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mc:AlternateContent xmlns:mc="http://schemas.openxmlformats.org/markup-compatibility/2006">
    <mc:Choice Requires="x15">
      <x15ac:absPath xmlns:x15ac="http://schemas.microsoft.com/office/spreadsheetml/2010/11/ac" url="\\Produce\NRV Disptch\Maintenance\Maintenance\Abdullah\"/>
    </mc:Choice>
  </mc:AlternateContent>
  <xr:revisionPtr revIDLastSave="0" documentId="13_ncr:1_{971A4AD4-84C9-4D2A-94DD-237DE477AA9C}" xr6:coauthVersionLast="47" xr6:coauthVersionMax="47" xr10:uidLastSave="{00000000-0000-0000-0000-000000000000}"/>
  <bookViews>
    <workbookView xWindow="-120" yWindow="-120" windowWidth="29040" windowHeight="15720" activeTab="2" xr2:uid="{00000000-000D-0000-FFFF-FFFF00000000}"/>
  </bookViews>
  <sheets>
    <sheet name="Raw Sales Data" sheetId="1" r:id="rId1"/>
    <sheet name="Cleaned Sales Data" sheetId="4" r:id="rId2"/>
    <sheet name="Sales By Rep" sheetId="7" r:id="rId3"/>
    <sheet name="Sales By Category" sheetId="5" r:id="rId4"/>
    <sheet name="Analysis" sheetId="2" r:id="rId5"/>
    <sheet name="Summary Dashboard" sheetId="3" r:id="rId6"/>
  </sheets>
  <externalReferences>
    <externalReference r:id="rId7"/>
  </externalReferences>
  <definedNames>
    <definedName name="_xlnm._FilterDatabase" localSheetId="1" hidden="1">'Cleaned Sales Data'!$A$2:$N$2</definedName>
    <definedName name="_xlchart.v2.0" hidden="1">'Sales By Rep'!$G$9:$G$18</definedName>
    <definedName name="_xlchart.v2.1" hidden="1">'Sales By Rep'!$H$8</definedName>
    <definedName name="_xlchart.v2.2" hidden="1">'Sales By Rep'!$H$9:$H$18</definedName>
    <definedName name="_xlchart.v2.3" hidden="1">'Sales By Rep'!$I$8</definedName>
    <definedName name="_xlchart.v2.4" hidden="1">'Sales By Rep'!$I$9:$I$18</definedName>
    <definedName name="_xlchart.v2.5" hidden="1">'Sales By Rep'!$G$9:$G$18</definedName>
    <definedName name="_xlchart.v2.6" hidden="1">'Sales By Rep'!$H$8</definedName>
    <definedName name="_xlchart.v2.7" hidden="1">'Sales By Rep'!$H$9:$H$18</definedName>
    <definedName name="_xlchart.v2.8" hidden="1">'Sales By Rep'!$I$8</definedName>
    <definedName name="_xlchart.v2.9" hidden="1">'Sales By Rep'!$I$9:$I$18</definedName>
    <definedName name="Slicer_Product">#N/A</definedName>
    <definedName name="Slicer_Profit">#N/A</definedName>
    <definedName name="Slicer_Profit_Margin">#N/A</definedName>
    <definedName name="Slicer_Region">#N/A</definedName>
    <definedName name="Slicer_Total_Sales">#N/A</definedName>
    <definedName name="Slicer_Units_Sold">#N/A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17" i="2" l="1"/>
  <c r="F17" i="2"/>
  <c r="E17" i="2"/>
  <c r="H17" i="2"/>
  <c r="D17" i="2"/>
  <c r="N253" i="4"/>
</calcChain>
</file>

<file path=xl/sharedStrings.xml><?xml version="1.0" encoding="utf-8"?>
<sst xmlns="http://schemas.openxmlformats.org/spreadsheetml/2006/main" count="3419" uniqueCount="249">
  <si>
    <t>Order ID</t>
  </si>
  <si>
    <t>Date</t>
  </si>
  <si>
    <t>Region</t>
  </si>
  <si>
    <t>Sales Rep</t>
  </si>
  <si>
    <t>Customer</t>
  </si>
  <si>
    <t>Product</t>
  </si>
  <si>
    <t>Category</t>
  </si>
  <si>
    <t>Units Sold</t>
  </si>
  <si>
    <t>Unit Price</t>
  </si>
  <si>
    <t>Total Sales</t>
  </si>
  <si>
    <t>Cost per Unit</t>
  </si>
  <si>
    <t>Profit</t>
  </si>
  <si>
    <t>Profit Margin (%)</t>
  </si>
  <si>
    <t>Revenue per Unit</t>
  </si>
  <si>
    <t>2023-11-24</t>
  </si>
  <si>
    <t>North</t>
  </si>
  <si>
    <t>Sarah Johnson</t>
  </si>
  <si>
    <t>EduWorld</t>
  </si>
  <si>
    <t>Monitor</t>
  </si>
  <si>
    <t>Tech</t>
  </si>
  <si>
    <t>2023-03-13</t>
  </si>
  <si>
    <t>David Chen</t>
  </si>
  <si>
    <t>GlobalHub</t>
  </si>
  <si>
    <t>Laptop Stand</t>
  </si>
  <si>
    <t>2023-01-17</t>
  </si>
  <si>
    <t>NextPoint</t>
  </si>
  <si>
    <t>2023-11-05</t>
  </si>
  <si>
    <t>Maria Gomez</t>
  </si>
  <si>
    <t>Notebook</t>
  </si>
  <si>
    <t>Stationery</t>
  </si>
  <si>
    <t>2023-04-23</t>
  </si>
  <si>
    <t>West</t>
  </si>
  <si>
    <t>Office Chair</t>
  </si>
  <si>
    <t>Furniture</t>
  </si>
  <si>
    <t>2023-12-24</t>
  </si>
  <si>
    <t>Priya Patel</t>
  </si>
  <si>
    <t>Whiteboard</t>
  </si>
  <si>
    <t>2023-06-22</t>
  </si>
  <si>
    <t>QuickBuy</t>
  </si>
  <si>
    <t>2023-06-26</t>
  </si>
  <si>
    <t>East</t>
  </si>
  <si>
    <t>Emily Brown</t>
  </si>
  <si>
    <t>Apex Retail</t>
  </si>
  <si>
    <t>Keyboard</t>
  </si>
  <si>
    <t>2023-03-05</t>
  </si>
  <si>
    <t>Printer</t>
  </si>
  <si>
    <t>2023-10-23</t>
  </si>
  <si>
    <t>South</t>
  </si>
  <si>
    <t>BlueMart</t>
  </si>
  <si>
    <t>2023-05-29</t>
  </si>
  <si>
    <t>2023-05-23</t>
  </si>
  <si>
    <t>TechNova</t>
  </si>
  <si>
    <t>2023-07-01</t>
  </si>
  <si>
    <t>2023-10-01</t>
  </si>
  <si>
    <t>John Lee</t>
  </si>
  <si>
    <t>ShopEase</t>
  </si>
  <si>
    <t>Desk Lamp</t>
  </si>
  <si>
    <t>Alex Carter</t>
  </si>
  <si>
    <t>2023-10-18</t>
  </si>
  <si>
    <t>2023-03-15</t>
  </si>
  <si>
    <t>2023-05-15</t>
  </si>
  <si>
    <t>Pen Pack</t>
  </si>
  <si>
    <t>2023-03-12</t>
  </si>
  <si>
    <t>2023-11-18</t>
  </si>
  <si>
    <t>File Cabinet</t>
  </si>
  <si>
    <t>2023-07-17</t>
  </si>
  <si>
    <t>2023-10-11</t>
  </si>
  <si>
    <t>2023-11-25</t>
  </si>
  <si>
    <t>2023-08-21</t>
  </si>
  <si>
    <t>2023-09-17</t>
  </si>
  <si>
    <t>2023-03-20</t>
  </si>
  <si>
    <t>StarHub</t>
  </si>
  <si>
    <t>2023-01-01</t>
  </si>
  <si>
    <t>2023-06-07</t>
  </si>
  <si>
    <t>2023-02-13</t>
  </si>
  <si>
    <t>2023-03-07</t>
  </si>
  <si>
    <t>2023-11-07</t>
  </si>
  <si>
    <t>2023-07-24</t>
  </si>
  <si>
    <t>2023-05-07</t>
  </si>
  <si>
    <t>2023-04-28</t>
  </si>
  <si>
    <t>2023-02-04</t>
  </si>
  <si>
    <t>2023-05-02</t>
  </si>
  <si>
    <t>2023-03-09</t>
  </si>
  <si>
    <t>2023-02-18</t>
  </si>
  <si>
    <t>2023-07-30</t>
  </si>
  <si>
    <t>2023-07-26</t>
  </si>
  <si>
    <t>2023-04-08</t>
  </si>
  <si>
    <t>2023-08-25</t>
  </si>
  <si>
    <t>2023-02-20</t>
  </si>
  <si>
    <t>2023-07-25</t>
  </si>
  <si>
    <t>2023-05-16</t>
  </si>
  <si>
    <t>2023-03-21</t>
  </si>
  <si>
    <t>2023-02-01</t>
  </si>
  <si>
    <t>2023-09-15</t>
  </si>
  <si>
    <t>2023-02-05</t>
  </si>
  <si>
    <t>2023-10-19</t>
  </si>
  <si>
    <t>RetailMax</t>
  </si>
  <si>
    <t>2023-08-03</t>
  </si>
  <si>
    <t>2023-02-07</t>
  </si>
  <si>
    <t>2023-10-06</t>
  </si>
  <si>
    <t>2023-06-03</t>
  </si>
  <si>
    <t>2023-06-25</t>
  </si>
  <si>
    <t>2023-05-09</t>
  </si>
  <si>
    <t>2023-01-02</t>
  </si>
  <si>
    <t>2023-08-15</t>
  </si>
  <si>
    <t>2023-12-20</t>
  </si>
  <si>
    <t>2023-03-17</t>
  </si>
  <si>
    <t>2023-01-21</t>
  </si>
  <si>
    <t>2023-10-14</t>
  </si>
  <si>
    <t>2023-04-01</t>
  </si>
  <si>
    <t>2023-12-09</t>
  </si>
  <si>
    <t>2023-01-20</t>
  </si>
  <si>
    <t>2023-06-06</t>
  </si>
  <si>
    <t>2023-06-18</t>
  </si>
  <si>
    <t>2023-03-01</t>
  </si>
  <si>
    <t>2023-02-25</t>
  </si>
  <si>
    <t>2023-12-29</t>
  </si>
  <si>
    <t>2023-07-06</t>
  </si>
  <si>
    <t>2023-12-06</t>
  </si>
  <si>
    <t>2023-12-08</t>
  </si>
  <si>
    <t>2023-06-04</t>
  </si>
  <si>
    <t>2023-04-18</t>
  </si>
  <si>
    <t>2023-08-27</t>
  </si>
  <si>
    <t>2023-03-28</t>
  </si>
  <si>
    <t>2023-02-17</t>
  </si>
  <si>
    <t>2023-08-22</t>
  </si>
  <si>
    <t>2023-09-11</t>
  </si>
  <si>
    <t>2023-08-06</t>
  </si>
  <si>
    <t>2023-10-13</t>
  </si>
  <si>
    <t>2023-08-26</t>
  </si>
  <si>
    <t>2023-08-07</t>
  </si>
  <si>
    <t>2023-05-21</t>
  </si>
  <si>
    <t>2023-06-21</t>
  </si>
  <si>
    <t>2023-04-29</t>
  </si>
  <si>
    <t>2023-08-01</t>
  </si>
  <si>
    <t>2023-10-22</t>
  </si>
  <si>
    <t>2023-07-19</t>
  </si>
  <si>
    <t>2023-09-07</t>
  </si>
  <si>
    <t>2023-02-12</t>
  </si>
  <si>
    <t>2023-05-14</t>
  </si>
  <si>
    <t>2023-08-29</t>
  </si>
  <si>
    <t>2023-04-25</t>
  </si>
  <si>
    <t>2023-04-13</t>
  </si>
  <si>
    <t>2023-08-31</t>
  </si>
  <si>
    <t>2023-07-08</t>
  </si>
  <si>
    <t>2023-06-09</t>
  </si>
  <si>
    <t>2023-07-23</t>
  </si>
  <si>
    <t>2023-12-23</t>
  </si>
  <si>
    <t>2023-01-22</t>
  </si>
  <si>
    <t>2023-08-10</t>
  </si>
  <si>
    <t>2023-08-12</t>
  </si>
  <si>
    <t>2023-08-19</t>
  </si>
  <si>
    <t>2023-04-19</t>
  </si>
  <si>
    <t>2023-11-02</t>
  </si>
  <si>
    <t>2023-05-04</t>
  </si>
  <si>
    <t>2023-10-02</t>
  </si>
  <si>
    <t>2023-10-29</t>
  </si>
  <si>
    <t>2023-07-04</t>
  </si>
  <si>
    <t>2023-11-23</t>
  </si>
  <si>
    <t>2023-05-10</t>
  </si>
  <si>
    <t>2023-09-25</t>
  </si>
  <si>
    <t>2023-02-08</t>
  </si>
  <si>
    <t>2023-05-30</t>
  </si>
  <si>
    <t>2023-02-06</t>
  </si>
  <si>
    <t>2023-02-28</t>
  </si>
  <si>
    <t>2023-05-28</t>
  </si>
  <si>
    <t>2023-05-20</t>
  </si>
  <si>
    <t>2023-03-31</t>
  </si>
  <si>
    <t>2023-10-27</t>
  </si>
  <si>
    <t>2023-06-28</t>
  </si>
  <si>
    <t>2023-10-09</t>
  </si>
  <si>
    <t>2023-06-15</t>
  </si>
  <si>
    <t>2023-12-03</t>
  </si>
  <si>
    <t>2023-07-05</t>
  </si>
  <si>
    <t>2023-05-17</t>
  </si>
  <si>
    <t>2023-01-15</t>
  </si>
  <si>
    <t>2023-01-08</t>
  </si>
  <si>
    <t>2023-03-02</t>
  </si>
  <si>
    <t>2023-03-16</t>
  </si>
  <si>
    <t>2023-03-18</t>
  </si>
  <si>
    <t>2023-10-10</t>
  </si>
  <si>
    <t>2023-10-20</t>
  </si>
  <si>
    <t>2023-03-06</t>
  </si>
  <si>
    <t>2023-09-27</t>
  </si>
  <si>
    <t>2023-11-29</t>
  </si>
  <si>
    <t>2023-06-12</t>
  </si>
  <si>
    <t>2023-05-01</t>
  </si>
  <si>
    <t>2023-11-21</t>
  </si>
  <si>
    <t>2023-01-24</t>
  </si>
  <si>
    <t>2023-07-11</t>
  </si>
  <si>
    <t>2023-10-17</t>
  </si>
  <si>
    <t>2023-11-14</t>
  </si>
  <si>
    <t>2023-04-12</t>
  </si>
  <si>
    <t>2023-07-15</t>
  </si>
  <si>
    <t>2023-12-04</t>
  </si>
  <si>
    <t>2023-09-14</t>
  </si>
  <si>
    <t>2023-06-01</t>
  </si>
  <si>
    <t>2023-03-14</t>
  </si>
  <si>
    <t>2023-02-16</t>
  </si>
  <si>
    <t>2023-12-25</t>
  </si>
  <si>
    <t>2023-05-24</t>
  </si>
  <si>
    <t>2023-08-16</t>
  </si>
  <si>
    <t>2023-03-04</t>
  </si>
  <si>
    <t>2023-01-26</t>
  </si>
  <si>
    <t>2023-07-03</t>
  </si>
  <si>
    <t>2023-02-02</t>
  </si>
  <si>
    <t>2023-08-20</t>
  </si>
  <si>
    <t>2023-08-23</t>
  </si>
  <si>
    <t>2023-12-18</t>
  </si>
  <si>
    <t>2023-06-14</t>
  </si>
  <si>
    <t>2023-12-31</t>
  </si>
  <si>
    <t>2023-08-09</t>
  </si>
  <si>
    <t>2023-06-10</t>
  </si>
  <si>
    <t>2023-03-08</t>
  </si>
  <si>
    <t>2023-12-10</t>
  </si>
  <si>
    <t>2023-06-29</t>
  </si>
  <si>
    <t>2023-08-08</t>
  </si>
  <si>
    <t>2023-09-29</t>
  </si>
  <si>
    <t>2023-03-22</t>
  </si>
  <si>
    <t>2023-01-27</t>
  </si>
  <si>
    <t>2023-01-04</t>
  </si>
  <si>
    <t>2023-01-10</t>
  </si>
  <si>
    <t>2023-10-21</t>
  </si>
  <si>
    <t>2023-07-27</t>
  </si>
  <si>
    <t>Total Profit</t>
  </si>
  <si>
    <t>Month</t>
  </si>
  <si>
    <t>2023-01</t>
  </si>
  <si>
    <t>2023-02</t>
  </si>
  <si>
    <t>2023-03</t>
  </si>
  <si>
    <t>2023-04</t>
  </si>
  <si>
    <t>2023-05</t>
  </si>
  <si>
    <t>2023-06</t>
  </si>
  <si>
    <t>2023-07</t>
  </si>
  <si>
    <t>2023-08</t>
  </si>
  <si>
    <t>2023-09</t>
  </si>
  <si>
    <t>2023-10</t>
  </si>
  <si>
    <t>2023-11</t>
  </si>
  <si>
    <t>2023-12</t>
  </si>
  <si>
    <t>Avg Profit Margin</t>
  </si>
  <si>
    <t>Orders</t>
  </si>
  <si>
    <t>ANALYSIS</t>
  </si>
  <si>
    <t>SUMMARY DASHBOARD</t>
  </si>
  <si>
    <t>COMPANY SALES DATA</t>
  </si>
  <si>
    <t>Grand Total</t>
  </si>
  <si>
    <t># Units Sold</t>
  </si>
  <si>
    <t>$ Revenue per Unit</t>
  </si>
  <si>
    <r>
      <t xml:space="preserve"> </t>
    </r>
    <r>
      <rPr>
        <b/>
        <sz val="36"/>
        <rFont val="Calibri"/>
        <family val="2"/>
        <scheme val="minor"/>
      </rPr>
      <t>Sales By Category</t>
    </r>
  </si>
  <si>
    <t>TOTAL PROFIT</t>
  </si>
  <si>
    <t>Sales By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</si>
</sst>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1009]* #,##0.00_-;\-[$$-1009]* #,##0.00_-;_-[$$-1009]* &quot;-&quot;??_-;_-@_-"/>
  </numFmts>
  <fonts count="21" x14ac:knownFonts="1">
    <font>
      <sz val="11"/>
      <color theme="1"/>
      <name val="Calibri"/>
      <family val="2"/>
      <scheme val="minor"/>
    </font>
    <font>
      <b/>
      <sz val="11"/>
      <name val="Calibri"/>
    </font>
    <font>
      <sz val="11"/>
      <color theme="1"/>
      <name val="Calibri"/>
      <family val="2"/>
      <scheme val="minor"/>
    </font>
    <font>
      <b/>
      <sz val="11"/>
      <color theme="1"/>
      <name val="Calibri"/>
      <family val="2"/>
      <scheme val="minor"/>
    </font>
    <font>
      <b/>
      <sz val="12"/>
      <name val="Calibri"/>
      <family val="2"/>
    </font>
    <font>
      <b/>
      <sz val="12"/>
      <color theme="1"/>
      <name val="Calibri"/>
      <family val="2"/>
      <scheme val="minor"/>
    </font>
    <font>
      <sz val="12"/>
      <color theme="1"/>
      <name val="Calibri"/>
      <family val="2"/>
      <scheme val="minor"/>
    </font>
    <font>
      <b/>
      <sz val="11"/>
      <color rgb="FFFFFFFF"/>
      <name val="Calibri"/>
      <family val="2"/>
    </font>
    <font>
      <sz val="11"/>
      <color rgb="FFFFFFFF"/>
      <name val="Calibri"/>
      <family val="2"/>
    </font>
    <font>
      <sz val="11"/>
      <name val="Calibri"/>
      <family val="2"/>
    </font>
    <font>
      <b/>
      <sz val="11"/>
      <name val="Calibri"/>
      <family val="2"/>
    </font>
    <font>
      <b/>
      <sz val="22"/>
      <color theme="1"/>
      <name val="Calibri"/>
      <family val="2"/>
      <scheme val="minor"/>
    </font>
    <font>
      <b/>
      <sz val="36"/>
      <color theme="1"/>
      <name val="Calibri"/>
      <family val="2"/>
      <scheme val="minor"/>
    </font>
    <font>
      <b/>
      <sz val="14"/>
      <color theme="1"/>
      <name val="Calibri"/>
      <family val="2"/>
      <scheme val="minor"/>
    </font>
    <font>
      <b/>
      <sz val="36"/>
      <name val="Calibri"/>
      <family val="2"/>
      <scheme val="minor"/>
    </font>
    <font>
      <sz val="11"/>
      <name val="Calibri"/>
      <family val="2"/>
      <scheme val="minor"/>
    </font>
    <font>
      <sz val="36"/>
      <name val="Calibri"/>
      <family val="2"/>
      <scheme val="minor"/>
    </font>
    <font>
      <b/>
      <u/>
      <sz val="22"/>
      <color theme="1"/>
      <name val="Calibri"/>
      <family val="2"/>
      <scheme val="minor"/>
    </font>
    <font>
      <b/>
      <sz val="20"/>
      <color theme="1"/>
      <name val="Calibri"/>
      <family val="2"/>
      <scheme val="minor"/>
    </font>
    <font>
      <sz val="11"/>
      <color rgb="FF006100"/>
      <name val="Calibri"/>
      <family val="2"/>
      <scheme val="minor"/>
    </font>
    <font>
      <b/>
      <i/>
      <sz val="16"/>
      <color theme="1"/>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rgb="FFE58E1B"/>
        <bgColor indexed="64"/>
      </patternFill>
    </fill>
    <fill>
      <patternFill patternType="solid">
        <fgColor theme="9"/>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1F4E79"/>
      </patternFill>
    </fill>
    <fill>
      <patternFill patternType="solid">
        <fgColor theme="3" tint="0.59999389629810485"/>
        <bgColor indexed="64"/>
      </patternFill>
    </fill>
    <fill>
      <patternFill patternType="solid">
        <fgColor theme="0" tint="-0.14999847407452621"/>
        <bgColor indexed="64"/>
      </patternFill>
    </fill>
    <fill>
      <patternFill patternType="solid">
        <fgColor rgb="FFC6EFCE"/>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44" fontId="2" fillId="0" borderId="0" applyFont="0" applyFill="0" applyBorder="0" applyAlignment="0" applyProtection="0"/>
    <xf numFmtId="9" fontId="2" fillId="0" borderId="0" applyFont="0" applyFill="0" applyBorder="0" applyAlignment="0" applyProtection="0"/>
    <xf numFmtId="0" fontId="19" fillId="10" borderId="0" applyNumberFormat="0" applyBorder="0" applyAlignment="0" applyProtection="0"/>
  </cellStyleXfs>
  <cellXfs count="119">
    <xf numFmtId="0" fontId="0" fillId="0" borderId="0" xfId="0"/>
    <xf numFmtId="0" fontId="1" fillId="0" borderId="0" xfId="0" applyFont="1"/>
    <xf numFmtId="0" fontId="0" fillId="0" borderId="1" xfId="0" applyBorder="1"/>
    <xf numFmtId="0" fontId="0" fillId="0" borderId="1" xfId="0" applyBorder="1" applyAlignment="1">
      <alignment horizontal="center"/>
    </xf>
    <xf numFmtId="44" fontId="0" fillId="0" borderId="1" xfId="1" applyFont="1" applyBorder="1" applyAlignment="1">
      <alignment horizontal="center"/>
    </xf>
    <xf numFmtId="9" fontId="0" fillId="0" borderId="1" xfId="2" applyFont="1" applyBorder="1" applyAlignment="1">
      <alignment horizontal="center"/>
    </xf>
    <xf numFmtId="0" fontId="0" fillId="0" borderId="0" xfId="0" applyAlignment="1">
      <alignment horizontal="center"/>
    </xf>
    <xf numFmtId="0" fontId="3" fillId="2" borderId="1" xfId="0" applyFont="1" applyFill="1" applyBorder="1" applyAlignment="1">
      <alignment horizontal="center"/>
    </xf>
    <xf numFmtId="0" fontId="4" fillId="4" borderId="1" xfId="0" applyFont="1" applyFill="1" applyBorder="1" applyAlignment="1">
      <alignment horizontal="center" vertical="center"/>
    </xf>
    <xf numFmtId="14" fontId="4" fillId="4" borderId="1" xfId="0" applyNumberFormat="1" applyFont="1" applyFill="1" applyBorder="1" applyAlignment="1">
      <alignment horizontal="center" vertical="center"/>
    </xf>
    <xf numFmtId="0" fontId="0" fillId="0" borderId="0" xfId="0" applyBorder="1"/>
    <xf numFmtId="14" fontId="0" fillId="0" borderId="0" xfId="0" applyNumberFormat="1" applyBorder="1"/>
    <xf numFmtId="0" fontId="0" fillId="0" borderId="0" xfId="0" applyBorder="1" applyAlignment="1">
      <alignment horizontal="center"/>
    </xf>
    <xf numFmtId="0" fontId="0" fillId="0" borderId="1" xfId="0" applyFont="1" applyBorder="1"/>
    <xf numFmtId="0" fontId="0" fillId="0" borderId="0" xfId="0" applyFont="1" applyBorder="1"/>
    <xf numFmtId="0" fontId="0" fillId="5" borderId="0" xfId="0" applyFill="1"/>
    <xf numFmtId="0" fontId="5" fillId="5" borderId="1" xfId="0" applyFont="1" applyFill="1" applyBorder="1"/>
    <xf numFmtId="0" fontId="6" fillId="5" borderId="1" xfId="0" applyFont="1" applyFill="1" applyBorder="1"/>
    <xf numFmtId="164" fontId="3" fillId="6" borderId="1" xfId="1" applyNumberFormat="1" applyFont="1" applyFill="1" applyBorder="1"/>
    <xf numFmtId="0" fontId="0" fillId="0" borderId="0" xfId="0" applyFont="1"/>
    <xf numFmtId="0" fontId="3" fillId="0" borderId="0" xfId="0" applyFont="1"/>
    <xf numFmtId="0" fontId="0" fillId="0" borderId="0" xfId="0" applyAlignment="1">
      <alignment vertical="center"/>
    </xf>
    <xf numFmtId="0" fontId="0" fillId="0" borderId="1" xfId="0" applyFont="1" applyBorder="1" applyAlignment="1">
      <alignment horizontal="center"/>
    </xf>
    <xf numFmtId="0" fontId="0" fillId="5" borderId="0" xfId="0" applyFill="1" applyAlignment="1">
      <alignment vertical="center"/>
    </xf>
    <xf numFmtId="0" fontId="0" fillId="5" borderId="0" xfId="0" applyFont="1" applyFill="1"/>
    <xf numFmtId="0" fontId="0" fillId="5" borderId="0" xfId="0" applyFont="1" applyFill="1" applyBorder="1" applyAlignment="1">
      <alignment vertical="center"/>
    </xf>
    <xf numFmtId="0" fontId="0" fillId="5" borderId="0" xfId="0" applyFont="1" applyFill="1" applyBorder="1"/>
    <xf numFmtId="0" fontId="3" fillId="5" borderId="0" xfId="0" applyFont="1" applyFill="1"/>
    <xf numFmtId="0" fontId="3" fillId="5" borderId="0" xfId="0" applyFont="1" applyFill="1" applyBorder="1"/>
    <xf numFmtId="0" fontId="0" fillId="5" borderId="0" xfId="0" applyFill="1" applyAlignment="1">
      <alignment horizontal="center"/>
    </xf>
    <xf numFmtId="0" fontId="9" fillId="3" borderId="1" xfId="0" applyFont="1" applyFill="1" applyBorder="1" applyAlignment="1">
      <alignment horizontal="center"/>
    </xf>
    <xf numFmtId="0" fontId="0" fillId="5" borderId="0" xfId="0" applyFont="1" applyFill="1" applyBorder="1" applyAlignment="1">
      <alignment horizontal="center"/>
    </xf>
    <xf numFmtId="44" fontId="3" fillId="5" borderId="0" xfId="1" applyFont="1" applyFill="1" applyBorder="1"/>
    <xf numFmtId="44" fontId="3" fillId="5" borderId="0" xfId="1" applyFont="1" applyFill="1" applyBorder="1" applyAlignment="1">
      <alignment horizontal="center"/>
    </xf>
    <xf numFmtId="44" fontId="3" fillId="5" borderId="0" xfId="1" applyFont="1" applyFill="1"/>
    <xf numFmtId="44" fontId="3" fillId="0" borderId="0" xfId="1" applyFont="1"/>
    <xf numFmtId="9" fontId="9" fillId="3" borderId="1" xfId="2" applyFont="1" applyFill="1" applyBorder="1" applyAlignment="1">
      <alignment horizontal="center"/>
    </xf>
    <xf numFmtId="0" fontId="0" fillId="5" borderId="3" xfId="0" applyFill="1" applyBorder="1"/>
    <xf numFmtId="0" fontId="0" fillId="5" borderId="8" xfId="0" applyFill="1" applyBorder="1"/>
    <xf numFmtId="0" fontId="0" fillId="5" borderId="7" xfId="0" applyFill="1" applyBorder="1"/>
    <xf numFmtId="0" fontId="0" fillId="5" borderId="9" xfId="0" applyFill="1" applyBorder="1"/>
    <xf numFmtId="0" fontId="0" fillId="5" borderId="0" xfId="0" applyFill="1" applyBorder="1"/>
    <xf numFmtId="0" fontId="0" fillId="5" borderId="10" xfId="0" applyFill="1" applyBorder="1"/>
    <xf numFmtId="0" fontId="0" fillId="5" borderId="5" xfId="0" applyFill="1" applyBorder="1"/>
    <xf numFmtId="0" fontId="0" fillId="5" borderId="11" xfId="0" applyFill="1" applyBorder="1"/>
    <xf numFmtId="0" fontId="0" fillId="5" borderId="4" xfId="0" applyFill="1" applyBorder="1"/>
    <xf numFmtId="0" fontId="0" fillId="5" borderId="3" xfId="0" applyFill="1" applyBorder="1" applyAlignment="1">
      <alignment vertical="center"/>
    </xf>
    <xf numFmtId="49" fontId="0" fillId="5" borderId="8" xfId="0" applyNumberFormat="1" applyFill="1" applyBorder="1" applyAlignment="1">
      <alignment vertical="center"/>
    </xf>
    <xf numFmtId="49" fontId="11" fillId="5" borderId="8" xfId="1" applyNumberFormat="1" applyFont="1" applyFill="1" applyBorder="1" applyAlignment="1">
      <alignment horizontal="center" vertical="center"/>
    </xf>
    <xf numFmtId="0" fontId="0" fillId="5" borderId="9" xfId="0" applyFont="1" applyFill="1" applyBorder="1"/>
    <xf numFmtId="0" fontId="0" fillId="5" borderId="0" xfId="0" applyFill="1" applyBorder="1" applyAlignment="1">
      <alignment horizontal="center"/>
    </xf>
    <xf numFmtId="0" fontId="10" fillId="3" borderId="1" xfId="0" applyFont="1" applyFill="1" applyBorder="1" applyAlignment="1">
      <alignment horizontal="center"/>
    </xf>
    <xf numFmtId="0" fontId="0" fillId="2" borderId="0" xfId="0" applyFill="1"/>
    <xf numFmtId="0" fontId="13" fillId="5" borderId="1" xfId="0" applyFont="1" applyFill="1" applyBorder="1"/>
    <xf numFmtId="0" fontId="0" fillId="2" borderId="0" xfId="0" applyFill="1" applyBorder="1"/>
    <xf numFmtId="14" fontId="0" fillId="2" borderId="0" xfId="0" applyNumberFormat="1" applyFill="1" applyBorder="1"/>
    <xf numFmtId="0" fontId="0" fillId="2" borderId="0" xfId="0" applyFont="1" applyFill="1" applyBorder="1"/>
    <xf numFmtId="49" fontId="0" fillId="2" borderId="0" xfId="0" applyNumberFormat="1" applyFill="1" applyBorder="1"/>
    <xf numFmtId="49" fontId="14" fillId="2" borderId="0" xfId="0" applyNumberFormat="1" applyFont="1" applyFill="1" applyBorder="1" applyAlignment="1">
      <alignment vertical="center"/>
    </xf>
    <xf numFmtId="49" fontId="15" fillId="2" borderId="0" xfId="0" applyNumberFormat="1" applyFont="1" applyFill="1" applyBorder="1"/>
    <xf numFmtId="49" fontId="16" fillId="2" borderId="0" xfId="0" applyNumberFormat="1" applyFont="1" applyFill="1" applyBorder="1" applyAlignment="1">
      <alignment vertical="center"/>
    </xf>
    <xf numFmtId="49" fontId="16" fillId="2" borderId="0" xfId="0" applyNumberFormat="1" applyFont="1" applyFill="1" applyBorder="1"/>
    <xf numFmtId="49" fontId="16" fillId="2" borderId="0" xfId="0" applyNumberFormat="1" applyFont="1" applyFill="1" applyBorder="1" applyAlignment="1">
      <alignment horizontal="center"/>
    </xf>
    <xf numFmtId="0" fontId="0" fillId="2" borderId="0" xfId="0" applyFill="1" applyBorder="1" applyAlignment="1">
      <alignment horizontal="center"/>
    </xf>
    <xf numFmtId="164" fontId="13" fillId="6" borderId="1" xfId="0" applyNumberFormat="1" applyFont="1" applyFill="1" applyBorder="1"/>
    <xf numFmtId="0" fontId="15" fillId="2" borderId="0" xfId="0" applyFont="1" applyFill="1" applyBorder="1"/>
    <xf numFmtId="0" fontId="15" fillId="0" borderId="1" xfId="0" applyFont="1" applyBorder="1" applyAlignment="1">
      <alignment horizontal="center"/>
    </xf>
    <xf numFmtId="0" fontId="15" fillId="0" borderId="0" xfId="0" applyFont="1" applyBorder="1"/>
    <xf numFmtId="14" fontId="0" fillId="2" borderId="1" xfId="0" applyNumberFormat="1" applyFill="1" applyBorder="1"/>
    <xf numFmtId="0" fontId="0" fillId="8" borderId="1" xfId="0" applyFill="1" applyBorder="1"/>
    <xf numFmtId="0" fontId="0" fillId="3" borderId="1" xfId="0" applyFill="1" applyBorder="1" applyAlignment="1">
      <alignment horizontal="left"/>
    </xf>
    <xf numFmtId="0" fontId="0" fillId="2" borderId="1" xfId="0" applyFill="1" applyBorder="1" applyAlignment="1">
      <alignment horizontal="left"/>
    </xf>
    <xf numFmtId="0" fontId="0" fillId="5" borderId="0" xfId="0" applyFill="1" applyBorder="1" applyAlignment="1">
      <alignment vertical="center"/>
    </xf>
    <xf numFmtId="49" fontId="0" fillId="5" borderId="0" xfId="0" applyNumberFormat="1" applyFill="1" applyBorder="1" applyAlignment="1">
      <alignment vertical="center"/>
    </xf>
    <xf numFmtId="0" fontId="8" fillId="7" borderId="1" xfId="0" applyFont="1" applyFill="1" applyBorder="1" applyAlignment="1">
      <alignment horizontal="center" vertical="center"/>
    </xf>
    <xf numFmtId="44" fontId="7" fillId="7" borderId="1" xfId="1" applyFont="1" applyFill="1" applyBorder="1" applyAlignment="1">
      <alignment horizontal="center" vertical="center"/>
    </xf>
    <xf numFmtId="49" fontId="0" fillId="5" borderId="7" xfId="0" applyNumberFormat="1" applyFill="1" applyBorder="1" applyAlignment="1">
      <alignment vertical="center"/>
    </xf>
    <xf numFmtId="44" fontId="3" fillId="5" borderId="10" xfId="1" applyFont="1" applyFill="1" applyBorder="1"/>
    <xf numFmtId="0" fontId="3" fillId="5" borderId="5" xfId="0" applyFont="1" applyFill="1" applyBorder="1"/>
    <xf numFmtId="0" fontId="3" fillId="5" borderId="11" xfId="0" applyFont="1" applyFill="1" applyBorder="1"/>
    <xf numFmtId="0" fontId="0" fillId="3" borderId="2" xfId="0" applyFill="1" applyBorder="1"/>
    <xf numFmtId="0" fontId="0" fillId="3" borderId="12" xfId="0" applyFill="1" applyBorder="1"/>
    <xf numFmtId="49" fontId="0" fillId="3" borderId="12" xfId="0" applyNumberFormat="1" applyFill="1" applyBorder="1"/>
    <xf numFmtId="49" fontId="12" fillId="3" borderId="12" xfId="0" applyNumberFormat="1" applyFont="1" applyFill="1" applyBorder="1"/>
    <xf numFmtId="0" fontId="0" fillId="3" borderId="6" xfId="0" applyFill="1" applyBorder="1"/>
    <xf numFmtId="44" fontId="3" fillId="2" borderId="1" xfId="1" applyFont="1" applyFill="1" applyBorder="1"/>
    <xf numFmtId="44" fontId="10" fillId="3" borderId="1" xfId="1" applyFont="1" applyFill="1" applyBorder="1" applyAlignment="1">
      <alignment horizontal="center"/>
    </xf>
    <xf numFmtId="49" fontId="16" fillId="3" borderId="2" xfId="0" applyNumberFormat="1" applyFont="1" applyFill="1" applyBorder="1" applyAlignment="1">
      <alignment vertical="top"/>
    </xf>
    <xf numFmtId="49" fontId="16" fillId="3" borderId="12" xfId="0" applyNumberFormat="1" applyFont="1" applyFill="1" applyBorder="1" applyAlignment="1">
      <alignment vertical="top"/>
    </xf>
    <xf numFmtId="49" fontId="15" fillId="3" borderId="6" xfId="0" applyNumberFormat="1" applyFont="1" applyFill="1" applyBorder="1" applyAlignment="1">
      <alignment vertical="top"/>
    </xf>
    <xf numFmtId="0" fontId="0" fillId="0" borderId="1" xfId="0" applyBorder="1" applyAlignment="1">
      <alignment horizontal="left" indent="1"/>
    </xf>
    <xf numFmtId="0" fontId="0" fillId="0" borderId="1" xfId="0" applyBorder="1" applyAlignment="1">
      <alignment horizontal="left" indent="2"/>
    </xf>
    <xf numFmtId="0" fontId="0" fillId="9" borderId="1" xfId="0" applyNumberFormat="1" applyFill="1" applyBorder="1" applyAlignment="1">
      <alignment horizontal="center"/>
    </xf>
    <xf numFmtId="44" fontId="0" fillId="9" borderId="1" xfId="0" applyNumberFormat="1" applyFill="1" applyBorder="1"/>
    <xf numFmtId="0" fontId="17" fillId="3" borderId="0" xfId="0" applyFont="1" applyFill="1" applyBorder="1"/>
    <xf numFmtId="44" fontId="18" fillId="3" borderId="0" xfId="1" applyFont="1" applyFill="1" applyBorder="1"/>
    <xf numFmtId="0" fontId="0" fillId="3" borderId="3" xfId="0" applyFill="1" applyBorder="1"/>
    <xf numFmtId="0" fontId="0" fillId="3" borderId="8" xfId="0" applyFill="1" applyBorder="1"/>
    <xf numFmtId="0" fontId="0" fillId="3" borderId="7" xfId="0" applyFill="1" applyBorder="1"/>
    <xf numFmtId="0" fontId="0" fillId="3" borderId="9" xfId="0" applyFill="1" applyBorder="1"/>
    <xf numFmtId="0" fontId="17" fillId="3" borderId="10" xfId="0" applyFont="1" applyFill="1" applyBorder="1"/>
    <xf numFmtId="0" fontId="0" fillId="3" borderId="10" xfId="0" applyFill="1" applyBorder="1"/>
    <xf numFmtId="0" fontId="0" fillId="3" borderId="5" xfId="0" applyFill="1" applyBorder="1"/>
    <xf numFmtId="0" fontId="0" fillId="3" borderId="11" xfId="0" applyFill="1" applyBorder="1"/>
    <xf numFmtId="0" fontId="0" fillId="3" borderId="4" xfId="0" applyFill="1" applyBorder="1"/>
    <xf numFmtId="49" fontId="14" fillId="2" borderId="2" xfId="0" applyNumberFormat="1" applyFont="1" applyFill="1" applyBorder="1" applyAlignment="1">
      <alignment vertical="center"/>
    </xf>
    <xf numFmtId="49" fontId="16" fillId="2" borderId="12" xfId="0" applyNumberFormat="1" applyFont="1" applyFill="1" applyBorder="1" applyAlignment="1">
      <alignment vertical="center"/>
    </xf>
    <xf numFmtId="49" fontId="16" fillId="2" borderId="1" xfId="0" applyNumberFormat="1" applyFont="1" applyFill="1" applyBorder="1"/>
    <xf numFmtId="0" fontId="4" fillId="5" borderId="1" xfId="0" applyFont="1" applyFill="1" applyBorder="1" applyAlignment="1">
      <alignment horizontal="center" vertical="center"/>
    </xf>
    <xf numFmtId="44" fontId="0" fillId="2" borderId="0" xfId="1" applyFont="1" applyFill="1"/>
    <xf numFmtId="44" fontId="4" fillId="5" borderId="1" xfId="1" applyFont="1" applyFill="1" applyBorder="1" applyAlignment="1">
      <alignment horizontal="center" vertical="center"/>
    </xf>
    <xf numFmtId="44" fontId="0" fillId="2" borderId="0" xfId="1" applyFont="1" applyFill="1" applyBorder="1"/>
    <xf numFmtId="0" fontId="20" fillId="2" borderId="3" xfId="0" applyFont="1" applyFill="1" applyBorder="1"/>
    <xf numFmtId="0" fontId="0" fillId="2" borderId="7" xfId="0" applyFill="1" applyBorder="1"/>
    <xf numFmtId="0" fontId="0" fillId="2" borderId="5" xfId="0" applyFill="1" applyBorder="1"/>
    <xf numFmtId="0" fontId="0" fillId="2" borderId="4" xfId="0" applyFill="1" applyBorder="1"/>
    <xf numFmtId="44" fontId="19" fillId="10" borderId="1" xfId="3" applyNumberFormat="1" applyBorder="1" applyAlignment="1">
      <alignment horizontal="center"/>
    </xf>
    <xf numFmtId="0" fontId="0" fillId="2" borderId="11" xfId="0" applyFill="1" applyBorder="1"/>
    <xf numFmtId="0" fontId="13" fillId="2" borderId="8" xfId="0" applyFont="1" applyFill="1" applyBorder="1"/>
  </cellXfs>
  <cellStyles count="4">
    <cellStyle name="Currency" xfId="1" builtinId="4"/>
    <cellStyle name="Good" xfId="3" builtinId="26"/>
    <cellStyle name="Normal" xfId="0" builtinId="0"/>
    <cellStyle name="Percent" xfId="2" builtinId="5"/>
  </cellStyles>
  <dxfs count="2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0099CC"/>
      </font>
      <fill>
        <patternFill>
          <bgColor theme="8" tint="0.39994506668294322"/>
        </patternFill>
      </fill>
    </dxf>
    <dxf>
      <font>
        <b val="0"/>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b val="0"/>
      </font>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b val="0"/>
      </font>
    </dxf>
    <dxf>
      <border>
        <bottom style="thin">
          <color indexed="64"/>
        </bottom>
      </border>
    </dxf>
    <dxf>
      <font>
        <b val="0"/>
      </font>
      <alignmen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theme="0" tint="-0.14999847407452621"/>
        </patternFill>
      </fill>
    </dxf>
    <dxf>
      <alignment horizontal="center"/>
    </dxf>
    <dxf>
      <fill>
        <patternFill patternType="solid">
          <bgColor theme="0" tint="-0.249977111117893"/>
        </patternFill>
      </fill>
    </dxf>
    <dxf>
      <fill>
        <patternFill patternType="solid">
          <bgColor theme="0" tint="-0.249977111117893"/>
        </patternFill>
      </fill>
    </dxf>
    <dxf>
      <fill>
        <patternFill patternType="solid">
          <bgColor rgb="FFE58E1B"/>
        </patternFill>
      </fill>
    </dxf>
    <dxf>
      <fill>
        <patternFill patternType="solid">
          <bgColor theme="3" tint="0.59999389629810485"/>
        </patternFill>
      </fill>
    </dxf>
    <dxf>
      <fill>
        <patternFill patternType="solid">
          <bgColor theme="3" tint="0.59999389629810485"/>
        </patternFill>
      </fill>
    </dxf>
    <dxf>
      <numFmt numFmtId="34" formatCode="_-&quot;$&quot;* #,##0.00_-;\-&quot;$&quot;* #,##0.00_-;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colors>
    <mruColors>
      <color rgb="FF0099CC"/>
      <color rgb="FFE58E1B"/>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 Excel-Sales-Performance-and-CX-Insights-Dashboard.xlsx]Sales By Category!PivotTable1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By Category'!$C$7</c:f>
              <c:strCache>
                <c:ptCount val="1"/>
                <c:pt idx="0">
                  <c:v># Units Sold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30B-4994-9D36-779E197239A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30B-4994-9D36-779E197239A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30B-4994-9D36-779E197239A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30B-4994-9D36-779E197239A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30B-4994-9D36-779E197239A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30B-4994-9D36-779E197239A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30B-4994-9D36-779E197239A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30B-4994-9D36-779E197239A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30B-4994-9D36-779E197239A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30B-4994-9D36-779E197239A1}"/>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030B-4994-9D36-779E197239A1}"/>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030B-4994-9D36-779E197239A1}"/>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030B-4994-9D36-779E197239A1}"/>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030B-4994-9D36-779E197239A1}"/>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030B-4994-9D36-779E197239A1}"/>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030B-4994-9D36-779E197239A1}"/>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30B-4994-9D36-779E197239A1}"/>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30B-4994-9D36-779E197239A1}"/>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30B-4994-9D36-779E197239A1}"/>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30B-4994-9D36-779E197239A1}"/>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030B-4994-9D36-779E197239A1}"/>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030B-4994-9D36-779E197239A1}"/>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030B-4994-9D36-779E197239A1}"/>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030B-4994-9D36-779E197239A1}"/>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030B-4994-9D36-779E197239A1}"/>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030B-4994-9D36-779E197239A1}"/>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30B-4994-9D36-779E197239A1}"/>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30B-4994-9D36-779E197239A1}"/>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030B-4994-9D36-779E197239A1}"/>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030B-4994-9D36-779E197239A1}"/>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030B-4994-9D36-779E197239A1}"/>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030B-4994-9D36-779E197239A1}"/>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030B-4994-9D36-779E197239A1}"/>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030B-4994-9D36-779E197239A1}"/>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030B-4994-9D36-779E197239A1}"/>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030B-4994-9D36-779E197239A1}"/>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030B-4994-9D36-779E197239A1}"/>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030B-4994-9D36-779E197239A1}"/>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030B-4994-9D36-779E197239A1}"/>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030B-4994-9D36-779E197239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'Sales By Category'!$B$8:$B$61</c:f>
              <c:multiLvlStrCache>
                <c:ptCount val="40"/>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West</c:v>
                  </c:pt>
                  <c:pt idx="20">
                    <c:v>East</c:v>
                  </c:pt>
                  <c:pt idx="21">
                    <c:v>North</c:v>
                  </c:pt>
                  <c:pt idx="22">
                    <c:v>South</c:v>
                  </c:pt>
                  <c:pt idx="23">
                    <c:v>West</c:v>
                  </c:pt>
                  <c:pt idx="24">
                    <c:v>East</c:v>
                  </c:pt>
                  <c:pt idx="25">
                    <c:v>North</c:v>
                  </c:pt>
                  <c:pt idx="26">
                    <c:v>South</c:v>
                  </c:pt>
                  <c:pt idx="27">
                    <c:v>West</c:v>
                  </c:pt>
                  <c:pt idx="28">
                    <c:v>East</c:v>
                  </c:pt>
                  <c:pt idx="29">
                    <c:v>North</c:v>
                  </c:pt>
                  <c:pt idx="30">
                    <c:v>South</c:v>
                  </c:pt>
                  <c:pt idx="31">
                    <c:v>West</c:v>
                  </c:pt>
                  <c:pt idx="32">
                    <c:v>East</c:v>
                  </c:pt>
                  <c:pt idx="33">
                    <c:v>North</c:v>
                  </c:pt>
                  <c:pt idx="34">
                    <c:v>South</c:v>
                  </c:pt>
                  <c:pt idx="35">
                    <c:v>West</c:v>
                  </c:pt>
                  <c:pt idx="36">
                    <c:v>East</c:v>
                  </c:pt>
                  <c:pt idx="37">
                    <c:v>North</c:v>
                  </c:pt>
                  <c:pt idx="38">
                    <c:v>South</c:v>
                  </c:pt>
                  <c:pt idx="39">
                    <c:v>West</c:v>
                  </c:pt>
                </c:lvl>
                <c:lvl>
                  <c:pt idx="0">
                    <c:v>Desk Lamp</c:v>
                  </c:pt>
                  <c:pt idx="4">
                    <c:v>File Cabinet</c:v>
                  </c:pt>
                  <c:pt idx="8">
                    <c:v>Office Chair</c:v>
                  </c:pt>
                  <c:pt idx="12">
                    <c:v>Notebook</c:v>
                  </c:pt>
                  <c:pt idx="16">
                    <c:v>Pen Pack</c:v>
                  </c:pt>
                  <c:pt idx="20">
                    <c:v>Whiteboard</c:v>
                  </c:pt>
                  <c:pt idx="24">
                    <c:v>Keyboard</c:v>
                  </c:pt>
                  <c:pt idx="28">
                    <c:v>Laptop Stand</c:v>
                  </c:pt>
                  <c:pt idx="32">
                    <c:v>Monitor</c:v>
                  </c:pt>
                  <c:pt idx="36">
                    <c:v>Printer</c:v>
                  </c:pt>
                </c:lvl>
                <c:lvl>
                  <c:pt idx="0">
                    <c:v>Furniture</c:v>
                  </c:pt>
                  <c:pt idx="12">
                    <c:v>Stationery</c:v>
                  </c:pt>
                  <c:pt idx="24">
                    <c:v>Tech</c:v>
                  </c:pt>
                </c:lvl>
              </c:multiLvlStrCache>
            </c:multiLvlStrRef>
          </c:cat>
          <c:val>
            <c:numRef>
              <c:f>'Sales By Category'!$C$8:$C$61</c:f>
              <c:numCache>
                <c:formatCode>General</c:formatCode>
                <c:ptCount val="40"/>
                <c:pt idx="0">
                  <c:v>216</c:v>
                </c:pt>
                <c:pt idx="1">
                  <c:v>216</c:v>
                </c:pt>
                <c:pt idx="2">
                  <c:v>146</c:v>
                </c:pt>
                <c:pt idx="3">
                  <c:v>446</c:v>
                </c:pt>
                <c:pt idx="4">
                  <c:v>642</c:v>
                </c:pt>
                <c:pt idx="5">
                  <c:v>630</c:v>
                </c:pt>
                <c:pt idx="6">
                  <c:v>206</c:v>
                </c:pt>
                <c:pt idx="7">
                  <c:v>466</c:v>
                </c:pt>
                <c:pt idx="8">
                  <c:v>465</c:v>
                </c:pt>
                <c:pt idx="9">
                  <c:v>443</c:v>
                </c:pt>
                <c:pt idx="10">
                  <c:v>577</c:v>
                </c:pt>
                <c:pt idx="11">
                  <c:v>270</c:v>
                </c:pt>
                <c:pt idx="12">
                  <c:v>508</c:v>
                </c:pt>
                <c:pt idx="13">
                  <c:v>604</c:v>
                </c:pt>
                <c:pt idx="14">
                  <c:v>421</c:v>
                </c:pt>
                <c:pt idx="15">
                  <c:v>693</c:v>
                </c:pt>
                <c:pt idx="16">
                  <c:v>298</c:v>
                </c:pt>
                <c:pt idx="17">
                  <c:v>182</c:v>
                </c:pt>
                <c:pt idx="18">
                  <c:v>545</c:v>
                </c:pt>
                <c:pt idx="19">
                  <c:v>695</c:v>
                </c:pt>
                <c:pt idx="20">
                  <c:v>283</c:v>
                </c:pt>
                <c:pt idx="21">
                  <c:v>418</c:v>
                </c:pt>
                <c:pt idx="22">
                  <c:v>532</c:v>
                </c:pt>
                <c:pt idx="23">
                  <c:v>270</c:v>
                </c:pt>
                <c:pt idx="24">
                  <c:v>601</c:v>
                </c:pt>
                <c:pt idx="25">
                  <c:v>232</c:v>
                </c:pt>
                <c:pt idx="26">
                  <c:v>856</c:v>
                </c:pt>
                <c:pt idx="27">
                  <c:v>818</c:v>
                </c:pt>
                <c:pt idx="28">
                  <c:v>799</c:v>
                </c:pt>
                <c:pt idx="29">
                  <c:v>633</c:v>
                </c:pt>
                <c:pt idx="30">
                  <c:v>449</c:v>
                </c:pt>
                <c:pt idx="31">
                  <c:v>447</c:v>
                </c:pt>
                <c:pt idx="32">
                  <c:v>280</c:v>
                </c:pt>
                <c:pt idx="33">
                  <c:v>410</c:v>
                </c:pt>
                <c:pt idx="34">
                  <c:v>560</c:v>
                </c:pt>
                <c:pt idx="35">
                  <c:v>626</c:v>
                </c:pt>
                <c:pt idx="36">
                  <c:v>587</c:v>
                </c:pt>
                <c:pt idx="37">
                  <c:v>287</c:v>
                </c:pt>
                <c:pt idx="38">
                  <c:v>332</c:v>
                </c:pt>
                <c:pt idx="39">
                  <c:v>1014</c:v>
                </c:pt>
              </c:numCache>
            </c:numRef>
          </c:val>
          <c:extLst>
            <c:ext xmlns:c16="http://schemas.microsoft.com/office/drawing/2014/chart" uri="{C3380CC4-5D6E-409C-BE32-E72D297353CC}">
              <c16:uniqueId val="{00000000-831A-4CA3-89B5-3EA93159A05C}"/>
            </c:ext>
          </c:extLst>
        </c:ser>
        <c:ser>
          <c:idx val="1"/>
          <c:order val="1"/>
          <c:tx>
            <c:strRef>
              <c:f>'Sales By Category'!$D$7</c:f>
              <c:strCache>
                <c:ptCount val="1"/>
                <c:pt idx="0">
                  <c:v>$ Revenue per Unit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51-030B-4994-9D36-779E197239A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53-030B-4994-9D36-779E197239A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5-030B-4994-9D36-779E197239A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57-030B-4994-9D36-779E197239A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9-030B-4994-9D36-779E197239A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B-030B-4994-9D36-779E197239A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030B-4994-9D36-779E197239A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030B-4994-9D36-779E197239A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030B-4994-9D36-779E197239A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030B-4994-9D36-779E197239A1}"/>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030B-4994-9D36-779E197239A1}"/>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030B-4994-9D36-779E197239A1}"/>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030B-4994-9D36-779E197239A1}"/>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030B-4994-9D36-779E197239A1}"/>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D-030B-4994-9D36-779E197239A1}"/>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F-030B-4994-9D36-779E197239A1}"/>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1-030B-4994-9D36-779E197239A1}"/>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3-030B-4994-9D36-779E197239A1}"/>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5-030B-4994-9D36-779E197239A1}"/>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7-030B-4994-9D36-779E197239A1}"/>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9-030B-4994-9D36-779E197239A1}"/>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B-030B-4994-9D36-779E197239A1}"/>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D-030B-4994-9D36-779E197239A1}"/>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F-030B-4994-9D36-779E197239A1}"/>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1-030B-4994-9D36-779E197239A1}"/>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3-030B-4994-9D36-779E197239A1}"/>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5-030B-4994-9D36-779E197239A1}"/>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7-030B-4994-9D36-779E197239A1}"/>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9-030B-4994-9D36-779E197239A1}"/>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B-030B-4994-9D36-779E197239A1}"/>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D-030B-4994-9D36-779E197239A1}"/>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F-030B-4994-9D36-779E197239A1}"/>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1-030B-4994-9D36-779E197239A1}"/>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3-030B-4994-9D36-779E197239A1}"/>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5-030B-4994-9D36-779E197239A1}"/>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7-030B-4994-9D36-779E197239A1}"/>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9-030B-4994-9D36-779E197239A1}"/>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B-030B-4994-9D36-779E197239A1}"/>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D-030B-4994-9D36-779E197239A1}"/>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F-030B-4994-9D36-779E197239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'Sales By Category'!$B$8:$B$61</c:f>
              <c:multiLvlStrCache>
                <c:ptCount val="40"/>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West</c:v>
                  </c:pt>
                  <c:pt idx="20">
                    <c:v>East</c:v>
                  </c:pt>
                  <c:pt idx="21">
                    <c:v>North</c:v>
                  </c:pt>
                  <c:pt idx="22">
                    <c:v>South</c:v>
                  </c:pt>
                  <c:pt idx="23">
                    <c:v>West</c:v>
                  </c:pt>
                  <c:pt idx="24">
                    <c:v>East</c:v>
                  </c:pt>
                  <c:pt idx="25">
                    <c:v>North</c:v>
                  </c:pt>
                  <c:pt idx="26">
                    <c:v>South</c:v>
                  </c:pt>
                  <c:pt idx="27">
                    <c:v>West</c:v>
                  </c:pt>
                  <c:pt idx="28">
                    <c:v>East</c:v>
                  </c:pt>
                  <c:pt idx="29">
                    <c:v>North</c:v>
                  </c:pt>
                  <c:pt idx="30">
                    <c:v>South</c:v>
                  </c:pt>
                  <c:pt idx="31">
                    <c:v>West</c:v>
                  </c:pt>
                  <c:pt idx="32">
                    <c:v>East</c:v>
                  </c:pt>
                  <c:pt idx="33">
                    <c:v>North</c:v>
                  </c:pt>
                  <c:pt idx="34">
                    <c:v>South</c:v>
                  </c:pt>
                  <c:pt idx="35">
                    <c:v>West</c:v>
                  </c:pt>
                  <c:pt idx="36">
                    <c:v>East</c:v>
                  </c:pt>
                  <c:pt idx="37">
                    <c:v>North</c:v>
                  </c:pt>
                  <c:pt idx="38">
                    <c:v>South</c:v>
                  </c:pt>
                  <c:pt idx="39">
                    <c:v>West</c:v>
                  </c:pt>
                </c:lvl>
                <c:lvl>
                  <c:pt idx="0">
                    <c:v>Desk Lamp</c:v>
                  </c:pt>
                  <c:pt idx="4">
                    <c:v>File Cabinet</c:v>
                  </c:pt>
                  <c:pt idx="8">
                    <c:v>Office Chair</c:v>
                  </c:pt>
                  <c:pt idx="12">
                    <c:v>Notebook</c:v>
                  </c:pt>
                  <c:pt idx="16">
                    <c:v>Pen Pack</c:v>
                  </c:pt>
                  <c:pt idx="20">
                    <c:v>Whiteboard</c:v>
                  </c:pt>
                  <c:pt idx="24">
                    <c:v>Keyboard</c:v>
                  </c:pt>
                  <c:pt idx="28">
                    <c:v>Laptop Stand</c:v>
                  </c:pt>
                  <c:pt idx="32">
                    <c:v>Monitor</c:v>
                  </c:pt>
                  <c:pt idx="36">
                    <c:v>Printer</c:v>
                  </c:pt>
                </c:lvl>
                <c:lvl>
                  <c:pt idx="0">
                    <c:v>Furniture</c:v>
                  </c:pt>
                  <c:pt idx="12">
                    <c:v>Stationery</c:v>
                  </c:pt>
                  <c:pt idx="24">
                    <c:v>Tech</c:v>
                  </c:pt>
                </c:lvl>
              </c:multiLvlStrCache>
            </c:multiLvlStrRef>
          </c:cat>
          <c:val>
            <c:numRef>
              <c:f>'Sales By Category'!$D$8:$D$61</c:f>
              <c:numCache>
                <c:formatCode>_("$"* #,##0.00_);_("$"* \(#,##0.00\);_("$"* "-"??_);_(@_)</c:formatCode>
                <c:ptCount val="40"/>
                <c:pt idx="0">
                  <c:v>240</c:v>
                </c:pt>
                <c:pt idx="1">
                  <c:v>240</c:v>
                </c:pt>
                <c:pt idx="2">
                  <c:v>180</c:v>
                </c:pt>
                <c:pt idx="3">
                  <c:v>300</c:v>
                </c:pt>
                <c:pt idx="4">
                  <c:v>2100</c:v>
                </c:pt>
                <c:pt idx="5">
                  <c:v>2400</c:v>
                </c:pt>
                <c:pt idx="6">
                  <c:v>1200</c:v>
                </c:pt>
                <c:pt idx="7">
                  <c:v>2400</c:v>
                </c:pt>
                <c:pt idx="8">
                  <c:v>600</c:v>
                </c:pt>
                <c:pt idx="9">
                  <c:v>720</c:v>
                </c:pt>
                <c:pt idx="10">
                  <c:v>960</c:v>
                </c:pt>
                <c:pt idx="11">
                  <c:v>720</c:v>
                </c:pt>
                <c:pt idx="12">
                  <c:v>25</c:v>
                </c:pt>
                <c:pt idx="13">
                  <c:v>45</c:v>
                </c:pt>
                <c:pt idx="14">
                  <c:v>25</c:v>
                </c:pt>
                <c:pt idx="15">
                  <c:v>50</c:v>
                </c:pt>
                <c:pt idx="16">
                  <c:v>8</c:v>
                </c:pt>
                <c:pt idx="17">
                  <c:v>4</c:v>
                </c:pt>
                <c:pt idx="18">
                  <c:v>10</c:v>
                </c:pt>
                <c:pt idx="19">
                  <c:v>16</c:v>
                </c:pt>
                <c:pt idx="20">
                  <c:v>90</c:v>
                </c:pt>
                <c:pt idx="21">
                  <c:v>90</c:v>
                </c:pt>
                <c:pt idx="22">
                  <c:v>210</c:v>
                </c:pt>
                <c:pt idx="23">
                  <c:v>150</c:v>
                </c:pt>
                <c:pt idx="24">
                  <c:v>700</c:v>
                </c:pt>
                <c:pt idx="25">
                  <c:v>210</c:v>
                </c:pt>
                <c:pt idx="26">
                  <c:v>770</c:v>
                </c:pt>
                <c:pt idx="27">
                  <c:v>700</c:v>
                </c:pt>
                <c:pt idx="28">
                  <c:v>405</c:v>
                </c:pt>
                <c:pt idx="29">
                  <c:v>360</c:v>
                </c:pt>
                <c:pt idx="30">
                  <c:v>270</c:v>
                </c:pt>
                <c:pt idx="31">
                  <c:v>315</c:v>
                </c:pt>
                <c:pt idx="32">
                  <c:v>600</c:v>
                </c:pt>
                <c:pt idx="33">
                  <c:v>1000</c:v>
                </c:pt>
                <c:pt idx="34">
                  <c:v>1400</c:v>
                </c:pt>
                <c:pt idx="35">
                  <c:v>1600</c:v>
                </c:pt>
                <c:pt idx="36">
                  <c:v>2250</c:v>
                </c:pt>
                <c:pt idx="37">
                  <c:v>1250</c:v>
                </c:pt>
                <c:pt idx="38">
                  <c:v>750</c:v>
                </c:pt>
                <c:pt idx="39">
                  <c:v>3000</c:v>
                </c:pt>
              </c:numCache>
            </c:numRef>
          </c:val>
          <c:extLst>
            <c:ext xmlns:c16="http://schemas.microsoft.com/office/drawing/2014/chart" uri="{C3380CC4-5D6E-409C-BE32-E72D297353CC}">
              <c16:uniqueId val="{00000001-831A-4CA3-89B5-3EA93159A05C}"/>
            </c:ext>
          </c:extLst>
        </c:ser>
        <c:ser>
          <c:idx val="2"/>
          <c:order val="2"/>
          <c:tx>
            <c:strRef>
              <c:f>'Sales By Category'!$E$7</c:f>
              <c:strCache>
                <c:ptCount val="1"/>
                <c:pt idx="0">
                  <c:v>Total Profit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A1-030B-4994-9D36-779E197239A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A3-030B-4994-9D36-779E197239A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A5-030B-4994-9D36-779E197239A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A7-030B-4994-9D36-779E197239A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A9-030B-4994-9D36-779E197239A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AB-030B-4994-9D36-779E197239A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D-030B-4994-9D36-779E197239A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F-030B-4994-9D36-779E197239A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1-030B-4994-9D36-779E197239A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3-030B-4994-9D36-779E197239A1}"/>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5-030B-4994-9D36-779E197239A1}"/>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7-030B-4994-9D36-779E197239A1}"/>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9-030B-4994-9D36-779E197239A1}"/>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B-030B-4994-9D36-779E197239A1}"/>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D-030B-4994-9D36-779E197239A1}"/>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F-030B-4994-9D36-779E197239A1}"/>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1-030B-4994-9D36-779E197239A1}"/>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3-030B-4994-9D36-779E197239A1}"/>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5-030B-4994-9D36-779E197239A1}"/>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7-030B-4994-9D36-779E197239A1}"/>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9-030B-4994-9D36-779E197239A1}"/>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B-030B-4994-9D36-779E197239A1}"/>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D-030B-4994-9D36-779E197239A1}"/>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F-030B-4994-9D36-779E197239A1}"/>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1-030B-4994-9D36-779E197239A1}"/>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3-030B-4994-9D36-779E197239A1}"/>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5-030B-4994-9D36-779E197239A1}"/>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7-030B-4994-9D36-779E197239A1}"/>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9-030B-4994-9D36-779E197239A1}"/>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B-030B-4994-9D36-779E197239A1}"/>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D-030B-4994-9D36-779E197239A1}"/>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F-030B-4994-9D36-779E197239A1}"/>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1-030B-4994-9D36-779E197239A1}"/>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3-030B-4994-9D36-779E197239A1}"/>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5-030B-4994-9D36-779E197239A1}"/>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7-030B-4994-9D36-779E197239A1}"/>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9-030B-4994-9D36-779E197239A1}"/>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B-030B-4994-9D36-779E197239A1}"/>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D-030B-4994-9D36-779E197239A1}"/>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F-030B-4994-9D36-779E197239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'Sales By Category'!$B$8:$B$61</c:f>
              <c:multiLvlStrCache>
                <c:ptCount val="40"/>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West</c:v>
                  </c:pt>
                  <c:pt idx="20">
                    <c:v>East</c:v>
                  </c:pt>
                  <c:pt idx="21">
                    <c:v>North</c:v>
                  </c:pt>
                  <c:pt idx="22">
                    <c:v>South</c:v>
                  </c:pt>
                  <c:pt idx="23">
                    <c:v>West</c:v>
                  </c:pt>
                  <c:pt idx="24">
                    <c:v>East</c:v>
                  </c:pt>
                  <c:pt idx="25">
                    <c:v>North</c:v>
                  </c:pt>
                  <c:pt idx="26">
                    <c:v>South</c:v>
                  </c:pt>
                  <c:pt idx="27">
                    <c:v>West</c:v>
                  </c:pt>
                  <c:pt idx="28">
                    <c:v>East</c:v>
                  </c:pt>
                  <c:pt idx="29">
                    <c:v>North</c:v>
                  </c:pt>
                  <c:pt idx="30">
                    <c:v>South</c:v>
                  </c:pt>
                  <c:pt idx="31">
                    <c:v>West</c:v>
                  </c:pt>
                  <c:pt idx="32">
                    <c:v>East</c:v>
                  </c:pt>
                  <c:pt idx="33">
                    <c:v>North</c:v>
                  </c:pt>
                  <c:pt idx="34">
                    <c:v>South</c:v>
                  </c:pt>
                  <c:pt idx="35">
                    <c:v>West</c:v>
                  </c:pt>
                  <c:pt idx="36">
                    <c:v>East</c:v>
                  </c:pt>
                  <c:pt idx="37">
                    <c:v>North</c:v>
                  </c:pt>
                  <c:pt idx="38">
                    <c:v>South</c:v>
                  </c:pt>
                  <c:pt idx="39">
                    <c:v>West</c:v>
                  </c:pt>
                </c:lvl>
                <c:lvl>
                  <c:pt idx="0">
                    <c:v>Desk Lamp</c:v>
                  </c:pt>
                  <c:pt idx="4">
                    <c:v>File Cabinet</c:v>
                  </c:pt>
                  <c:pt idx="8">
                    <c:v>Office Chair</c:v>
                  </c:pt>
                  <c:pt idx="12">
                    <c:v>Notebook</c:v>
                  </c:pt>
                  <c:pt idx="16">
                    <c:v>Pen Pack</c:v>
                  </c:pt>
                  <c:pt idx="20">
                    <c:v>Whiteboard</c:v>
                  </c:pt>
                  <c:pt idx="24">
                    <c:v>Keyboard</c:v>
                  </c:pt>
                  <c:pt idx="28">
                    <c:v>Laptop Stand</c:v>
                  </c:pt>
                  <c:pt idx="32">
                    <c:v>Monitor</c:v>
                  </c:pt>
                  <c:pt idx="36">
                    <c:v>Printer</c:v>
                  </c:pt>
                </c:lvl>
                <c:lvl>
                  <c:pt idx="0">
                    <c:v>Furniture</c:v>
                  </c:pt>
                  <c:pt idx="12">
                    <c:v>Stationery</c:v>
                  </c:pt>
                  <c:pt idx="24">
                    <c:v>Tech</c:v>
                  </c:pt>
                </c:lvl>
              </c:multiLvlStrCache>
            </c:multiLvlStrRef>
          </c:cat>
          <c:val>
            <c:numRef>
              <c:f>'Sales By Category'!$E$8:$E$61</c:f>
              <c:numCache>
                <c:formatCode>_("$"* #,##0.00_);_("$"* \(#,##0.00\);_("$"* "-"??_);_(@_)</c:formatCode>
                <c:ptCount val="40"/>
                <c:pt idx="0">
                  <c:v>4320</c:v>
                </c:pt>
                <c:pt idx="1">
                  <c:v>4320</c:v>
                </c:pt>
                <c:pt idx="2">
                  <c:v>2920</c:v>
                </c:pt>
                <c:pt idx="3">
                  <c:v>8920</c:v>
                </c:pt>
                <c:pt idx="4">
                  <c:v>44940</c:v>
                </c:pt>
                <c:pt idx="5">
                  <c:v>44100</c:v>
                </c:pt>
                <c:pt idx="6">
                  <c:v>14420</c:v>
                </c:pt>
                <c:pt idx="7">
                  <c:v>32620</c:v>
                </c:pt>
                <c:pt idx="8">
                  <c:v>16275</c:v>
                </c:pt>
                <c:pt idx="9">
                  <c:v>15505</c:v>
                </c:pt>
                <c:pt idx="10">
                  <c:v>20195</c:v>
                </c:pt>
                <c:pt idx="11">
                  <c:v>9450</c:v>
                </c:pt>
                <c:pt idx="12">
                  <c:v>1016</c:v>
                </c:pt>
                <c:pt idx="13">
                  <c:v>1208</c:v>
                </c:pt>
                <c:pt idx="14">
                  <c:v>842</c:v>
                </c:pt>
                <c:pt idx="15">
                  <c:v>1386</c:v>
                </c:pt>
                <c:pt idx="16">
                  <c:v>298</c:v>
                </c:pt>
                <c:pt idx="17">
                  <c:v>182</c:v>
                </c:pt>
                <c:pt idx="18">
                  <c:v>545</c:v>
                </c:pt>
                <c:pt idx="19">
                  <c:v>695</c:v>
                </c:pt>
                <c:pt idx="20">
                  <c:v>3396</c:v>
                </c:pt>
                <c:pt idx="21">
                  <c:v>5016</c:v>
                </c:pt>
                <c:pt idx="22">
                  <c:v>6384</c:v>
                </c:pt>
                <c:pt idx="23">
                  <c:v>3240</c:v>
                </c:pt>
                <c:pt idx="24">
                  <c:v>12020</c:v>
                </c:pt>
                <c:pt idx="25">
                  <c:v>4640</c:v>
                </c:pt>
                <c:pt idx="26">
                  <c:v>17120</c:v>
                </c:pt>
                <c:pt idx="27">
                  <c:v>16360</c:v>
                </c:pt>
                <c:pt idx="28">
                  <c:v>15980</c:v>
                </c:pt>
                <c:pt idx="29">
                  <c:v>12660</c:v>
                </c:pt>
                <c:pt idx="30">
                  <c:v>8980</c:v>
                </c:pt>
                <c:pt idx="31">
                  <c:v>8940</c:v>
                </c:pt>
                <c:pt idx="32">
                  <c:v>14000</c:v>
                </c:pt>
                <c:pt idx="33">
                  <c:v>20500</c:v>
                </c:pt>
                <c:pt idx="34">
                  <c:v>28000</c:v>
                </c:pt>
                <c:pt idx="35">
                  <c:v>31300</c:v>
                </c:pt>
                <c:pt idx="36">
                  <c:v>41090</c:v>
                </c:pt>
                <c:pt idx="37">
                  <c:v>20090</c:v>
                </c:pt>
                <c:pt idx="38">
                  <c:v>23240</c:v>
                </c:pt>
                <c:pt idx="39">
                  <c:v>70980</c:v>
                </c:pt>
              </c:numCache>
            </c:numRef>
          </c:val>
          <c:extLst>
            <c:ext xmlns:c16="http://schemas.microsoft.com/office/drawing/2014/chart" uri="{C3380CC4-5D6E-409C-BE32-E72D297353CC}">
              <c16:uniqueId val="{00000002-831A-4CA3-89B5-3EA93159A05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Sales by Region</a:t>
            </a:r>
          </a:p>
        </c:rich>
      </c:tx>
      <c:overlay val="0"/>
    </c:title>
    <c:autoTitleDeleted val="0"/>
    <c:plotArea>
      <c:layout/>
      <c:barChart>
        <c:barDir val="col"/>
        <c:grouping val="clustered"/>
        <c:varyColors val="0"/>
        <c:ser>
          <c:idx val="0"/>
          <c:order val="0"/>
          <c:tx>
            <c:strRef>
              <c:f>'Summary Dashboard'!$C$6</c:f>
              <c:strCache>
                <c:ptCount val="1"/>
                <c:pt idx="0">
                  <c:v>Total Sales</c:v>
                </c:pt>
              </c:strCache>
            </c:strRef>
          </c:tx>
          <c:spPr>
            <a:solidFill>
              <a:schemeClr val="accent6"/>
            </a:solidFill>
            <a:ln>
              <a:solidFill>
                <a:schemeClr val="accent6"/>
              </a:solidFill>
              <a:prstDash val="solid"/>
            </a:ln>
          </c:spPr>
          <c:invertIfNegative val="0"/>
          <c:cat>
            <c:strRef>
              <c:f>'Summary Dashboard'!$B$7:$B$10</c:f>
              <c:strCache>
                <c:ptCount val="4"/>
                <c:pt idx="0">
                  <c:v>East</c:v>
                </c:pt>
                <c:pt idx="1">
                  <c:v>North</c:v>
                </c:pt>
                <c:pt idx="2">
                  <c:v>South</c:v>
                </c:pt>
                <c:pt idx="3">
                  <c:v>West</c:v>
                </c:pt>
              </c:strCache>
            </c:strRef>
          </c:cat>
          <c:val>
            <c:numRef>
              <c:f>'Summary Dashboard'!$C$7:$C$10</c:f>
              <c:numCache>
                <c:formatCode>General</c:formatCode>
                <c:ptCount val="4"/>
                <c:pt idx="0">
                  <c:v>553761</c:v>
                </c:pt>
                <c:pt idx="1">
                  <c:v>469519</c:v>
                </c:pt>
                <c:pt idx="2">
                  <c:v>434080</c:v>
                </c:pt>
                <c:pt idx="3">
                  <c:v>667990</c:v>
                </c:pt>
              </c:numCache>
            </c:numRef>
          </c:val>
          <c:extLst>
            <c:ext xmlns:c16="http://schemas.microsoft.com/office/drawing/2014/chart" uri="{C3380CC4-5D6E-409C-BE32-E72D297353CC}">
              <c16:uniqueId val="{00000000-B89A-4862-B6A6-62B519A382D2}"/>
            </c:ext>
          </c:extLst>
        </c:ser>
        <c:dLbls>
          <c:showLegendKey val="0"/>
          <c:showVal val="0"/>
          <c:showCatName val="0"/>
          <c:showSerName val="0"/>
          <c:showPercent val="0"/>
          <c:showBubbleSize val="0"/>
        </c:dLbls>
        <c:gapWidth val="150"/>
        <c:axId val="10"/>
        <c:axId val="100"/>
      </c:barChart>
      <c:catAx>
        <c:axId val="10"/>
        <c:scaling>
          <c:orientation val="minMax"/>
        </c:scaling>
        <c:delete val="0"/>
        <c:axPos val="b"/>
        <c:title>
          <c:tx>
            <c:rich>
              <a:bodyPr/>
              <a:lstStyle/>
              <a:p>
                <a:pPr>
                  <a:defRPr/>
                </a:pPr>
                <a:r>
                  <a:rPr lang="en-CA"/>
                  <a:t>Region</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CA"/>
                  <a:t>Total Sales</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kern="1200" spc="0" baseline="0">
                <a:solidFill>
                  <a:sysClr val="windowText" lastClr="000000"/>
                </a:solidFill>
              </a:rPr>
              <a:t>Total Sales By Category</a:t>
            </a:r>
          </a:p>
        </c:rich>
      </c:tx>
      <c:layout>
        <c:manualLayout>
          <c:xMode val="edge"/>
          <c:yMode val="edge"/>
          <c:x val="0.3151666666666666"/>
          <c:y val="2.60162557213570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 Dashboard'!$O$6</c:f>
              <c:strCache>
                <c:ptCount val="1"/>
                <c:pt idx="0">
                  <c:v>Total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8B-4C5F-BCDE-49E52537E8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8B-4C5F-BCDE-49E52537E8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8B-4C5F-BCDE-49E52537E84C}"/>
              </c:ext>
            </c:extLst>
          </c:dPt>
          <c:cat>
            <c:strRef>
              <c:f>'Summary Dashboard'!$N$7:$N$9</c:f>
              <c:strCache>
                <c:ptCount val="3"/>
                <c:pt idx="0">
                  <c:v>Furniture</c:v>
                </c:pt>
                <c:pt idx="1">
                  <c:v>Stationery</c:v>
                </c:pt>
                <c:pt idx="2">
                  <c:v>Tech</c:v>
                </c:pt>
              </c:strCache>
            </c:strRef>
          </c:cat>
          <c:val>
            <c:numRef>
              <c:f>'Summary Dashboard'!$O$7:$O$9</c:f>
              <c:numCache>
                <c:formatCode>General</c:formatCode>
                <c:ptCount val="3"/>
                <c:pt idx="0">
                  <c:v>855240</c:v>
                </c:pt>
                <c:pt idx="1">
                  <c:v>59660</c:v>
                </c:pt>
                <c:pt idx="2">
                  <c:v>1210450</c:v>
                </c:pt>
              </c:numCache>
            </c:numRef>
          </c:val>
          <c:extLst>
            <c:ext xmlns:c16="http://schemas.microsoft.com/office/drawing/2014/chart" uri="{C3380CC4-5D6E-409C-BE32-E72D297353CC}">
              <c16:uniqueId val="{00000000-0723-41F7-9581-30A71AC3BCB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kern="1200" baseline="0">
                <a:solidFill>
                  <a:sysClr val="windowText" lastClr="000000"/>
                </a:solidFill>
              </a:rPr>
              <a:t>Total 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 Dashboard'!$C$22</c:f>
              <c:strCache>
                <c:ptCount val="1"/>
                <c:pt idx="0">
                  <c:v>Total Sales</c:v>
                </c:pt>
              </c:strCache>
            </c:strRef>
          </c:tx>
          <c:spPr>
            <a:solidFill>
              <a:srgbClr val="E58E1B"/>
            </a:solidFill>
            <a:ln>
              <a:noFill/>
            </a:ln>
            <a:effectLst/>
          </c:spPr>
          <c:invertIfNegative val="0"/>
          <c:cat>
            <c:strRef>
              <c:f>'Summary Dashboard'!$B$23:$B$34</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'Summary Dashboard'!$C$23:$C$34</c:f>
              <c:numCache>
                <c:formatCode>General</c:formatCode>
                <c:ptCount val="12"/>
                <c:pt idx="0">
                  <c:v>179959</c:v>
                </c:pt>
                <c:pt idx="1">
                  <c:v>250561</c:v>
                </c:pt>
                <c:pt idx="2">
                  <c:v>220995</c:v>
                </c:pt>
                <c:pt idx="3">
                  <c:v>85127</c:v>
                </c:pt>
                <c:pt idx="4">
                  <c:v>308395</c:v>
                </c:pt>
                <c:pt idx="5">
                  <c:v>226265</c:v>
                </c:pt>
                <c:pt idx="6">
                  <c:v>137708</c:v>
                </c:pt>
                <c:pt idx="7">
                  <c:v>266934</c:v>
                </c:pt>
                <c:pt idx="8">
                  <c:v>79115</c:v>
                </c:pt>
                <c:pt idx="9">
                  <c:v>160240</c:v>
                </c:pt>
                <c:pt idx="10">
                  <c:v>117944</c:v>
                </c:pt>
                <c:pt idx="11">
                  <c:v>92107</c:v>
                </c:pt>
              </c:numCache>
            </c:numRef>
          </c:val>
          <c:extLst>
            <c:ext xmlns:c16="http://schemas.microsoft.com/office/drawing/2014/chart" uri="{C3380CC4-5D6E-409C-BE32-E72D297353CC}">
              <c16:uniqueId val="{00000000-94E2-4EA0-AA89-FA510AC87B8D}"/>
            </c:ext>
          </c:extLst>
        </c:ser>
        <c:dLbls>
          <c:showLegendKey val="0"/>
          <c:showVal val="0"/>
          <c:showCatName val="0"/>
          <c:showSerName val="0"/>
          <c:showPercent val="0"/>
          <c:showBubbleSize val="0"/>
        </c:dLbls>
        <c:gapWidth val="219"/>
        <c:overlap val="-27"/>
        <c:axId val="238277583"/>
        <c:axId val="238276143"/>
      </c:barChart>
      <c:catAx>
        <c:axId val="23827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100"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8276143"/>
        <c:crosses val="autoZero"/>
        <c:auto val="1"/>
        <c:lblAlgn val="ctr"/>
        <c:lblOffset val="100"/>
        <c:noMultiLvlLbl val="0"/>
      </c:catAx>
      <c:valAx>
        <c:axId val="2382761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CA" sz="1100" b="1" i="0" baseline="0"/>
                  <a:t>Total Sales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827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data id="1">
      <cx:strDim type="cat">
        <cx:f>_xlchart.v2.0</cx:f>
      </cx:strDim>
      <cx:numDim type="val">
        <cx:f>_xlchart.v2.4</cx:f>
      </cx:numDim>
    </cx:data>
  </cx:chartData>
  <cx:chart>
    <cx:title pos="t" align="ctr" overlay="0">
      <cx:tx>
        <cx:txData>
          <cx:v>Top Sales Reps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a:rPr>
            <a:t>Top Sales Reps</a:t>
          </a:r>
        </a:p>
      </cx:txPr>
    </cx:title>
    <cx:plotArea>
      <cx:plotAreaRegion>
        <cx:series layoutId="funnel" uniqueId="{2285C25D-EC51-45BE-AFB1-0C40D67DDA00}" formatIdx="0">
          <cx:tx>
            <cx:txData>
              <cx:f>_xlchart.v2.1</cx:f>
              <cx:v>Units Sold</cx:v>
            </cx:txData>
          </cx:tx>
          <cx:data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a:endParaRPr>
              </a:p>
            </cx:txPr>
            <cx:visibility seriesName="0" categoryName="0" value="1"/>
          </cx:dataLabels>
          <cx:dataId val="0"/>
        </cx:series>
        <cx:series layoutId="funnel" hidden="1" uniqueId="{599E8E52-D7C8-4B0E-A34A-751B6E940EAB}" formatIdx="1">
          <cx:tx>
            <cx:txData>
              <cx:f>_xlchart.v2.3</cx:f>
              <cx:v> Profit </cx:v>
            </cx:txData>
          </cx:tx>
          <cx:dataLabels>
            <cx:visibility seriesName="0" categoryName="0" value="1"/>
          </cx:dataLabels>
          <cx:dataId val="1"/>
        </cx:series>
      </cx:plotAreaRegion>
      <cx:axis id="1">
        <cx:catScaling gapWidth="0.0599999987"/>
        <cx:tickLabels/>
        <cx:txPr>
          <a:bodyPr spcFirstLastPara="1" vertOverflow="ellipsis" horzOverflow="overflow" wrap="square" lIns="0" tIns="0" rIns="0" bIns="0" anchor="ctr" anchorCtr="1"/>
          <a:lstStyle/>
          <a:p>
            <a:pPr algn="ctr" rtl="0">
              <a:defRPr b="1" i="0" baseline="0"/>
            </a:pPr>
            <a:endParaRPr lang="en-US" sz="900" b="1" i="0" u="none" strike="noStrike" baseline="0">
              <a:solidFill>
                <a:sysClr val="windowText" lastClr="000000">
                  <a:lumMod val="65000"/>
                  <a:lumOff val="35000"/>
                </a:sysClr>
              </a:solidFill>
              <a:latin typeface="Calibri"/>
            </a:endParaRPr>
          </a:p>
        </cx:txPr>
      </cx:axis>
    </cx:plotArea>
  </cx:chart>
  <cx:spPr>
    <a:solidFill>
      <a:schemeClr val="bg1">
        <a:lumMod val="75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685800</xdr:colOff>
      <xdr:row>5</xdr:row>
      <xdr:rowOff>47625</xdr:rowOff>
    </xdr:from>
    <xdr:to>
      <xdr:col>8</xdr:col>
      <xdr:colOff>352425</xdr:colOff>
      <xdr:row>6</xdr:row>
      <xdr:rowOff>85725</xdr:rowOff>
    </xdr:to>
    <xdr:sp macro="" textlink="">
      <xdr:nvSpPr>
        <xdr:cNvPr id="3" name="TextBox 2">
          <a:extLst>
            <a:ext uri="{FF2B5EF4-FFF2-40B4-BE49-F238E27FC236}">
              <a16:creationId xmlns:a16="http://schemas.microsoft.com/office/drawing/2014/main" id="{F7A855F5-6363-8C78-54B0-CCAE5E2646D0}"/>
            </a:ext>
          </a:extLst>
        </xdr:cNvPr>
        <xdr:cNvSpPr txBox="1"/>
      </xdr:nvSpPr>
      <xdr:spPr>
        <a:xfrm>
          <a:off x="5429250" y="1409700"/>
          <a:ext cx="1981200" cy="22860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t>Top 10 Representatives</a:t>
          </a:r>
        </a:p>
      </xdr:txBody>
    </xdr:sp>
    <xdr:clientData/>
  </xdr:twoCellAnchor>
  <xdr:twoCellAnchor>
    <xdr:from>
      <xdr:col>9</xdr:col>
      <xdr:colOff>195262</xdr:colOff>
      <xdr:row>5</xdr:row>
      <xdr:rowOff>14287</xdr:rowOff>
    </xdr:from>
    <xdr:to>
      <xdr:col>16</xdr:col>
      <xdr:colOff>395287</xdr:colOff>
      <xdr:row>18</xdr:row>
      <xdr:rowOff>28575</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918A7013-4818-B01B-1D3A-2A2EB7DFB5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320087" y="1376362"/>
              <a:ext cx="4572000" cy="2500313"/>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523875</xdr:colOff>
      <xdr:row>5</xdr:row>
      <xdr:rowOff>180975</xdr:rowOff>
    </xdr:from>
    <xdr:to>
      <xdr:col>13</xdr:col>
      <xdr:colOff>219075</xdr:colOff>
      <xdr:row>21</xdr:row>
      <xdr:rowOff>33337</xdr:rowOff>
    </xdr:to>
    <xdr:graphicFrame macro="">
      <xdr:nvGraphicFramePr>
        <xdr:cNvPr id="2" name="Chart 1">
          <a:extLst>
            <a:ext uri="{FF2B5EF4-FFF2-40B4-BE49-F238E27FC236}">
              <a16:creationId xmlns:a16="http://schemas.microsoft.com/office/drawing/2014/main" id="{624258F2-4AD5-41AF-F97B-D3E7F8DDE5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447674</xdr:colOff>
      <xdr:row>5</xdr:row>
      <xdr:rowOff>171450</xdr:rowOff>
    </xdr:from>
    <xdr:to>
      <xdr:col>16</xdr:col>
      <xdr:colOff>457199</xdr:colOff>
      <xdr:row>19</xdr:row>
      <xdr:rowOff>28575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1177A912-E68A-73A0-048D-D21C9F997B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106024" y="1524000"/>
              <a:ext cx="1838325"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485775</xdr:colOff>
      <xdr:row>5</xdr:row>
      <xdr:rowOff>171450</xdr:rowOff>
    </xdr:from>
    <xdr:to>
      <xdr:col>19</xdr:col>
      <xdr:colOff>485775</xdr:colOff>
      <xdr:row>19</xdr:row>
      <xdr:rowOff>28575</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212BD8C9-C2C5-CBB9-8491-C68C083800E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972925" y="152400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504825</xdr:colOff>
      <xdr:row>5</xdr:row>
      <xdr:rowOff>171450</xdr:rowOff>
    </xdr:from>
    <xdr:to>
      <xdr:col>22</xdr:col>
      <xdr:colOff>504825</xdr:colOff>
      <xdr:row>19</xdr:row>
      <xdr:rowOff>28575</xdr:rowOff>
    </xdr:to>
    <mc:AlternateContent xmlns:mc="http://schemas.openxmlformats.org/markup-compatibility/2006" xmlns:a14="http://schemas.microsoft.com/office/drawing/2010/main">
      <mc:Choice Requires="a14">
        <xdr:graphicFrame macro="">
          <xdr:nvGraphicFramePr>
            <xdr:cNvPr id="7" name="Units Sold">
              <a:extLst>
                <a:ext uri="{FF2B5EF4-FFF2-40B4-BE49-F238E27FC236}">
                  <a16:creationId xmlns:a16="http://schemas.microsoft.com/office/drawing/2014/main" id="{0C569B00-63F1-2E83-81C5-3746C3B7C9F6}"/>
                </a:ext>
              </a:extLst>
            </xdr:cNvPr>
            <xdr:cNvGraphicFramePr/>
          </xdr:nvGraphicFramePr>
          <xdr:xfrm>
            <a:off x="0" y="0"/>
            <a:ext cx="0" cy="0"/>
          </xdr:xfrm>
          <a:graphic>
            <a:graphicData uri="http://schemas.microsoft.com/office/drawing/2010/slicer">
              <sle:slicer xmlns:sle="http://schemas.microsoft.com/office/drawing/2010/slicer" name="Units Sold"/>
            </a:graphicData>
          </a:graphic>
        </xdr:graphicFrame>
      </mc:Choice>
      <mc:Fallback xmlns="">
        <xdr:sp macro="" textlink="">
          <xdr:nvSpPr>
            <xdr:cNvPr id="0" name=""/>
            <xdr:cNvSpPr>
              <a:spLocks noTextEdit="1"/>
            </xdr:cNvSpPr>
          </xdr:nvSpPr>
          <xdr:spPr>
            <a:xfrm>
              <a:off x="13820775" y="152400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447675</xdr:colOff>
      <xdr:row>19</xdr:row>
      <xdr:rowOff>66675</xdr:rowOff>
    </xdr:from>
    <xdr:to>
      <xdr:col>16</xdr:col>
      <xdr:colOff>447675</xdr:colOff>
      <xdr:row>32</xdr:row>
      <xdr:rowOff>114300</xdr:rowOff>
    </xdr:to>
    <mc:AlternateContent xmlns:mc="http://schemas.openxmlformats.org/markup-compatibility/2006" xmlns:a14="http://schemas.microsoft.com/office/drawing/2010/main">
      <mc:Choice Requires="a14">
        <xdr:graphicFrame macro="">
          <xdr:nvGraphicFramePr>
            <xdr:cNvPr id="8" name="Total Sales">
              <a:extLst>
                <a:ext uri="{FF2B5EF4-FFF2-40B4-BE49-F238E27FC236}">
                  <a16:creationId xmlns:a16="http://schemas.microsoft.com/office/drawing/2014/main" id="{90EE9251-74FD-F118-5545-B4B6472D7EDD}"/>
                </a:ext>
              </a:extLst>
            </xdr:cNvPr>
            <xdr:cNvGraphicFramePr/>
          </xdr:nvGraphicFramePr>
          <xdr:xfrm>
            <a:off x="0" y="0"/>
            <a:ext cx="0" cy="0"/>
          </xdr:xfrm>
          <a:graphic>
            <a:graphicData uri="http://schemas.microsoft.com/office/drawing/2010/slicer">
              <sle:slicer xmlns:sle="http://schemas.microsoft.com/office/drawing/2010/slicer" name="Total Sales"/>
            </a:graphicData>
          </a:graphic>
        </xdr:graphicFrame>
      </mc:Choice>
      <mc:Fallback xmlns="">
        <xdr:sp macro="" textlink="">
          <xdr:nvSpPr>
            <xdr:cNvPr id="0" name=""/>
            <xdr:cNvSpPr>
              <a:spLocks noTextEdit="1"/>
            </xdr:cNvSpPr>
          </xdr:nvSpPr>
          <xdr:spPr>
            <a:xfrm>
              <a:off x="10106025" y="408622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495300</xdr:colOff>
      <xdr:row>19</xdr:row>
      <xdr:rowOff>76200</xdr:rowOff>
    </xdr:from>
    <xdr:to>
      <xdr:col>19</xdr:col>
      <xdr:colOff>495300</xdr:colOff>
      <xdr:row>32</xdr:row>
      <xdr:rowOff>123825</xdr:rowOff>
    </xdr:to>
    <mc:AlternateContent xmlns:mc="http://schemas.openxmlformats.org/markup-compatibility/2006" xmlns:a14="http://schemas.microsoft.com/office/drawing/2010/main">
      <mc:Choice Requires="a14">
        <xdr:graphicFrame macro="">
          <xdr:nvGraphicFramePr>
            <xdr:cNvPr id="9" name="Profit">
              <a:extLst>
                <a:ext uri="{FF2B5EF4-FFF2-40B4-BE49-F238E27FC236}">
                  <a16:creationId xmlns:a16="http://schemas.microsoft.com/office/drawing/2014/main" id="{D1635CD0-0887-6BBA-8351-5106C8BA90D2}"/>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mlns="">
        <xdr:sp macro="" textlink="">
          <xdr:nvSpPr>
            <xdr:cNvPr id="0" name=""/>
            <xdr:cNvSpPr>
              <a:spLocks noTextEdit="1"/>
            </xdr:cNvSpPr>
          </xdr:nvSpPr>
          <xdr:spPr>
            <a:xfrm>
              <a:off x="11982450" y="409575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533400</xdr:colOff>
      <xdr:row>19</xdr:row>
      <xdr:rowOff>66675</xdr:rowOff>
    </xdr:from>
    <xdr:to>
      <xdr:col>22</xdr:col>
      <xdr:colOff>533400</xdr:colOff>
      <xdr:row>32</xdr:row>
      <xdr:rowOff>114300</xdr:rowOff>
    </xdr:to>
    <mc:AlternateContent xmlns:mc="http://schemas.openxmlformats.org/markup-compatibility/2006" xmlns:a14="http://schemas.microsoft.com/office/drawing/2010/main">
      <mc:Choice Requires="a14">
        <xdr:graphicFrame macro="">
          <xdr:nvGraphicFramePr>
            <xdr:cNvPr id="10" name="Profit Margin (%)">
              <a:extLst>
                <a:ext uri="{FF2B5EF4-FFF2-40B4-BE49-F238E27FC236}">
                  <a16:creationId xmlns:a16="http://schemas.microsoft.com/office/drawing/2014/main" id="{B2D50DB8-27B7-A1E9-81CB-A7C6B384BB1C}"/>
                </a:ext>
              </a:extLst>
            </xdr:cNvPr>
            <xdr:cNvGraphicFramePr/>
          </xdr:nvGraphicFramePr>
          <xdr:xfrm>
            <a:off x="0" y="0"/>
            <a:ext cx="0" cy="0"/>
          </xdr:xfrm>
          <a:graphic>
            <a:graphicData uri="http://schemas.microsoft.com/office/drawing/2010/slicer">
              <sle:slicer xmlns:sle="http://schemas.microsoft.com/office/drawing/2010/slicer" name="Profit Margin (%)"/>
            </a:graphicData>
          </a:graphic>
        </xdr:graphicFrame>
      </mc:Choice>
      <mc:Fallback xmlns="">
        <xdr:sp macro="" textlink="">
          <xdr:nvSpPr>
            <xdr:cNvPr id="0" name=""/>
            <xdr:cNvSpPr>
              <a:spLocks noTextEdit="1"/>
            </xdr:cNvSpPr>
          </xdr:nvSpPr>
          <xdr:spPr>
            <a:xfrm>
              <a:off x="13849350" y="408622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3</xdr:col>
      <xdr:colOff>361950</xdr:colOff>
      <xdr:row>2</xdr:row>
      <xdr:rowOff>114300</xdr:rowOff>
    </xdr:from>
    <xdr:ext cx="4320000" cy="288000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twoCellAnchor>
    <xdr:from>
      <xdr:col>15</xdr:col>
      <xdr:colOff>381000</xdr:colOff>
      <xdr:row>2</xdr:row>
      <xdr:rowOff>100012</xdr:rowOff>
    </xdr:from>
    <xdr:to>
      <xdr:col>22</xdr:col>
      <xdr:colOff>600075</xdr:colOff>
      <xdr:row>17</xdr:row>
      <xdr:rowOff>171450</xdr:rowOff>
    </xdr:to>
    <xdr:graphicFrame macro="">
      <xdr:nvGraphicFramePr>
        <xdr:cNvPr id="5" name="Chart 4">
          <a:extLst>
            <a:ext uri="{FF2B5EF4-FFF2-40B4-BE49-F238E27FC236}">
              <a16:creationId xmlns:a16="http://schemas.microsoft.com/office/drawing/2014/main" id="{A6F103F7-E07E-0070-BA8B-1337705EC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328612</xdr:colOff>
      <xdr:row>20</xdr:row>
      <xdr:rowOff>76200</xdr:rowOff>
    </xdr:from>
    <xdr:to>
      <xdr:col>11</xdr:col>
      <xdr:colOff>23812</xdr:colOff>
      <xdr:row>36</xdr:row>
      <xdr:rowOff>104775</xdr:rowOff>
    </xdr:to>
    <xdr:graphicFrame macro="">
      <xdr:nvGraphicFramePr>
        <xdr:cNvPr id="6" name="Chart 5">
          <a:extLst>
            <a:ext uri="{FF2B5EF4-FFF2-40B4-BE49-F238E27FC236}">
              <a16:creationId xmlns:a16="http://schemas.microsoft.com/office/drawing/2014/main" id="{78B2F46D-0754-E89B-46CA-6D1FD98A4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syed\Downloads\Sales_Dashboard_Analysis.xlsx" TargetMode="External"/><Relationship Id="rId1" Type="http://schemas.openxmlformats.org/officeDocument/2006/relationships/externalLinkPath" Target="file:///C:\Users\asyed\Downloads\Sales_Dashboard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leaned Data"/>
      <sheetName val="Analysis"/>
    </sheetNames>
    <sheetDataSet>
      <sheetData sheetId="0">
        <row r="2">
          <cell r="A2">
            <v>1001</v>
          </cell>
          <cell r="G2">
            <v>67</v>
          </cell>
          <cell r="I2">
            <v>16750</v>
          </cell>
          <cell r="K2">
            <v>4690</v>
          </cell>
          <cell r="L2">
            <v>0.28000000000000003</v>
          </cell>
        </row>
        <row r="3">
          <cell r="A3">
            <v>1002</v>
          </cell>
          <cell r="G3">
            <v>144</v>
          </cell>
          <cell r="I3">
            <v>6480</v>
          </cell>
          <cell r="K3">
            <v>2880</v>
          </cell>
          <cell r="L3">
            <v>0.44440000000000002</v>
          </cell>
        </row>
        <row r="4">
          <cell r="A4">
            <v>1003</v>
          </cell>
          <cell r="G4">
            <v>28</v>
          </cell>
          <cell r="I4">
            <v>3360</v>
          </cell>
          <cell r="K4">
            <v>980</v>
          </cell>
          <cell r="L4">
            <v>0.29170000000000001</v>
          </cell>
        </row>
        <row r="5">
          <cell r="A5">
            <v>1004</v>
          </cell>
          <cell r="G5">
            <v>11</v>
          </cell>
          <cell r="I5">
            <v>3300</v>
          </cell>
          <cell r="K5">
            <v>770</v>
          </cell>
          <cell r="L5">
            <v>0.23330000000000001</v>
          </cell>
        </row>
        <row r="6">
          <cell r="A6">
            <v>1005</v>
          </cell>
          <cell r="G6">
            <v>112</v>
          </cell>
          <cell r="I6">
            <v>560</v>
          </cell>
          <cell r="K6">
            <v>224</v>
          </cell>
          <cell r="L6">
            <v>0.4</v>
          </cell>
        </row>
        <row r="7">
          <cell r="A7">
            <v>1006</v>
          </cell>
          <cell r="G7">
            <v>6</v>
          </cell>
          <cell r="I7">
            <v>1500</v>
          </cell>
          <cell r="K7">
            <v>420</v>
          </cell>
          <cell r="L7">
            <v>0.28000000000000003</v>
          </cell>
        </row>
        <row r="8">
          <cell r="A8">
            <v>1007</v>
          </cell>
          <cell r="G8">
            <v>44</v>
          </cell>
          <cell r="I8">
            <v>11000</v>
          </cell>
          <cell r="K8">
            <v>3080</v>
          </cell>
          <cell r="L8">
            <v>0.28000000000000003</v>
          </cell>
        </row>
        <row r="9">
          <cell r="A9">
            <v>1008</v>
          </cell>
          <cell r="G9">
            <v>102</v>
          </cell>
          <cell r="I9">
            <v>4590</v>
          </cell>
          <cell r="K9">
            <v>2040</v>
          </cell>
          <cell r="L9">
            <v>0.44440000000000002</v>
          </cell>
        </row>
        <row r="10">
          <cell r="A10">
            <v>1009</v>
          </cell>
          <cell r="G10">
            <v>72</v>
          </cell>
          <cell r="I10">
            <v>144</v>
          </cell>
          <cell r="K10">
            <v>72</v>
          </cell>
          <cell r="L10">
            <v>0.5</v>
          </cell>
        </row>
        <row r="11">
          <cell r="A11">
            <v>1010</v>
          </cell>
          <cell r="G11">
            <v>101</v>
          </cell>
          <cell r="I11">
            <v>4545</v>
          </cell>
          <cell r="K11">
            <v>2020</v>
          </cell>
          <cell r="L11">
            <v>0.44440000000000002</v>
          </cell>
        </row>
        <row r="12">
          <cell r="A12">
            <v>1011</v>
          </cell>
          <cell r="G12">
            <v>97</v>
          </cell>
          <cell r="I12">
            <v>29100</v>
          </cell>
          <cell r="K12">
            <v>6790</v>
          </cell>
          <cell r="L12">
            <v>0.23330000000000001</v>
          </cell>
        </row>
        <row r="13">
          <cell r="A13">
            <v>1012</v>
          </cell>
          <cell r="G13">
            <v>16</v>
          </cell>
          <cell r="I13">
            <v>720</v>
          </cell>
          <cell r="K13">
            <v>320</v>
          </cell>
          <cell r="L13">
            <v>0.44440000000000002</v>
          </cell>
        </row>
        <row r="14">
          <cell r="A14">
            <v>1013</v>
          </cell>
          <cell r="G14">
            <v>25</v>
          </cell>
          <cell r="I14">
            <v>6250</v>
          </cell>
          <cell r="K14">
            <v>1750</v>
          </cell>
          <cell r="L14">
            <v>0.28000000000000003</v>
          </cell>
        </row>
        <row r="15">
          <cell r="A15">
            <v>1014</v>
          </cell>
          <cell r="G15">
            <v>121</v>
          </cell>
          <cell r="I15">
            <v>30250</v>
          </cell>
          <cell r="K15">
            <v>8470</v>
          </cell>
          <cell r="L15">
            <v>0.28000000000000003</v>
          </cell>
        </row>
        <row r="16">
          <cell r="A16">
            <v>1015</v>
          </cell>
          <cell r="G16">
            <v>95</v>
          </cell>
          <cell r="I16">
            <v>190</v>
          </cell>
          <cell r="K16">
            <v>95</v>
          </cell>
          <cell r="L16">
            <v>0.5</v>
          </cell>
        </row>
        <row r="17">
          <cell r="A17">
            <v>1016</v>
          </cell>
          <cell r="G17">
            <v>48</v>
          </cell>
          <cell r="I17">
            <v>2160</v>
          </cell>
          <cell r="K17">
            <v>960</v>
          </cell>
          <cell r="L17">
            <v>0.44440000000000002</v>
          </cell>
        </row>
        <row r="18">
          <cell r="A18">
            <v>1017</v>
          </cell>
          <cell r="G18">
            <v>102</v>
          </cell>
          <cell r="I18">
            <v>7140</v>
          </cell>
          <cell r="K18">
            <v>2040</v>
          </cell>
          <cell r="L18">
            <v>0.28570000000000001</v>
          </cell>
        </row>
        <row r="19">
          <cell r="A19">
            <v>1018</v>
          </cell>
          <cell r="G19">
            <v>19</v>
          </cell>
          <cell r="I19">
            <v>38</v>
          </cell>
          <cell r="K19">
            <v>19</v>
          </cell>
          <cell r="L19">
            <v>0.5</v>
          </cell>
        </row>
        <row r="20">
          <cell r="A20">
            <v>1019</v>
          </cell>
          <cell r="G20">
            <v>107</v>
          </cell>
          <cell r="I20">
            <v>214</v>
          </cell>
          <cell r="K20">
            <v>107</v>
          </cell>
          <cell r="L20">
            <v>0.5</v>
          </cell>
        </row>
        <row r="21">
          <cell r="A21">
            <v>1020</v>
          </cell>
          <cell r="G21">
            <v>85</v>
          </cell>
          <cell r="I21">
            <v>25500</v>
          </cell>
          <cell r="K21">
            <v>5950</v>
          </cell>
          <cell r="L21">
            <v>0.23330000000000001</v>
          </cell>
        </row>
        <row r="22">
          <cell r="A22">
            <v>1021</v>
          </cell>
          <cell r="G22">
            <v>41</v>
          </cell>
          <cell r="I22">
            <v>2870</v>
          </cell>
          <cell r="K22">
            <v>820</v>
          </cell>
          <cell r="L22">
            <v>0.28570000000000001</v>
          </cell>
        </row>
        <row r="23">
          <cell r="A23">
            <v>1022</v>
          </cell>
          <cell r="G23">
            <v>142</v>
          </cell>
          <cell r="I23">
            <v>710</v>
          </cell>
          <cell r="K23">
            <v>284</v>
          </cell>
          <cell r="L23">
            <v>0.4</v>
          </cell>
        </row>
        <row r="24">
          <cell r="A24">
            <v>1023</v>
          </cell>
          <cell r="G24">
            <v>97</v>
          </cell>
          <cell r="I24">
            <v>5820</v>
          </cell>
          <cell r="K24">
            <v>1940</v>
          </cell>
          <cell r="L24">
            <v>0.33329999999999999</v>
          </cell>
        </row>
        <row r="25">
          <cell r="A25">
            <v>1024</v>
          </cell>
          <cell r="G25">
            <v>28</v>
          </cell>
          <cell r="I25">
            <v>1960</v>
          </cell>
          <cell r="K25">
            <v>560</v>
          </cell>
          <cell r="L25">
            <v>0.28570000000000001</v>
          </cell>
        </row>
        <row r="26">
          <cell r="A26">
            <v>1025</v>
          </cell>
          <cell r="G26">
            <v>113</v>
          </cell>
          <cell r="I26">
            <v>3390</v>
          </cell>
          <cell r="K26">
            <v>1356</v>
          </cell>
          <cell r="L26">
            <v>0.4</v>
          </cell>
        </row>
        <row r="27">
          <cell r="A27">
            <v>1026</v>
          </cell>
          <cell r="G27">
            <v>124</v>
          </cell>
          <cell r="I27">
            <v>7440</v>
          </cell>
          <cell r="K27">
            <v>2480</v>
          </cell>
          <cell r="L27">
            <v>0.33329999999999999</v>
          </cell>
        </row>
        <row r="28">
          <cell r="A28">
            <v>1027</v>
          </cell>
          <cell r="G28">
            <v>34</v>
          </cell>
          <cell r="I28">
            <v>4080</v>
          </cell>
          <cell r="K28">
            <v>1190</v>
          </cell>
          <cell r="L28">
            <v>0.29170000000000001</v>
          </cell>
        </row>
        <row r="29">
          <cell r="A29">
            <v>1028</v>
          </cell>
          <cell r="G29">
            <v>33</v>
          </cell>
          <cell r="I29">
            <v>66</v>
          </cell>
          <cell r="K29">
            <v>33</v>
          </cell>
          <cell r="L29">
            <v>0.5</v>
          </cell>
        </row>
        <row r="30">
          <cell r="A30">
            <v>1029</v>
          </cell>
          <cell r="G30">
            <v>5</v>
          </cell>
          <cell r="I30">
            <v>350</v>
          </cell>
          <cell r="K30">
            <v>100</v>
          </cell>
          <cell r="L30">
            <v>0.28570000000000001</v>
          </cell>
        </row>
        <row r="31">
          <cell r="A31">
            <v>1030</v>
          </cell>
          <cell r="G31">
            <v>81</v>
          </cell>
          <cell r="I31">
            <v>3645</v>
          </cell>
          <cell r="K31">
            <v>1620</v>
          </cell>
          <cell r="L31">
            <v>0.44440000000000002</v>
          </cell>
        </row>
        <row r="32">
          <cell r="A32">
            <v>1031</v>
          </cell>
          <cell r="G32">
            <v>46</v>
          </cell>
          <cell r="I32">
            <v>92</v>
          </cell>
          <cell r="K32">
            <v>46</v>
          </cell>
          <cell r="L32">
            <v>0.5</v>
          </cell>
        </row>
        <row r="33">
          <cell r="A33">
            <v>1032</v>
          </cell>
          <cell r="G33">
            <v>130</v>
          </cell>
          <cell r="I33">
            <v>260</v>
          </cell>
          <cell r="K33">
            <v>130</v>
          </cell>
          <cell r="L33">
            <v>0.5</v>
          </cell>
        </row>
        <row r="34">
          <cell r="A34">
            <v>1033</v>
          </cell>
          <cell r="G34">
            <v>66</v>
          </cell>
          <cell r="I34">
            <v>16500</v>
          </cell>
          <cell r="K34">
            <v>4620</v>
          </cell>
          <cell r="L34">
            <v>0.28000000000000003</v>
          </cell>
        </row>
        <row r="35">
          <cell r="A35">
            <v>1034</v>
          </cell>
          <cell r="G35">
            <v>26</v>
          </cell>
          <cell r="I35">
            <v>1170</v>
          </cell>
          <cell r="K35">
            <v>520</v>
          </cell>
          <cell r="L35">
            <v>0.44440000000000002</v>
          </cell>
        </row>
        <row r="36">
          <cell r="A36">
            <v>1035</v>
          </cell>
          <cell r="G36">
            <v>37</v>
          </cell>
          <cell r="I36">
            <v>185</v>
          </cell>
          <cell r="K36">
            <v>74</v>
          </cell>
          <cell r="L36">
            <v>0.4</v>
          </cell>
        </row>
        <row r="37">
          <cell r="A37">
            <v>1036</v>
          </cell>
          <cell r="G37">
            <v>72</v>
          </cell>
          <cell r="I37">
            <v>2160</v>
          </cell>
          <cell r="K37">
            <v>864</v>
          </cell>
          <cell r="L37">
            <v>0.4</v>
          </cell>
        </row>
        <row r="38">
          <cell r="A38">
            <v>1037</v>
          </cell>
          <cell r="G38">
            <v>56</v>
          </cell>
          <cell r="I38">
            <v>280</v>
          </cell>
          <cell r="K38">
            <v>112</v>
          </cell>
          <cell r="L38">
            <v>0.4</v>
          </cell>
        </row>
        <row r="39">
          <cell r="A39">
            <v>1038</v>
          </cell>
          <cell r="G39">
            <v>117</v>
          </cell>
          <cell r="I39">
            <v>234</v>
          </cell>
          <cell r="K39">
            <v>117</v>
          </cell>
          <cell r="L39">
            <v>0.5</v>
          </cell>
        </row>
        <row r="40">
          <cell r="A40">
            <v>1039</v>
          </cell>
          <cell r="G40">
            <v>62</v>
          </cell>
          <cell r="I40">
            <v>12400</v>
          </cell>
          <cell r="K40">
            <v>3100</v>
          </cell>
          <cell r="L40">
            <v>0.25</v>
          </cell>
        </row>
        <row r="41">
          <cell r="A41">
            <v>1040</v>
          </cell>
          <cell r="G41">
            <v>146</v>
          </cell>
          <cell r="I41">
            <v>43800</v>
          </cell>
          <cell r="K41">
            <v>10220</v>
          </cell>
          <cell r="L41">
            <v>0.23330000000000001</v>
          </cell>
        </row>
        <row r="42">
          <cell r="A42">
            <v>1041</v>
          </cell>
          <cell r="G42">
            <v>20</v>
          </cell>
          <cell r="I42">
            <v>900</v>
          </cell>
          <cell r="K42">
            <v>400</v>
          </cell>
          <cell r="L42">
            <v>0.44440000000000002</v>
          </cell>
        </row>
        <row r="43">
          <cell r="A43">
            <v>1042</v>
          </cell>
          <cell r="G43">
            <v>23</v>
          </cell>
          <cell r="I43">
            <v>46</v>
          </cell>
          <cell r="K43">
            <v>23</v>
          </cell>
          <cell r="L43">
            <v>0.5</v>
          </cell>
        </row>
        <row r="44">
          <cell r="A44">
            <v>1043</v>
          </cell>
          <cell r="G44">
            <v>59</v>
          </cell>
          <cell r="I44">
            <v>4130</v>
          </cell>
          <cell r="K44">
            <v>1180</v>
          </cell>
          <cell r="L44">
            <v>0.28570000000000001</v>
          </cell>
        </row>
        <row r="45">
          <cell r="A45">
            <v>1044</v>
          </cell>
          <cell r="G45">
            <v>126</v>
          </cell>
          <cell r="I45">
            <v>37800</v>
          </cell>
          <cell r="K45">
            <v>8820</v>
          </cell>
          <cell r="L45">
            <v>0.23330000000000001</v>
          </cell>
        </row>
        <row r="46">
          <cell r="A46">
            <v>1045</v>
          </cell>
          <cell r="G46">
            <v>53</v>
          </cell>
          <cell r="I46">
            <v>3180</v>
          </cell>
          <cell r="K46">
            <v>1060</v>
          </cell>
          <cell r="L46">
            <v>0.33329999999999999</v>
          </cell>
        </row>
        <row r="47">
          <cell r="A47">
            <v>1046</v>
          </cell>
          <cell r="G47">
            <v>95</v>
          </cell>
          <cell r="I47">
            <v>5700</v>
          </cell>
          <cell r="K47">
            <v>1900</v>
          </cell>
          <cell r="L47">
            <v>0.33329999999999999</v>
          </cell>
        </row>
        <row r="48">
          <cell r="A48">
            <v>1047</v>
          </cell>
          <cell r="G48">
            <v>30</v>
          </cell>
          <cell r="I48">
            <v>3600</v>
          </cell>
          <cell r="K48">
            <v>1050</v>
          </cell>
          <cell r="L48">
            <v>0.29170000000000001</v>
          </cell>
        </row>
        <row r="49">
          <cell r="A49">
            <v>1048</v>
          </cell>
          <cell r="G49">
            <v>32</v>
          </cell>
          <cell r="I49">
            <v>64</v>
          </cell>
          <cell r="K49">
            <v>32</v>
          </cell>
          <cell r="L49">
            <v>0.5</v>
          </cell>
        </row>
        <row r="50">
          <cell r="A50">
            <v>1049</v>
          </cell>
          <cell r="G50">
            <v>119</v>
          </cell>
          <cell r="I50">
            <v>595</v>
          </cell>
          <cell r="K50">
            <v>238</v>
          </cell>
          <cell r="L50">
            <v>0.4</v>
          </cell>
        </row>
        <row r="51">
          <cell r="A51">
            <v>1050</v>
          </cell>
          <cell r="G51">
            <v>123</v>
          </cell>
          <cell r="I51">
            <v>30750</v>
          </cell>
          <cell r="K51">
            <v>8610</v>
          </cell>
          <cell r="L51">
            <v>0.28000000000000003</v>
          </cell>
        </row>
        <row r="52">
          <cell r="A52">
            <v>1051</v>
          </cell>
          <cell r="G52">
            <v>30</v>
          </cell>
          <cell r="I52">
            <v>150</v>
          </cell>
          <cell r="K52">
            <v>60</v>
          </cell>
          <cell r="L52">
            <v>0.4</v>
          </cell>
        </row>
        <row r="53">
          <cell r="A53">
            <v>1052</v>
          </cell>
          <cell r="G53">
            <v>47</v>
          </cell>
          <cell r="I53">
            <v>9400</v>
          </cell>
          <cell r="K53">
            <v>2350</v>
          </cell>
          <cell r="L53">
            <v>0.25</v>
          </cell>
        </row>
        <row r="54">
          <cell r="A54">
            <v>1053</v>
          </cell>
          <cell r="G54">
            <v>107</v>
          </cell>
          <cell r="I54">
            <v>21400</v>
          </cell>
          <cell r="K54">
            <v>5350</v>
          </cell>
          <cell r="L54">
            <v>0.25</v>
          </cell>
        </row>
        <row r="55">
          <cell r="A55">
            <v>1054</v>
          </cell>
          <cell r="G55">
            <v>104</v>
          </cell>
          <cell r="I55">
            <v>12480</v>
          </cell>
          <cell r="K55">
            <v>3640</v>
          </cell>
          <cell r="L55">
            <v>0.29170000000000001</v>
          </cell>
        </row>
        <row r="56">
          <cell r="A56">
            <v>1055</v>
          </cell>
          <cell r="G56">
            <v>147</v>
          </cell>
          <cell r="I56">
            <v>8820</v>
          </cell>
          <cell r="K56">
            <v>2940</v>
          </cell>
          <cell r="L56">
            <v>0.33329999999999999</v>
          </cell>
        </row>
        <row r="57">
          <cell r="A57">
            <v>1056</v>
          </cell>
          <cell r="G57">
            <v>80</v>
          </cell>
          <cell r="I57">
            <v>16000</v>
          </cell>
          <cell r="K57">
            <v>4000</v>
          </cell>
          <cell r="L57">
            <v>0.25</v>
          </cell>
        </row>
        <row r="58">
          <cell r="A58">
            <v>1057</v>
          </cell>
          <cell r="G58">
            <v>20</v>
          </cell>
          <cell r="I58">
            <v>100</v>
          </cell>
          <cell r="K58">
            <v>40</v>
          </cell>
          <cell r="L58">
            <v>0.4</v>
          </cell>
        </row>
        <row r="59">
          <cell r="A59">
            <v>1058</v>
          </cell>
          <cell r="G59">
            <v>127</v>
          </cell>
          <cell r="I59">
            <v>38100</v>
          </cell>
          <cell r="K59">
            <v>8890</v>
          </cell>
          <cell r="L59">
            <v>0.23330000000000001</v>
          </cell>
        </row>
        <row r="60">
          <cell r="A60">
            <v>1059</v>
          </cell>
          <cell r="G60">
            <v>25</v>
          </cell>
          <cell r="I60">
            <v>125</v>
          </cell>
          <cell r="K60">
            <v>50</v>
          </cell>
          <cell r="L60">
            <v>0.4</v>
          </cell>
        </row>
        <row r="61">
          <cell r="A61">
            <v>1060</v>
          </cell>
          <cell r="G61">
            <v>65</v>
          </cell>
          <cell r="I61">
            <v>2925</v>
          </cell>
          <cell r="K61">
            <v>1300</v>
          </cell>
          <cell r="L61">
            <v>0.44440000000000002</v>
          </cell>
        </row>
        <row r="62">
          <cell r="A62">
            <v>1061</v>
          </cell>
          <cell r="G62">
            <v>15</v>
          </cell>
          <cell r="I62">
            <v>3000</v>
          </cell>
          <cell r="K62">
            <v>750</v>
          </cell>
          <cell r="L62">
            <v>0.25</v>
          </cell>
        </row>
        <row r="63">
          <cell r="A63">
            <v>1062</v>
          </cell>
          <cell r="G63">
            <v>149</v>
          </cell>
          <cell r="I63">
            <v>44700</v>
          </cell>
          <cell r="K63">
            <v>10430</v>
          </cell>
          <cell r="L63">
            <v>0.23330000000000001</v>
          </cell>
        </row>
        <row r="64">
          <cell r="A64">
            <v>1063</v>
          </cell>
          <cell r="G64">
            <v>85</v>
          </cell>
          <cell r="I64">
            <v>17000</v>
          </cell>
          <cell r="K64">
            <v>4250</v>
          </cell>
          <cell r="L64">
            <v>0.25</v>
          </cell>
        </row>
        <row r="65">
          <cell r="A65">
            <v>1064</v>
          </cell>
          <cell r="G65">
            <v>81</v>
          </cell>
          <cell r="I65">
            <v>2430</v>
          </cell>
          <cell r="K65">
            <v>972</v>
          </cell>
          <cell r="L65">
            <v>0.4</v>
          </cell>
        </row>
        <row r="66">
          <cell r="A66">
            <v>1065</v>
          </cell>
          <cell r="G66">
            <v>7</v>
          </cell>
          <cell r="I66">
            <v>315</v>
          </cell>
          <cell r="K66">
            <v>140</v>
          </cell>
          <cell r="L66">
            <v>0.44440000000000002</v>
          </cell>
        </row>
        <row r="67">
          <cell r="A67">
            <v>1066</v>
          </cell>
          <cell r="G67">
            <v>59</v>
          </cell>
          <cell r="I67">
            <v>295</v>
          </cell>
          <cell r="K67">
            <v>118</v>
          </cell>
          <cell r="L67">
            <v>0.4</v>
          </cell>
        </row>
        <row r="68">
          <cell r="A68">
            <v>1067</v>
          </cell>
          <cell r="G68">
            <v>22</v>
          </cell>
          <cell r="I68">
            <v>44</v>
          </cell>
          <cell r="K68">
            <v>22</v>
          </cell>
          <cell r="L68">
            <v>0.5</v>
          </cell>
        </row>
        <row r="69">
          <cell r="A69">
            <v>1068</v>
          </cell>
          <cell r="G69">
            <v>117</v>
          </cell>
          <cell r="I69">
            <v>3510</v>
          </cell>
          <cell r="K69">
            <v>1404</v>
          </cell>
          <cell r="L69">
            <v>0.4</v>
          </cell>
        </row>
        <row r="70">
          <cell r="A70">
            <v>1069</v>
          </cell>
          <cell r="G70">
            <v>7</v>
          </cell>
          <cell r="I70">
            <v>35</v>
          </cell>
          <cell r="K70">
            <v>14</v>
          </cell>
          <cell r="L70">
            <v>0.4</v>
          </cell>
        </row>
        <row r="71">
          <cell r="A71">
            <v>1070</v>
          </cell>
          <cell r="G71">
            <v>39</v>
          </cell>
          <cell r="I71">
            <v>1755</v>
          </cell>
          <cell r="K71">
            <v>780</v>
          </cell>
          <cell r="L71">
            <v>0.44440000000000002</v>
          </cell>
        </row>
        <row r="72">
          <cell r="A72">
            <v>1071</v>
          </cell>
          <cell r="G72">
            <v>44</v>
          </cell>
          <cell r="I72">
            <v>220</v>
          </cell>
          <cell r="K72">
            <v>88</v>
          </cell>
          <cell r="L72">
            <v>0.4</v>
          </cell>
        </row>
        <row r="73">
          <cell r="A73">
            <v>1072</v>
          </cell>
          <cell r="G73">
            <v>92</v>
          </cell>
          <cell r="I73">
            <v>18400</v>
          </cell>
          <cell r="K73">
            <v>4600</v>
          </cell>
          <cell r="L73">
            <v>0.25</v>
          </cell>
        </row>
        <row r="74">
          <cell r="A74">
            <v>1073</v>
          </cell>
          <cell r="G74">
            <v>69</v>
          </cell>
          <cell r="I74">
            <v>4830</v>
          </cell>
          <cell r="K74">
            <v>1380</v>
          </cell>
          <cell r="L74">
            <v>0.28570000000000001</v>
          </cell>
        </row>
        <row r="75">
          <cell r="A75">
            <v>1074</v>
          </cell>
          <cell r="G75">
            <v>75</v>
          </cell>
          <cell r="I75">
            <v>4500</v>
          </cell>
          <cell r="K75">
            <v>1500</v>
          </cell>
          <cell r="L75">
            <v>0.33329999999999999</v>
          </cell>
        </row>
        <row r="76">
          <cell r="A76">
            <v>1075</v>
          </cell>
          <cell r="G76">
            <v>72</v>
          </cell>
          <cell r="I76">
            <v>2160</v>
          </cell>
          <cell r="K76">
            <v>864</v>
          </cell>
          <cell r="L76">
            <v>0.4</v>
          </cell>
        </row>
        <row r="77">
          <cell r="A77">
            <v>1076</v>
          </cell>
          <cell r="G77">
            <v>148</v>
          </cell>
          <cell r="I77">
            <v>8880</v>
          </cell>
          <cell r="K77">
            <v>2960</v>
          </cell>
          <cell r="L77">
            <v>0.33329999999999999</v>
          </cell>
        </row>
        <row r="78">
          <cell r="A78">
            <v>1077</v>
          </cell>
          <cell r="G78">
            <v>144</v>
          </cell>
          <cell r="I78">
            <v>4320</v>
          </cell>
          <cell r="K78">
            <v>1728</v>
          </cell>
          <cell r="L78">
            <v>0.4</v>
          </cell>
        </row>
        <row r="79">
          <cell r="A79">
            <v>1078</v>
          </cell>
          <cell r="G79">
            <v>42</v>
          </cell>
          <cell r="I79">
            <v>210</v>
          </cell>
          <cell r="K79">
            <v>84</v>
          </cell>
          <cell r="L79">
            <v>0.4</v>
          </cell>
        </row>
        <row r="80">
          <cell r="A80">
            <v>1079</v>
          </cell>
          <cell r="G80">
            <v>98</v>
          </cell>
          <cell r="I80">
            <v>24500</v>
          </cell>
          <cell r="K80">
            <v>6860</v>
          </cell>
          <cell r="L80">
            <v>0.28000000000000003</v>
          </cell>
        </row>
        <row r="81">
          <cell r="A81">
            <v>1080</v>
          </cell>
          <cell r="G81">
            <v>31</v>
          </cell>
          <cell r="I81">
            <v>6200</v>
          </cell>
          <cell r="K81">
            <v>1550</v>
          </cell>
          <cell r="L81">
            <v>0.25</v>
          </cell>
        </row>
        <row r="82">
          <cell r="A82">
            <v>1081</v>
          </cell>
          <cell r="G82">
            <v>65</v>
          </cell>
          <cell r="I82">
            <v>1950</v>
          </cell>
          <cell r="K82">
            <v>780</v>
          </cell>
          <cell r="L82">
            <v>0.4</v>
          </cell>
        </row>
        <row r="83">
          <cell r="A83">
            <v>1082</v>
          </cell>
          <cell r="G83">
            <v>50</v>
          </cell>
          <cell r="I83">
            <v>6000</v>
          </cell>
          <cell r="K83">
            <v>1750</v>
          </cell>
          <cell r="L83">
            <v>0.29170000000000001</v>
          </cell>
        </row>
        <row r="84">
          <cell r="A84">
            <v>1083</v>
          </cell>
          <cell r="G84">
            <v>73</v>
          </cell>
          <cell r="I84">
            <v>14600</v>
          </cell>
          <cell r="K84">
            <v>3650</v>
          </cell>
          <cell r="L84">
            <v>0.25</v>
          </cell>
        </row>
        <row r="85">
          <cell r="A85">
            <v>1084</v>
          </cell>
          <cell r="G85">
            <v>125</v>
          </cell>
          <cell r="I85">
            <v>15000</v>
          </cell>
          <cell r="K85">
            <v>4375</v>
          </cell>
          <cell r="L85">
            <v>0.29170000000000001</v>
          </cell>
        </row>
        <row r="86">
          <cell r="A86">
            <v>1085</v>
          </cell>
          <cell r="G86">
            <v>94</v>
          </cell>
          <cell r="I86">
            <v>6580</v>
          </cell>
          <cell r="K86">
            <v>1880</v>
          </cell>
          <cell r="L86">
            <v>0.28570000000000001</v>
          </cell>
        </row>
        <row r="87">
          <cell r="A87">
            <v>1086</v>
          </cell>
          <cell r="G87">
            <v>54</v>
          </cell>
          <cell r="I87">
            <v>6480</v>
          </cell>
          <cell r="K87">
            <v>1890</v>
          </cell>
          <cell r="L87">
            <v>0.29170000000000001</v>
          </cell>
        </row>
        <row r="88">
          <cell r="A88">
            <v>1087</v>
          </cell>
          <cell r="G88">
            <v>76</v>
          </cell>
          <cell r="I88">
            <v>3420</v>
          </cell>
          <cell r="K88">
            <v>1520</v>
          </cell>
          <cell r="L88">
            <v>0.44440000000000002</v>
          </cell>
        </row>
        <row r="89">
          <cell r="A89">
            <v>1088</v>
          </cell>
          <cell r="G89">
            <v>89</v>
          </cell>
          <cell r="I89">
            <v>445</v>
          </cell>
          <cell r="K89">
            <v>178</v>
          </cell>
          <cell r="L89">
            <v>0.4</v>
          </cell>
        </row>
        <row r="90">
          <cell r="A90">
            <v>1089</v>
          </cell>
          <cell r="G90">
            <v>72</v>
          </cell>
          <cell r="I90">
            <v>2160</v>
          </cell>
          <cell r="K90">
            <v>864</v>
          </cell>
          <cell r="L90">
            <v>0.4</v>
          </cell>
        </row>
        <row r="91">
          <cell r="A91">
            <v>1090</v>
          </cell>
          <cell r="G91">
            <v>93</v>
          </cell>
          <cell r="I91">
            <v>5580</v>
          </cell>
          <cell r="K91">
            <v>1860</v>
          </cell>
          <cell r="L91">
            <v>0.33329999999999999</v>
          </cell>
        </row>
        <row r="92">
          <cell r="A92">
            <v>1091</v>
          </cell>
          <cell r="G92">
            <v>34</v>
          </cell>
          <cell r="I92">
            <v>170</v>
          </cell>
          <cell r="K92">
            <v>68</v>
          </cell>
          <cell r="L92">
            <v>0.4</v>
          </cell>
        </row>
        <row r="93">
          <cell r="A93">
            <v>1092</v>
          </cell>
          <cell r="G93">
            <v>116</v>
          </cell>
          <cell r="I93">
            <v>13920</v>
          </cell>
          <cell r="K93">
            <v>4060</v>
          </cell>
          <cell r="L93">
            <v>0.29170000000000001</v>
          </cell>
        </row>
        <row r="94">
          <cell r="A94">
            <v>1093</v>
          </cell>
          <cell r="G94">
            <v>22</v>
          </cell>
          <cell r="I94">
            <v>1320</v>
          </cell>
          <cell r="K94">
            <v>440</v>
          </cell>
          <cell r="L94">
            <v>0.33329999999999999</v>
          </cell>
        </row>
        <row r="95">
          <cell r="A95">
            <v>1094</v>
          </cell>
          <cell r="G95">
            <v>36</v>
          </cell>
          <cell r="I95">
            <v>72</v>
          </cell>
          <cell r="K95">
            <v>36</v>
          </cell>
          <cell r="L95">
            <v>0.5</v>
          </cell>
        </row>
        <row r="96">
          <cell r="A96">
            <v>1095</v>
          </cell>
          <cell r="G96">
            <v>88</v>
          </cell>
          <cell r="I96">
            <v>5280</v>
          </cell>
          <cell r="K96">
            <v>1760</v>
          </cell>
          <cell r="L96">
            <v>0.33329999999999999</v>
          </cell>
        </row>
        <row r="97">
          <cell r="A97">
            <v>1096</v>
          </cell>
          <cell r="G97">
            <v>54</v>
          </cell>
          <cell r="I97">
            <v>1620</v>
          </cell>
          <cell r="K97">
            <v>648</v>
          </cell>
          <cell r="L97">
            <v>0.4</v>
          </cell>
        </row>
        <row r="98">
          <cell r="A98">
            <v>1097</v>
          </cell>
          <cell r="G98">
            <v>150</v>
          </cell>
          <cell r="I98">
            <v>4500</v>
          </cell>
          <cell r="K98">
            <v>1800</v>
          </cell>
          <cell r="L98">
            <v>0.4</v>
          </cell>
        </row>
        <row r="99">
          <cell r="A99">
            <v>1098</v>
          </cell>
          <cell r="G99">
            <v>82</v>
          </cell>
          <cell r="I99">
            <v>9840</v>
          </cell>
          <cell r="K99">
            <v>2870</v>
          </cell>
          <cell r="L99">
            <v>0.29170000000000001</v>
          </cell>
        </row>
        <row r="100">
          <cell r="A100">
            <v>1099</v>
          </cell>
          <cell r="G100">
            <v>87</v>
          </cell>
          <cell r="I100">
            <v>26100</v>
          </cell>
          <cell r="K100">
            <v>6090</v>
          </cell>
          <cell r="L100">
            <v>0.23330000000000001</v>
          </cell>
        </row>
        <row r="101">
          <cell r="A101">
            <v>1100</v>
          </cell>
          <cell r="G101">
            <v>135</v>
          </cell>
          <cell r="I101">
            <v>27000</v>
          </cell>
          <cell r="K101">
            <v>6750</v>
          </cell>
          <cell r="L101">
            <v>0.25</v>
          </cell>
        </row>
        <row r="102">
          <cell r="A102">
            <v>1101</v>
          </cell>
          <cell r="G102">
            <v>77</v>
          </cell>
          <cell r="I102">
            <v>3465</v>
          </cell>
          <cell r="K102">
            <v>1540</v>
          </cell>
          <cell r="L102">
            <v>0.44440000000000002</v>
          </cell>
        </row>
        <row r="103">
          <cell r="A103">
            <v>1102</v>
          </cell>
          <cell r="G103">
            <v>84</v>
          </cell>
          <cell r="I103">
            <v>16800</v>
          </cell>
          <cell r="K103">
            <v>4200</v>
          </cell>
          <cell r="L103">
            <v>0.25</v>
          </cell>
        </row>
        <row r="104">
          <cell r="A104">
            <v>1103</v>
          </cell>
          <cell r="G104">
            <v>16</v>
          </cell>
          <cell r="I104">
            <v>1920</v>
          </cell>
          <cell r="K104">
            <v>560</v>
          </cell>
          <cell r="L104">
            <v>0.29170000000000001</v>
          </cell>
        </row>
        <row r="105">
          <cell r="A105">
            <v>1104</v>
          </cell>
          <cell r="G105">
            <v>121</v>
          </cell>
          <cell r="I105">
            <v>5445</v>
          </cell>
          <cell r="K105">
            <v>2420</v>
          </cell>
          <cell r="L105">
            <v>0.44440000000000002</v>
          </cell>
        </row>
        <row r="106">
          <cell r="A106">
            <v>1105</v>
          </cell>
          <cell r="G106">
            <v>131</v>
          </cell>
          <cell r="I106">
            <v>7860</v>
          </cell>
          <cell r="K106">
            <v>2620</v>
          </cell>
          <cell r="L106">
            <v>0.33329999999999999</v>
          </cell>
        </row>
        <row r="107">
          <cell r="A107">
            <v>1106</v>
          </cell>
          <cell r="G107">
            <v>32</v>
          </cell>
          <cell r="I107">
            <v>3840</v>
          </cell>
          <cell r="K107">
            <v>1120</v>
          </cell>
          <cell r="L107">
            <v>0.29170000000000001</v>
          </cell>
        </row>
        <row r="108">
          <cell r="A108">
            <v>1107</v>
          </cell>
          <cell r="G108">
            <v>123</v>
          </cell>
          <cell r="I108">
            <v>615</v>
          </cell>
          <cell r="K108">
            <v>246</v>
          </cell>
          <cell r="L108">
            <v>0.4</v>
          </cell>
        </row>
        <row r="109">
          <cell r="A109">
            <v>1108</v>
          </cell>
          <cell r="G109">
            <v>121</v>
          </cell>
          <cell r="I109">
            <v>5445</v>
          </cell>
          <cell r="K109">
            <v>2420</v>
          </cell>
          <cell r="L109">
            <v>0.44440000000000002</v>
          </cell>
        </row>
        <row r="110">
          <cell r="A110">
            <v>1109</v>
          </cell>
          <cell r="G110">
            <v>148</v>
          </cell>
          <cell r="I110">
            <v>740</v>
          </cell>
          <cell r="K110">
            <v>296</v>
          </cell>
          <cell r="L110">
            <v>0.4</v>
          </cell>
        </row>
        <row r="111">
          <cell r="A111">
            <v>1110</v>
          </cell>
          <cell r="G111">
            <v>134</v>
          </cell>
          <cell r="I111">
            <v>9380</v>
          </cell>
          <cell r="K111">
            <v>2680</v>
          </cell>
          <cell r="L111">
            <v>0.28570000000000001</v>
          </cell>
        </row>
        <row r="112">
          <cell r="A112">
            <v>1111</v>
          </cell>
          <cell r="G112">
            <v>120</v>
          </cell>
          <cell r="I112">
            <v>8400</v>
          </cell>
          <cell r="K112">
            <v>2400</v>
          </cell>
          <cell r="L112">
            <v>0.28570000000000001</v>
          </cell>
        </row>
        <row r="113">
          <cell r="A113">
            <v>1112</v>
          </cell>
          <cell r="G113">
            <v>138</v>
          </cell>
          <cell r="I113">
            <v>34500</v>
          </cell>
          <cell r="K113">
            <v>9660</v>
          </cell>
          <cell r="L113">
            <v>0.28000000000000003</v>
          </cell>
        </row>
        <row r="114">
          <cell r="A114">
            <v>1113</v>
          </cell>
          <cell r="G114">
            <v>24</v>
          </cell>
          <cell r="I114">
            <v>1680</v>
          </cell>
          <cell r="K114">
            <v>480</v>
          </cell>
          <cell r="L114">
            <v>0.28570000000000001</v>
          </cell>
        </row>
        <row r="115">
          <cell r="A115">
            <v>1114</v>
          </cell>
          <cell r="G115">
            <v>90</v>
          </cell>
          <cell r="I115">
            <v>22500</v>
          </cell>
          <cell r="K115">
            <v>6300</v>
          </cell>
          <cell r="L115">
            <v>0.28000000000000003</v>
          </cell>
        </row>
        <row r="116">
          <cell r="A116">
            <v>1115</v>
          </cell>
          <cell r="G116">
            <v>64</v>
          </cell>
          <cell r="I116">
            <v>1920</v>
          </cell>
          <cell r="K116">
            <v>768</v>
          </cell>
          <cell r="L116">
            <v>0.4</v>
          </cell>
        </row>
        <row r="117">
          <cell r="A117">
            <v>1116</v>
          </cell>
          <cell r="G117">
            <v>21</v>
          </cell>
          <cell r="I117">
            <v>4200</v>
          </cell>
          <cell r="K117">
            <v>1050</v>
          </cell>
          <cell r="L117">
            <v>0.25</v>
          </cell>
        </row>
        <row r="118">
          <cell r="A118">
            <v>1117</v>
          </cell>
          <cell r="G118">
            <v>124</v>
          </cell>
          <cell r="I118">
            <v>620</v>
          </cell>
          <cell r="K118">
            <v>248</v>
          </cell>
          <cell r="L118">
            <v>0.4</v>
          </cell>
        </row>
        <row r="119">
          <cell r="A119">
            <v>1118</v>
          </cell>
          <cell r="G119">
            <v>104</v>
          </cell>
          <cell r="I119">
            <v>6240</v>
          </cell>
          <cell r="K119">
            <v>2080</v>
          </cell>
          <cell r="L119">
            <v>0.33329999999999999</v>
          </cell>
        </row>
        <row r="120">
          <cell r="A120">
            <v>1119</v>
          </cell>
          <cell r="G120">
            <v>102</v>
          </cell>
          <cell r="I120">
            <v>30600</v>
          </cell>
          <cell r="K120">
            <v>7140</v>
          </cell>
          <cell r="L120">
            <v>0.23330000000000001</v>
          </cell>
        </row>
        <row r="121">
          <cell r="A121">
            <v>1120</v>
          </cell>
          <cell r="G121">
            <v>104</v>
          </cell>
          <cell r="I121">
            <v>26000</v>
          </cell>
          <cell r="K121">
            <v>7280</v>
          </cell>
          <cell r="L121">
            <v>0.28000000000000003</v>
          </cell>
        </row>
        <row r="122">
          <cell r="A122">
            <v>1121</v>
          </cell>
          <cell r="G122">
            <v>74</v>
          </cell>
          <cell r="I122">
            <v>14800</v>
          </cell>
          <cell r="K122">
            <v>3700</v>
          </cell>
          <cell r="L122">
            <v>0.25</v>
          </cell>
        </row>
        <row r="123">
          <cell r="A123">
            <v>1122</v>
          </cell>
          <cell r="G123">
            <v>91</v>
          </cell>
          <cell r="I123">
            <v>5460</v>
          </cell>
          <cell r="K123">
            <v>1820</v>
          </cell>
          <cell r="L123">
            <v>0.33329999999999999</v>
          </cell>
        </row>
        <row r="124">
          <cell r="A124">
            <v>1123</v>
          </cell>
          <cell r="G124">
            <v>124</v>
          </cell>
          <cell r="I124">
            <v>3720</v>
          </cell>
          <cell r="K124">
            <v>1488</v>
          </cell>
          <cell r="L124">
            <v>0.4</v>
          </cell>
        </row>
        <row r="125">
          <cell r="A125">
            <v>1124</v>
          </cell>
          <cell r="G125">
            <v>149</v>
          </cell>
          <cell r="I125">
            <v>44700</v>
          </cell>
          <cell r="K125">
            <v>10430</v>
          </cell>
          <cell r="L125">
            <v>0.23330000000000001</v>
          </cell>
        </row>
        <row r="126">
          <cell r="A126">
            <v>1125</v>
          </cell>
          <cell r="G126">
            <v>39</v>
          </cell>
          <cell r="I126">
            <v>2340</v>
          </cell>
          <cell r="K126">
            <v>780</v>
          </cell>
          <cell r="L126">
            <v>0.33329999999999999</v>
          </cell>
        </row>
        <row r="127">
          <cell r="A127">
            <v>1126</v>
          </cell>
          <cell r="G127">
            <v>102</v>
          </cell>
          <cell r="I127">
            <v>25500</v>
          </cell>
          <cell r="K127">
            <v>7140</v>
          </cell>
          <cell r="L127">
            <v>0.28000000000000003</v>
          </cell>
        </row>
        <row r="128">
          <cell r="A128">
            <v>1127</v>
          </cell>
          <cell r="G128">
            <v>91</v>
          </cell>
          <cell r="I128">
            <v>182</v>
          </cell>
          <cell r="K128">
            <v>91</v>
          </cell>
          <cell r="L128">
            <v>0.5</v>
          </cell>
        </row>
        <row r="129">
          <cell r="A129">
            <v>1128</v>
          </cell>
          <cell r="G129">
            <v>69</v>
          </cell>
          <cell r="I129">
            <v>4140</v>
          </cell>
          <cell r="K129">
            <v>1380</v>
          </cell>
          <cell r="L129">
            <v>0.33329999999999999</v>
          </cell>
        </row>
        <row r="130">
          <cell r="A130">
            <v>1129</v>
          </cell>
          <cell r="G130">
            <v>18</v>
          </cell>
          <cell r="I130">
            <v>90</v>
          </cell>
          <cell r="K130">
            <v>36</v>
          </cell>
          <cell r="L130">
            <v>0.4</v>
          </cell>
        </row>
        <row r="131">
          <cell r="A131">
            <v>1130</v>
          </cell>
          <cell r="G131">
            <v>15</v>
          </cell>
          <cell r="I131">
            <v>675</v>
          </cell>
          <cell r="K131">
            <v>300</v>
          </cell>
          <cell r="L131">
            <v>0.44440000000000002</v>
          </cell>
        </row>
        <row r="132">
          <cell r="A132">
            <v>1131</v>
          </cell>
          <cell r="G132">
            <v>44</v>
          </cell>
          <cell r="I132">
            <v>5280</v>
          </cell>
          <cell r="K132">
            <v>1540</v>
          </cell>
          <cell r="L132">
            <v>0.29170000000000001</v>
          </cell>
        </row>
        <row r="133">
          <cell r="A133">
            <v>1132</v>
          </cell>
          <cell r="G133">
            <v>149</v>
          </cell>
          <cell r="I133">
            <v>6705</v>
          </cell>
          <cell r="K133">
            <v>2980</v>
          </cell>
          <cell r="L133">
            <v>0.44440000000000002</v>
          </cell>
        </row>
        <row r="134">
          <cell r="A134">
            <v>1133</v>
          </cell>
          <cell r="G134">
            <v>99</v>
          </cell>
          <cell r="I134">
            <v>24750</v>
          </cell>
          <cell r="K134">
            <v>6930</v>
          </cell>
          <cell r="L134">
            <v>0.28000000000000003</v>
          </cell>
        </row>
        <row r="135">
          <cell r="A135">
            <v>1134</v>
          </cell>
          <cell r="G135">
            <v>84</v>
          </cell>
          <cell r="I135">
            <v>2520</v>
          </cell>
          <cell r="K135">
            <v>1008</v>
          </cell>
          <cell r="L135">
            <v>0.4</v>
          </cell>
        </row>
        <row r="136">
          <cell r="A136">
            <v>1135</v>
          </cell>
          <cell r="G136">
            <v>101</v>
          </cell>
          <cell r="I136">
            <v>30300</v>
          </cell>
          <cell r="K136">
            <v>7070</v>
          </cell>
          <cell r="L136">
            <v>0.23330000000000001</v>
          </cell>
        </row>
        <row r="137">
          <cell r="A137">
            <v>1136</v>
          </cell>
          <cell r="G137">
            <v>67</v>
          </cell>
          <cell r="I137">
            <v>20100</v>
          </cell>
          <cell r="K137">
            <v>4690</v>
          </cell>
          <cell r="L137">
            <v>0.23330000000000001</v>
          </cell>
        </row>
        <row r="138">
          <cell r="A138">
            <v>1137</v>
          </cell>
          <cell r="G138">
            <v>35</v>
          </cell>
          <cell r="I138">
            <v>10500</v>
          </cell>
          <cell r="K138">
            <v>2450</v>
          </cell>
          <cell r="L138">
            <v>0.23330000000000001</v>
          </cell>
        </row>
        <row r="139">
          <cell r="A139">
            <v>1138</v>
          </cell>
          <cell r="G139">
            <v>114</v>
          </cell>
          <cell r="I139">
            <v>570</v>
          </cell>
          <cell r="K139">
            <v>228</v>
          </cell>
          <cell r="L139">
            <v>0.4</v>
          </cell>
        </row>
        <row r="140">
          <cell r="A140">
            <v>1139</v>
          </cell>
          <cell r="G140">
            <v>92</v>
          </cell>
          <cell r="I140">
            <v>460</v>
          </cell>
          <cell r="K140">
            <v>184</v>
          </cell>
          <cell r="L140">
            <v>0.4</v>
          </cell>
        </row>
        <row r="141">
          <cell r="A141">
            <v>1140</v>
          </cell>
          <cell r="G141">
            <v>32</v>
          </cell>
          <cell r="I141">
            <v>2240</v>
          </cell>
          <cell r="K141">
            <v>640</v>
          </cell>
          <cell r="L141">
            <v>0.28570000000000001</v>
          </cell>
        </row>
        <row r="142">
          <cell r="A142">
            <v>1141</v>
          </cell>
          <cell r="G142">
            <v>44</v>
          </cell>
          <cell r="I142">
            <v>3080</v>
          </cell>
          <cell r="K142">
            <v>880</v>
          </cell>
          <cell r="L142">
            <v>0.28570000000000001</v>
          </cell>
        </row>
        <row r="143">
          <cell r="A143">
            <v>1142</v>
          </cell>
          <cell r="G143">
            <v>74</v>
          </cell>
          <cell r="I143">
            <v>370</v>
          </cell>
          <cell r="K143">
            <v>148</v>
          </cell>
          <cell r="L143">
            <v>0.4</v>
          </cell>
        </row>
        <row r="144">
          <cell r="A144">
            <v>1143</v>
          </cell>
          <cell r="G144">
            <v>73</v>
          </cell>
          <cell r="I144">
            <v>4380</v>
          </cell>
          <cell r="K144">
            <v>1460</v>
          </cell>
          <cell r="L144">
            <v>0.33329999999999999</v>
          </cell>
        </row>
        <row r="145">
          <cell r="A145">
            <v>1144</v>
          </cell>
          <cell r="G145">
            <v>76</v>
          </cell>
          <cell r="I145">
            <v>3420</v>
          </cell>
          <cell r="K145">
            <v>1520</v>
          </cell>
          <cell r="L145">
            <v>0.44440000000000002</v>
          </cell>
        </row>
        <row r="146">
          <cell r="A146">
            <v>1145</v>
          </cell>
          <cell r="G146">
            <v>150</v>
          </cell>
          <cell r="I146">
            <v>10500</v>
          </cell>
          <cell r="K146">
            <v>3000</v>
          </cell>
          <cell r="L146">
            <v>0.28570000000000001</v>
          </cell>
        </row>
        <row r="147">
          <cell r="A147">
            <v>1146</v>
          </cell>
          <cell r="G147">
            <v>131</v>
          </cell>
          <cell r="I147">
            <v>15720</v>
          </cell>
          <cell r="K147">
            <v>4585</v>
          </cell>
          <cell r="L147">
            <v>0.29170000000000001</v>
          </cell>
        </row>
        <row r="148">
          <cell r="A148">
            <v>1147</v>
          </cell>
          <cell r="G148">
            <v>95</v>
          </cell>
          <cell r="I148">
            <v>19000</v>
          </cell>
          <cell r="K148">
            <v>4750</v>
          </cell>
          <cell r="L148">
            <v>0.25</v>
          </cell>
        </row>
        <row r="149">
          <cell r="A149">
            <v>1148</v>
          </cell>
          <cell r="G149">
            <v>75</v>
          </cell>
          <cell r="I149">
            <v>22500</v>
          </cell>
          <cell r="K149">
            <v>5250</v>
          </cell>
          <cell r="L149">
            <v>0.23330000000000001</v>
          </cell>
        </row>
        <row r="150">
          <cell r="A150">
            <v>1149</v>
          </cell>
          <cell r="G150">
            <v>26</v>
          </cell>
          <cell r="I150">
            <v>5200</v>
          </cell>
          <cell r="K150">
            <v>1300</v>
          </cell>
          <cell r="L150">
            <v>0.25</v>
          </cell>
        </row>
        <row r="151">
          <cell r="A151">
            <v>1150</v>
          </cell>
          <cell r="G151">
            <v>66</v>
          </cell>
          <cell r="I151">
            <v>330</v>
          </cell>
          <cell r="K151">
            <v>132</v>
          </cell>
          <cell r="L151">
            <v>0.4</v>
          </cell>
        </row>
        <row r="152">
          <cell r="A152">
            <v>1151</v>
          </cell>
          <cell r="G152">
            <v>119</v>
          </cell>
          <cell r="I152">
            <v>8330</v>
          </cell>
          <cell r="K152">
            <v>2380</v>
          </cell>
          <cell r="L152">
            <v>0.28570000000000001</v>
          </cell>
        </row>
        <row r="153">
          <cell r="A153">
            <v>1152</v>
          </cell>
          <cell r="G153">
            <v>108</v>
          </cell>
          <cell r="I153">
            <v>21600</v>
          </cell>
          <cell r="K153">
            <v>5400</v>
          </cell>
          <cell r="L153">
            <v>0.25</v>
          </cell>
        </row>
        <row r="154">
          <cell r="A154">
            <v>1153</v>
          </cell>
          <cell r="G154">
            <v>99</v>
          </cell>
          <cell r="I154">
            <v>29700</v>
          </cell>
          <cell r="K154">
            <v>6930</v>
          </cell>
          <cell r="L154">
            <v>0.23330000000000001</v>
          </cell>
        </row>
        <row r="155">
          <cell r="A155">
            <v>1154</v>
          </cell>
          <cell r="G155">
            <v>89</v>
          </cell>
          <cell r="I155">
            <v>445</v>
          </cell>
          <cell r="K155">
            <v>178</v>
          </cell>
          <cell r="L155">
            <v>0.4</v>
          </cell>
        </row>
        <row r="156">
          <cell r="A156">
            <v>1155</v>
          </cell>
          <cell r="G156">
            <v>69</v>
          </cell>
          <cell r="I156">
            <v>17250</v>
          </cell>
          <cell r="K156">
            <v>4830</v>
          </cell>
          <cell r="L156">
            <v>0.28000000000000003</v>
          </cell>
        </row>
        <row r="157">
          <cell r="A157">
            <v>1156</v>
          </cell>
          <cell r="G157">
            <v>85</v>
          </cell>
          <cell r="I157">
            <v>17000</v>
          </cell>
          <cell r="K157">
            <v>4250</v>
          </cell>
          <cell r="L157">
            <v>0.25</v>
          </cell>
        </row>
        <row r="158">
          <cell r="A158">
            <v>1157</v>
          </cell>
          <cell r="G158">
            <v>128</v>
          </cell>
          <cell r="I158">
            <v>25600</v>
          </cell>
          <cell r="K158">
            <v>6400</v>
          </cell>
          <cell r="L158">
            <v>0.25</v>
          </cell>
        </row>
        <row r="159">
          <cell r="A159">
            <v>1158</v>
          </cell>
          <cell r="G159">
            <v>80</v>
          </cell>
          <cell r="I159">
            <v>16000</v>
          </cell>
          <cell r="K159">
            <v>4000</v>
          </cell>
          <cell r="L159">
            <v>0.25</v>
          </cell>
        </row>
        <row r="160">
          <cell r="A160">
            <v>1159</v>
          </cell>
          <cell r="G160">
            <v>8</v>
          </cell>
          <cell r="I160">
            <v>2000</v>
          </cell>
          <cell r="K160">
            <v>560</v>
          </cell>
          <cell r="L160">
            <v>0.28000000000000003</v>
          </cell>
        </row>
        <row r="161">
          <cell r="A161">
            <v>1160</v>
          </cell>
          <cell r="G161">
            <v>18</v>
          </cell>
          <cell r="I161">
            <v>2160</v>
          </cell>
          <cell r="K161">
            <v>630</v>
          </cell>
          <cell r="L161">
            <v>0.29170000000000001</v>
          </cell>
        </row>
        <row r="162">
          <cell r="A162">
            <v>1161</v>
          </cell>
          <cell r="G162">
            <v>130</v>
          </cell>
          <cell r="I162">
            <v>3900</v>
          </cell>
          <cell r="K162">
            <v>1560</v>
          </cell>
          <cell r="L162">
            <v>0.4</v>
          </cell>
        </row>
        <row r="163">
          <cell r="A163">
            <v>1162</v>
          </cell>
          <cell r="G163">
            <v>125</v>
          </cell>
          <cell r="I163">
            <v>31250</v>
          </cell>
          <cell r="K163">
            <v>8750</v>
          </cell>
          <cell r="L163">
            <v>0.28000000000000003</v>
          </cell>
        </row>
        <row r="164">
          <cell r="A164">
            <v>1163</v>
          </cell>
          <cell r="G164">
            <v>18</v>
          </cell>
          <cell r="I164">
            <v>540</v>
          </cell>
          <cell r="K164">
            <v>216</v>
          </cell>
          <cell r="L164">
            <v>0.4</v>
          </cell>
        </row>
        <row r="165">
          <cell r="A165">
            <v>1164</v>
          </cell>
          <cell r="G165">
            <v>107</v>
          </cell>
          <cell r="I165">
            <v>4815</v>
          </cell>
          <cell r="K165">
            <v>2140</v>
          </cell>
          <cell r="L165">
            <v>0.44440000000000002</v>
          </cell>
        </row>
        <row r="166">
          <cell r="A166">
            <v>1165</v>
          </cell>
          <cell r="G166">
            <v>43</v>
          </cell>
          <cell r="I166">
            <v>5160</v>
          </cell>
          <cell r="K166">
            <v>1505</v>
          </cell>
          <cell r="L166">
            <v>0.29170000000000001</v>
          </cell>
        </row>
        <row r="167">
          <cell r="A167">
            <v>1166</v>
          </cell>
          <cell r="G167">
            <v>35</v>
          </cell>
          <cell r="I167">
            <v>7000</v>
          </cell>
          <cell r="K167">
            <v>1750</v>
          </cell>
          <cell r="L167">
            <v>0.25</v>
          </cell>
        </row>
        <row r="168">
          <cell r="A168">
            <v>1167</v>
          </cell>
          <cell r="G168">
            <v>62</v>
          </cell>
          <cell r="I168">
            <v>18600</v>
          </cell>
          <cell r="K168">
            <v>4340</v>
          </cell>
          <cell r="L168">
            <v>0.23330000000000001</v>
          </cell>
        </row>
        <row r="169">
          <cell r="A169">
            <v>1168</v>
          </cell>
          <cell r="G169">
            <v>81</v>
          </cell>
          <cell r="I169">
            <v>5670</v>
          </cell>
          <cell r="K169">
            <v>1620</v>
          </cell>
          <cell r="L169">
            <v>0.28570000000000001</v>
          </cell>
        </row>
        <row r="170">
          <cell r="A170">
            <v>1169</v>
          </cell>
          <cell r="G170">
            <v>20</v>
          </cell>
          <cell r="I170">
            <v>6000</v>
          </cell>
          <cell r="K170">
            <v>1400</v>
          </cell>
          <cell r="L170">
            <v>0.23330000000000001</v>
          </cell>
        </row>
        <row r="171">
          <cell r="A171">
            <v>1170</v>
          </cell>
          <cell r="G171">
            <v>59</v>
          </cell>
          <cell r="I171">
            <v>11800</v>
          </cell>
          <cell r="K171">
            <v>2950</v>
          </cell>
          <cell r="L171">
            <v>0.25</v>
          </cell>
        </row>
        <row r="172">
          <cell r="A172">
            <v>1171</v>
          </cell>
          <cell r="G172">
            <v>49</v>
          </cell>
          <cell r="I172">
            <v>9800</v>
          </cell>
          <cell r="K172">
            <v>2450</v>
          </cell>
          <cell r="L172">
            <v>0.25</v>
          </cell>
        </row>
        <row r="173">
          <cell r="A173">
            <v>1172</v>
          </cell>
          <cell r="G173">
            <v>109</v>
          </cell>
          <cell r="I173">
            <v>13080</v>
          </cell>
          <cell r="K173">
            <v>3815</v>
          </cell>
          <cell r="L173">
            <v>0.29170000000000001</v>
          </cell>
        </row>
        <row r="174">
          <cell r="A174">
            <v>1173</v>
          </cell>
          <cell r="G174">
            <v>64</v>
          </cell>
          <cell r="I174">
            <v>7680</v>
          </cell>
          <cell r="K174">
            <v>2240</v>
          </cell>
          <cell r="L174">
            <v>0.29170000000000001</v>
          </cell>
        </row>
        <row r="175">
          <cell r="A175">
            <v>1174</v>
          </cell>
          <cell r="G175">
            <v>23</v>
          </cell>
          <cell r="I175">
            <v>1610</v>
          </cell>
          <cell r="K175">
            <v>460</v>
          </cell>
          <cell r="L175">
            <v>0.28570000000000001</v>
          </cell>
        </row>
        <row r="176">
          <cell r="A176">
            <v>1175</v>
          </cell>
          <cell r="G176">
            <v>55</v>
          </cell>
          <cell r="I176">
            <v>16500</v>
          </cell>
          <cell r="K176">
            <v>3850</v>
          </cell>
          <cell r="L176">
            <v>0.23330000000000001</v>
          </cell>
        </row>
        <row r="177">
          <cell r="A177">
            <v>1176</v>
          </cell>
          <cell r="G177">
            <v>43</v>
          </cell>
          <cell r="I177">
            <v>8600</v>
          </cell>
          <cell r="K177">
            <v>2150</v>
          </cell>
          <cell r="L177">
            <v>0.25</v>
          </cell>
        </row>
        <row r="178">
          <cell r="A178">
            <v>1177</v>
          </cell>
          <cell r="G178">
            <v>47</v>
          </cell>
          <cell r="I178">
            <v>5640</v>
          </cell>
          <cell r="K178">
            <v>1645</v>
          </cell>
          <cell r="L178">
            <v>0.29170000000000001</v>
          </cell>
        </row>
        <row r="179">
          <cell r="A179">
            <v>1178</v>
          </cell>
          <cell r="G179">
            <v>124</v>
          </cell>
          <cell r="I179">
            <v>5580</v>
          </cell>
          <cell r="K179">
            <v>2480</v>
          </cell>
          <cell r="L179">
            <v>0.44440000000000002</v>
          </cell>
        </row>
        <row r="180">
          <cell r="A180">
            <v>1179</v>
          </cell>
          <cell r="G180">
            <v>74</v>
          </cell>
          <cell r="I180">
            <v>4440</v>
          </cell>
          <cell r="K180">
            <v>1480</v>
          </cell>
          <cell r="L180">
            <v>0.33329999999999999</v>
          </cell>
        </row>
        <row r="181">
          <cell r="A181">
            <v>1180</v>
          </cell>
          <cell r="G181">
            <v>15</v>
          </cell>
          <cell r="I181">
            <v>675</v>
          </cell>
          <cell r="K181">
            <v>300</v>
          </cell>
          <cell r="L181">
            <v>0.44440000000000002</v>
          </cell>
        </row>
        <row r="182">
          <cell r="A182">
            <v>1181</v>
          </cell>
          <cell r="G182">
            <v>11</v>
          </cell>
          <cell r="I182">
            <v>2750</v>
          </cell>
          <cell r="K182">
            <v>770</v>
          </cell>
          <cell r="L182">
            <v>0.28000000000000003</v>
          </cell>
        </row>
        <row r="183">
          <cell r="A183">
            <v>1182</v>
          </cell>
          <cell r="G183">
            <v>10</v>
          </cell>
          <cell r="I183">
            <v>3000</v>
          </cell>
          <cell r="K183">
            <v>700</v>
          </cell>
          <cell r="L183">
            <v>0.23330000000000001</v>
          </cell>
        </row>
        <row r="184">
          <cell r="A184">
            <v>1183</v>
          </cell>
          <cell r="G184">
            <v>49</v>
          </cell>
          <cell r="I184">
            <v>5880</v>
          </cell>
          <cell r="K184">
            <v>1715</v>
          </cell>
          <cell r="L184">
            <v>0.29170000000000001</v>
          </cell>
        </row>
        <row r="185">
          <cell r="A185">
            <v>1184</v>
          </cell>
          <cell r="G185">
            <v>116</v>
          </cell>
          <cell r="I185">
            <v>3480</v>
          </cell>
          <cell r="K185">
            <v>1392</v>
          </cell>
          <cell r="L185">
            <v>0.4</v>
          </cell>
        </row>
        <row r="186">
          <cell r="A186">
            <v>1185</v>
          </cell>
          <cell r="G186">
            <v>94</v>
          </cell>
          <cell r="I186">
            <v>6580</v>
          </cell>
          <cell r="K186">
            <v>1880</v>
          </cell>
          <cell r="L186">
            <v>0.28570000000000001</v>
          </cell>
        </row>
        <row r="187">
          <cell r="A187">
            <v>1186</v>
          </cell>
          <cell r="G187">
            <v>46</v>
          </cell>
          <cell r="I187">
            <v>2070</v>
          </cell>
          <cell r="K187">
            <v>920</v>
          </cell>
          <cell r="L187">
            <v>0.44440000000000002</v>
          </cell>
        </row>
        <row r="188">
          <cell r="A188">
            <v>1187</v>
          </cell>
          <cell r="G188">
            <v>78</v>
          </cell>
          <cell r="I188">
            <v>5460</v>
          </cell>
          <cell r="K188">
            <v>1560</v>
          </cell>
          <cell r="L188">
            <v>0.28570000000000001</v>
          </cell>
        </row>
        <row r="189">
          <cell r="A189">
            <v>1188</v>
          </cell>
          <cell r="G189">
            <v>14</v>
          </cell>
          <cell r="I189">
            <v>70</v>
          </cell>
          <cell r="K189">
            <v>28</v>
          </cell>
          <cell r="L189">
            <v>0.4</v>
          </cell>
        </row>
        <row r="190">
          <cell r="A190">
            <v>1189</v>
          </cell>
          <cell r="G190">
            <v>87</v>
          </cell>
          <cell r="I190">
            <v>21750</v>
          </cell>
          <cell r="K190">
            <v>6090</v>
          </cell>
          <cell r="L190">
            <v>0.28000000000000003</v>
          </cell>
        </row>
        <row r="191">
          <cell r="A191">
            <v>1190</v>
          </cell>
          <cell r="G191">
            <v>5</v>
          </cell>
          <cell r="I191">
            <v>25</v>
          </cell>
          <cell r="K191">
            <v>10</v>
          </cell>
          <cell r="L191">
            <v>0.4</v>
          </cell>
        </row>
        <row r="192">
          <cell r="A192">
            <v>1191</v>
          </cell>
          <cell r="G192">
            <v>53</v>
          </cell>
          <cell r="I192">
            <v>6360</v>
          </cell>
          <cell r="K192">
            <v>1855</v>
          </cell>
          <cell r="L192">
            <v>0.29170000000000001</v>
          </cell>
        </row>
        <row r="193">
          <cell r="A193">
            <v>1192</v>
          </cell>
          <cell r="G193">
            <v>118</v>
          </cell>
          <cell r="I193">
            <v>8260</v>
          </cell>
          <cell r="K193">
            <v>2360</v>
          </cell>
          <cell r="L193">
            <v>0.28570000000000001</v>
          </cell>
        </row>
        <row r="194">
          <cell r="A194">
            <v>1193</v>
          </cell>
          <cell r="G194">
            <v>38</v>
          </cell>
          <cell r="I194">
            <v>190</v>
          </cell>
          <cell r="K194">
            <v>76</v>
          </cell>
          <cell r="L194">
            <v>0.4</v>
          </cell>
        </row>
        <row r="195">
          <cell r="A195">
            <v>1194</v>
          </cell>
          <cell r="G195">
            <v>36</v>
          </cell>
          <cell r="I195">
            <v>2520</v>
          </cell>
          <cell r="K195">
            <v>720</v>
          </cell>
          <cell r="L195">
            <v>0.28570000000000001</v>
          </cell>
        </row>
        <row r="196">
          <cell r="A196">
            <v>1195</v>
          </cell>
          <cell r="G196">
            <v>84</v>
          </cell>
          <cell r="I196">
            <v>2520</v>
          </cell>
          <cell r="K196">
            <v>1008</v>
          </cell>
          <cell r="L196">
            <v>0.4</v>
          </cell>
        </row>
        <row r="197">
          <cell r="A197">
            <v>1196</v>
          </cell>
          <cell r="G197">
            <v>28</v>
          </cell>
          <cell r="I197">
            <v>1680</v>
          </cell>
          <cell r="K197">
            <v>560</v>
          </cell>
          <cell r="L197">
            <v>0.33329999999999999</v>
          </cell>
        </row>
        <row r="198">
          <cell r="A198">
            <v>1197</v>
          </cell>
          <cell r="G198">
            <v>44</v>
          </cell>
          <cell r="I198">
            <v>1980</v>
          </cell>
          <cell r="K198">
            <v>880</v>
          </cell>
          <cell r="L198">
            <v>0.44440000000000002</v>
          </cell>
        </row>
        <row r="199">
          <cell r="A199">
            <v>1198</v>
          </cell>
          <cell r="G199">
            <v>111</v>
          </cell>
          <cell r="I199">
            <v>27750</v>
          </cell>
          <cell r="K199">
            <v>7770</v>
          </cell>
          <cell r="L199">
            <v>0.28000000000000003</v>
          </cell>
        </row>
        <row r="200">
          <cell r="A200">
            <v>1199</v>
          </cell>
          <cell r="G200">
            <v>146</v>
          </cell>
          <cell r="I200">
            <v>10220</v>
          </cell>
          <cell r="K200">
            <v>2920</v>
          </cell>
          <cell r="L200">
            <v>0.28570000000000001</v>
          </cell>
        </row>
        <row r="201">
          <cell r="A201">
            <v>1200</v>
          </cell>
          <cell r="G201">
            <v>135</v>
          </cell>
          <cell r="I201">
            <v>40500</v>
          </cell>
          <cell r="K201">
            <v>9450</v>
          </cell>
          <cell r="L201">
            <v>0.23330000000000001</v>
          </cell>
        </row>
        <row r="202">
          <cell r="A202">
            <v>1201</v>
          </cell>
          <cell r="G202">
            <v>92</v>
          </cell>
          <cell r="I202">
            <v>5520</v>
          </cell>
          <cell r="K202">
            <v>1840</v>
          </cell>
          <cell r="L202">
            <v>0.33329999999999999</v>
          </cell>
        </row>
        <row r="203">
          <cell r="A203">
            <v>1202</v>
          </cell>
          <cell r="G203">
            <v>77</v>
          </cell>
          <cell r="I203">
            <v>9240</v>
          </cell>
          <cell r="K203">
            <v>2695</v>
          </cell>
          <cell r="L203">
            <v>0.29170000000000001</v>
          </cell>
        </row>
        <row r="204">
          <cell r="A204">
            <v>1203</v>
          </cell>
          <cell r="G204">
            <v>119</v>
          </cell>
          <cell r="I204">
            <v>3570</v>
          </cell>
          <cell r="K204">
            <v>1428</v>
          </cell>
          <cell r="L204">
            <v>0.4</v>
          </cell>
        </row>
        <row r="205">
          <cell r="A205">
            <v>1204</v>
          </cell>
          <cell r="G205">
            <v>146</v>
          </cell>
          <cell r="I205">
            <v>292</v>
          </cell>
          <cell r="K205">
            <v>146</v>
          </cell>
          <cell r="L205">
            <v>0.5</v>
          </cell>
        </row>
        <row r="206">
          <cell r="A206">
            <v>1205</v>
          </cell>
          <cell r="G206">
            <v>53</v>
          </cell>
          <cell r="I206">
            <v>106</v>
          </cell>
          <cell r="K206">
            <v>53</v>
          </cell>
          <cell r="L206">
            <v>0.5</v>
          </cell>
        </row>
        <row r="207">
          <cell r="A207">
            <v>1206</v>
          </cell>
          <cell r="G207">
            <v>64</v>
          </cell>
          <cell r="I207">
            <v>3840</v>
          </cell>
          <cell r="K207">
            <v>1280</v>
          </cell>
          <cell r="L207">
            <v>0.33329999999999999</v>
          </cell>
        </row>
        <row r="208">
          <cell r="A208">
            <v>1207</v>
          </cell>
          <cell r="G208">
            <v>102</v>
          </cell>
          <cell r="I208">
            <v>7140</v>
          </cell>
          <cell r="K208">
            <v>2040</v>
          </cell>
          <cell r="L208">
            <v>0.28570000000000001</v>
          </cell>
        </row>
        <row r="209">
          <cell r="A209">
            <v>1208</v>
          </cell>
          <cell r="G209">
            <v>37</v>
          </cell>
          <cell r="I209">
            <v>4440</v>
          </cell>
          <cell r="K209">
            <v>1295</v>
          </cell>
          <cell r="L209">
            <v>0.29170000000000001</v>
          </cell>
        </row>
        <row r="210">
          <cell r="A210">
            <v>1209</v>
          </cell>
          <cell r="G210">
            <v>117</v>
          </cell>
          <cell r="I210">
            <v>5265</v>
          </cell>
          <cell r="K210">
            <v>2340</v>
          </cell>
          <cell r="L210">
            <v>0.44440000000000002</v>
          </cell>
        </row>
        <row r="211">
          <cell r="A211">
            <v>1210</v>
          </cell>
          <cell r="G211">
            <v>109</v>
          </cell>
          <cell r="I211">
            <v>3270</v>
          </cell>
          <cell r="K211">
            <v>1308</v>
          </cell>
          <cell r="L211">
            <v>0.4</v>
          </cell>
        </row>
        <row r="212">
          <cell r="A212">
            <v>1211</v>
          </cell>
          <cell r="G212">
            <v>72</v>
          </cell>
          <cell r="I212">
            <v>5040</v>
          </cell>
          <cell r="K212">
            <v>1440</v>
          </cell>
          <cell r="L212">
            <v>0.28570000000000001</v>
          </cell>
        </row>
        <row r="213">
          <cell r="A213">
            <v>1212</v>
          </cell>
          <cell r="G213">
            <v>89</v>
          </cell>
          <cell r="I213">
            <v>4005</v>
          </cell>
          <cell r="K213">
            <v>1780</v>
          </cell>
          <cell r="L213">
            <v>0.44440000000000002</v>
          </cell>
        </row>
        <row r="214">
          <cell r="A214">
            <v>1213</v>
          </cell>
          <cell r="G214">
            <v>143</v>
          </cell>
          <cell r="I214">
            <v>10010</v>
          </cell>
          <cell r="K214">
            <v>2860</v>
          </cell>
          <cell r="L214">
            <v>0.28570000000000001</v>
          </cell>
        </row>
        <row r="215">
          <cell r="A215">
            <v>1214</v>
          </cell>
          <cell r="G215">
            <v>63</v>
          </cell>
          <cell r="I215">
            <v>15750</v>
          </cell>
          <cell r="K215">
            <v>4410</v>
          </cell>
          <cell r="L215">
            <v>0.28000000000000003</v>
          </cell>
        </row>
        <row r="216">
          <cell r="A216">
            <v>1215</v>
          </cell>
          <cell r="G216">
            <v>118</v>
          </cell>
          <cell r="I216">
            <v>5310</v>
          </cell>
          <cell r="K216">
            <v>2360</v>
          </cell>
          <cell r="L216">
            <v>0.44440000000000002</v>
          </cell>
        </row>
        <row r="217">
          <cell r="A217">
            <v>1216</v>
          </cell>
          <cell r="G217">
            <v>88</v>
          </cell>
          <cell r="I217">
            <v>10560</v>
          </cell>
          <cell r="K217">
            <v>3080</v>
          </cell>
          <cell r="L217">
            <v>0.29170000000000001</v>
          </cell>
        </row>
        <row r="218">
          <cell r="A218">
            <v>1217</v>
          </cell>
          <cell r="G218">
            <v>115</v>
          </cell>
          <cell r="I218">
            <v>230</v>
          </cell>
          <cell r="K218">
            <v>115</v>
          </cell>
          <cell r="L218">
            <v>0.5</v>
          </cell>
        </row>
        <row r="219">
          <cell r="A219">
            <v>1218</v>
          </cell>
          <cell r="G219">
            <v>149</v>
          </cell>
          <cell r="I219">
            <v>8940</v>
          </cell>
          <cell r="K219">
            <v>2980</v>
          </cell>
          <cell r="L219">
            <v>0.33329999999999999</v>
          </cell>
        </row>
        <row r="220">
          <cell r="A220">
            <v>1219</v>
          </cell>
          <cell r="G220">
            <v>25</v>
          </cell>
          <cell r="I220">
            <v>750</v>
          </cell>
          <cell r="K220">
            <v>300</v>
          </cell>
          <cell r="L220">
            <v>0.4</v>
          </cell>
        </row>
        <row r="221">
          <cell r="A221">
            <v>1220</v>
          </cell>
          <cell r="G221">
            <v>132</v>
          </cell>
          <cell r="I221">
            <v>26400</v>
          </cell>
          <cell r="K221">
            <v>6600</v>
          </cell>
          <cell r="L221">
            <v>0.25</v>
          </cell>
        </row>
        <row r="222">
          <cell r="A222">
            <v>1221</v>
          </cell>
          <cell r="G222">
            <v>70</v>
          </cell>
          <cell r="I222">
            <v>4900</v>
          </cell>
          <cell r="K222">
            <v>1400</v>
          </cell>
          <cell r="L222">
            <v>0.28570000000000001</v>
          </cell>
        </row>
        <row r="223">
          <cell r="A223">
            <v>1222</v>
          </cell>
          <cell r="G223">
            <v>124</v>
          </cell>
          <cell r="I223">
            <v>14880</v>
          </cell>
          <cell r="K223">
            <v>4340</v>
          </cell>
          <cell r="L223">
            <v>0.29170000000000001</v>
          </cell>
        </row>
        <row r="224">
          <cell r="A224">
            <v>1223</v>
          </cell>
          <cell r="G224">
            <v>93</v>
          </cell>
          <cell r="I224">
            <v>6510</v>
          </cell>
          <cell r="K224">
            <v>1860</v>
          </cell>
          <cell r="L224">
            <v>0.28570000000000001</v>
          </cell>
        </row>
        <row r="225">
          <cell r="A225">
            <v>1224</v>
          </cell>
          <cell r="G225">
            <v>69</v>
          </cell>
          <cell r="I225">
            <v>4140</v>
          </cell>
          <cell r="K225">
            <v>1380</v>
          </cell>
          <cell r="L225">
            <v>0.33329999999999999</v>
          </cell>
        </row>
        <row r="226">
          <cell r="A226">
            <v>1225</v>
          </cell>
          <cell r="G226">
            <v>128</v>
          </cell>
          <cell r="I226">
            <v>7680</v>
          </cell>
          <cell r="K226">
            <v>2560</v>
          </cell>
          <cell r="L226">
            <v>0.33329999999999999</v>
          </cell>
        </row>
        <row r="227">
          <cell r="A227">
            <v>1226</v>
          </cell>
          <cell r="G227">
            <v>96</v>
          </cell>
          <cell r="I227">
            <v>28800</v>
          </cell>
          <cell r="K227">
            <v>6720</v>
          </cell>
          <cell r="L227">
            <v>0.23330000000000001</v>
          </cell>
        </row>
        <row r="228">
          <cell r="A228">
            <v>1227</v>
          </cell>
          <cell r="G228">
            <v>10</v>
          </cell>
          <cell r="I228">
            <v>2500</v>
          </cell>
          <cell r="K228">
            <v>700</v>
          </cell>
          <cell r="L228">
            <v>0.28000000000000003</v>
          </cell>
        </row>
        <row r="229">
          <cell r="A229">
            <v>1228</v>
          </cell>
          <cell r="G229">
            <v>149</v>
          </cell>
          <cell r="I229">
            <v>17880</v>
          </cell>
          <cell r="K229">
            <v>5215</v>
          </cell>
          <cell r="L229">
            <v>0.29170000000000001</v>
          </cell>
        </row>
        <row r="230">
          <cell r="A230">
            <v>1229</v>
          </cell>
          <cell r="G230">
            <v>78</v>
          </cell>
          <cell r="I230">
            <v>5460</v>
          </cell>
          <cell r="K230">
            <v>1560</v>
          </cell>
          <cell r="L230">
            <v>0.28570000000000001</v>
          </cell>
        </row>
        <row r="231">
          <cell r="A231">
            <v>1230</v>
          </cell>
          <cell r="G231">
            <v>69</v>
          </cell>
          <cell r="I231">
            <v>13800</v>
          </cell>
          <cell r="K231">
            <v>3450</v>
          </cell>
          <cell r="L231">
            <v>0.25</v>
          </cell>
        </row>
        <row r="232">
          <cell r="A232">
            <v>1231</v>
          </cell>
          <cell r="G232">
            <v>15</v>
          </cell>
          <cell r="I232">
            <v>675</v>
          </cell>
          <cell r="K232">
            <v>300</v>
          </cell>
          <cell r="L232">
            <v>0.44440000000000002</v>
          </cell>
        </row>
        <row r="233">
          <cell r="A233">
            <v>1232</v>
          </cell>
          <cell r="G233">
            <v>98</v>
          </cell>
          <cell r="I233">
            <v>29400</v>
          </cell>
          <cell r="K233">
            <v>6860</v>
          </cell>
          <cell r="L233">
            <v>0.23330000000000001</v>
          </cell>
        </row>
        <row r="234">
          <cell r="A234">
            <v>1233</v>
          </cell>
          <cell r="G234">
            <v>111</v>
          </cell>
          <cell r="I234">
            <v>222</v>
          </cell>
          <cell r="K234">
            <v>111</v>
          </cell>
          <cell r="L234">
            <v>0.5</v>
          </cell>
        </row>
        <row r="235">
          <cell r="A235">
            <v>1234</v>
          </cell>
          <cell r="G235">
            <v>98</v>
          </cell>
          <cell r="I235">
            <v>490</v>
          </cell>
          <cell r="K235">
            <v>196</v>
          </cell>
          <cell r="L235">
            <v>0.4</v>
          </cell>
        </row>
        <row r="236">
          <cell r="A236">
            <v>1235</v>
          </cell>
          <cell r="G236">
            <v>70</v>
          </cell>
          <cell r="I236">
            <v>2100</v>
          </cell>
          <cell r="K236">
            <v>840</v>
          </cell>
          <cell r="L236">
            <v>0.4</v>
          </cell>
        </row>
        <row r="237">
          <cell r="A237">
            <v>1236</v>
          </cell>
          <cell r="G237">
            <v>34</v>
          </cell>
          <cell r="I237">
            <v>68</v>
          </cell>
          <cell r="K237">
            <v>34</v>
          </cell>
          <cell r="L237">
            <v>0.5</v>
          </cell>
        </row>
        <row r="238">
          <cell r="A238">
            <v>1237</v>
          </cell>
          <cell r="G238">
            <v>106</v>
          </cell>
          <cell r="I238">
            <v>21200</v>
          </cell>
          <cell r="K238">
            <v>5300</v>
          </cell>
          <cell r="L238">
            <v>0.25</v>
          </cell>
        </row>
        <row r="239">
          <cell r="A239">
            <v>1238</v>
          </cell>
          <cell r="G239">
            <v>8</v>
          </cell>
          <cell r="I239">
            <v>480</v>
          </cell>
          <cell r="K239">
            <v>160</v>
          </cell>
          <cell r="L239">
            <v>0.33329999999999999</v>
          </cell>
        </row>
        <row r="240">
          <cell r="A240">
            <v>1239</v>
          </cell>
          <cell r="G240">
            <v>72</v>
          </cell>
          <cell r="I240">
            <v>144</v>
          </cell>
          <cell r="K240">
            <v>72</v>
          </cell>
          <cell r="L240">
            <v>0.5</v>
          </cell>
        </row>
        <row r="241">
          <cell r="A241">
            <v>1240</v>
          </cell>
          <cell r="G241">
            <v>32</v>
          </cell>
          <cell r="I241">
            <v>64</v>
          </cell>
          <cell r="K241">
            <v>32</v>
          </cell>
          <cell r="L241">
            <v>0.5</v>
          </cell>
        </row>
        <row r="242">
          <cell r="A242">
            <v>1241</v>
          </cell>
          <cell r="G242">
            <v>148</v>
          </cell>
          <cell r="I242">
            <v>17760</v>
          </cell>
          <cell r="K242">
            <v>5180</v>
          </cell>
          <cell r="L242">
            <v>0.29170000000000001</v>
          </cell>
        </row>
        <row r="243">
          <cell r="A243">
            <v>1242</v>
          </cell>
          <cell r="G243">
            <v>123</v>
          </cell>
          <cell r="I243">
            <v>5535</v>
          </cell>
          <cell r="K243">
            <v>2460</v>
          </cell>
          <cell r="L243">
            <v>0.44440000000000002</v>
          </cell>
        </row>
        <row r="244">
          <cell r="A244">
            <v>1243</v>
          </cell>
          <cell r="G244">
            <v>34</v>
          </cell>
          <cell r="I244">
            <v>2040</v>
          </cell>
          <cell r="K244">
            <v>680</v>
          </cell>
          <cell r="L244">
            <v>0.33329999999999999</v>
          </cell>
        </row>
        <row r="245">
          <cell r="A245">
            <v>1244</v>
          </cell>
          <cell r="G245">
            <v>131</v>
          </cell>
          <cell r="I245">
            <v>32750</v>
          </cell>
          <cell r="K245">
            <v>9170</v>
          </cell>
          <cell r="L245">
            <v>0.28000000000000003</v>
          </cell>
        </row>
        <row r="246">
          <cell r="A246">
            <v>1245</v>
          </cell>
          <cell r="G246">
            <v>39</v>
          </cell>
          <cell r="I246">
            <v>195</v>
          </cell>
          <cell r="K246">
            <v>78</v>
          </cell>
          <cell r="L246">
            <v>0.4</v>
          </cell>
        </row>
        <row r="247">
          <cell r="A247">
            <v>1246</v>
          </cell>
          <cell r="G247">
            <v>112</v>
          </cell>
          <cell r="I247">
            <v>560</v>
          </cell>
          <cell r="K247">
            <v>224</v>
          </cell>
          <cell r="L247">
            <v>0.4</v>
          </cell>
        </row>
        <row r="248">
          <cell r="A248">
            <v>1247</v>
          </cell>
          <cell r="G248">
            <v>130</v>
          </cell>
          <cell r="I248">
            <v>5850</v>
          </cell>
          <cell r="K248">
            <v>2600</v>
          </cell>
          <cell r="L248">
            <v>0.44440000000000002</v>
          </cell>
        </row>
        <row r="249">
          <cell r="A249">
            <v>1248</v>
          </cell>
          <cell r="G249">
            <v>99</v>
          </cell>
          <cell r="I249">
            <v>11880</v>
          </cell>
          <cell r="K249">
            <v>3465</v>
          </cell>
          <cell r="L249">
            <v>0.29170000000000001</v>
          </cell>
        </row>
        <row r="250">
          <cell r="A250">
            <v>1249</v>
          </cell>
          <cell r="G250">
            <v>97</v>
          </cell>
          <cell r="I250">
            <v>19400</v>
          </cell>
          <cell r="K250">
            <v>4850</v>
          </cell>
          <cell r="L250">
            <v>0.25</v>
          </cell>
        </row>
        <row r="251">
          <cell r="A251">
            <v>1250</v>
          </cell>
          <cell r="G251">
            <v>20</v>
          </cell>
          <cell r="I251">
            <v>40</v>
          </cell>
          <cell r="K251">
            <v>20</v>
          </cell>
          <cell r="L251">
            <v>0.5</v>
          </cell>
        </row>
      </sheetData>
      <sheetData sheetId="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lah Syed" refreshedDate="45936.576749074076" createdVersion="8" refreshedVersion="8" minRefreshableVersion="3" recordCount="250" xr:uid="{F4E86435-3F40-4E79-98E2-B9B2E7FE716C}">
  <cacheSource type="worksheet">
    <worksheetSource ref="B2:N252" sheet="Cleaned Sales Data"/>
  </cacheSource>
  <cacheFields count="13">
    <cacheField name="Date" numFmtId="14">
      <sharedItems/>
    </cacheField>
    <cacheField name="Region" numFmtId="0">
      <sharedItems count="4">
        <s v="North"/>
        <s v="West"/>
        <s v="East"/>
        <s v="South"/>
      </sharedItems>
    </cacheField>
    <cacheField name="Sales Rep" numFmtId="0">
      <sharedItems/>
    </cacheField>
    <cacheField name="Customer" numFmtId="0">
      <sharedItems count="10">
        <s v="EduWorld"/>
        <s v="GlobalHub"/>
        <s v="NextPoint"/>
        <s v="QuickBuy"/>
        <s v="Apex Retail"/>
        <s v="BlueMart"/>
        <s v="TechNova"/>
        <s v="ShopEase"/>
        <s v="StarHub"/>
        <s v="RetailMax"/>
      </sharedItems>
    </cacheField>
    <cacheField name="Product" numFmtId="0">
      <sharedItems count="10">
        <s v="Monitor"/>
        <s v="Laptop Stand"/>
        <s v="Notebook"/>
        <s v="Office Chair"/>
        <s v="Whiteboard"/>
        <s v="Keyboard"/>
        <s v="Printer"/>
        <s v="Desk Lamp"/>
        <s v="Pen Pack"/>
        <s v="File Cabinet"/>
      </sharedItems>
    </cacheField>
    <cacheField name="Category" numFmtId="0">
      <sharedItems count="3">
        <s v="Tech"/>
        <s v="Stationery"/>
        <s v="Furniture"/>
      </sharedItems>
    </cacheField>
    <cacheField name="Units Sold" numFmtId="0">
      <sharedItems containsSemiMixedTypes="0" containsString="0" containsNumber="1" containsInteger="1" minValue="5" maxValue="150" count="125">
        <n v="62"/>
        <n v="113"/>
        <n v="134"/>
        <n v="112"/>
        <n v="45"/>
        <n v="60"/>
        <n v="96"/>
        <n v="142"/>
        <n v="97"/>
        <n v="63"/>
        <n v="102"/>
        <n v="99"/>
        <n v="48"/>
        <n v="74"/>
        <n v="59"/>
        <n v="122"/>
        <n v="61"/>
        <n v="44"/>
        <n v="21"/>
        <n v="69"/>
        <n v="73"/>
        <n v="50"/>
        <n v="55"/>
        <n v="140"/>
        <n v="25"/>
        <n v="37"/>
        <n v="84"/>
        <n v="35"/>
        <n v="146"/>
        <n v="136"/>
        <n v="143"/>
        <n v="53"/>
        <n v="20"/>
        <n v="54"/>
        <n v="76"/>
        <n v="145"/>
        <n v="28"/>
        <n v="104"/>
        <n v="129"/>
        <n v="127"/>
        <n v="52"/>
        <n v="66"/>
        <n v="85"/>
        <n v="30"/>
        <n v="94"/>
        <n v="117"/>
        <n v="32"/>
        <n v="58"/>
        <n v="130"/>
        <n v="16"/>
        <n v="46"/>
        <n v="24"/>
        <n v="98"/>
        <n v="95"/>
        <n v="110"/>
        <n v="107"/>
        <n v="12"/>
        <n v="14"/>
        <n v="135"/>
        <n v="150"/>
        <n v="78"/>
        <n v="87"/>
        <n v="126"/>
        <n v="90"/>
        <n v="23"/>
        <n v="103"/>
        <n v="17"/>
        <n v="39"/>
        <n v="71"/>
        <n v="43"/>
        <n v="111"/>
        <n v="10"/>
        <n v="81"/>
        <n v="124"/>
        <n v="11"/>
        <n v="88"/>
        <n v="68"/>
        <n v="70"/>
        <n v="101"/>
        <n v="31"/>
        <n v="149"/>
        <n v="22"/>
        <n v="116"/>
        <n v="147"/>
        <n v="9"/>
        <n v="83"/>
        <n v="93"/>
        <n v="75"/>
        <n v="77"/>
        <n v="18"/>
        <n v="82"/>
        <n v="114"/>
        <n v="125"/>
        <n v="121"/>
        <n v="41"/>
        <n v="108"/>
        <n v="15"/>
        <n v="51"/>
        <n v="5"/>
        <n v="137"/>
        <n v="57"/>
        <n v="36"/>
        <n v="123"/>
        <n v="86"/>
        <n v="106"/>
        <n v="64"/>
        <n v="65"/>
        <n v="29"/>
        <n v="49"/>
        <n v="128"/>
        <n v="40"/>
        <n v="109"/>
        <n v="118"/>
        <n v="89"/>
        <n v="8"/>
        <n v="34"/>
        <n v="80"/>
        <n v="100"/>
        <n v="92"/>
        <n v="26"/>
        <n v="139"/>
        <n v="19"/>
        <n v="115"/>
        <n v="133"/>
        <n v="67"/>
      </sharedItems>
    </cacheField>
    <cacheField name="Unit Price" numFmtId="44">
      <sharedItems containsSemiMixedTypes="0" containsString="0" containsNumber="1" containsInteger="1" minValue="2" maxValue="300"/>
    </cacheField>
    <cacheField name="Total Sales" numFmtId="0">
      <sharedItems containsSemiMixedTypes="0" containsString="0" containsNumber="1" containsInteger="1" minValue="24" maxValue="45000" count="213">
        <n v="12400"/>
        <n v="5085"/>
        <n v="26800"/>
        <n v="560"/>
        <n v="5400"/>
        <n v="1800"/>
        <n v="4320"/>
        <n v="9940"/>
        <n v="24250"/>
        <n v="7560"/>
        <n v="4590"/>
        <n v="2970"/>
        <n v="2160"/>
        <n v="4440"/>
        <n v="2655"/>
        <n v="7320"/>
        <n v="710"/>
        <n v="122"/>
        <n v="1980"/>
        <n v="6300"/>
        <n v="345"/>
        <n v="365"/>
        <n v="2700"/>
        <n v="250"/>
        <n v="275"/>
        <n v="700"/>
        <n v="4365"/>
        <n v="7500"/>
        <n v="185"/>
        <n v="35000"/>
        <n v="16800"/>
        <n v="2450"/>
        <n v="17520"/>
        <n v="6120"/>
        <n v="28600"/>
        <n v="3180"/>
        <n v="226"/>
        <n v="900"/>
        <n v="10800"/>
        <n v="2280"/>
        <n v="10150"/>
        <n v="3360"/>
        <n v="4130"/>
        <n v="12480"/>
        <n v="645"/>
        <n v="17160"/>
        <n v="38100"/>
        <n v="2340"/>
        <n v="2100"/>
        <n v="3000"/>
        <n v="132"/>
        <n v="5950"/>
        <n v="9000"/>
        <n v="2820"/>
        <n v="3510"/>
        <n v="1440"/>
        <n v="17400"/>
        <n v="650"/>
        <n v="4000"/>
        <n v="11500"/>
        <n v="1080"/>
        <n v="292"/>
        <n v="24500"/>
        <n v="4275"/>
        <n v="9200"/>
        <n v="220"/>
        <n v="6580"/>
        <n v="21400"/>
        <n v="23500"/>
        <n v="24"/>
        <n v="3500"/>
        <n v="8100"/>
        <n v="25500"/>
        <n v="420"/>
        <n v="36500"/>
        <n v="4500"/>
        <n v="19500"/>
        <n v="26100"/>
        <n v="630"/>
        <n v="27000"/>
        <n v="11000"/>
        <n v="1610"/>
        <n v="20600"/>
        <n v="3840"/>
        <n v="1190"/>
        <n v="2730"/>
        <n v="40200"/>
        <n v="4970"/>
        <n v="4620"/>
        <n v="14800"/>
        <n v="1290"/>
        <n v="4200"/>
        <n v="7770"/>
        <n v="600"/>
        <n v="162"/>
        <n v="18300"/>
        <n v="840"/>
        <n v="3720"/>
        <n v="3300"/>
        <n v="510"/>
        <n v="6160"/>
        <n v="6250"/>
        <n v="11280"/>
        <n v="8160"/>
        <n v="7400"/>
        <n v="4900"/>
        <n v="2070"/>
        <n v="25250"/>
        <n v="6200"/>
        <n v="6705"/>
        <n v="44"/>
        <n v="2240"/>
        <n v="3480"/>
        <n v="8680"/>
        <n v="3420"/>
        <n v="30600"/>
        <n v="3870"/>
        <n v="152"/>
        <n v="265"/>
        <n v="10290"/>
        <n v="16600"/>
        <n v="465"/>
        <n v="20750"/>
        <n v="70"/>
        <n v="5250"/>
        <n v="15750"/>
        <n v="9250"/>
        <n v="23100"/>
        <n v="540"/>
        <n v="7800"/>
        <n v="24600"/>
        <n v="28500"/>
        <n v="11800"/>
        <n v="4380"/>
        <n v="8750"/>
        <n v="30250"/>
        <n v="22600"/>
        <n v="10250"/>
        <n v="45000"/>
        <n v="12750"/>
        <n v="5625"/>
        <n v="26750"/>
        <n v="138"/>
        <n v="25"/>
        <n v="27400"/>
        <n v="6840"/>
        <n v="2520"/>
        <n v="5535"/>
        <n v="370"/>
        <n v="10220"/>
        <n v="195"/>
        <n v="268"/>
        <n v="39000"/>
        <n v="180"/>
        <n v="13200"/>
        <n v="10320"/>
        <n v="980"/>
        <n v="2640"/>
        <n v="212"/>
        <n v="24000"/>
        <n v="550"/>
        <n v="1920"/>
        <n v="14880"/>
        <n v="5740"/>
        <n v="2925"/>
        <n v="2500"/>
        <n v="5100"/>
        <n v="19000"/>
        <n v="870"/>
        <n v="11760"/>
        <n v="2940"/>
        <n v="280"/>
        <n v="32000"/>
        <n v="1680"/>
        <n v="490"/>
        <n v="770"/>
        <n v="1305"/>
        <n v="286"/>
        <n v="7630"/>
        <n v="23600"/>
        <n v="4455"/>
        <n v="13250"/>
        <n v="17100"/>
        <n v="17800"/>
        <n v="4290"/>
        <n v="240"/>
        <n v="5880"/>
        <n v="170"/>
        <n v="160"/>
        <n v="410"/>
        <n v="1125"/>
        <n v="36250"/>
        <n v="400"/>
        <n v="300"/>
        <n v="242"/>
        <n v="228"/>
        <n v="1540"/>
        <n v="445"/>
        <n v="6400"/>
        <n v="18600"/>
        <n v="6440"/>
        <n v="8260"/>
        <n v="4185"/>
        <n v="9730"/>
        <n v="1140"/>
        <n v="8050"/>
        <n v="26600"/>
        <n v="13920"/>
        <n v="34200"/>
        <n v="8500"/>
        <n v="36600"/>
        <n v="3015"/>
        <n v="5040"/>
      </sharedItems>
    </cacheField>
    <cacheField name="Cost per Unit" numFmtId="44">
      <sharedItems containsSemiMixedTypes="0" containsString="0" containsNumber="1" containsInteger="1" minValue="1" maxValue="230"/>
    </cacheField>
    <cacheField name="Profit" numFmtId="0">
      <sharedItems containsSemiMixedTypes="0" containsString="0" containsNumber="1" containsInteger="1" minValue="10" maxValue="10500" count="202">
        <n v="3100"/>
        <n v="2260"/>
        <n v="6700"/>
        <n v="224"/>
        <n v="1575"/>
        <n v="720"/>
        <n v="1920"/>
        <n v="2840"/>
        <n v="6790"/>
        <n v="2205"/>
        <n v="2040"/>
        <n v="1188"/>
        <n v="960"/>
        <n v="1480"/>
        <n v="1180"/>
        <n v="2440"/>
        <n v="284"/>
        <n v="61"/>
        <n v="880"/>
        <n v="1470"/>
        <n v="138"/>
        <n v="146"/>
        <n v="900"/>
        <n v="100"/>
        <n v="110"/>
        <n v="280"/>
        <n v="1940"/>
        <n v="1750"/>
        <n v="74"/>
        <n v="9800"/>
        <n v="4200"/>
        <n v="700"/>
        <n v="5110"/>
        <n v="2720"/>
        <n v="7150"/>
        <n v="1060"/>
        <n v="113"/>
        <n v="400"/>
        <n v="2700"/>
        <n v="912"/>
        <n v="2900"/>
        <n v="980"/>
        <n v="3640"/>
        <n v="258"/>
        <n v="5005"/>
        <n v="8890"/>
        <n v="1040"/>
        <n v="875"/>
        <n v="66"/>
        <n v="1700"/>
        <n v="2100"/>
        <n v="1128"/>
        <n v="1404"/>
        <n v="640"/>
        <n v="4060"/>
        <n v="260"/>
        <n v="1120"/>
        <n v="3220"/>
        <n v="480"/>
        <n v="6860"/>
        <n v="1900"/>
        <n v="2300"/>
        <n v="1880"/>
        <n v="5350"/>
        <n v="6580"/>
        <n v="12"/>
        <n v="5950"/>
        <n v="168"/>
        <n v="10220"/>
        <n v="1800"/>
        <n v="5460"/>
        <n v="6090"/>
        <n v="252"/>
        <n v="6300"/>
        <n v="2750"/>
        <n v="460"/>
        <n v="5150"/>
        <n v="340"/>
        <n v="780"/>
        <n v="9380"/>
        <n v="1420"/>
        <n v="1320"/>
        <n v="3700"/>
        <n v="516"/>
        <n v="1050"/>
        <n v="2220"/>
        <n v="200"/>
        <n v="81"/>
        <n v="4270"/>
        <n v="240"/>
        <n v="1488"/>
        <n v="770"/>
        <n v="204"/>
        <n v="1760"/>
        <n v="3290"/>
        <n v="2380"/>
        <n v="1850"/>
        <n v="1400"/>
        <n v="920"/>
        <n v="7070"/>
        <n v="1550"/>
        <n v="2980"/>
        <n v="22"/>
        <n v="1392"/>
        <n v="2480"/>
        <n v="1520"/>
        <n v="7140"/>
        <n v="1548"/>
        <n v="76"/>
        <n v="106"/>
        <n v="2940"/>
        <n v="180"/>
        <n v="4150"/>
        <n v="186"/>
        <n v="5810"/>
        <n v="35"/>
        <n v="1500"/>
        <n v="4410"/>
        <n v="2590"/>
        <n v="5390"/>
        <n v="216"/>
        <n v="2600"/>
        <n v="5740"/>
        <n v="1240"/>
        <n v="7980"/>
        <n v="2950"/>
        <n v="1752"/>
        <n v="2500"/>
        <n v="8470"/>
        <n v="5650"/>
        <n v="2870"/>
        <n v="10500"/>
        <n v="7560"/>
        <n v="3570"/>
        <n v="7490"/>
        <n v="69"/>
        <n v="10"/>
        <n v="6850"/>
        <n v="1995"/>
        <n v="2460"/>
        <n v="148"/>
        <n v="2920"/>
        <n v="78"/>
        <n v="134"/>
        <n v="9100"/>
        <n v="90"/>
        <n v="3300"/>
        <n v="3010"/>
        <n v="600"/>
        <n v="840"/>
        <n v="6720"/>
        <n v="220"/>
        <n v="768"/>
        <n v="4340"/>
        <n v="1640"/>
        <n v="1300"/>
        <n v="1190"/>
        <n v="4750"/>
        <n v="348"/>
        <n v="3430"/>
        <n v="140"/>
        <n v="8960"/>
        <n v="196"/>
        <n v="72"/>
        <n v="800"/>
        <n v="580"/>
        <n v="143"/>
        <n v="2180"/>
        <n v="5900"/>
        <n v="1980"/>
        <n v="3710"/>
        <n v="3990"/>
        <n v="4450"/>
        <n v="1716"/>
        <n v="96"/>
        <n v="1715"/>
        <n v="68"/>
        <n v="64"/>
        <n v="164"/>
        <n v="2280"/>
        <n v="500"/>
        <n v="10150"/>
        <n v="160"/>
        <n v="120"/>
        <n v="121"/>
        <n v="114"/>
        <n v="440"/>
        <n v="2000"/>
        <n v="178"/>
        <n v="360"/>
        <n v="1600"/>
        <n v="1785"/>
        <n v="1840"/>
        <n v="1820"/>
        <n v="2360"/>
        <n v="1860"/>
        <n v="2780"/>
        <n v="380"/>
        <n v="6650"/>
        <n v="8540"/>
        <n v="1340"/>
        <n v="1680"/>
      </sharedItems>
    </cacheField>
    <cacheField name="Profit Margin (%)" numFmtId="9">
      <sharedItems containsSemiMixedTypes="0" containsString="0" containsNumber="1" minValue="0.23" maxValue="0.5" count="8">
        <n v="0.25"/>
        <n v="0.44"/>
        <n v="0.4"/>
        <n v="0.28999999999999998"/>
        <n v="0.28000000000000003"/>
        <n v="0.33"/>
        <n v="0.5"/>
        <n v="0.23"/>
      </sharedItems>
    </cacheField>
    <cacheField name="Revenue per Unit" numFmtId="164">
      <sharedItems containsSemiMixedTypes="0" containsString="0" containsNumber="1" containsInteger="1" minValue="2" maxValue="300"/>
    </cacheField>
  </cacheFields>
  <extLst>
    <ext xmlns:x14="http://schemas.microsoft.com/office/spreadsheetml/2009/9/main" uri="{725AE2AE-9491-48be-B2B4-4EB974FC3084}">
      <x14:pivotCacheDefinition pivotCacheId="12196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2023-11-24"/>
    <x v="0"/>
    <s v="Sarah Johnson"/>
    <x v="0"/>
    <x v="0"/>
    <x v="0"/>
    <x v="0"/>
    <n v="200"/>
    <x v="0"/>
    <n v="150"/>
    <x v="0"/>
    <x v="0"/>
    <n v="200"/>
  </r>
  <r>
    <s v="2023-03-13"/>
    <x v="0"/>
    <s v="David Chen"/>
    <x v="1"/>
    <x v="1"/>
    <x v="0"/>
    <x v="1"/>
    <n v="45"/>
    <x v="1"/>
    <n v="25"/>
    <x v="1"/>
    <x v="1"/>
    <n v="45"/>
  </r>
  <r>
    <s v="2023-01-17"/>
    <x v="0"/>
    <s v="Sarah Johnson"/>
    <x v="2"/>
    <x v="0"/>
    <x v="0"/>
    <x v="2"/>
    <n v="200"/>
    <x v="2"/>
    <n v="150"/>
    <x v="2"/>
    <x v="0"/>
    <n v="200"/>
  </r>
  <r>
    <s v="2023-11-05"/>
    <x v="0"/>
    <s v="Maria Gomez"/>
    <x v="2"/>
    <x v="2"/>
    <x v="1"/>
    <x v="3"/>
    <n v="5"/>
    <x v="3"/>
    <n v="3"/>
    <x v="3"/>
    <x v="2"/>
    <n v="5"/>
  </r>
  <r>
    <s v="2023-04-23"/>
    <x v="1"/>
    <s v="Maria Gomez"/>
    <x v="0"/>
    <x v="3"/>
    <x v="2"/>
    <x v="4"/>
    <n v="120"/>
    <x v="4"/>
    <n v="85"/>
    <x v="4"/>
    <x v="3"/>
    <n v="120"/>
  </r>
  <r>
    <s v="2023-12-24"/>
    <x v="1"/>
    <s v="Priya Patel"/>
    <x v="0"/>
    <x v="4"/>
    <x v="1"/>
    <x v="5"/>
    <n v="30"/>
    <x v="5"/>
    <n v="18"/>
    <x v="5"/>
    <x v="2"/>
    <n v="30"/>
  </r>
  <r>
    <s v="2023-06-22"/>
    <x v="0"/>
    <s v="Sarah Johnson"/>
    <x v="3"/>
    <x v="1"/>
    <x v="0"/>
    <x v="6"/>
    <n v="45"/>
    <x v="6"/>
    <n v="25"/>
    <x v="6"/>
    <x v="1"/>
    <n v="45"/>
  </r>
  <r>
    <s v="2023-06-26"/>
    <x v="2"/>
    <s v="Emily Brown"/>
    <x v="4"/>
    <x v="5"/>
    <x v="0"/>
    <x v="7"/>
    <n v="70"/>
    <x v="7"/>
    <n v="50"/>
    <x v="7"/>
    <x v="3"/>
    <n v="70"/>
  </r>
  <r>
    <s v="2023-03-05"/>
    <x v="1"/>
    <s v="Sarah Johnson"/>
    <x v="1"/>
    <x v="6"/>
    <x v="0"/>
    <x v="8"/>
    <n v="250"/>
    <x v="8"/>
    <n v="180"/>
    <x v="8"/>
    <x v="4"/>
    <n v="250"/>
  </r>
  <r>
    <s v="2023-10-23"/>
    <x v="3"/>
    <s v="David Chen"/>
    <x v="5"/>
    <x v="3"/>
    <x v="2"/>
    <x v="9"/>
    <n v="120"/>
    <x v="9"/>
    <n v="85"/>
    <x v="9"/>
    <x v="3"/>
    <n v="120"/>
  </r>
  <r>
    <s v="2023-05-29"/>
    <x v="0"/>
    <s v="Emily Brown"/>
    <x v="2"/>
    <x v="1"/>
    <x v="0"/>
    <x v="10"/>
    <n v="45"/>
    <x v="10"/>
    <n v="25"/>
    <x v="10"/>
    <x v="1"/>
    <n v="45"/>
  </r>
  <r>
    <s v="2023-05-23"/>
    <x v="1"/>
    <s v="David Chen"/>
    <x v="6"/>
    <x v="4"/>
    <x v="1"/>
    <x v="11"/>
    <n v="30"/>
    <x v="11"/>
    <n v="18"/>
    <x v="11"/>
    <x v="2"/>
    <n v="30"/>
  </r>
  <r>
    <s v="2023-07-01"/>
    <x v="3"/>
    <s v="David Chen"/>
    <x v="0"/>
    <x v="1"/>
    <x v="0"/>
    <x v="12"/>
    <n v="45"/>
    <x v="12"/>
    <n v="25"/>
    <x v="12"/>
    <x v="1"/>
    <n v="45"/>
  </r>
  <r>
    <s v="2023-10-01"/>
    <x v="3"/>
    <s v="John Lee"/>
    <x v="7"/>
    <x v="7"/>
    <x v="2"/>
    <x v="13"/>
    <n v="60"/>
    <x v="13"/>
    <n v="40"/>
    <x v="13"/>
    <x v="5"/>
    <n v="60"/>
  </r>
  <r>
    <s v="2023-11-24"/>
    <x v="3"/>
    <s v="David Chen"/>
    <x v="6"/>
    <x v="3"/>
    <x v="2"/>
    <x v="9"/>
    <n v="120"/>
    <x v="9"/>
    <n v="85"/>
    <x v="9"/>
    <x v="3"/>
    <n v="120"/>
  </r>
  <r>
    <s v="2023-01-17"/>
    <x v="2"/>
    <s v="Alex Carter"/>
    <x v="0"/>
    <x v="1"/>
    <x v="0"/>
    <x v="14"/>
    <n v="45"/>
    <x v="14"/>
    <n v="25"/>
    <x v="14"/>
    <x v="1"/>
    <n v="45"/>
  </r>
  <r>
    <s v="2023-10-18"/>
    <x v="2"/>
    <s v="John Lee"/>
    <x v="7"/>
    <x v="7"/>
    <x v="2"/>
    <x v="15"/>
    <n v="60"/>
    <x v="15"/>
    <n v="40"/>
    <x v="15"/>
    <x v="5"/>
    <n v="60"/>
  </r>
  <r>
    <s v="2023-03-15"/>
    <x v="2"/>
    <s v="John Lee"/>
    <x v="2"/>
    <x v="2"/>
    <x v="1"/>
    <x v="7"/>
    <n v="5"/>
    <x v="16"/>
    <n v="3"/>
    <x v="16"/>
    <x v="2"/>
    <n v="5"/>
  </r>
  <r>
    <s v="2023-05-15"/>
    <x v="1"/>
    <s v="Maria Gomez"/>
    <x v="3"/>
    <x v="8"/>
    <x v="1"/>
    <x v="16"/>
    <n v="2"/>
    <x v="17"/>
    <n v="1"/>
    <x v="17"/>
    <x v="6"/>
    <n v="2"/>
  </r>
  <r>
    <s v="2023-03-12"/>
    <x v="1"/>
    <s v="Sarah Johnson"/>
    <x v="4"/>
    <x v="1"/>
    <x v="0"/>
    <x v="17"/>
    <n v="45"/>
    <x v="18"/>
    <n v="25"/>
    <x v="18"/>
    <x v="1"/>
    <n v="45"/>
  </r>
  <r>
    <s v="2023-11-18"/>
    <x v="3"/>
    <s v="Emily Brown"/>
    <x v="3"/>
    <x v="9"/>
    <x v="2"/>
    <x v="18"/>
    <n v="300"/>
    <x v="19"/>
    <n v="230"/>
    <x v="19"/>
    <x v="7"/>
    <n v="300"/>
  </r>
  <r>
    <s v="2023-07-17"/>
    <x v="1"/>
    <s v="Maria Gomez"/>
    <x v="7"/>
    <x v="2"/>
    <x v="1"/>
    <x v="19"/>
    <n v="5"/>
    <x v="20"/>
    <n v="3"/>
    <x v="20"/>
    <x v="2"/>
    <n v="5"/>
  </r>
  <r>
    <s v="2023-10-11"/>
    <x v="0"/>
    <s v="David Chen"/>
    <x v="5"/>
    <x v="2"/>
    <x v="1"/>
    <x v="20"/>
    <n v="5"/>
    <x v="21"/>
    <n v="3"/>
    <x v="21"/>
    <x v="2"/>
    <n v="5"/>
  </r>
  <r>
    <s v="2023-11-25"/>
    <x v="2"/>
    <s v="Sarah Johnson"/>
    <x v="0"/>
    <x v="7"/>
    <x v="2"/>
    <x v="4"/>
    <n v="60"/>
    <x v="22"/>
    <n v="40"/>
    <x v="22"/>
    <x v="5"/>
    <n v="60"/>
  </r>
  <r>
    <s v="2023-08-21"/>
    <x v="0"/>
    <s v="David Chen"/>
    <x v="0"/>
    <x v="2"/>
    <x v="1"/>
    <x v="21"/>
    <n v="5"/>
    <x v="23"/>
    <n v="3"/>
    <x v="23"/>
    <x v="2"/>
    <n v="5"/>
  </r>
  <r>
    <s v="2023-09-17"/>
    <x v="0"/>
    <s v="Emily Brown"/>
    <x v="0"/>
    <x v="2"/>
    <x v="1"/>
    <x v="22"/>
    <n v="5"/>
    <x v="24"/>
    <n v="3"/>
    <x v="24"/>
    <x v="2"/>
    <n v="5"/>
  </r>
  <r>
    <s v="2023-03-20"/>
    <x v="2"/>
    <s v="Emily Brown"/>
    <x v="8"/>
    <x v="2"/>
    <x v="1"/>
    <x v="23"/>
    <n v="5"/>
    <x v="25"/>
    <n v="3"/>
    <x v="25"/>
    <x v="2"/>
    <n v="5"/>
  </r>
  <r>
    <s v="2023-01-01"/>
    <x v="2"/>
    <s v="Alex Carter"/>
    <x v="4"/>
    <x v="1"/>
    <x v="0"/>
    <x v="8"/>
    <n v="45"/>
    <x v="26"/>
    <n v="25"/>
    <x v="26"/>
    <x v="1"/>
    <n v="45"/>
  </r>
  <r>
    <s v="2023-06-07"/>
    <x v="3"/>
    <s v="Sarah Johnson"/>
    <x v="2"/>
    <x v="9"/>
    <x v="2"/>
    <x v="24"/>
    <n v="300"/>
    <x v="27"/>
    <n v="230"/>
    <x v="27"/>
    <x v="7"/>
    <n v="300"/>
  </r>
  <r>
    <s v="2023-02-13"/>
    <x v="1"/>
    <s v="Emily Brown"/>
    <x v="5"/>
    <x v="2"/>
    <x v="1"/>
    <x v="25"/>
    <n v="5"/>
    <x v="28"/>
    <n v="3"/>
    <x v="28"/>
    <x v="2"/>
    <n v="5"/>
  </r>
  <r>
    <s v="2023-03-07"/>
    <x v="1"/>
    <s v="Maria Gomez"/>
    <x v="8"/>
    <x v="6"/>
    <x v="0"/>
    <x v="23"/>
    <n v="250"/>
    <x v="29"/>
    <n v="180"/>
    <x v="29"/>
    <x v="4"/>
    <n v="250"/>
  </r>
  <r>
    <s v="2023-11-07"/>
    <x v="1"/>
    <s v="John Lee"/>
    <x v="1"/>
    <x v="0"/>
    <x v="0"/>
    <x v="26"/>
    <n v="200"/>
    <x v="30"/>
    <n v="150"/>
    <x v="30"/>
    <x v="0"/>
    <n v="200"/>
  </r>
  <r>
    <s v="2023-07-24"/>
    <x v="2"/>
    <s v="Alex Carter"/>
    <x v="1"/>
    <x v="5"/>
    <x v="0"/>
    <x v="27"/>
    <n v="70"/>
    <x v="31"/>
    <n v="50"/>
    <x v="31"/>
    <x v="3"/>
    <n v="70"/>
  </r>
  <r>
    <s v="2023-05-07"/>
    <x v="3"/>
    <s v="Sarah Johnson"/>
    <x v="6"/>
    <x v="3"/>
    <x v="2"/>
    <x v="28"/>
    <n v="120"/>
    <x v="32"/>
    <n v="85"/>
    <x v="32"/>
    <x v="3"/>
    <n v="120"/>
  </r>
  <r>
    <s v="2023-04-28"/>
    <x v="3"/>
    <s v="Sarah Johnson"/>
    <x v="5"/>
    <x v="3"/>
    <x v="2"/>
    <x v="9"/>
    <n v="120"/>
    <x v="9"/>
    <n v="85"/>
    <x v="9"/>
    <x v="3"/>
    <n v="120"/>
  </r>
  <r>
    <s v="2023-02-04"/>
    <x v="0"/>
    <s v="Emily Brown"/>
    <x v="6"/>
    <x v="1"/>
    <x v="0"/>
    <x v="29"/>
    <n v="45"/>
    <x v="33"/>
    <n v="25"/>
    <x v="33"/>
    <x v="1"/>
    <n v="45"/>
  </r>
  <r>
    <s v="2023-05-02"/>
    <x v="2"/>
    <s v="David Chen"/>
    <x v="7"/>
    <x v="0"/>
    <x v="0"/>
    <x v="30"/>
    <n v="200"/>
    <x v="34"/>
    <n v="150"/>
    <x v="34"/>
    <x v="0"/>
    <n v="200"/>
  </r>
  <r>
    <s v="2023-03-09"/>
    <x v="1"/>
    <s v="John Lee"/>
    <x v="7"/>
    <x v="7"/>
    <x v="2"/>
    <x v="31"/>
    <n v="60"/>
    <x v="35"/>
    <n v="40"/>
    <x v="35"/>
    <x v="5"/>
    <n v="60"/>
  </r>
  <r>
    <s v="2023-02-18"/>
    <x v="0"/>
    <s v="David Chen"/>
    <x v="3"/>
    <x v="8"/>
    <x v="1"/>
    <x v="1"/>
    <n v="2"/>
    <x v="36"/>
    <n v="1"/>
    <x v="36"/>
    <x v="6"/>
    <n v="2"/>
  </r>
  <r>
    <s v="2023-07-30"/>
    <x v="1"/>
    <s v="Emily Brown"/>
    <x v="4"/>
    <x v="1"/>
    <x v="0"/>
    <x v="32"/>
    <n v="45"/>
    <x v="37"/>
    <n v="25"/>
    <x v="37"/>
    <x v="1"/>
    <n v="45"/>
  </r>
  <r>
    <s v="2023-07-26"/>
    <x v="2"/>
    <s v="Emily Brown"/>
    <x v="5"/>
    <x v="0"/>
    <x v="0"/>
    <x v="33"/>
    <n v="200"/>
    <x v="38"/>
    <n v="150"/>
    <x v="38"/>
    <x v="0"/>
    <n v="200"/>
  </r>
  <r>
    <s v="2023-04-08"/>
    <x v="1"/>
    <s v="John Lee"/>
    <x v="3"/>
    <x v="4"/>
    <x v="1"/>
    <x v="34"/>
    <n v="30"/>
    <x v="39"/>
    <n v="18"/>
    <x v="39"/>
    <x v="2"/>
    <n v="30"/>
  </r>
  <r>
    <s v="2023-08-25"/>
    <x v="3"/>
    <s v="Emily Brown"/>
    <x v="5"/>
    <x v="5"/>
    <x v="0"/>
    <x v="35"/>
    <n v="70"/>
    <x v="40"/>
    <n v="50"/>
    <x v="40"/>
    <x v="3"/>
    <n v="70"/>
  </r>
  <r>
    <s v="2023-02-20"/>
    <x v="0"/>
    <s v="David Chen"/>
    <x v="1"/>
    <x v="3"/>
    <x v="2"/>
    <x v="36"/>
    <n v="120"/>
    <x v="41"/>
    <n v="85"/>
    <x v="41"/>
    <x v="3"/>
    <n v="120"/>
  </r>
  <r>
    <s v="2023-05-02"/>
    <x v="3"/>
    <s v="Alex Carter"/>
    <x v="7"/>
    <x v="5"/>
    <x v="0"/>
    <x v="14"/>
    <n v="70"/>
    <x v="42"/>
    <n v="50"/>
    <x v="14"/>
    <x v="3"/>
    <n v="70"/>
  </r>
  <r>
    <s v="2023-07-25"/>
    <x v="0"/>
    <s v="John Lee"/>
    <x v="3"/>
    <x v="3"/>
    <x v="2"/>
    <x v="37"/>
    <n v="120"/>
    <x v="43"/>
    <n v="85"/>
    <x v="42"/>
    <x v="3"/>
    <n v="120"/>
  </r>
  <r>
    <s v="2023-05-16"/>
    <x v="1"/>
    <s v="Priya Patel"/>
    <x v="3"/>
    <x v="2"/>
    <x v="1"/>
    <x v="38"/>
    <n v="5"/>
    <x v="44"/>
    <n v="3"/>
    <x v="43"/>
    <x v="2"/>
    <n v="5"/>
  </r>
  <r>
    <s v="2023-03-21"/>
    <x v="3"/>
    <s v="Priya Patel"/>
    <x v="2"/>
    <x v="3"/>
    <x v="2"/>
    <x v="30"/>
    <n v="120"/>
    <x v="45"/>
    <n v="85"/>
    <x v="44"/>
    <x v="3"/>
    <n v="120"/>
  </r>
  <r>
    <s v="2023-02-01"/>
    <x v="2"/>
    <s v="Sarah Johnson"/>
    <x v="4"/>
    <x v="9"/>
    <x v="2"/>
    <x v="39"/>
    <n v="300"/>
    <x v="46"/>
    <n v="230"/>
    <x v="45"/>
    <x v="7"/>
    <n v="300"/>
  </r>
  <r>
    <s v="2023-09-15"/>
    <x v="3"/>
    <s v="Sarah Johnson"/>
    <x v="1"/>
    <x v="1"/>
    <x v="0"/>
    <x v="40"/>
    <n v="45"/>
    <x v="47"/>
    <n v="25"/>
    <x v="46"/>
    <x v="1"/>
    <n v="45"/>
  </r>
  <r>
    <s v="2023-02-05"/>
    <x v="0"/>
    <s v="David Chen"/>
    <x v="2"/>
    <x v="7"/>
    <x v="2"/>
    <x v="27"/>
    <n v="60"/>
    <x v="48"/>
    <n v="40"/>
    <x v="31"/>
    <x v="5"/>
    <n v="60"/>
  </r>
  <r>
    <s v="2023-10-19"/>
    <x v="3"/>
    <s v="Maria Gomez"/>
    <x v="9"/>
    <x v="3"/>
    <x v="2"/>
    <x v="24"/>
    <n v="120"/>
    <x v="49"/>
    <n v="85"/>
    <x v="47"/>
    <x v="3"/>
    <n v="120"/>
  </r>
  <r>
    <s v="2023-08-03"/>
    <x v="2"/>
    <s v="Priya Patel"/>
    <x v="2"/>
    <x v="8"/>
    <x v="1"/>
    <x v="41"/>
    <n v="2"/>
    <x v="50"/>
    <n v="1"/>
    <x v="48"/>
    <x v="6"/>
    <n v="2"/>
  </r>
  <r>
    <s v="2023-05-16"/>
    <x v="1"/>
    <s v="John Lee"/>
    <x v="0"/>
    <x v="5"/>
    <x v="0"/>
    <x v="42"/>
    <n v="70"/>
    <x v="51"/>
    <n v="50"/>
    <x v="49"/>
    <x v="3"/>
    <n v="70"/>
  </r>
  <r>
    <s v="2023-02-07"/>
    <x v="0"/>
    <s v="Alex Carter"/>
    <x v="9"/>
    <x v="9"/>
    <x v="2"/>
    <x v="43"/>
    <n v="300"/>
    <x v="52"/>
    <n v="230"/>
    <x v="50"/>
    <x v="7"/>
    <n v="300"/>
  </r>
  <r>
    <s v="2023-02-07"/>
    <x v="3"/>
    <s v="Maria Gomez"/>
    <x v="0"/>
    <x v="4"/>
    <x v="1"/>
    <x v="44"/>
    <n v="30"/>
    <x v="53"/>
    <n v="18"/>
    <x v="51"/>
    <x v="2"/>
    <n v="30"/>
  </r>
  <r>
    <s v="2023-02-05"/>
    <x v="3"/>
    <s v="Priya Patel"/>
    <x v="0"/>
    <x v="4"/>
    <x v="1"/>
    <x v="45"/>
    <n v="30"/>
    <x v="54"/>
    <n v="18"/>
    <x v="52"/>
    <x v="2"/>
    <n v="30"/>
  </r>
  <r>
    <s v="2023-10-06"/>
    <x v="2"/>
    <s v="Maria Gomez"/>
    <x v="1"/>
    <x v="3"/>
    <x v="2"/>
    <x v="28"/>
    <n v="120"/>
    <x v="32"/>
    <n v="85"/>
    <x v="32"/>
    <x v="3"/>
    <n v="120"/>
  </r>
  <r>
    <s v="2023-06-03"/>
    <x v="0"/>
    <s v="John Lee"/>
    <x v="0"/>
    <x v="1"/>
    <x v="0"/>
    <x v="46"/>
    <n v="45"/>
    <x v="55"/>
    <n v="25"/>
    <x v="53"/>
    <x v="1"/>
    <n v="45"/>
  </r>
  <r>
    <s v="2023-10-11"/>
    <x v="3"/>
    <s v="Priya Patel"/>
    <x v="0"/>
    <x v="9"/>
    <x v="2"/>
    <x v="47"/>
    <n v="300"/>
    <x v="56"/>
    <n v="230"/>
    <x v="54"/>
    <x v="7"/>
    <n v="300"/>
  </r>
  <r>
    <s v="2023-06-25"/>
    <x v="3"/>
    <s v="David Chen"/>
    <x v="0"/>
    <x v="2"/>
    <x v="1"/>
    <x v="48"/>
    <n v="5"/>
    <x v="57"/>
    <n v="3"/>
    <x v="55"/>
    <x v="2"/>
    <n v="5"/>
  </r>
  <r>
    <s v="2023-05-09"/>
    <x v="0"/>
    <s v="Sarah Johnson"/>
    <x v="3"/>
    <x v="6"/>
    <x v="0"/>
    <x v="49"/>
    <n v="250"/>
    <x v="58"/>
    <n v="180"/>
    <x v="56"/>
    <x v="4"/>
    <n v="250"/>
  </r>
  <r>
    <s v="2023-01-02"/>
    <x v="2"/>
    <s v="Emily Brown"/>
    <x v="8"/>
    <x v="6"/>
    <x v="0"/>
    <x v="50"/>
    <n v="250"/>
    <x v="59"/>
    <n v="180"/>
    <x v="57"/>
    <x v="4"/>
    <n v="250"/>
  </r>
  <r>
    <s v="2023-08-15"/>
    <x v="1"/>
    <s v="Maria Gomez"/>
    <x v="4"/>
    <x v="1"/>
    <x v="0"/>
    <x v="51"/>
    <n v="45"/>
    <x v="60"/>
    <n v="25"/>
    <x v="58"/>
    <x v="1"/>
    <n v="45"/>
  </r>
  <r>
    <s v="2023-12-20"/>
    <x v="3"/>
    <s v="Maria Gomez"/>
    <x v="4"/>
    <x v="8"/>
    <x v="1"/>
    <x v="28"/>
    <n v="2"/>
    <x v="61"/>
    <n v="1"/>
    <x v="21"/>
    <x v="6"/>
    <n v="2"/>
  </r>
  <r>
    <s v="2023-03-17"/>
    <x v="1"/>
    <s v="John Lee"/>
    <x v="4"/>
    <x v="6"/>
    <x v="0"/>
    <x v="52"/>
    <n v="250"/>
    <x v="62"/>
    <n v="180"/>
    <x v="59"/>
    <x v="4"/>
    <n v="250"/>
  </r>
  <r>
    <s v="2023-01-21"/>
    <x v="2"/>
    <s v="John Lee"/>
    <x v="2"/>
    <x v="1"/>
    <x v="0"/>
    <x v="53"/>
    <n v="45"/>
    <x v="63"/>
    <n v="25"/>
    <x v="60"/>
    <x v="1"/>
    <n v="45"/>
  </r>
  <r>
    <s v="2023-10-14"/>
    <x v="1"/>
    <s v="Maria Gomez"/>
    <x v="8"/>
    <x v="0"/>
    <x v="0"/>
    <x v="50"/>
    <n v="200"/>
    <x v="64"/>
    <n v="150"/>
    <x v="61"/>
    <x v="0"/>
    <n v="200"/>
  </r>
  <r>
    <s v="2023-04-01"/>
    <x v="1"/>
    <s v="Sarah Johnson"/>
    <x v="8"/>
    <x v="8"/>
    <x v="1"/>
    <x v="54"/>
    <n v="2"/>
    <x v="65"/>
    <n v="1"/>
    <x v="24"/>
    <x v="6"/>
    <n v="2"/>
  </r>
  <r>
    <s v="2023-12-09"/>
    <x v="3"/>
    <s v="Priya Patel"/>
    <x v="8"/>
    <x v="1"/>
    <x v="0"/>
    <x v="10"/>
    <n v="45"/>
    <x v="10"/>
    <n v="25"/>
    <x v="10"/>
    <x v="1"/>
    <n v="45"/>
  </r>
  <r>
    <s v="2023-01-20"/>
    <x v="1"/>
    <s v="John Lee"/>
    <x v="2"/>
    <x v="5"/>
    <x v="0"/>
    <x v="44"/>
    <n v="70"/>
    <x v="66"/>
    <n v="50"/>
    <x v="62"/>
    <x v="3"/>
    <n v="70"/>
  </r>
  <r>
    <s v="2023-06-06"/>
    <x v="3"/>
    <s v="John Lee"/>
    <x v="4"/>
    <x v="0"/>
    <x v="0"/>
    <x v="55"/>
    <n v="200"/>
    <x v="67"/>
    <n v="150"/>
    <x v="63"/>
    <x v="0"/>
    <n v="200"/>
  </r>
  <r>
    <s v="2023-06-18"/>
    <x v="2"/>
    <s v="Emily Brown"/>
    <x v="5"/>
    <x v="6"/>
    <x v="0"/>
    <x v="44"/>
    <n v="250"/>
    <x v="68"/>
    <n v="180"/>
    <x v="64"/>
    <x v="4"/>
    <n v="250"/>
  </r>
  <r>
    <s v="2023-11-25"/>
    <x v="1"/>
    <s v="David Chen"/>
    <x v="1"/>
    <x v="8"/>
    <x v="1"/>
    <x v="56"/>
    <n v="2"/>
    <x v="69"/>
    <n v="1"/>
    <x v="65"/>
    <x v="6"/>
    <n v="2"/>
  </r>
  <r>
    <s v="2023-03-01"/>
    <x v="2"/>
    <s v="John Lee"/>
    <x v="9"/>
    <x v="6"/>
    <x v="0"/>
    <x v="57"/>
    <n v="250"/>
    <x v="70"/>
    <n v="180"/>
    <x v="41"/>
    <x v="4"/>
    <n v="250"/>
  </r>
  <r>
    <s v="2023-02-25"/>
    <x v="1"/>
    <s v="Priya Patel"/>
    <x v="6"/>
    <x v="7"/>
    <x v="2"/>
    <x v="58"/>
    <n v="60"/>
    <x v="71"/>
    <n v="40"/>
    <x v="38"/>
    <x v="5"/>
    <n v="60"/>
  </r>
  <r>
    <s v="2023-03-01"/>
    <x v="1"/>
    <s v="Maria Gomez"/>
    <x v="2"/>
    <x v="6"/>
    <x v="0"/>
    <x v="49"/>
    <n v="250"/>
    <x v="58"/>
    <n v="180"/>
    <x v="56"/>
    <x v="4"/>
    <n v="250"/>
  </r>
  <r>
    <s v="2023-12-29"/>
    <x v="1"/>
    <s v="Sarah Johnson"/>
    <x v="1"/>
    <x v="2"/>
    <x v="1"/>
    <x v="22"/>
    <n v="5"/>
    <x v="24"/>
    <n v="3"/>
    <x v="24"/>
    <x v="2"/>
    <n v="5"/>
  </r>
  <r>
    <s v="2023-07-06"/>
    <x v="1"/>
    <s v="Sarah Johnson"/>
    <x v="6"/>
    <x v="9"/>
    <x v="2"/>
    <x v="42"/>
    <n v="300"/>
    <x v="72"/>
    <n v="230"/>
    <x v="66"/>
    <x v="7"/>
    <n v="300"/>
  </r>
  <r>
    <s v="2023-12-06"/>
    <x v="0"/>
    <s v="David Chen"/>
    <x v="0"/>
    <x v="2"/>
    <x v="1"/>
    <x v="26"/>
    <n v="5"/>
    <x v="73"/>
    <n v="3"/>
    <x v="67"/>
    <x v="2"/>
    <n v="5"/>
  </r>
  <r>
    <s v="2023-12-08"/>
    <x v="1"/>
    <s v="Priya Patel"/>
    <x v="3"/>
    <x v="6"/>
    <x v="0"/>
    <x v="28"/>
    <n v="250"/>
    <x v="74"/>
    <n v="180"/>
    <x v="68"/>
    <x v="4"/>
    <n v="250"/>
  </r>
  <r>
    <s v="2023-03-07"/>
    <x v="3"/>
    <s v="Alex Carter"/>
    <x v="3"/>
    <x v="4"/>
    <x v="1"/>
    <x v="59"/>
    <n v="30"/>
    <x v="75"/>
    <n v="18"/>
    <x v="69"/>
    <x v="2"/>
    <n v="30"/>
  </r>
  <r>
    <s v="2023-06-04"/>
    <x v="1"/>
    <s v="Maria Gomez"/>
    <x v="4"/>
    <x v="6"/>
    <x v="0"/>
    <x v="60"/>
    <n v="250"/>
    <x v="76"/>
    <n v="180"/>
    <x v="70"/>
    <x v="4"/>
    <n v="250"/>
  </r>
  <r>
    <s v="2023-04-18"/>
    <x v="1"/>
    <s v="Emily Brown"/>
    <x v="9"/>
    <x v="9"/>
    <x v="2"/>
    <x v="61"/>
    <n v="300"/>
    <x v="77"/>
    <n v="230"/>
    <x v="71"/>
    <x v="7"/>
    <n v="300"/>
  </r>
  <r>
    <s v="2023-08-27"/>
    <x v="1"/>
    <s v="Alex Carter"/>
    <x v="2"/>
    <x v="2"/>
    <x v="1"/>
    <x v="62"/>
    <n v="5"/>
    <x v="78"/>
    <n v="3"/>
    <x v="72"/>
    <x v="2"/>
    <n v="5"/>
  </r>
  <r>
    <s v="2023-03-28"/>
    <x v="0"/>
    <s v="Priya Patel"/>
    <x v="1"/>
    <x v="9"/>
    <x v="2"/>
    <x v="63"/>
    <n v="300"/>
    <x v="79"/>
    <n v="230"/>
    <x v="73"/>
    <x v="7"/>
    <n v="300"/>
  </r>
  <r>
    <s v="2023-02-17"/>
    <x v="3"/>
    <s v="David Chen"/>
    <x v="0"/>
    <x v="0"/>
    <x v="0"/>
    <x v="22"/>
    <n v="200"/>
    <x v="80"/>
    <n v="150"/>
    <x v="74"/>
    <x v="0"/>
    <n v="200"/>
  </r>
  <r>
    <s v="2023-03-17"/>
    <x v="0"/>
    <s v="Sarah Johnson"/>
    <x v="2"/>
    <x v="5"/>
    <x v="0"/>
    <x v="64"/>
    <n v="70"/>
    <x v="81"/>
    <n v="50"/>
    <x v="75"/>
    <x v="3"/>
    <n v="70"/>
  </r>
  <r>
    <s v="2023-08-22"/>
    <x v="1"/>
    <s v="David Chen"/>
    <x v="9"/>
    <x v="0"/>
    <x v="0"/>
    <x v="65"/>
    <n v="200"/>
    <x v="82"/>
    <n v="150"/>
    <x v="76"/>
    <x v="0"/>
    <n v="200"/>
  </r>
  <r>
    <s v="2023-09-11"/>
    <x v="1"/>
    <s v="John Lee"/>
    <x v="8"/>
    <x v="3"/>
    <x v="2"/>
    <x v="46"/>
    <n v="120"/>
    <x v="83"/>
    <n v="85"/>
    <x v="56"/>
    <x v="3"/>
    <n v="120"/>
  </r>
  <r>
    <s v="2023-08-06"/>
    <x v="3"/>
    <s v="John Lee"/>
    <x v="1"/>
    <x v="5"/>
    <x v="0"/>
    <x v="66"/>
    <n v="70"/>
    <x v="84"/>
    <n v="50"/>
    <x v="77"/>
    <x v="3"/>
    <n v="70"/>
  </r>
  <r>
    <s v="2023-10-13"/>
    <x v="3"/>
    <s v="Emily Brown"/>
    <x v="5"/>
    <x v="5"/>
    <x v="0"/>
    <x v="67"/>
    <n v="70"/>
    <x v="85"/>
    <n v="50"/>
    <x v="78"/>
    <x v="3"/>
    <n v="70"/>
  </r>
  <r>
    <s v="2023-08-26"/>
    <x v="2"/>
    <s v="Emily Brown"/>
    <x v="7"/>
    <x v="9"/>
    <x v="2"/>
    <x v="2"/>
    <n v="300"/>
    <x v="86"/>
    <n v="230"/>
    <x v="79"/>
    <x v="7"/>
    <n v="300"/>
  </r>
  <r>
    <s v="2023-08-07"/>
    <x v="1"/>
    <s v="John Lee"/>
    <x v="7"/>
    <x v="5"/>
    <x v="0"/>
    <x v="68"/>
    <n v="70"/>
    <x v="87"/>
    <n v="50"/>
    <x v="80"/>
    <x v="3"/>
    <n v="70"/>
  </r>
  <r>
    <s v="2023-05-07"/>
    <x v="2"/>
    <s v="Emily Brown"/>
    <x v="1"/>
    <x v="5"/>
    <x v="0"/>
    <x v="41"/>
    <n v="70"/>
    <x v="88"/>
    <n v="50"/>
    <x v="81"/>
    <x v="3"/>
    <n v="70"/>
  </r>
  <r>
    <s v="2023-05-21"/>
    <x v="1"/>
    <s v="Sarah Johnson"/>
    <x v="0"/>
    <x v="0"/>
    <x v="0"/>
    <x v="13"/>
    <n v="200"/>
    <x v="89"/>
    <n v="150"/>
    <x v="82"/>
    <x v="0"/>
    <n v="200"/>
  </r>
  <r>
    <s v="2023-06-21"/>
    <x v="2"/>
    <s v="Maria Gomez"/>
    <x v="5"/>
    <x v="4"/>
    <x v="1"/>
    <x v="69"/>
    <n v="30"/>
    <x v="90"/>
    <n v="18"/>
    <x v="83"/>
    <x v="2"/>
    <n v="30"/>
  </r>
  <r>
    <s v="2023-04-29"/>
    <x v="1"/>
    <s v="David Chen"/>
    <x v="8"/>
    <x v="0"/>
    <x v="0"/>
    <x v="18"/>
    <n v="200"/>
    <x v="91"/>
    <n v="150"/>
    <x v="84"/>
    <x v="0"/>
    <n v="200"/>
  </r>
  <r>
    <s v="2023-08-01"/>
    <x v="1"/>
    <s v="Priya Patel"/>
    <x v="1"/>
    <x v="5"/>
    <x v="0"/>
    <x v="70"/>
    <n v="70"/>
    <x v="92"/>
    <n v="50"/>
    <x v="85"/>
    <x v="3"/>
    <n v="70"/>
  </r>
  <r>
    <s v="2023-02-01"/>
    <x v="3"/>
    <s v="Emily Brown"/>
    <x v="3"/>
    <x v="7"/>
    <x v="2"/>
    <x v="71"/>
    <n v="60"/>
    <x v="93"/>
    <n v="40"/>
    <x v="86"/>
    <x v="5"/>
    <n v="60"/>
  </r>
  <r>
    <s v="2023-10-22"/>
    <x v="1"/>
    <s v="Alex Carter"/>
    <x v="4"/>
    <x v="8"/>
    <x v="1"/>
    <x v="72"/>
    <n v="2"/>
    <x v="94"/>
    <n v="1"/>
    <x v="87"/>
    <x v="6"/>
    <n v="2"/>
  </r>
  <r>
    <s v="2023-07-19"/>
    <x v="1"/>
    <s v="Maria Gomez"/>
    <x v="1"/>
    <x v="9"/>
    <x v="2"/>
    <x v="16"/>
    <n v="300"/>
    <x v="95"/>
    <n v="230"/>
    <x v="88"/>
    <x v="7"/>
    <n v="300"/>
  </r>
  <r>
    <s v="2023-09-07"/>
    <x v="3"/>
    <s v="Priya Patel"/>
    <x v="3"/>
    <x v="5"/>
    <x v="0"/>
    <x v="56"/>
    <n v="70"/>
    <x v="96"/>
    <n v="50"/>
    <x v="89"/>
    <x v="3"/>
    <n v="70"/>
  </r>
  <r>
    <s v="2023-07-19"/>
    <x v="2"/>
    <s v="David Chen"/>
    <x v="3"/>
    <x v="4"/>
    <x v="1"/>
    <x v="73"/>
    <n v="30"/>
    <x v="97"/>
    <n v="18"/>
    <x v="90"/>
    <x v="2"/>
    <n v="30"/>
  </r>
  <r>
    <s v="2023-03-07"/>
    <x v="0"/>
    <s v="Alex Carter"/>
    <x v="9"/>
    <x v="9"/>
    <x v="2"/>
    <x v="74"/>
    <n v="300"/>
    <x v="98"/>
    <n v="230"/>
    <x v="91"/>
    <x v="7"/>
    <n v="300"/>
  </r>
  <r>
    <s v="2023-02-12"/>
    <x v="1"/>
    <s v="John Lee"/>
    <x v="7"/>
    <x v="4"/>
    <x v="1"/>
    <x v="66"/>
    <n v="30"/>
    <x v="99"/>
    <n v="18"/>
    <x v="92"/>
    <x v="2"/>
    <n v="30"/>
  </r>
  <r>
    <s v="2023-05-14"/>
    <x v="1"/>
    <s v="Priya Patel"/>
    <x v="2"/>
    <x v="5"/>
    <x v="0"/>
    <x v="75"/>
    <n v="70"/>
    <x v="100"/>
    <n v="50"/>
    <x v="93"/>
    <x v="3"/>
    <n v="70"/>
  </r>
  <r>
    <s v="2023-06-22"/>
    <x v="1"/>
    <s v="Priya Patel"/>
    <x v="3"/>
    <x v="6"/>
    <x v="0"/>
    <x v="24"/>
    <n v="250"/>
    <x v="101"/>
    <n v="180"/>
    <x v="27"/>
    <x v="4"/>
    <n v="250"/>
  </r>
  <r>
    <s v="2023-08-29"/>
    <x v="0"/>
    <s v="David Chen"/>
    <x v="1"/>
    <x v="3"/>
    <x v="2"/>
    <x v="44"/>
    <n v="120"/>
    <x v="102"/>
    <n v="85"/>
    <x v="94"/>
    <x v="3"/>
    <n v="120"/>
  </r>
  <r>
    <s v="2023-04-25"/>
    <x v="0"/>
    <s v="Emily Brown"/>
    <x v="4"/>
    <x v="3"/>
    <x v="2"/>
    <x v="76"/>
    <n v="120"/>
    <x v="103"/>
    <n v="85"/>
    <x v="95"/>
    <x v="3"/>
    <n v="120"/>
  </r>
  <r>
    <s v="2023-04-13"/>
    <x v="0"/>
    <s v="Maria Gomez"/>
    <x v="8"/>
    <x v="0"/>
    <x v="0"/>
    <x v="25"/>
    <n v="200"/>
    <x v="104"/>
    <n v="150"/>
    <x v="96"/>
    <x v="0"/>
    <n v="200"/>
  </r>
  <r>
    <s v="2023-08-31"/>
    <x v="0"/>
    <s v="Maria Gomez"/>
    <x v="2"/>
    <x v="5"/>
    <x v="0"/>
    <x v="77"/>
    <n v="70"/>
    <x v="105"/>
    <n v="50"/>
    <x v="97"/>
    <x v="3"/>
    <n v="70"/>
  </r>
  <r>
    <s v="2023-07-08"/>
    <x v="3"/>
    <s v="Maria Gomez"/>
    <x v="9"/>
    <x v="1"/>
    <x v="0"/>
    <x v="50"/>
    <n v="45"/>
    <x v="106"/>
    <n v="25"/>
    <x v="98"/>
    <x v="1"/>
    <n v="45"/>
  </r>
  <r>
    <s v="2023-06-09"/>
    <x v="0"/>
    <s v="Maria Gomez"/>
    <x v="4"/>
    <x v="6"/>
    <x v="0"/>
    <x v="78"/>
    <n v="250"/>
    <x v="107"/>
    <n v="180"/>
    <x v="99"/>
    <x v="4"/>
    <n v="250"/>
  </r>
  <r>
    <s v="2023-07-23"/>
    <x v="3"/>
    <s v="Sarah Johnson"/>
    <x v="9"/>
    <x v="0"/>
    <x v="0"/>
    <x v="79"/>
    <n v="200"/>
    <x v="108"/>
    <n v="150"/>
    <x v="100"/>
    <x v="0"/>
    <n v="200"/>
  </r>
  <r>
    <s v="2023-12-23"/>
    <x v="2"/>
    <s v="Emily Brown"/>
    <x v="9"/>
    <x v="1"/>
    <x v="0"/>
    <x v="80"/>
    <n v="45"/>
    <x v="109"/>
    <n v="25"/>
    <x v="101"/>
    <x v="1"/>
    <n v="45"/>
  </r>
  <r>
    <s v="2023-01-22"/>
    <x v="2"/>
    <s v="Maria Gomez"/>
    <x v="3"/>
    <x v="8"/>
    <x v="1"/>
    <x v="81"/>
    <n v="2"/>
    <x v="110"/>
    <n v="1"/>
    <x v="102"/>
    <x v="6"/>
    <n v="2"/>
  </r>
  <r>
    <s v="2023-09-17"/>
    <x v="2"/>
    <s v="Sarah Johnson"/>
    <x v="3"/>
    <x v="5"/>
    <x v="0"/>
    <x v="46"/>
    <n v="70"/>
    <x v="111"/>
    <n v="50"/>
    <x v="53"/>
    <x v="3"/>
    <n v="70"/>
  </r>
  <r>
    <s v="2023-08-10"/>
    <x v="2"/>
    <s v="David Chen"/>
    <x v="7"/>
    <x v="4"/>
    <x v="1"/>
    <x v="82"/>
    <n v="30"/>
    <x v="112"/>
    <n v="18"/>
    <x v="103"/>
    <x v="2"/>
    <n v="30"/>
  </r>
  <r>
    <s v="2023-04-01"/>
    <x v="2"/>
    <s v="Maria Gomez"/>
    <x v="1"/>
    <x v="5"/>
    <x v="0"/>
    <x v="73"/>
    <n v="70"/>
    <x v="113"/>
    <n v="50"/>
    <x v="104"/>
    <x v="3"/>
    <n v="70"/>
  </r>
  <r>
    <s v="2023-08-12"/>
    <x v="2"/>
    <s v="Priya Patel"/>
    <x v="2"/>
    <x v="1"/>
    <x v="0"/>
    <x v="34"/>
    <n v="45"/>
    <x v="114"/>
    <n v="25"/>
    <x v="105"/>
    <x v="1"/>
    <n v="45"/>
  </r>
  <r>
    <s v="2023-08-19"/>
    <x v="3"/>
    <s v="Emily Brown"/>
    <x v="7"/>
    <x v="9"/>
    <x v="2"/>
    <x v="10"/>
    <n v="300"/>
    <x v="115"/>
    <n v="230"/>
    <x v="106"/>
    <x v="7"/>
    <n v="300"/>
  </r>
  <r>
    <s v="2023-06-22"/>
    <x v="0"/>
    <s v="Alex Carter"/>
    <x v="6"/>
    <x v="4"/>
    <x v="1"/>
    <x v="38"/>
    <n v="30"/>
    <x v="116"/>
    <n v="18"/>
    <x v="107"/>
    <x v="2"/>
    <n v="30"/>
  </r>
  <r>
    <s v="2023-04-19"/>
    <x v="2"/>
    <s v="Emily Brown"/>
    <x v="0"/>
    <x v="8"/>
    <x v="1"/>
    <x v="34"/>
    <n v="2"/>
    <x v="117"/>
    <n v="1"/>
    <x v="108"/>
    <x v="6"/>
    <n v="2"/>
  </r>
  <r>
    <s v="2023-11-02"/>
    <x v="2"/>
    <s v="Maria Gomez"/>
    <x v="4"/>
    <x v="2"/>
    <x v="1"/>
    <x v="31"/>
    <n v="5"/>
    <x v="118"/>
    <n v="3"/>
    <x v="109"/>
    <x v="2"/>
    <n v="5"/>
  </r>
  <r>
    <s v="2023-02-13"/>
    <x v="3"/>
    <s v="David Chen"/>
    <x v="3"/>
    <x v="5"/>
    <x v="0"/>
    <x v="83"/>
    <n v="70"/>
    <x v="119"/>
    <n v="50"/>
    <x v="110"/>
    <x v="3"/>
    <n v="70"/>
  </r>
  <r>
    <s v="2023-05-04"/>
    <x v="1"/>
    <s v="David Chen"/>
    <x v="7"/>
    <x v="5"/>
    <x v="0"/>
    <x v="84"/>
    <n v="70"/>
    <x v="78"/>
    <n v="50"/>
    <x v="111"/>
    <x v="3"/>
    <n v="70"/>
  </r>
  <r>
    <s v="2023-02-17"/>
    <x v="2"/>
    <s v="John Lee"/>
    <x v="3"/>
    <x v="0"/>
    <x v="0"/>
    <x v="85"/>
    <n v="200"/>
    <x v="120"/>
    <n v="150"/>
    <x v="112"/>
    <x v="0"/>
    <n v="200"/>
  </r>
  <r>
    <s v="2023-12-06"/>
    <x v="2"/>
    <s v="Alex Carter"/>
    <x v="1"/>
    <x v="2"/>
    <x v="1"/>
    <x v="86"/>
    <n v="5"/>
    <x v="121"/>
    <n v="3"/>
    <x v="113"/>
    <x v="2"/>
    <n v="5"/>
  </r>
  <r>
    <s v="2023-08-06"/>
    <x v="2"/>
    <s v="Priya Patel"/>
    <x v="7"/>
    <x v="6"/>
    <x v="0"/>
    <x v="85"/>
    <n v="250"/>
    <x v="122"/>
    <n v="180"/>
    <x v="114"/>
    <x v="4"/>
    <n v="250"/>
  </r>
  <r>
    <s v="2023-05-09"/>
    <x v="3"/>
    <s v="Sarah Johnson"/>
    <x v="2"/>
    <x v="8"/>
    <x v="1"/>
    <x v="27"/>
    <n v="2"/>
    <x v="123"/>
    <n v="1"/>
    <x v="115"/>
    <x v="6"/>
    <n v="2"/>
  </r>
  <r>
    <s v="2023-10-02"/>
    <x v="3"/>
    <s v="John Lee"/>
    <x v="2"/>
    <x v="5"/>
    <x v="0"/>
    <x v="87"/>
    <n v="70"/>
    <x v="124"/>
    <n v="50"/>
    <x v="116"/>
    <x v="3"/>
    <n v="70"/>
  </r>
  <r>
    <s v="2023-10-29"/>
    <x v="2"/>
    <s v="Sarah Johnson"/>
    <x v="2"/>
    <x v="6"/>
    <x v="0"/>
    <x v="9"/>
    <n v="250"/>
    <x v="125"/>
    <n v="180"/>
    <x v="117"/>
    <x v="4"/>
    <n v="250"/>
  </r>
  <r>
    <s v="2023-07-04"/>
    <x v="3"/>
    <s v="Priya Patel"/>
    <x v="4"/>
    <x v="2"/>
    <x v="1"/>
    <x v="25"/>
    <n v="5"/>
    <x v="28"/>
    <n v="3"/>
    <x v="28"/>
    <x v="2"/>
    <n v="5"/>
  </r>
  <r>
    <s v="2023-05-21"/>
    <x v="0"/>
    <s v="Sarah Johnson"/>
    <x v="1"/>
    <x v="6"/>
    <x v="0"/>
    <x v="25"/>
    <n v="250"/>
    <x v="126"/>
    <n v="180"/>
    <x v="118"/>
    <x v="4"/>
    <n v="250"/>
  </r>
  <r>
    <s v="2023-11-23"/>
    <x v="1"/>
    <s v="Sarah Johnson"/>
    <x v="4"/>
    <x v="9"/>
    <x v="2"/>
    <x v="88"/>
    <n v="300"/>
    <x v="127"/>
    <n v="230"/>
    <x v="119"/>
    <x v="7"/>
    <n v="300"/>
  </r>
  <r>
    <s v="2023-08-29"/>
    <x v="1"/>
    <s v="Alex Carter"/>
    <x v="6"/>
    <x v="4"/>
    <x v="1"/>
    <x v="89"/>
    <n v="30"/>
    <x v="128"/>
    <n v="18"/>
    <x v="120"/>
    <x v="2"/>
    <n v="30"/>
  </r>
  <r>
    <s v="2023-05-10"/>
    <x v="1"/>
    <s v="Sarah Johnson"/>
    <x v="5"/>
    <x v="7"/>
    <x v="2"/>
    <x v="48"/>
    <n v="60"/>
    <x v="129"/>
    <n v="40"/>
    <x v="121"/>
    <x v="5"/>
    <n v="60"/>
  </r>
  <r>
    <s v="2023-02-07"/>
    <x v="0"/>
    <s v="John Lee"/>
    <x v="8"/>
    <x v="9"/>
    <x v="2"/>
    <x v="90"/>
    <n v="300"/>
    <x v="130"/>
    <n v="230"/>
    <x v="122"/>
    <x v="7"/>
    <n v="300"/>
  </r>
  <r>
    <s v="2023-02-13"/>
    <x v="3"/>
    <s v="Sarah Johnson"/>
    <x v="1"/>
    <x v="7"/>
    <x v="2"/>
    <x v="0"/>
    <n v="60"/>
    <x v="97"/>
    <n v="40"/>
    <x v="123"/>
    <x v="5"/>
    <n v="60"/>
  </r>
  <r>
    <s v="2023-09-25"/>
    <x v="1"/>
    <s v="Alex Carter"/>
    <x v="7"/>
    <x v="6"/>
    <x v="0"/>
    <x v="91"/>
    <n v="250"/>
    <x v="131"/>
    <n v="180"/>
    <x v="124"/>
    <x v="4"/>
    <n v="250"/>
  </r>
  <r>
    <s v="2023-06-06"/>
    <x v="0"/>
    <s v="Maria Gomez"/>
    <x v="5"/>
    <x v="0"/>
    <x v="0"/>
    <x v="14"/>
    <n v="200"/>
    <x v="132"/>
    <n v="150"/>
    <x v="125"/>
    <x v="0"/>
    <n v="200"/>
  </r>
  <r>
    <s v="2023-05-16"/>
    <x v="0"/>
    <s v="John Lee"/>
    <x v="2"/>
    <x v="4"/>
    <x v="1"/>
    <x v="28"/>
    <n v="30"/>
    <x v="133"/>
    <n v="18"/>
    <x v="126"/>
    <x v="2"/>
    <n v="30"/>
  </r>
  <r>
    <s v="2023-02-08"/>
    <x v="3"/>
    <s v="Sarah Johnson"/>
    <x v="3"/>
    <x v="5"/>
    <x v="0"/>
    <x v="92"/>
    <n v="70"/>
    <x v="134"/>
    <n v="50"/>
    <x v="127"/>
    <x v="3"/>
    <n v="70"/>
  </r>
  <r>
    <s v="2023-05-30"/>
    <x v="0"/>
    <s v="John Lee"/>
    <x v="0"/>
    <x v="6"/>
    <x v="0"/>
    <x v="93"/>
    <n v="250"/>
    <x v="135"/>
    <n v="180"/>
    <x v="128"/>
    <x v="4"/>
    <n v="250"/>
  </r>
  <r>
    <s v="2023-02-06"/>
    <x v="3"/>
    <s v="Priya Patel"/>
    <x v="9"/>
    <x v="0"/>
    <x v="0"/>
    <x v="1"/>
    <n v="200"/>
    <x v="136"/>
    <n v="150"/>
    <x v="129"/>
    <x v="0"/>
    <n v="200"/>
  </r>
  <r>
    <s v="2023-02-28"/>
    <x v="3"/>
    <s v="David Chen"/>
    <x v="8"/>
    <x v="6"/>
    <x v="0"/>
    <x v="94"/>
    <n v="250"/>
    <x v="137"/>
    <n v="180"/>
    <x v="130"/>
    <x v="4"/>
    <n v="250"/>
  </r>
  <r>
    <s v="2023-02-06"/>
    <x v="0"/>
    <s v="John Lee"/>
    <x v="0"/>
    <x v="9"/>
    <x v="2"/>
    <x v="59"/>
    <n v="300"/>
    <x v="138"/>
    <n v="230"/>
    <x v="131"/>
    <x v="7"/>
    <n v="300"/>
  </r>
  <r>
    <s v="2023-05-28"/>
    <x v="1"/>
    <s v="Sarah Johnson"/>
    <x v="7"/>
    <x v="6"/>
    <x v="0"/>
    <x v="95"/>
    <n v="250"/>
    <x v="79"/>
    <n v="180"/>
    <x v="132"/>
    <x v="4"/>
    <n v="250"/>
  </r>
  <r>
    <s v="2023-05-20"/>
    <x v="1"/>
    <s v="Alex Carter"/>
    <x v="5"/>
    <x v="9"/>
    <x v="2"/>
    <x v="96"/>
    <n v="300"/>
    <x v="75"/>
    <n v="230"/>
    <x v="84"/>
    <x v="7"/>
    <n v="300"/>
  </r>
  <r>
    <s v="2023-08-10"/>
    <x v="2"/>
    <s v="Maria Gomez"/>
    <x v="0"/>
    <x v="3"/>
    <x v="2"/>
    <x v="36"/>
    <n v="120"/>
    <x v="41"/>
    <n v="85"/>
    <x v="41"/>
    <x v="3"/>
    <n v="120"/>
  </r>
  <r>
    <s v="2023-04-28"/>
    <x v="0"/>
    <s v="Emily Brown"/>
    <x v="0"/>
    <x v="9"/>
    <x v="2"/>
    <x v="96"/>
    <n v="300"/>
    <x v="75"/>
    <n v="230"/>
    <x v="84"/>
    <x v="7"/>
    <n v="300"/>
  </r>
  <r>
    <s v="2023-03-31"/>
    <x v="1"/>
    <s v="Maria Gomez"/>
    <x v="7"/>
    <x v="6"/>
    <x v="0"/>
    <x v="97"/>
    <n v="250"/>
    <x v="139"/>
    <n v="180"/>
    <x v="133"/>
    <x v="4"/>
    <n v="250"/>
  </r>
  <r>
    <s v="2023-10-27"/>
    <x v="1"/>
    <s v="David Chen"/>
    <x v="7"/>
    <x v="1"/>
    <x v="0"/>
    <x v="92"/>
    <n v="45"/>
    <x v="140"/>
    <n v="25"/>
    <x v="127"/>
    <x v="1"/>
    <n v="45"/>
  </r>
  <r>
    <s v="2023-06-28"/>
    <x v="1"/>
    <s v="Priya Patel"/>
    <x v="6"/>
    <x v="1"/>
    <x v="0"/>
    <x v="50"/>
    <n v="45"/>
    <x v="106"/>
    <n v="25"/>
    <x v="98"/>
    <x v="1"/>
    <n v="45"/>
  </r>
  <r>
    <s v="2023-06-18"/>
    <x v="1"/>
    <s v="David Chen"/>
    <x v="7"/>
    <x v="6"/>
    <x v="0"/>
    <x v="55"/>
    <n v="250"/>
    <x v="141"/>
    <n v="180"/>
    <x v="134"/>
    <x v="4"/>
    <n v="250"/>
  </r>
  <r>
    <s v="2023-10-09"/>
    <x v="0"/>
    <s v="Alex Carter"/>
    <x v="5"/>
    <x v="8"/>
    <x v="1"/>
    <x v="19"/>
    <n v="2"/>
    <x v="142"/>
    <n v="1"/>
    <x v="135"/>
    <x v="6"/>
    <n v="2"/>
  </r>
  <r>
    <s v="2023-06-15"/>
    <x v="0"/>
    <s v="Emily Brown"/>
    <x v="3"/>
    <x v="2"/>
    <x v="1"/>
    <x v="98"/>
    <n v="5"/>
    <x v="143"/>
    <n v="3"/>
    <x v="136"/>
    <x v="2"/>
    <n v="5"/>
  </r>
  <r>
    <s v="2023-12-03"/>
    <x v="1"/>
    <s v="Alex Carter"/>
    <x v="4"/>
    <x v="0"/>
    <x v="0"/>
    <x v="99"/>
    <n v="200"/>
    <x v="144"/>
    <n v="150"/>
    <x v="137"/>
    <x v="0"/>
    <n v="200"/>
  </r>
  <r>
    <s v="2023-07-05"/>
    <x v="1"/>
    <s v="David Chen"/>
    <x v="7"/>
    <x v="3"/>
    <x v="2"/>
    <x v="100"/>
    <n v="120"/>
    <x v="145"/>
    <n v="85"/>
    <x v="138"/>
    <x v="3"/>
    <n v="120"/>
  </r>
  <r>
    <s v="2023-05-17"/>
    <x v="3"/>
    <s v="Priya Patel"/>
    <x v="7"/>
    <x v="5"/>
    <x v="0"/>
    <x v="101"/>
    <n v="70"/>
    <x v="146"/>
    <n v="50"/>
    <x v="5"/>
    <x v="3"/>
    <n v="70"/>
  </r>
  <r>
    <s v="2023-01-15"/>
    <x v="3"/>
    <s v="David Chen"/>
    <x v="8"/>
    <x v="6"/>
    <x v="0"/>
    <x v="28"/>
    <n v="250"/>
    <x v="74"/>
    <n v="180"/>
    <x v="68"/>
    <x v="4"/>
    <n v="250"/>
  </r>
  <r>
    <s v="2023-01-08"/>
    <x v="1"/>
    <s v="Sarah Johnson"/>
    <x v="2"/>
    <x v="1"/>
    <x v="0"/>
    <x v="102"/>
    <n v="45"/>
    <x v="147"/>
    <n v="25"/>
    <x v="139"/>
    <x v="1"/>
    <n v="45"/>
  </r>
  <r>
    <s v="2023-03-02"/>
    <x v="3"/>
    <s v="Alex Carter"/>
    <x v="0"/>
    <x v="2"/>
    <x v="1"/>
    <x v="13"/>
    <n v="5"/>
    <x v="148"/>
    <n v="3"/>
    <x v="140"/>
    <x v="2"/>
    <n v="5"/>
  </r>
  <r>
    <s v="2023-08-01"/>
    <x v="1"/>
    <s v="Alex Carter"/>
    <x v="2"/>
    <x v="5"/>
    <x v="0"/>
    <x v="28"/>
    <n v="70"/>
    <x v="149"/>
    <n v="50"/>
    <x v="141"/>
    <x v="3"/>
    <n v="70"/>
  </r>
  <r>
    <s v="2023-03-16"/>
    <x v="1"/>
    <s v="John Lee"/>
    <x v="9"/>
    <x v="2"/>
    <x v="1"/>
    <x v="67"/>
    <n v="5"/>
    <x v="150"/>
    <n v="3"/>
    <x v="142"/>
    <x v="2"/>
    <n v="5"/>
  </r>
  <r>
    <s v="2023-02-05"/>
    <x v="2"/>
    <s v="Emily Brown"/>
    <x v="3"/>
    <x v="8"/>
    <x v="1"/>
    <x v="2"/>
    <n v="2"/>
    <x v="151"/>
    <n v="1"/>
    <x v="143"/>
    <x v="6"/>
    <n v="2"/>
  </r>
  <r>
    <s v="2023-05-17"/>
    <x v="0"/>
    <s v="Priya Patel"/>
    <x v="0"/>
    <x v="9"/>
    <x v="2"/>
    <x v="48"/>
    <n v="300"/>
    <x v="152"/>
    <n v="230"/>
    <x v="144"/>
    <x v="7"/>
    <n v="300"/>
  </r>
  <r>
    <s v="2023-03-18"/>
    <x v="1"/>
    <s v="Maria Gomez"/>
    <x v="7"/>
    <x v="8"/>
    <x v="1"/>
    <x v="63"/>
    <n v="2"/>
    <x v="153"/>
    <n v="1"/>
    <x v="145"/>
    <x v="6"/>
    <n v="2"/>
  </r>
  <r>
    <s v="2023-10-10"/>
    <x v="1"/>
    <s v="Alex Carter"/>
    <x v="6"/>
    <x v="0"/>
    <x v="0"/>
    <x v="41"/>
    <n v="200"/>
    <x v="154"/>
    <n v="150"/>
    <x v="146"/>
    <x v="0"/>
    <n v="200"/>
  </r>
  <r>
    <s v="2023-10-20"/>
    <x v="1"/>
    <s v="John Lee"/>
    <x v="3"/>
    <x v="3"/>
    <x v="2"/>
    <x v="103"/>
    <n v="120"/>
    <x v="155"/>
    <n v="85"/>
    <x v="147"/>
    <x v="3"/>
    <n v="120"/>
  </r>
  <r>
    <s v="2023-08-31"/>
    <x v="1"/>
    <s v="Alex Carter"/>
    <x v="8"/>
    <x v="5"/>
    <x v="0"/>
    <x v="57"/>
    <n v="70"/>
    <x v="156"/>
    <n v="50"/>
    <x v="25"/>
    <x v="3"/>
    <n v="70"/>
  </r>
  <r>
    <s v="2023-03-06"/>
    <x v="2"/>
    <s v="Emily Brown"/>
    <x v="5"/>
    <x v="5"/>
    <x v="0"/>
    <x v="43"/>
    <n v="70"/>
    <x v="48"/>
    <n v="50"/>
    <x v="148"/>
    <x v="3"/>
    <n v="70"/>
  </r>
  <r>
    <s v="2023-09-27"/>
    <x v="1"/>
    <s v="Sarah Johnson"/>
    <x v="8"/>
    <x v="7"/>
    <x v="2"/>
    <x v="17"/>
    <n v="60"/>
    <x v="157"/>
    <n v="40"/>
    <x v="18"/>
    <x v="5"/>
    <n v="60"/>
  </r>
  <r>
    <s v="2023-02-08"/>
    <x v="1"/>
    <s v="Emily Brown"/>
    <x v="0"/>
    <x v="8"/>
    <x v="1"/>
    <x v="104"/>
    <n v="2"/>
    <x v="158"/>
    <n v="1"/>
    <x v="109"/>
    <x v="6"/>
    <n v="2"/>
  </r>
  <r>
    <s v="2023-11-29"/>
    <x v="0"/>
    <s v="Emily Brown"/>
    <x v="6"/>
    <x v="2"/>
    <x v="1"/>
    <x v="10"/>
    <n v="5"/>
    <x v="99"/>
    <n v="3"/>
    <x v="92"/>
    <x v="2"/>
    <n v="5"/>
  </r>
  <r>
    <s v="2023-06-12"/>
    <x v="1"/>
    <s v="Emily Brown"/>
    <x v="1"/>
    <x v="3"/>
    <x v="2"/>
    <x v="81"/>
    <n v="120"/>
    <x v="157"/>
    <n v="85"/>
    <x v="91"/>
    <x v="3"/>
    <n v="120"/>
  </r>
  <r>
    <s v="2023-05-01"/>
    <x v="2"/>
    <s v="John Lee"/>
    <x v="5"/>
    <x v="7"/>
    <x v="2"/>
    <x v="43"/>
    <n v="60"/>
    <x v="5"/>
    <n v="40"/>
    <x v="148"/>
    <x v="5"/>
    <n v="60"/>
  </r>
  <r>
    <s v="2023-11-21"/>
    <x v="0"/>
    <s v="Alex Carter"/>
    <x v="8"/>
    <x v="6"/>
    <x v="0"/>
    <x v="56"/>
    <n v="250"/>
    <x v="49"/>
    <n v="180"/>
    <x v="149"/>
    <x v="4"/>
    <n v="250"/>
  </r>
  <r>
    <s v="2023-01-24"/>
    <x v="2"/>
    <s v="Emily Brown"/>
    <x v="4"/>
    <x v="6"/>
    <x v="0"/>
    <x v="6"/>
    <n v="250"/>
    <x v="159"/>
    <n v="180"/>
    <x v="150"/>
    <x v="4"/>
    <n v="250"/>
  </r>
  <r>
    <s v="2023-07-11"/>
    <x v="1"/>
    <s v="John Lee"/>
    <x v="2"/>
    <x v="2"/>
    <x v="1"/>
    <x v="54"/>
    <n v="5"/>
    <x v="160"/>
    <n v="3"/>
    <x v="151"/>
    <x v="2"/>
    <n v="5"/>
  </r>
  <r>
    <s v="2023-10-17"/>
    <x v="3"/>
    <s v="John Lee"/>
    <x v="8"/>
    <x v="1"/>
    <x v="0"/>
    <x v="10"/>
    <n v="45"/>
    <x v="10"/>
    <n v="25"/>
    <x v="10"/>
    <x v="1"/>
    <n v="45"/>
  </r>
  <r>
    <s v="2023-11-14"/>
    <x v="3"/>
    <s v="Alex Carter"/>
    <x v="9"/>
    <x v="4"/>
    <x v="1"/>
    <x v="105"/>
    <n v="30"/>
    <x v="161"/>
    <n v="18"/>
    <x v="152"/>
    <x v="2"/>
    <n v="30"/>
  </r>
  <r>
    <s v="2023-08-25"/>
    <x v="2"/>
    <s v="Alex Carter"/>
    <x v="0"/>
    <x v="3"/>
    <x v="2"/>
    <x v="73"/>
    <n v="120"/>
    <x v="162"/>
    <n v="85"/>
    <x v="153"/>
    <x v="3"/>
    <n v="120"/>
  </r>
  <r>
    <s v="2023-05-28"/>
    <x v="3"/>
    <s v="Sarah Johnson"/>
    <x v="7"/>
    <x v="8"/>
    <x v="1"/>
    <x v="72"/>
    <n v="2"/>
    <x v="94"/>
    <n v="1"/>
    <x v="87"/>
    <x v="6"/>
    <n v="2"/>
  </r>
  <r>
    <s v="2023-11-24"/>
    <x v="1"/>
    <s v="David Chen"/>
    <x v="0"/>
    <x v="5"/>
    <x v="0"/>
    <x v="90"/>
    <n v="70"/>
    <x v="163"/>
    <n v="50"/>
    <x v="154"/>
    <x v="3"/>
    <n v="70"/>
  </r>
  <r>
    <s v="2023-04-12"/>
    <x v="1"/>
    <s v="Emily Brown"/>
    <x v="7"/>
    <x v="1"/>
    <x v="0"/>
    <x v="106"/>
    <n v="45"/>
    <x v="164"/>
    <n v="25"/>
    <x v="155"/>
    <x v="1"/>
    <n v="45"/>
  </r>
  <r>
    <s v="2023-07-15"/>
    <x v="2"/>
    <s v="Maria Gomez"/>
    <x v="0"/>
    <x v="6"/>
    <x v="0"/>
    <x v="71"/>
    <n v="250"/>
    <x v="165"/>
    <n v="180"/>
    <x v="31"/>
    <x v="4"/>
    <n v="250"/>
  </r>
  <r>
    <s v="2023-12-04"/>
    <x v="1"/>
    <s v="Priya Patel"/>
    <x v="4"/>
    <x v="9"/>
    <x v="2"/>
    <x v="66"/>
    <n v="300"/>
    <x v="166"/>
    <n v="230"/>
    <x v="156"/>
    <x v="7"/>
    <n v="300"/>
  </r>
  <r>
    <s v="2023-11-07"/>
    <x v="1"/>
    <s v="Emily Brown"/>
    <x v="0"/>
    <x v="0"/>
    <x v="0"/>
    <x v="53"/>
    <n v="200"/>
    <x v="167"/>
    <n v="150"/>
    <x v="157"/>
    <x v="0"/>
    <n v="200"/>
  </r>
  <r>
    <s v="2023-04-23"/>
    <x v="3"/>
    <s v="Maria Gomez"/>
    <x v="0"/>
    <x v="4"/>
    <x v="1"/>
    <x v="107"/>
    <n v="30"/>
    <x v="168"/>
    <n v="18"/>
    <x v="158"/>
    <x v="2"/>
    <n v="30"/>
  </r>
  <r>
    <s v="2023-11-18"/>
    <x v="0"/>
    <s v="Priya Patel"/>
    <x v="7"/>
    <x v="3"/>
    <x v="2"/>
    <x v="52"/>
    <n v="120"/>
    <x v="169"/>
    <n v="85"/>
    <x v="159"/>
    <x v="3"/>
    <n v="120"/>
  </r>
  <r>
    <s v="2023-03-09"/>
    <x v="0"/>
    <s v="Priya Patel"/>
    <x v="6"/>
    <x v="7"/>
    <x v="2"/>
    <x v="108"/>
    <n v="60"/>
    <x v="170"/>
    <n v="40"/>
    <x v="41"/>
    <x v="5"/>
    <n v="60"/>
  </r>
  <r>
    <s v="2023-04-13"/>
    <x v="3"/>
    <s v="Emily Brown"/>
    <x v="1"/>
    <x v="8"/>
    <x v="1"/>
    <x v="23"/>
    <n v="2"/>
    <x v="171"/>
    <n v="1"/>
    <x v="160"/>
    <x v="6"/>
    <n v="2"/>
  </r>
  <r>
    <s v="2023-09-14"/>
    <x v="2"/>
    <s v="Emily Brown"/>
    <x v="8"/>
    <x v="6"/>
    <x v="0"/>
    <x v="109"/>
    <n v="250"/>
    <x v="172"/>
    <n v="180"/>
    <x v="161"/>
    <x v="4"/>
    <n v="250"/>
  </r>
  <r>
    <s v="2023-06-01"/>
    <x v="2"/>
    <s v="Emily Brown"/>
    <x v="5"/>
    <x v="5"/>
    <x v="0"/>
    <x v="51"/>
    <n v="70"/>
    <x v="173"/>
    <n v="50"/>
    <x v="58"/>
    <x v="3"/>
    <n v="70"/>
  </r>
  <r>
    <s v="2023-03-14"/>
    <x v="3"/>
    <s v="Emily Brown"/>
    <x v="3"/>
    <x v="2"/>
    <x v="1"/>
    <x v="52"/>
    <n v="5"/>
    <x v="174"/>
    <n v="3"/>
    <x v="162"/>
    <x v="2"/>
    <n v="5"/>
  </r>
  <r>
    <s v="2023-02-16"/>
    <x v="1"/>
    <s v="Sarah Johnson"/>
    <x v="0"/>
    <x v="2"/>
    <x v="1"/>
    <x v="101"/>
    <n v="5"/>
    <x v="153"/>
    <n v="3"/>
    <x v="163"/>
    <x v="2"/>
    <n v="5"/>
  </r>
  <r>
    <s v="2023-08-21"/>
    <x v="2"/>
    <s v="David Chen"/>
    <x v="0"/>
    <x v="9"/>
    <x v="2"/>
    <x v="10"/>
    <n v="300"/>
    <x v="115"/>
    <n v="230"/>
    <x v="106"/>
    <x v="7"/>
    <n v="300"/>
  </r>
  <r>
    <s v="2023-11-23"/>
    <x v="2"/>
    <s v="Sarah Johnson"/>
    <x v="2"/>
    <x v="5"/>
    <x v="0"/>
    <x v="74"/>
    <n v="70"/>
    <x v="175"/>
    <n v="50"/>
    <x v="151"/>
    <x v="3"/>
    <n v="70"/>
  </r>
  <r>
    <s v="2023-11-14"/>
    <x v="2"/>
    <s v="Maria Gomez"/>
    <x v="2"/>
    <x v="1"/>
    <x v="0"/>
    <x v="102"/>
    <n v="45"/>
    <x v="147"/>
    <n v="25"/>
    <x v="139"/>
    <x v="1"/>
    <n v="45"/>
  </r>
  <r>
    <s v="2023-12-25"/>
    <x v="2"/>
    <s v="David Chen"/>
    <x v="3"/>
    <x v="1"/>
    <x v="0"/>
    <x v="110"/>
    <n v="45"/>
    <x v="5"/>
    <n v="25"/>
    <x v="164"/>
    <x v="1"/>
    <n v="45"/>
  </r>
  <r>
    <s v="2023-01-24"/>
    <x v="0"/>
    <s v="Priya Patel"/>
    <x v="7"/>
    <x v="1"/>
    <x v="0"/>
    <x v="107"/>
    <n v="45"/>
    <x v="176"/>
    <n v="25"/>
    <x v="165"/>
    <x v="1"/>
    <n v="45"/>
  </r>
  <r>
    <s v="2023-05-01"/>
    <x v="3"/>
    <s v="Alex Carter"/>
    <x v="7"/>
    <x v="8"/>
    <x v="1"/>
    <x v="30"/>
    <n v="2"/>
    <x v="177"/>
    <n v="1"/>
    <x v="166"/>
    <x v="6"/>
    <n v="2"/>
  </r>
  <r>
    <s v="2023-08-03"/>
    <x v="3"/>
    <s v="Alex Carter"/>
    <x v="5"/>
    <x v="5"/>
    <x v="0"/>
    <x v="111"/>
    <n v="70"/>
    <x v="178"/>
    <n v="50"/>
    <x v="167"/>
    <x v="3"/>
    <n v="70"/>
  </r>
  <r>
    <s v="2023-05-24"/>
    <x v="0"/>
    <s v="David Chen"/>
    <x v="6"/>
    <x v="0"/>
    <x v="0"/>
    <x v="112"/>
    <n v="200"/>
    <x v="179"/>
    <n v="150"/>
    <x v="168"/>
    <x v="0"/>
    <n v="200"/>
  </r>
  <r>
    <s v="2023-08-16"/>
    <x v="3"/>
    <s v="Emily Brown"/>
    <x v="6"/>
    <x v="1"/>
    <x v="0"/>
    <x v="11"/>
    <n v="45"/>
    <x v="180"/>
    <n v="25"/>
    <x v="169"/>
    <x v="1"/>
    <n v="45"/>
  </r>
  <r>
    <s v="2023-10-06"/>
    <x v="2"/>
    <s v="Sarah Johnson"/>
    <x v="3"/>
    <x v="6"/>
    <x v="0"/>
    <x v="31"/>
    <n v="250"/>
    <x v="181"/>
    <n v="180"/>
    <x v="170"/>
    <x v="4"/>
    <n v="250"/>
  </r>
  <r>
    <s v="2023-03-04"/>
    <x v="1"/>
    <s v="Sarah Johnson"/>
    <x v="2"/>
    <x v="9"/>
    <x v="2"/>
    <x v="71"/>
    <n v="300"/>
    <x v="49"/>
    <n v="230"/>
    <x v="31"/>
    <x v="7"/>
    <n v="300"/>
  </r>
  <r>
    <s v="2023-01-26"/>
    <x v="2"/>
    <s v="John Lee"/>
    <x v="8"/>
    <x v="9"/>
    <x v="2"/>
    <x v="100"/>
    <n v="300"/>
    <x v="182"/>
    <n v="230"/>
    <x v="171"/>
    <x v="7"/>
    <n v="300"/>
  </r>
  <r>
    <s v="2023-02-05"/>
    <x v="3"/>
    <s v="Maria Gomez"/>
    <x v="2"/>
    <x v="0"/>
    <x v="0"/>
    <x v="113"/>
    <n v="200"/>
    <x v="183"/>
    <n v="150"/>
    <x v="172"/>
    <x v="0"/>
    <n v="200"/>
  </r>
  <r>
    <s v="2023-03-17"/>
    <x v="0"/>
    <s v="Priya Patel"/>
    <x v="8"/>
    <x v="4"/>
    <x v="1"/>
    <x v="30"/>
    <n v="30"/>
    <x v="184"/>
    <n v="18"/>
    <x v="173"/>
    <x v="2"/>
    <n v="30"/>
  </r>
  <r>
    <s v="2023-05-09"/>
    <x v="3"/>
    <s v="Sarah Johnson"/>
    <x v="4"/>
    <x v="4"/>
    <x v="1"/>
    <x v="114"/>
    <n v="30"/>
    <x v="185"/>
    <n v="18"/>
    <x v="174"/>
    <x v="2"/>
    <n v="30"/>
  </r>
  <r>
    <s v="2023-07-03"/>
    <x v="3"/>
    <s v="Maria Gomez"/>
    <x v="6"/>
    <x v="3"/>
    <x v="2"/>
    <x v="108"/>
    <n v="120"/>
    <x v="186"/>
    <n v="85"/>
    <x v="175"/>
    <x v="3"/>
    <n v="120"/>
  </r>
  <r>
    <s v="2023-05-16"/>
    <x v="0"/>
    <s v="John Lee"/>
    <x v="3"/>
    <x v="2"/>
    <x v="1"/>
    <x v="115"/>
    <n v="5"/>
    <x v="187"/>
    <n v="3"/>
    <x v="176"/>
    <x v="2"/>
    <n v="5"/>
  </r>
  <r>
    <s v="2023-02-02"/>
    <x v="1"/>
    <s v="Alex Carter"/>
    <x v="6"/>
    <x v="2"/>
    <x v="1"/>
    <x v="46"/>
    <n v="5"/>
    <x v="188"/>
    <n v="3"/>
    <x v="177"/>
    <x v="2"/>
    <n v="5"/>
  </r>
  <r>
    <s v="2023-08-20"/>
    <x v="3"/>
    <s v="Maria Gomez"/>
    <x v="4"/>
    <x v="2"/>
    <x v="1"/>
    <x v="90"/>
    <n v="5"/>
    <x v="189"/>
    <n v="3"/>
    <x v="178"/>
    <x v="2"/>
    <n v="5"/>
  </r>
  <r>
    <s v="2023-08-23"/>
    <x v="0"/>
    <s v="Sarah Johnson"/>
    <x v="7"/>
    <x v="7"/>
    <x v="2"/>
    <x v="91"/>
    <n v="60"/>
    <x v="145"/>
    <n v="40"/>
    <x v="179"/>
    <x v="5"/>
    <n v="60"/>
  </r>
  <r>
    <s v="2023-12-18"/>
    <x v="0"/>
    <s v="Alex Carter"/>
    <x v="7"/>
    <x v="1"/>
    <x v="0"/>
    <x v="24"/>
    <n v="45"/>
    <x v="190"/>
    <n v="25"/>
    <x v="180"/>
    <x v="1"/>
    <n v="45"/>
  </r>
  <r>
    <s v="2023-06-14"/>
    <x v="3"/>
    <s v="Sarah Johnson"/>
    <x v="8"/>
    <x v="6"/>
    <x v="0"/>
    <x v="35"/>
    <n v="250"/>
    <x v="191"/>
    <n v="180"/>
    <x v="181"/>
    <x v="4"/>
    <n v="250"/>
  </r>
  <r>
    <s v="2023-12-31"/>
    <x v="2"/>
    <s v="Alex Carter"/>
    <x v="9"/>
    <x v="2"/>
    <x v="1"/>
    <x v="116"/>
    <n v="5"/>
    <x v="192"/>
    <n v="3"/>
    <x v="182"/>
    <x v="2"/>
    <n v="5"/>
  </r>
  <r>
    <s v="2023-08-21"/>
    <x v="1"/>
    <s v="Sarah Johnson"/>
    <x v="5"/>
    <x v="2"/>
    <x v="1"/>
    <x v="5"/>
    <n v="5"/>
    <x v="193"/>
    <n v="3"/>
    <x v="183"/>
    <x v="2"/>
    <n v="5"/>
  </r>
  <r>
    <s v="2023-08-09"/>
    <x v="1"/>
    <s v="John Lee"/>
    <x v="3"/>
    <x v="8"/>
    <x v="1"/>
    <x v="93"/>
    <n v="2"/>
    <x v="194"/>
    <n v="1"/>
    <x v="184"/>
    <x v="6"/>
    <n v="2"/>
  </r>
  <r>
    <s v="2023-07-24"/>
    <x v="1"/>
    <s v="David Chen"/>
    <x v="5"/>
    <x v="8"/>
    <x v="1"/>
    <x v="91"/>
    <n v="2"/>
    <x v="195"/>
    <n v="1"/>
    <x v="185"/>
    <x v="6"/>
    <n v="2"/>
  </r>
  <r>
    <s v="2023-06-10"/>
    <x v="2"/>
    <s v="Priya Patel"/>
    <x v="8"/>
    <x v="5"/>
    <x v="0"/>
    <x v="81"/>
    <n v="70"/>
    <x v="196"/>
    <n v="50"/>
    <x v="186"/>
    <x v="3"/>
    <n v="70"/>
  </r>
  <r>
    <s v="2023-02-16"/>
    <x v="0"/>
    <s v="Sarah Johnson"/>
    <x v="3"/>
    <x v="1"/>
    <x v="0"/>
    <x v="117"/>
    <n v="45"/>
    <x v="75"/>
    <n v="25"/>
    <x v="187"/>
    <x v="1"/>
    <n v="45"/>
  </r>
  <r>
    <s v="2023-03-08"/>
    <x v="0"/>
    <s v="Maria Gomez"/>
    <x v="1"/>
    <x v="2"/>
    <x v="1"/>
    <x v="113"/>
    <n v="5"/>
    <x v="197"/>
    <n v="3"/>
    <x v="188"/>
    <x v="2"/>
    <n v="5"/>
  </r>
  <r>
    <s v="2023-12-10"/>
    <x v="0"/>
    <s v="Alex Carter"/>
    <x v="6"/>
    <x v="7"/>
    <x v="2"/>
    <x v="89"/>
    <n v="60"/>
    <x v="60"/>
    <n v="40"/>
    <x v="189"/>
    <x v="5"/>
    <n v="60"/>
  </r>
  <r>
    <s v="2023-05-28"/>
    <x v="2"/>
    <s v="Priya Patel"/>
    <x v="5"/>
    <x v="9"/>
    <x v="2"/>
    <x v="2"/>
    <n v="300"/>
    <x v="86"/>
    <n v="230"/>
    <x v="79"/>
    <x v="7"/>
    <n v="300"/>
  </r>
  <r>
    <s v="2023-04-19"/>
    <x v="3"/>
    <s v="David Chen"/>
    <x v="7"/>
    <x v="0"/>
    <x v="0"/>
    <x v="46"/>
    <n v="200"/>
    <x v="198"/>
    <n v="150"/>
    <x v="190"/>
    <x v="0"/>
    <n v="200"/>
  </r>
  <r>
    <s v="2023-06-29"/>
    <x v="2"/>
    <s v="Sarah Johnson"/>
    <x v="0"/>
    <x v="9"/>
    <x v="2"/>
    <x v="0"/>
    <n v="300"/>
    <x v="199"/>
    <n v="230"/>
    <x v="153"/>
    <x v="7"/>
    <n v="300"/>
  </r>
  <r>
    <s v="2023-08-08"/>
    <x v="0"/>
    <s v="Maria Gomez"/>
    <x v="0"/>
    <x v="3"/>
    <x v="2"/>
    <x v="97"/>
    <n v="120"/>
    <x v="33"/>
    <n v="85"/>
    <x v="191"/>
    <x v="3"/>
    <n v="120"/>
  </r>
  <r>
    <s v="2023-05-20"/>
    <x v="2"/>
    <s v="Priya Patel"/>
    <x v="6"/>
    <x v="3"/>
    <x v="2"/>
    <x v="97"/>
    <n v="120"/>
    <x v="33"/>
    <n v="85"/>
    <x v="191"/>
    <x v="3"/>
    <n v="120"/>
  </r>
  <r>
    <s v="2023-03-15"/>
    <x v="1"/>
    <s v="Sarah Johnson"/>
    <x v="8"/>
    <x v="3"/>
    <x v="2"/>
    <x v="36"/>
    <n v="120"/>
    <x v="41"/>
    <n v="85"/>
    <x v="41"/>
    <x v="3"/>
    <n v="120"/>
  </r>
  <r>
    <s v="2023-09-29"/>
    <x v="3"/>
    <s v="Alex Carter"/>
    <x v="3"/>
    <x v="5"/>
    <x v="0"/>
    <x v="118"/>
    <n v="70"/>
    <x v="200"/>
    <n v="50"/>
    <x v="192"/>
    <x v="3"/>
    <n v="70"/>
  </r>
  <r>
    <s v="2023-03-22"/>
    <x v="2"/>
    <s v="Priya Patel"/>
    <x v="6"/>
    <x v="9"/>
    <x v="2"/>
    <x v="119"/>
    <n v="300"/>
    <x v="129"/>
    <n v="230"/>
    <x v="193"/>
    <x v="7"/>
    <n v="300"/>
  </r>
  <r>
    <s v="2023-01-27"/>
    <x v="3"/>
    <s v="John Lee"/>
    <x v="9"/>
    <x v="3"/>
    <x v="2"/>
    <x v="24"/>
    <n v="120"/>
    <x v="49"/>
    <n v="85"/>
    <x v="47"/>
    <x v="3"/>
    <n v="120"/>
  </r>
  <r>
    <s v="2023-05-20"/>
    <x v="1"/>
    <s v="David Chen"/>
    <x v="3"/>
    <x v="5"/>
    <x v="0"/>
    <x v="112"/>
    <n v="70"/>
    <x v="201"/>
    <n v="50"/>
    <x v="194"/>
    <x v="3"/>
    <n v="70"/>
  </r>
  <r>
    <s v="2023-08-01"/>
    <x v="2"/>
    <s v="John Lee"/>
    <x v="1"/>
    <x v="1"/>
    <x v="0"/>
    <x v="86"/>
    <n v="45"/>
    <x v="202"/>
    <n v="25"/>
    <x v="195"/>
    <x v="1"/>
    <n v="45"/>
  </r>
  <r>
    <s v="2023-08-09"/>
    <x v="0"/>
    <s v="Priya Patel"/>
    <x v="9"/>
    <x v="5"/>
    <x v="0"/>
    <x v="120"/>
    <n v="70"/>
    <x v="203"/>
    <n v="50"/>
    <x v="196"/>
    <x v="3"/>
    <n v="70"/>
  </r>
  <r>
    <s v="2023-12-08"/>
    <x v="2"/>
    <s v="Sarah Johnson"/>
    <x v="2"/>
    <x v="7"/>
    <x v="2"/>
    <x v="121"/>
    <n v="60"/>
    <x v="204"/>
    <n v="40"/>
    <x v="197"/>
    <x v="5"/>
    <n v="60"/>
  </r>
  <r>
    <s v="2023-01-04"/>
    <x v="3"/>
    <s v="Priya Patel"/>
    <x v="2"/>
    <x v="4"/>
    <x v="1"/>
    <x v="77"/>
    <n v="30"/>
    <x v="48"/>
    <n v="18"/>
    <x v="149"/>
    <x v="2"/>
    <n v="30"/>
  </r>
  <r>
    <s v="2023-05-29"/>
    <x v="2"/>
    <s v="Sarah Johnson"/>
    <x v="4"/>
    <x v="5"/>
    <x v="0"/>
    <x v="122"/>
    <n v="70"/>
    <x v="205"/>
    <n v="50"/>
    <x v="61"/>
    <x v="3"/>
    <n v="70"/>
  </r>
  <r>
    <s v="2023-03-31"/>
    <x v="3"/>
    <s v="Alex Carter"/>
    <x v="1"/>
    <x v="0"/>
    <x v="0"/>
    <x v="123"/>
    <n v="200"/>
    <x v="206"/>
    <n v="150"/>
    <x v="198"/>
    <x v="0"/>
    <n v="200"/>
  </r>
  <r>
    <s v="2023-10-14"/>
    <x v="2"/>
    <s v="Sarah Johnson"/>
    <x v="3"/>
    <x v="3"/>
    <x v="2"/>
    <x v="82"/>
    <n v="120"/>
    <x v="207"/>
    <n v="85"/>
    <x v="54"/>
    <x v="3"/>
    <n v="120"/>
  </r>
  <r>
    <s v="2023-01-10"/>
    <x v="1"/>
    <s v="Sarah Johnson"/>
    <x v="6"/>
    <x v="9"/>
    <x v="2"/>
    <x v="91"/>
    <n v="300"/>
    <x v="208"/>
    <n v="230"/>
    <x v="124"/>
    <x v="7"/>
    <n v="300"/>
  </r>
  <r>
    <s v="2023-10-21"/>
    <x v="1"/>
    <s v="David Chen"/>
    <x v="3"/>
    <x v="6"/>
    <x v="0"/>
    <x v="115"/>
    <n v="250"/>
    <x v="209"/>
    <n v="180"/>
    <x v="95"/>
    <x v="4"/>
    <n v="250"/>
  </r>
  <r>
    <s v="2023-07-27"/>
    <x v="0"/>
    <s v="Priya Patel"/>
    <x v="8"/>
    <x v="9"/>
    <x v="2"/>
    <x v="15"/>
    <n v="300"/>
    <x v="210"/>
    <n v="230"/>
    <x v="199"/>
    <x v="7"/>
    <n v="300"/>
  </r>
  <r>
    <s v="2023-12-20"/>
    <x v="2"/>
    <s v="Sarah Johnson"/>
    <x v="3"/>
    <x v="1"/>
    <x v="0"/>
    <x v="124"/>
    <n v="45"/>
    <x v="211"/>
    <n v="25"/>
    <x v="200"/>
    <x v="1"/>
    <n v="45"/>
  </r>
  <r>
    <s v="2023-08-12"/>
    <x v="1"/>
    <s v="Maria Gomez"/>
    <x v="5"/>
    <x v="7"/>
    <x v="2"/>
    <x v="26"/>
    <n v="60"/>
    <x v="212"/>
    <n v="40"/>
    <x v="201"/>
    <x v="5"/>
    <n v="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A610AF-DD3E-4B2D-9718-9AF0A7FF4BB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Category">
  <location ref="B7:E61" firstHeaderRow="0" firstDataRow="1" firstDataCol="1"/>
  <pivotFields count="13">
    <pivotField showAll="0"/>
    <pivotField axis="axisRow" showAll="0">
      <items count="5">
        <item x="2"/>
        <item x="0"/>
        <item x="3"/>
        <item x="1"/>
        <item t="default"/>
      </items>
    </pivotField>
    <pivotField showAll="0"/>
    <pivotField showAll="0">
      <items count="11">
        <item x="4"/>
        <item x="5"/>
        <item x="0"/>
        <item x="1"/>
        <item x="2"/>
        <item x="3"/>
        <item x="9"/>
        <item x="7"/>
        <item x="8"/>
        <item x="6"/>
        <item t="default"/>
      </items>
    </pivotField>
    <pivotField axis="axisRow" showAll="0">
      <items count="11">
        <item x="7"/>
        <item x="9"/>
        <item x="5"/>
        <item x="1"/>
        <item x="0"/>
        <item x="2"/>
        <item x="3"/>
        <item x="8"/>
        <item x="6"/>
        <item x="4"/>
        <item t="default"/>
      </items>
    </pivotField>
    <pivotField axis="axisRow" showAll="0">
      <items count="4">
        <item x="2"/>
        <item x="1"/>
        <item x="0"/>
        <item t="default"/>
      </items>
    </pivotField>
    <pivotField dataField="1" showAll="0">
      <items count="126">
        <item x="98"/>
        <item x="114"/>
        <item x="84"/>
        <item x="71"/>
        <item x="74"/>
        <item x="56"/>
        <item x="57"/>
        <item x="96"/>
        <item x="49"/>
        <item x="66"/>
        <item x="89"/>
        <item x="121"/>
        <item x="32"/>
        <item x="18"/>
        <item x="81"/>
        <item x="64"/>
        <item x="51"/>
        <item x="24"/>
        <item x="119"/>
        <item x="36"/>
        <item x="107"/>
        <item x="43"/>
        <item x="79"/>
        <item x="46"/>
        <item x="115"/>
        <item x="27"/>
        <item x="101"/>
        <item x="25"/>
        <item x="67"/>
        <item x="110"/>
        <item x="94"/>
        <item x="69"/>
        <item x="17"/>
        <item x="4"/>
        <item x="50"/>
        <item x="12"/>
        <item x="108"/>
        <item x="21"/>
        <item x="97"/>
        <item x="40"/>
        <item x="31"/>
        <item x="33"/>
        <item x="22"/>
        <item x="100"/>
        <item x="47"/>
        <item x="14"/>
        <item x="5"/>
        <item x="16"/>
        <item x="0"/>
        <item x="9"/>
        <item x="105"/>
        <item x="106"/>
        <item x="41"/>
        <item x="124"/>
        <item x="76"/>
        <item x="19"/>
        <item x="77"/>
        <item x="68"/>
        <item x="20"/>
        <item x="13"/>
        <item x="87"/>
        <item x="34"/>
        <item x="88"/>
        <item x="60"/>
        <item x="116"/>
        <item x="72"/>
        <item x="90"/>
        <item x="85"/>
        <item x="26"/>
        <item x="42"/>
        <item x="103"/>
        <item x="61"/>
        <item x="75"/>
        <item x="113"/>
        <item x="63"/>
        <item x="118"/>
        <item x="86"/>
        <item x="44"/>
        <item x="53"/>
        <item x="6"/>
        <item x="8"/>
        <item x="52"/>
        <item x="11"/>
        <item x="117"/>
        <item x="78"/>
        <item x="10"/>
        <item x="65"/>
        <item x="37"/>
        <item x="104"/>
        <item x="55"/>
        <item x="95"/>
        <item x="111"/>
        <item x="54"/>
        <item x="70"/>
        <item x="3"/>
        <item x="1"/>
        <item x="91"/>
        <item x="122"/>
        <item x="82"/>
        <item x="45"/>
        <item x="112"/>
        <item x="93"/>
        <item x="15"/>
        <item x="102"/>
        <item x="73"/>
        <item x="92"/>
        <item x="62"/>
        <item x="39"/>
        <item x="109"/>
        <item x="38"/>
        <item x="48"/>
        <item x="123"/>
        <item x="2"/>
        <item x="58"/>
        <item x="29"/>
        <item x="99"/>
        <item x="120"/>
        <item x="23"/>
        <item x="7"/>
        <item x="30"/>
        <item x="35"/>
        <item x="28"/>
        <item x="83"/>
        <item x="80"/>
        <item x="59"/>
        <item t="default"/>
      </items>
    </pivotField>
    <pivotField numFmtId="44" showAll="0"/>
    <pivotField showAll="0">
      <items count="214">
        <item x="69"/>
        <item x="143"/>
        <item x="110"/>
        <item x="123"/>
        <item x="17"/>
        <item x="50"/>
        <item x="142"/>
        <item x="117"/>
        <item x="188"/>
        <item x="94"/>
        <item x="187"/>
        <item x="153"/>
        <item x="28"/>
        <item x="150"/>
        <item x="158"/>
        <item x="65"/>
        <item x="36"/>
        <item x="195"/>
        <item x="185"/>
        <item x="194"/>
        <item x="23"/>
        <item x="118"/>
        <item x="151"/>
        <item x="24"/>
        <item x="171"/>
        <item x="177"/>
        <item x="61"/>
        <item x="193"/>
        <item x="20"/>
        <item x="21"/>
        <item x="148"/>
        <item x="192"/>
        <item x="189"/>
        <item x="73"/>
        <item x="197"/>
        <item x="121"/>
        <item x="174"/>
        <item x="99"/>
        <item x="128"/>
        <item x="160"/>
        <item x="3"/>
        <item x="93"/>
        <item x="78"/>
        <item x="44"/>
        <item x="57"/>
        <item x="25"/>
        <item x="16"/>
        <item x="175"/>
        <item x="96"/>
        <item x="168"/>
        <item x="37"/>
        <item x="156"/>
        <item x="60"/>
        <item x="190"/>
        <item x="204"/>
        <item x="84"/>
        <item x="90"/>
        <item x="176"/>
        <item x="55"/>
        <item x="196"/>
        <item x="81"/>
        <item x="173"/>
        <item x="5"/>
        <item x="161"/>
        <item x="18"/>
        <item x="106"/>
        <item x="48"/>
        <item x="12"/>
        <item x="111"/>
        <item x="39"/>
        <item x="47"/>
        <item x="31"/>
        <item x="165"/>
        <item x="146"/>
        <item x="157"/>
        <item x="14"/>
        <item x="22"/>
        <item x="85"/>
        <item x="53"/>
        <item x="164"/>
        <item x="170"/>
        <item x="11"/>
        <item x="49"/>
        <item x="211"/>
        <item x="35"/>
        <item x="98"/>
        <item x="41"/>
        <item x="114"/>
        <item x="112"/>
        <item x="70"/>
        <item x="54"/>
        <item x="97"/>
        <item x="83"/>
        <item x="116"/>
        <item x="58"/>
        <item x="42"/>
        <item x="202"/>
        <item x="91"/>
        <item x="63"/>
        <item x="184"/>
        <item x="6"/>
        <item x="26"/>
        <item x="133"/>
        <item x="13"/>
        <item x="180"/>
        <item x="75"/>
        <item x="10"/>
        <item x="88"/>
        <item x="105"/>
        <item x="87"/>
        <item x="212"/>
        <item x="1"/>
        <item x="166"/>
        <item x="124"/>
        <item x="4"/>
        <item x="147"/>
        <item x="140"/>
        <item x="163"/>
        <item x="186"/>
        <item x="51"/>
        <item x="33"/>
        <item x="100"/>
        <item x="108"/>
        <item x="101"/>
        <item x="19"/>
        <item x="198"/>
        <item x="200"/>
        <item x="66"/>
        <item x="109"/>
        <item x="145"/>
        <item x="15"/>
        <item x="104"/>
        <item x="27"/>
        <item x="9"/>
        <item x="178"/>
        <item x="92"/>
        <item x="129"/>
        <item x="205"/>
        <item x="71"/>
        <item x="103"/>
        <item x="201"/>
        <item x="209"/>
        <item x="113"/>
        <item x="134"/>
        <item x="52"/>
        <item x="64"/>
        <item x="126"/>
        <item x="203"/>
        <item x="7"/>
        <item x="40"/>
        <item x="149"/>
        <item x="137"/>
        <item x="119"/>
        <item x="155"/>
        <item x="38"/>
        <item x="80"/>
        <item x="102"/>
        <item x="59"/>
        <item x="169"/>
        <item x="132"/>
        <item x="0"/>
        <item x="43"/>
        <item x="139"/>
        <item x="154"/>
        <item x="181"/>
        <item x="207"/>
        <item x="89"/>
        <item x="162"/>
        <item x="125"/>
        <item x="120"/>
        <item x="30"/>
        <item x="182"/>
        <item x="45"/>
        <item x="56"/>
        <item x="32"/>
        <item x="183"/>
        <item x="95"/>
        <item x="199"/>
        <item x="167"/>
        <item x="76"/>
        <item x="82"/>
        <item x="122"/>
        <item x="67"/>
        <item x="136"/>
        <item x="127"/>
        <item x="68"/>
        <item x="179"/>
        <item x="159"/>
        <item x="8"/>
        <item x="62"/>
        <item x="130"/>
        <item x="107"/>
        <item x="72"/>
        <item x="77"/>
        <item x="206"/>
        <item x="141"/>
        <item x="2"/>
        <item x="79"/>
        <item x="144"/>
        <item x="131"/>
        <item x="34"/>
        <item x="135"/>
        <item x="115"/>
        <item x="172"/>
        <item x="208"/>
        <item x="29"/>
        <item x="191"/>
        <item x="74"/>
        <item x="210"/>
        <item x="46"/>
        <item x="152"/>
        <item x="86"/>
        <item x="138"/>
        <item t="default"/>
      </items>
    </pivotField>
    <pivotField numFmtId="44" showAll="0"/>
    <pivotField dataField="1" showAll="0">
      <items count="203">
        <item x="136"/>
        <item x="65"/>
        <item x="102"/>
        <item x="115"/>
        <item x="17"/>
        <item x="177"/>
        <item x="48"/>
        <item x="176"/>
        <item x="135"/>
        <item x="163"/>
        <item x="28"/>
        <item x="108"/>
        <item x="142"/>
        <item x="87"/>
        <item x="145"/>
        <item x="174"/>
        <item x="23"/>
        <item x="109"/>
        <item x="24"/>
        <item x="36"/>
        <item x="185"/>
        <item x="183"/>
        <item x="184"/>
        <item x="143"/>
        <item x="20"/>
        <item x="160"/>
        <item x="166"/>
        <item x="21"/>
        <item x="140"/>
        <item x="182"/>
        <item x="178"/>
        <item x="67"/>
        <item x="188"/>
        <item x="111"/>
        <item x="113"/>
        <item x="162"/>
        <item x="86"/>
        <item x="92"/>
        <item x="120"/>
        <item x="151"/>
        <item x="3"/>
        <item x="89"/>
        <item x="72"/>
        <item x="43"/>
        <item x="55"/>
        <item x="25"/>
        <item x="16"/>
        <item x="77"/>
        <item x="158"/>
        <item x="189"/>
        <item x="197"/>
        <item x="37"/>
        <item x="186"/>
        <item x="75"/>
        <item x="58"/>
        <item x="180"/>
        <item x="83"/>
        <item x="165"/>
        <item x="148"/>
        <item x="53"/>
        <item x="31"/>
        <item x="5"/>
        <item x="152"/>
        <item x="91"/>
        <item x="78"/>
        <item x="164"/>
        <item x="149"/>
        <item x="47"/>
        <item x="18"/>
        <item x="22"/>
        <item x="39"/>
        <item x="98"/>
        <item x="12"/>
        <item x="41"/>
        <item x="46"/>
        <item x="84"/>
        <item x="35"/>
        <item x="56"/>
        <item x="51"/>
        <item x="14"/>
        <item x="11"/>
        <item x="156"/>
        <item x="123"/>
        <item x="155"/>
        <item x="81"/>
        <item x="200"/>
        <item x="103"/>
        <item x="97"/>
        <item x="52"/>
        <item x="80"/>
        <item x="19"/>
        <item x="13"/>
        <item x="90"/>
        <item x="116"/>
        <item x="105"/>
        <item x="107"/>
        <item x="100"/>
        <item x="4"/>
        <item x="190"/>
        <item x="154"/>
        <item x="201"/>
        <item x="49"/>
        <item x="175"/>
        <item x="173"/>
        <item x="27"/>
        <item x="126"/>
        <item x="93"/>
        <item x="191"/>
        <item x="69"/>
        <item x="193"/>
        <item x="192"/>
        <item x="96"/>
        <item x="195"/>
        <item x="62"/>
        <item x="60"/>
        <item x="6"/>
        <item x="26"/>
        <item x="169"/>
        <item x="138"/>
        <item x="187"/>
        <item x="10"/>
        <item x="50"/>
        <item x="167"/>
        <item x="9"/>
        <item x="85"/>
        <item x="1"/>
        <item x="179"/>
        <item x="61"/>
        <item x="194"/>
        <item x="95"/>
        <item x="15"/>
        <item x="139"/>
        <item x="104"/>
        <item x="127"/>
        <item x="118"/>
        <item x="121"/>
        <item x="38"/>
        <item x="33"/>
        <item x="74"/>
        <item x="196"/>
        <item x="7"/>
        <item x="130"/>
        <item x="40"/>
        <item x="141"/>
        <item x="110"/>
        <item x="125"/>
        <item x="101"/>
        <item x="147"/>
        <item x="0"/>
        <item x="57"/>
        <item x="94"/>
        <item x="146"/>
        <item x="159"/>
        <item x="133"/>
        <item x="42"/>
        <item x="82"/>
        <item x="170"/>
        <item x="171"/>
        <item x="54"/>
        <item x="112"/>
        <item x="30"/>
        <item x="88"/>
        <item x="153"/>
        <item x="117"/>
        <item x="172"/>
        <item x="157"/>
        <item x="44"/>
        <item x="32"/>
        <item x="76"/>
        <item x="63"/>
        <item x="119"/>
        <item x="70"/>
        <item x="129"/>
        <item x="122"/>
        <item x="114"/>
        <item x="168"/>
        <item x="66"/>
        <item x="71"/>
        <item x="73"/>
        <item x="64"/>
        <item x="198"/>
        <item x="2"/>
        <item x="150"/>
        <item x="8"/>
        <item x="137"/>
        <item x="59"/>
        <item x="99"/>
        <item x="106"/>
        <item x="34"/>
        <item x="134"/>
        <item x="132"/>
        <item x="124"/>
        <item x="128"/>
        <item x="199"/>
        <item x="45"/>
        <item x="161"/>
        <item x="144"/>
        <item x="79"/>
        <item x="29"/>
        <item x="181"/>
        <item x="68"/>
        <item x="131"/>
        <item t="default"/>
      </items>
    </pivotField>
    <pivotField numFmtId="9" showAll="0">
      <items count="9">
        <item x="7"/>
        <item x="0"/>
        <item x="4"/>
        <item x="3"/>
        <item x="5"/>
        <item x="2"/>
        <item x="1"/>
        <item x="6"/>
        <item t="default"/>
      </items>
    </pivotField>
    <pivotField dataField="1" numFmtId="164" showAll="0"/>
  </pivotFields>
  <rowFields count="3">
    <field x="5"/>
    <field x="4"/>
    <field x="1"/>
  </rowFields>
  <rowItems count="54">
    <i>
      <x/>
    </i>
    <i r="1">
      <x/>
    </i>
    <i r="2">
      <x/>
    </i>
    <i r="2">
      <x v="1"/>
    </i>
    <i r="2">
      <x v="2"/>
    </i>
    <i r="2">
      <x v="3"/>
    </i>
    <i r="1">
      <x v="1"/>
    </i>
    <i r="2">
      <x/>
    </i>
    <i r="2">
      <x v="1"/>
    </i>
    <i r="2">
      <x v="2"/>
    </i>
    <i r="2">
      <x v="3"/>
    </i>
    <i r="1">
      <x v="6"/>
    </i>
    <i r="2">
      <x/>
    </i>
    <i r="2">
      <x v="1"/>
    </i>
    <i r="2">
      <x v="2"/>
    </i>
    <i r="2">
      <x v="3"/>
    </i>
    <i>
      <x v="1"/>
    </i>
    <i r="1">
      <x v="5"/>
    </i>
    <i r="2">
      <x/>
    </i>
    <i r="2">
      <x v="1"/>
    </i>
    <i r="2">
      <x v="2"/>
    </i>
    <i r="2">
      <x v="3"/>
    </i>
    <i r="1">
      <x v="7"/>
    </i>
    <i r="2">
      <x/>
    </i>
    <i r="2">
      <x v="1"/>
    </i>
    <i r="2">
      <x v="2"/>
    </i>
    <i r="2">
      <x v="3"/>
    </i>
    <i r="1">
      <x v="9"/>
    </i>
    <i r="2">
      <x/>
    </i>
    <i r="2">
      <x v="1"/>
    </i>
    <i r="2">
      <x v="2"/>
    </i>
    <i r="2">
      <x v="3"/>
    </i>
    <i>
      <x v="2"/>
    </i>
    <i r="1">
      <x v="2"/>
    </i>
    <i r="2">
      <x/>
    </i>
    <i r="2">
      <x v="1"/>
    </i>
    <i r="2">
      <x v="2"/>
    </i>
    <i r="2">
      <x v="3"/>
    </i>
    <i r="1">
      <x v="3"/>
    </i>
    <i r="2">
      <x/>
    </i>
    <i r="2">
      <x v="1"/>
    </i>
    <i r="2">
      <x v="2"/>
    </i>
    <i r="2">
      <x v="3"/>
    </i>
    <i r="1">
      <x v="4"/>
    </i>
    <i r="2">
      <x/>
    </i>
    <i r="2">
      <x v="1"/>
    </i>
    <i r="2">
      <x v="2"/>
    </i>
    <i r="2">
      <x v="3"/>
    </i>
    <i r="1">
      <x v="8"/>
    </i>
    <i r="2">
      <x/>
    </i>
    <i r="2">
      <x v="1"/>
    </i>
    <i r="2">
      <x v="2"/>
    </i>
    <i r="2">
      <x v="3"/>
    </i>
    <i t="grand">
      <x/>
    </i>
  </rowItems>
  <colFields count="1">
    <field x="-2"/>
  </colFields>
  <colItems count="3">
    <i>
      <x/>
    </i>
    <i i="1">
      <x v="1"/>
    </i>
    <i i="2">
      <x v="2"/>
    </i>
  </colItems>
  <dataFields count="3">
    <dataField name="# Units Sold" fld="6" baseField="5" baseItem="0"/>
    <dataField name="$ Revenue per Unit" fld="12" baseField="5" baseItem="0" numFmtId="44"/>
    <dataField name="Total Profit" fld="10" baseField="5" baseItem="0" numFmtId="44"/>
  </dataFields>
  <formats count="14">
    <format dxfId="28">
      <pivotArea type="all" dataOnly="0" outline="0" fieldPosition="0"/>
    </format>
    <format dxfId="27">
      <pivotArea outline="0" collapsedLevelsAreSubtotals="1" fieldPosition="0"/>
    </format>
    <format dxfId="26">
      <pivotArea field="5" type="button" dataOnly="0" labelOnly="1" outline="0" axis="axisRow" fieldPosition="0"/>
    </format>
    <format dxfId="25">
      <pivotArea dataOnly="0" labelOnly="1" fieldPosition="0">
        <references count="1">
          <reference field="5" count="0"/>
        </references>
      </pivotArea>
    </format>
    <format dxfId="24">
      <pivotArea dataOnly="0" labelOnly="1" grandRow="1" outline="0" fieldPosition="0"/>
    </format>
    <format dxfId="23">
      <pivotArea dataOnly="0" labelOnly="1" outline="0" fieldPosition="0">
        <references count="1">
          <reference field="4294967294" count="3">
            <x v="0"/>
            <x v="1"/>
            <x v="2"/>
          </reference>
        </references>
      </pivotArea>
    </format>
    <format dxfId="22">
      <pivotArea outline="0" collapsedLevelsAreSubtotals="1" fieldPosition="0">
        <references count="1">
          <reference field="4294967294" count="2" selected="0">
            <x v="1"/>
            <x v="2"/>
          </reference>
        </references>
      </pivotArea>
    </format>
    <format dxfId="21">
      <pivotArea field="5" type="button" dataOnly="0" labelOnly="1" outline="0" axis="axisRow" fieldPosition="0"/>
    </format>
    <format dxfId="20">
      <pivotArea dataOnly="0" labelOnly="1" outline="0" fieldPosition="0">
        <references count="1">
          <reference field="4294967294" count="3">
            <x v="0"/>
            <x v="1"/>
            <x v="2"/>
          </reference>
        </references>
      </pivotArea>
    </format>
    <format dxfId="19">
      <pivotArea dataOnly="0" labelOnly="1" fieldPosition="0">
        <references count="1">
          <reference field="5" count="0"/>
        </references>
      </pivotArea>
    </format>
    <format dxfId="18">
      <pivotArea grandRow="1" outline="0" collapsedLevelsAreSubtotals="1" fieldPosition="0"/>
    </format>
    <format dxfId="17">
      <pivotArea dataOnly="0" labelOnly="1" grandRow="1" outline="0" fieldPosition="0"/>
    </format>
    <format dxfId="16">
      <pivotArea outline="0" collapsedLevelsAreSubtotals="1" fieldPosition="0">
        <references count="1">
          <reference field="4294967294" count="1" selected="0">
            <x v="0"/>
          </reference>
        </references>
      </pivotArea>
    </format>
    <format dxfId="15">
      <pivotArea outline="0" collapsedLevelsAreSubtotals="1" fieldPosition="0"/>
    </format>
  </formats>
  <chartFormats count="123">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pivotArea type="data" outline="0" fieldPosition="0">
        <references count="4">
          <reference field="4294967294" count="1" selected="0">
            <x v="0"/>
          </reference>
          <reference field="1" count="1" selected="0">
            <x v="0"/>
          </reference>
          <reference field="4" count="1" selected="0">
            <x v="0"/>
          </reference>
          <reference field="5" count="1" selected="0">
            <x v="0"/>
          </reference>
        </references>
      </pivotArea>
    </chartFormat>
    <chartFormat chart="4" format="4">
      <pivotArea type="data" outline="0" fieldPosition="0">
        <references count="4">
          <reference field="4294967294" count="1" selected="0">
            <x v="0"/>
          </reference>
          <reference field="1" count="1" selected="0">
            <x v="1"/>
          </reference>
          <reference field="4" count="1" selected="0">
            <x v="0"/>
          </reference>
          <reference field="5" count="1" selected="0">
            <x v="0"/>
          </reference>
        </references>
      </pivotArea>
    </chartFormat>
    <chartFormat chart="4" format="5">
      <pivotArea type="data" outline="0" fieldPosition="0">
        <references count="4">
          <reference field="4294967294" count="1" selected="0">
            <x v="0"/>
          </reference>
          <reference field="1" count="1" selected="0">
            <x v="2"/>
          </reference>
          <reference field="4" count="1" selected="0">
            <x v="0"/>
          </reference>
          <reference field="5" count="1" selected="0">
            <x v="0"/>
          </reference>
        </references>
      </pivotArea>
    </chartFormat>
    <chartFormat chart="4" format="6">
      <pivotArea type="data" outline="0" fieldPosition="0">
        <references count="4">
          <reference field="4294967294" count="1" selected="0">
            <x v="0"/>
          </reference>
          <reference field="1" count="1" selected="0">
            <x v="3"/>
          </reference>
          <reference field="4" count="1" selected="0">
            <x v="0"/>
          </reference>
          <reference field="5" count="1" selected="0">
            <x v="0"/>
          </reference>
        </references>
      </pivotArea>
    </chartFormat>
    <chartFormat chart="4" format="7">
      <pivotArea type="data" outline="0" fieldPosition="0">
        <references count="4">
          <reference field="4294967294" count="1" selected="0">
            <x v="0"/>
          </reference>
          <reference field="1" count="1" selected="0">
            <x v="0"/>
          </reference>
          <reference field="4" count="1" selected="0">
            <x v="1"/>
          </reference>
          <reference field="5" count="1" selected="0">
            <x v="0"/>
          </reference>
        </references>
      </pivotArea>
    </chartFormat>
    <chartFormat chart="4" format="8">
      <pivotArea type="data" outline="0" fieldPosition="0">
        <references count="4">
          <reference field="4294967294" count="1" selected="0">
            <x v="0"/>
          </reference>
          <reference field="1" count="1" selected="0">
            <x v="1"/>
          </reference>
          <reference field="4" count="1" selected="0">
            <x v="1"/>
          </reference>
          <reference field="5" count="1" selected="0">
            <x v="0"/>
          </reference>
        </references>
      </pivotArea>
    </chartFormat>
    <chartFormat chart="4" format="9">
      <pivotArea type="data" outline="0" fieldPosition="0">
        <references count="4">
          <reference field="4294967294" count="1" selected="0">
            <x v="0"/>
          </reference>
          <reference field="1" count="1" selected="0">
            <x v="2"/>
          </reference>
          <reference field="4" count="1" selected="0">
            <x v="1"/>
          </reference>
          <reference field="5" count="1" selected="0">
            <x v="0"/>
          </reference>
        </references>
      </pivotArea>
    </chartFormat>
    <chartFormat chart="4" format="10">
      <pivotArea type="data" outline="0" fieldPosition="0">
        <references count="4">
          <reference field="4294967294" count="1" selected="0">
            <x v="0"/>
          </reference>
          <reference field="1" count="1" selected="0">
            <x v="3"/>
          </reference>
          <reference field="4" count="1" selected="0">
            <x v="1"/>
          </reference>
          <reference field="5" count="1" selected="0">
            <x v="0"/>
          </reference>
        </references>
      </pivotArea>
    </chartFormat>
    <chartFormat chart="4" format="11">
      <pivotArea type="data" outline="0" fieldPosition="0">
        <references count="4">
          <reference field="4294967294" count="1" selected="0">
            <x v="0"/>
          </reference>
          <reference field="1" count="1" selected="0">
            <x v="0"/>
          </reference>
          <reference field="4" count="1" selected="0">
            <x v="6"/>
          </reference>
          <reference field="5" count="1" selected="0">
            <x v="0"/>
          </reference>
        </references>
      </pivotArea>
    </chartFormat>
    <chartFormat chart="4" format="12">
      <pivotArea type="data" outline="0" fieldPosition="0">
        <references count="4">
          <reference field="4294967294" count="1" selected="0">
            <x v="0"/>
          </reference>
          <reference field="1" count="1" selected="0">
            <x v="1"/>
          </reference>
          <reference field="4" count="1" selected="0">
            <x v="6"/>
          </reference>
          <reference field="5" count="1" selected="0">
            <x v="0"/>
          </reference>
        </references>
      </pivotArea>
    </chartFormat>
    <chartFormat chart="4" format="13">
      <pivotArea type="data" outline="0" fieldPosition="0">
        <references count="4">
          <reference field="4294967294" count="1" selected="0">
            <x v="0"/>
          </reference>
          <reference field="1" count="1" selected="0">
            <x v="2"/>
          </reference>
          <reference field="4" count="1" selected="0">
            <x v="6"/>
          </reference>
          <reference field="5" count="1" selected="0">
            <x v="0"/>
          </reference>
        </references>
      </pivotArea>
    </chartFormat>
    <chartFormat chart="4" format="14">
      <pivotArea type="data" outline="0" fieldPosition="0">
        <references count="4">
          <reference field="4294967294" count="1" selected="0">
            <x v="0"/>
          </reference>
          <reference field="1" count="1" selected="0">
            <x v="3"/>
          </reference>
          <reference field="4" count="1" selected="0">
            <x v="6"/>
          </reference>
          <reference field="5" count="1" selected="0">
            <x v="0"/>
          </reference>
        </references>
      </pivotArea>
    </chartFormat>
    <chartFormat chart="4" format="15">
      <pivotArea type="data" outline="0" fieldPosition="0">
        <references count="4">
          <reference field="4294967294" count="1" selected="0">
            <x v="0"/>
          </reference>
          <reference field="1" count="1" selected="0">
            <x v="0"/>
          </reference>
          <reference field="4" count="1" selected="0">
            <x v="5"/>
          </reference>
          <reference field="5" count="1" selected="0">
            <x v="1"/>
          </reference>
        </references>
      </pivotArea>
    </chartFormat>
    <chartFormat chart="4" format="16">
      <pivotArea type="data" outline="0" fieldPosition="0">
        <references count="4">
          <reference field="4294967294" count="1" selected="0">
            <x v="0"/>
          </reference>
          <reference field="1" count="1" selected="0">
            <x v="1"/>
          </reference>
          <reference field="4" count="1" selected="0">
            <x v="5"/>
          </reference>
          <reference field="5" count="1" selected="0">
            <x v="1"/>
          </reference>
        </references>
      </pivotArea>
    </chartFormat>
    <chartFormat chart="4" format="17">
      <pivotArea type="data" outline="0" fieldPosition="0">
        <references count="4">
          <reference field="4294967294" count="1" selected="0">
            <x v="0"/>
          </reference>
          <reference field="1" count="1" selected="0">
            <x v="2"/>
          </reference>
          <reference field="4" count="1" selected="0">
            <x v="5"/>
          </reference>
          <reference field="5" count="1" selected="0">
            <x v="1"/>
          </reference>
        </references>
      </pivotArea>
    </chartFormat>
    <chartFormat chart="4" format="18">
      <pivotArea type="data" outline="0" fieldPosition="0">
        <references count="4">
          <reference field="4294967294" count="1" selected="0">
            <x v="0"/>
          </reference>
          <reference field="1" count="1" selected="0">
            <x v="3"/>
          </reference>
          <reference field="4" count="1" selected="0">
            <x v="5"/>
          </reference>
          <reference field="5" count="1" selected="0">
            <x v="1"/>
          </reference>
        </references>
      </pivotArea>
    </chartFormat>
    <chartFormat chart="4" format="19">
      <pivotArea type="data" outline="0" fieldPosition="0">
        <references count="4">
          <reference field="4294967294" count="1" selected="0">
            <x v="0"/>
          </reference>
          <reference field="1" count="1" selected="0">
            <x v="0"/>
          </reference>
          <reference field="4" count="1" selected="0">
            <x v="7"/>
          </reference>
          <reference field="5" count="1" selected="0">
            <x v="1"/>
          </reference>
        </references>
      </pivotArea>
    </chartFormat>
    <chartFormat chart="4" format="20">
      <pivotArea type="data" outline="0" fieldPosition="0">
        <references count="4">
          <reference field="4294967294" count="1" selected="0">
            <x v="0"/>
          </reference>
          <reference field="1" count="1" selected="0">
            <x v="1"/>
          </reference>
          <reference field="4" count="1" selected="0">
            <x v="7"/>
          </reference>
          <reference field="5" count="1" selected="0">
            <x v="1"/>
          </reference>
        </references>
      </pivotArea>
    </chartFormat>
    <chartFormat chart="4" format="21">
      <pivotArea type="data" outline="0" fieldPosition="0">
        <references count="4">
          <reference field="4294967294" count="1" selected="0">
            <x v="0"/>
          </reference>
          <reference field="1" count="1" selected="0">
            <x v="2"/>
          </reference>
          <reference field="4" count="1" selected="0">
            <x v="7"/>
          </reference>
          <reference field="5" count="1" selected="0">
            <x v="1"/>
          </reference>
        </references>
      </pivotArea>
    </chartFormat>
    <chartFormat chart="4" format="22">
      <pivotArea type="data" outline="0" fieldPosition="0">
        <references count="4">
          <reference field="4294967294" count="1" selected="0">
            <x v="0"/>
          </reference>
          <reference field="1" count="1" selected="0">
            <x v="3"/>
          </reference>
          <reference field="4" count="1" selected="0">
            <x v="7"/>
          </reference>
          <reference field="5" count="1" selected="0">
            <x v="1"/>
          </reference>
        </references>
      </pivotArea>
    </chartFormat>
    <chartFormat chart="4" format="23">
      <pivotArea type="data" outline="0" fieldPosition="0">
        <references count="4">
          <reference field="4294967294" count="1" selected="0">
            <x v="0"/>
          </reference>
          <reference field="1" count="1" selected="0">
            <x v="0"/>
          </reference>
          <reference field="4" count="1" selected="0">
            <x v="9"/>
          </reference>
          <reference field="5" count="1" selected="0">
            <x v="1"/>
          </reference>
        </references>
      </pivotArea>
    </chartFormat>
    <chartFormat chart="4" format="24">
      <pivotArea type="data" outline="0" fieldPosition="0">
        <references count="4">
          <reference field="4294967294" count="1" selected="0">
            <x v="0"/>
          </reference>
          <reference field="1" count="1" selected="0">
            <x v="1"/>
          </reference>
          <reference field="4" count="1" selected="0">
            <x v="9"/>
          </reference>
          <reference field="5" count="1" selected="0">
            <x v="1"/>
          </reference>
        </references>
      </pivotArea>
    </chartFormat>
    <chartFormat chart="4" format="25">
      <pivotArea type="data" outline="0" fieldPosition="0">
        <references count="4">
          <reference field="4294967294" count="1" selected="0">
            <x v="0"/>
          </reference>
          <reference field="1" count="1" selected="0">
            <x v="2"/>
          </reference>
          <reference field="4" count="1" selected="0">
            <x v="9"/>
          </reference>
          <reference field="5" count="1" selected="0">
            <x v="1"/>
          </reference>
        </references>
      </pivotArea>
    </chartFormat>
    <chartFormat chart="4" format="26">
      <pivotArea type="data" outline="0" fieldPosition="0">
        <references count="4">
          <reference field="4294967294" count="1" selected="0">
            <x v="0"/>
          </reference>
          <reference field="1" count="1" selected="0">
            <x v="3"/>
          </reference>
          <reference field="4" count="1" selected="0">
            <x v="9"/>
          </reference>
          <reference field="5" count="1" selected="0">
            <x v="1"/>
          </reference>
        </references>
      </pivotArea>
    </chartFormat>
    <chartFormat chart="4" format="27">
      <pivotArea type="data" outline="0" fieldPosition="0">
        <references count="4">
          <reference field="4294967294" count="1" selected="0">
            <x v="0"/>
          </reference>
          <reference field="1" count="1" selected="0">
            <x v="0"/>
          </reference>
          <reference field="4" count="1" selected="0">
            <x v="2"/>
          </reference>
          <reference field="5" count="1" selected="0">
            <x v="2"/>
          </reference>
        </references>
      </pivotArea>
    </chartFormat>
    <chartFormat chart="4" format="28">
      <pivotArea type="data" outline="0" fieldPosition="0">
        <references count="4">
          <reference field="4294967294" count="1" selected="0">
            <x v="0"/>
          </reference>
          <reference field="1" count="1" selected="0">
            <x v="1"/>
          </reference>
          <reference field="4" count="1" selected="0">
            <x v="2"/>
          </reference>
          <reference field="5" count="1" selected="0">
            <x v="2"/>
          </reference>
        </references>
      </pivotArea>
    </chartFormat>
    <chartFormat chart="4" format="29">
      <pivotArea type="data" outline="0" fieldPosition="0">
        <references count="4">
          <reference field="4294967294" count="1" selected="0">
            <x v="0"/>
          </reference>
          <reference field="1" count="1" selected="0">
            <x v="2"/>
          </reference>
          <reference field="4" count="1" selected="0">
            <x v="2"/>
          </reference>
          <reference field="5" count="1" selected="0">
            <x v="2"/>
          </reference>
        </references>
      </pivotArea>
    </chartFormat>
    <chartFormat chart="4" format="30">
      <pivotArea type="data" outline="0" fieldPosition="0">
        <references count="4">
          <reference field="4294967294" count="1" selected="0">
            <x v="0"/>
          </reference>
          <reference field="1" count="1" selected="0">
            <x v="3"/>
          </reference>
          <reference field="4" count="1" selected="0">
            <x v="2"/>
          </reference>
          <reference field="5" count="1" selected="0">
            <x v="2"/>
          </reference>
        </references>
      </pivotArea>
    </chartFormat>
    <chartFormat chart="4" format="31">
      <pivotArea type="data" outline="0" fieldPosition="0">
        <references count="4">
          <reference field="4294967294" count="1" selected="0">
            <x v="0"/>
          </reference>
          <reference field="1" count="1" selected="0">
            <x v="0"/>
          </reference>
          <reference field="4" count="1" selected="0">
            <x v="3"/>
          </reference>
          <reference field="5" count="1" selected="0">
            <x v="2"/>
          </reference>
        </references>
      </pivotArea>
    </chartFormat>
    <chartFormat chart="4" format="32">
      <pivotArea type="data" outline="0" fieldPosition="0">
        <references count="4">
          <reference field="4294967294" count="1" selected="0">
            <x v="0"/>
          </reference>
          <reference field="1" count="1" selected="0">
            <x v="1"/>
          </reference>
          <reference field="4" count="1" selected="0">
            <x v="3"/>
          </reference>
          <reference field="5" count="1" selected="0">
            <x v="2"/>
          </reference>
        </references>
      </pivotArea>
    </chartFormat>
    <chartFormat chart="4" format="33">
      <pivotArea type="data" outline="0" fieldPosition="0">
        <references count="4">
          <reference field="4294967294" count="1" selected="0">
            <x v="0"/>
          </reference>
          <reference field="1" count="1" selected="0">
            <x v="2"/>
          </reference>
          <reference field="4" count="1" selected="0">
            <x v="3"/>
          </reference>
          <reference field="5" count="1" selected="0">
            <x v="2"/>
          </reference>
        </references>
      </pivotArea>
    </chartFormat>
    <chartFormat chart="4" format="34">
      <pivotArea type="data" outline="0" fieldPosition="0">
        <references count="4">
          <reference field="4294967294" count="1" selected="0">
            <x v="0"/>
          </reference>
          <reference field="1" count="1" selected="0">
            <x v="3"/>
          </reference>
          <reference field="4" count="1" selected="0">
            <x v="3"/>
          </reference>
          <reference field="5" count="1" selected="0">
            <x v="2"/>
          </reference>
        </references>
      </pivotArea>
    </chartFormat>
    <chartFormat chart="4" format="35">
      <pivotArea type="data" outline="0" fieldPosition="0">
        <references count="4">
          <reference field="4294967294" count="1" selected="0">
            <x v="0"/>
          </reference>
          <reference field="1" count="1" selected="0">
            <x v="0"/>
          </reference>
          <reference field="4" count="1" selected="0">
            <x v="4"/>
          </reference>
          <reference field="5" count="1" selected="0">
            <x v="2"/>
          </reference>
        </references>
      </pivotArea>
    </chartFormat>
    <chartFormat chart="4" format="36">
      <pivotArea type="data" outline="0" fieldPosition="0">
        <references count="4">
          <reference field="4294967294" count="1" selected="0">
            <x v="0"/>
          </reference>
          <reference field="1" count="1" selected="0">
            <x v="1"/>
          </reference>
          <reference field="4" count="1" selected="0">
            <x v="4"/>
          </reference>
          <reference field="5" count="1" selected="0">
            <x v="2"/>
          </reference>
        </references>
      </pivotArea>
    </chartFormat>
    <chartFormat chart="4" format="37">
      <pivotArea type="data" outline="0" fieldPosition="0">
        <references count="4">
          <reference field="4294967294" count="1" selected="0">
            <x v="0"/>
          </reference>
          <reference field="1" count="1" selected="0">
            <x v="2"/>
          </reference>
          <reference field="4" count="1" selected="0">
            <x v="4"/>
          </reference>
          <reference field="5" count="1" selected="0">
            <x v="2"/>
          </reference>
        </references>
      </pivotArea>
    </chartFormat>
    <chartFormat chart="4" format="38">
      <pivotArea type="data" outline="0" fieldPosition="0">
        <references count="4">
          <reference field="4294967294" count="1" selected="0">
            <x v="0"/>
          </reference>
          <reference field="1" count="1" selected="0">
            <x v="3"/>
          </reference>
          <reference field="4" count="1" selected="0">
            <x v="4"/>
          </reference>
          <reference field="5" count="1" selected="0">
            <x v="2"/>
          </reference>
        </references>
      </pivotArea>
    </chartFormat>
    <chartFormat chart="4" format="39">
      <pivotArea type="data" outline="0" fieldPosition="0">
        <references count="4">
          <reference field="4294967294" count="1" selected="0">
            <x v="0"/>
          </reference>
          <reference field="1" count="1" selected="0">
            <x v="0"/>
          </reference>
          <reference field="4" count="1" selected="0">
            <x v="8"/>
          </reference>
          <reference field="5" count="1" selected="0">
            <x v="2"/>
          </reference>
        </references>
      </pivotArea>
    </chartFormat>
    <chartFormat chart="4" format="40">
      <pivotArea type="data" outline="0" fieldPosition="0">
        <references count="4">
          <reference field="4294967294" count="1" selected="0">
            <x v="0"/>
          </reference>
          <reference field="1" count="1" selected="0">
            <x v="1"/>
          </reference>
          <reference field="4" count="1" selected="0">
            <x v="8"/>
          </reference>
          <reference field="5" count="1" selected="0">
            <x v="2"/>
          </reference>
        </references>
      </pivotArea>
    </chartFormat>
    <chartFormat chart="4" format="41">
      <pivotArea type="data" outline="0" fieldPosition="0">
        <references count="4">
          <reference field="4294967294" count="1" selected="0">
            <x v="0"/>
          </reference>
          <reference field="1" count="1" selected="0">
            <x v="2"/>
          </reference>
          <reference field="4" count="1" selected="0">
            <x v="8"/>
          </reference>
          <reference field="5" count="1" selected="0">
            <x v="2"/>
          </reference>
        </references>
      </pivotArea>
    </chartFormat>
    <chartFormat chart="4" format="42">
      <pivotArea type="data" outline="0" fieldPosition="0">
        <references count="4">
          <reference field="4294967294" count="1" selected="0">
            <x v="0"/>
          </reference>
          <reference field="1" count="1" selected="0">
            <x v="3"/>
          </reference>
          <reference field="4" count="1" selected="0">
            <x v="8"/>
          </reference>
          <reference field="5" count="1" selected="0">
            <x v="2"/>
          </reference>
        </references>
      </pivotArea>
    </chartFormat>
    <chartFormat chart="4" format="43">
      <pivotArea type="data" outline="0" fieldPosition="0">
        <references count="4">
          <reference field="4294967294" count="1" selected="0">
            <x v="1"/>
          </reference>
          <reference field="1" count="1" selected="0">
            <x v="0"/>
          </reference>
          <reference field="4" count="1" selected="0">
            <x v="0"/>
          </reference>
          <reference field="5" count="1" selected="0">
            <x v="0"/>
          </reference>
        </references>
      </pivotArea>
    </chartFormat>
    <chartFormat chart="4" format="44">
      <pivotArea type="data" outline="0" fieldPosition="0">
        <references count="4">
          <reference field="4294967294" count="1" selected="0">
            <x v="1"/>
          </reference>
          <reference field="1" count="1" selected="0">
            <x v="1"/>
          </reference>
          <reference field="4" count="1" selected="0">
            <x v="0"/>
          </reference>
          <reference field="5" count="1" selected="0">
            <x v="0"/>
          </reference>
        </references>
      </pivotArea>
    </chartFormat>
    <chartFormat chart="4" format="45">
      <pivotArea type="data" outline="0" fieldPosition="0">
        <references count="4">
          <reference field="4294967294" count="1" selected="0">
            <x v="1"/>
          </reference>
          <reference field="1" count="1" selected="0">
            <x v="2"/>
          </reference>
          <reference field="4" count="1" selected="0">
            <x v="0"/>
          </reference>
          <reference field="5" count="1" selected="0">
            <x v="0"/>
          </reference>
        </references>
      </pivotArea>
    </chartFormat>
    <chartFormat chart="4" format="46">
      <pivotArea type="data" outline="0" fieldPosition="0">
        <references count="4">
          <reference field="4294967294" count="1" selected="0">
            <x v="1"/>
          </reference>
          <reference field="1" count="1" selected="0">
            <x v="3"/>
          </reference>
          <reference field="4" count="1" selected="0">
            <x v="0"/>
          </reference>
          <reference field="5" count="1" selected="0">
            <x v="0"/>
          </reference>
        </references>
      </pivotArea>
    </chartFormat>
    <chartFormat chart="4" format="47">
      <pivotArea type="data" outline="0" fieldPosition="0">
        <references count="4">
          <reference field="4294967294" count="1" selected="0">
            <x v="1"/>
          </reference>
          <reference field="1" count="1" selected="0">
            <x v="0"/>
          </reference>
          <reference field="4" count="1" selected="0">
            <x v="1"/>
          </reference>
          <reference field="5" count="1" selected="0">
            <x v="0"/>
          </reference>
        </references>
      </pivotArea>
    </chartFormat>
    <chartFormat chart="4" format="48">
      <pivotArea type="data" outline="0" fieldPosition="0">
        <references count="4">
          <reference field="4294967294" count="1" selected="0">
            <x v="1"/>
          </reference>
          <reference field="1" count="1" selected="0">
            <x v="1"/>
          </reference>
          <reference field="4" count="1" selected="0">
            <x v="1"/>
          </reference>
          <reference field="5" count="1" selected="0">
            <x v="0"/>
          </reference>
        </references>
      </pivotArea>
    </chartFormat>
    <chartFormat chart="4" format="49">
      <pivotArea type="data" outline="0" fieldPosition="0">
        <references count="4">
          <reference field="4294967294" count="1" selected="0">
            <x v="1"/>
          </reference>
          <reference field="1" count="1" selected="0">
            <x v="2"/>
          </reference>
          <reference field="4" count="1" selected="0">
            <x v="1"/>
          </reference>
          <reference field="5" count="1" selected="0">
            <x v="0"/>
          </reference>
        </references>
      </pivotArea>
    </chartFormat>
    <chartFormat chart="4" format="50">
      <pivotArea type="data" outline="0" fieldPosition="0">
        <references count="4">
          <reference field="4294967294" count="1" selected="0">
            <x v="1"/>
          </reference>
          <reference field="1" count="1" selected="0">
            <x v="3"/>
          </reference>
          <reference field="4" count="1" selected="0">
            <x v="1"/>
          </reference>
          <reference field="5" count="1" selected="0">
            <x v="0"/>
          </reference>
        </references>
      </pivotArea>
    </chartFormat>
    <chartFormat chart="4" format="51">
      <pivotArea type="data" outline="0" fieldPosition="0">
        <references count="4">
          <reference field="4294967294" count="1" selected="0">
            <x v="1"/>
          </reference>
          <reference field="1" count="1" selected="0">
            <x v="0"/>
          </reference>
          <reference field="4" count="1" selected="0">
            <x v="6"/>
          </reference>
          <reference field="5" count="1" selected="0">
            <x v="0"/>
          </reference>
        </references>
      </pivotArea>
    </chartFormat>
    <chartFormat chart="4" format="52">
      <pivotArea type="data" outline="0" fieldPosition="0">
        <references count="4">
          <reference field="4294967294" count="1" selected="0">
            <x v="1"/>
          </reference>
          <reference field="1" count="1" selected="0">
            <x v="1"/>
          </reference>
          <reference field="4" count="1" selected="0">
            <x v="6"/>
          </reference>
          <reference field="5" count="1" selected="0">
            <x v="0"/>
          </reference>
        </references>
      </pivotArea>
    </chartFormat>
    <chartFormat chart="4" format="53">
      <pivotArea type="data" outline="0" fieldPosition="0">
        <references count="4">
          <reference field="4294967294" count="1" selected="0">
            <x v="1"/>
          </reference>
          <reference field="1" count="1" selected="0">
            <x v="2"/>
          </reference>
          <reference field="4" count="1" selected="0">
            <x v="6"/>
          </reference>
          <reference field="5" count="1" selected="0">
            <x v="0"/>
          </reference>
        </references>
      </pivotArea>
    </chartFormat>
    <chartFormat chart="4" format="54">
      <pivotArea type="data" outline="0" fieldPosition="0">
        <references count="4">
          <reference field="4294967294" count="1" selected="0">
            <x v="1"/>
          </reference>
          <reference field="1" count="1" selected="0">
            <x v="3"/>
          </reference>
          <reference field="4" count="1" selected="0">
            <x v="6"/>
          </reference>
          <reference field="5" count="1" selected="0">
            <x v="0"/>
          </reference>
        </references>
      </pivotArea>
    </chartFormat>
    <chartFormat chart="4" format="55">
      <pivotArea type="data" outline="0" fieldPosition="0">
        <references count="4">
          <reference field="4294967294" count="1" selected="0">
            <x v="1"/>
          </reference>
          <reference field="1" count="1" selected="0">
            <x v="0"/>
          </reference>
          <reference field="4" count="1" selected="0">
            <x v="5"/>
          </reference>
          <reference field="5" count="1" selected="0">
            <x v="1"/>
          </reference>
        </references>
      </pivotArea>
    </chartFormat>
    <chartFormat chart="4" format="56">
      <pivotArea type="data" outline="0" fieldPosition="0">
        <references count="4">
          <reference field="4294967294" count="1" selected="0">
            <x v="1"/>
          </reference>
          <reference field="1" count="1" selected="0">
            <x v="1"/>
          </reference>
          <reference field="4" count="1" selected="0">
            <x v="5"/>
          </reference>
          <reference field="5" count="1" selected="0">
            <x v="1"/>
          </reference>
        </references>
      </pivotArea>
    </chartFormat>
    <chartFormat chart="4" format="57">
      <pivotArea type="data" outline="0" fieldPosition="0">
        <references count="4">
          <reference field="4294967294" count="1" selected="0">
            <x v="1"/>
          </reference>
          <reference field="1" count="1" selected="0">
            <x v="2"/>
          </reference>
          <reference field="4" count="1" selected="0">
            <x v="5"/>
          </reference>
          <reference field="5" count="1" selected="0">
            <x v="1"/>
          </reference>
        </references>
      </pivotArea>
    </chartFormat>
    <chartFormat chart="4" format="58">
      <pivotArea type="data" outline="0" fieldPosition="0">
        <references count="4">
          <reference field="4294967294" count="1" selected="0">
            <x v="1"/>
          </reference>
          <reference field="1" count="1" selected="0">
            <x v="3"/>
          </reference>
          <reference field="4" count="1" selected="0">
            <x v="5"/>
          </reference>
          <reference field="5" count="1" selected="0">
            <x v="1"/>
          </reference>
        </references>
      </pivotArea>
    </chartFormat>
    <chartFormat chart="4" format="59">
      <pivotArea type="data" outline="0" fieldPosition="0">
        <references count="4">
          <reference field="4294967294" count="1" selected="0">
            <x v="1"/>
          </reference>
          <reference field="1" count="1" selected="0">
            <x v="0"/>
          </reference>
          <reference field="4" count="1" selected="0">
            <x v="7"/>
          </reference>
          <reference field="5" count="1" selected="0">
            <x v="1"/>
          </reference>
        </references>
      </pivotArea>
    </chartFormat>
    <chartFormat chart="4" format="60">
      <pivotArea type="data" outline="0" fieldPosition="0">
        <references count="4">
          <reference field="4294967294" count="1" selected="0">
            <x v="1"/>
          </reference>
          <reference field="1" count="1" selected="0">
            <x v="1"/>
          </reference>
          <reference field="4" count="1" selected="0">
            <x v="7"/>
          </reference>
          <reference field="5" count="1" selected="0">
            <x v="1"/>
          </reference>
        </references>
      </pivotArea>
    </chartFormat>
    <chartFormat chart="4" format="61">
      <pivotArea type="data" outline="0" fieldPosition="0">
        <references count="4">
          <reference field="4294967294" count="1" selected="0">
            <x v="1"/>
          </reference>
          <reference field="1" count="1" selected="0">
            <x v="2"/>
          </reference>
          <reference field="4" count="1" selected="0">
            <x v="7"/>
          </reference>
          <reference field="5" count="1" selected="0">
            <x v="1"/>
          </reference>
        </references>
      </pivotArea>
    </chartFormat>
    <chartFormat chart="4" format="62">
      <pivotArea type="data" outline="0" fieldPosition="0">
        <references count="4">
          <reference field="4294967294" count="1" selected="0">
            <x v="1"/>
          </reference>
          <reference field="1" count="1" selected="0">
            <x v="3"/>
          </reference>
          <reference field="4" count="1" selected="0">
            <x v="7"/>
          </reference>
          <reference field="5" count="1" selected="0">
            <x v="1"/>
          </reference>
        </references>
      </pivotArea>
    </chartFormat>
    <chartFormat chart="4" format="63">
      <pivotArea type="data" outline="0" fieldPosition="0">
        <references count="4">
          <reference field="4294967294" count="1" selected="0">
            <x v="1"/>
          </reference>
          <reference field="1" count="1" selected="0">
            <x v="0"/>
          </reference>
          <reference field="4" count="1" selected="0">
            <x v="9"/>
          </reference>
          <reference field="5" count="1" selected="0">
            <x v="1"/>
          </reference>
        </references>
      </pivotArea>
    </chartFormat>
    <chartFormat chart="4" format="64">
      <pivotArea type="data" outline="0" fieldPosition="0">
        <references count="4">
          <reference field="4294967294" count="1" selected="0">
            <x v="1"/>
          </reference>
          <reference field="1" count="1" selected="0">
            <x v="1"/>
          </reference>
          <reference field="4" count="1" selected="0">
            <x v="9"/>
          </reference>
          <reference field="5" count="1" selected="0">
            <x v="1"/>
          </reference>
        </references>
      </pivotArea>
    </chartFormat>
    <chartFormat chart="4" format="65">
      <pivotArea type="data" outline="0" fieldPosition="0">
        <references count="4">
          <reference field="4294967294" count="1" selected="0">
            <x v="1"/>
          </reference>
          <reference field="1" count="1" selected="0">
            <x v="2"/>
          </reference>
          <reference field="4" count="1" selected="0">
            <x v="9"/>
          </reference>
          <reference field="5" count="1" selected="0">
            <x v="1"/>
          </reference>
        </references>
      </pivotArea>
    </chartFormat>
    <chartFormat chart="4" format="66">
      <pivotArea type="data" outline="0" fieldPosition="0">
        <references count="4">
          <reference field="4294967294" count="1" selected="0">
            <x v="1"/>
          </reference>
          <reference field="1" count="1" selected="0">
            <x v="3"/>
          </reference>
          <reference field="4" count="1" selected="0">
            <x v="9"/>
          </reference>
          <reference field="5" count="1" selected="0">
            <x v="1"/>
          </reference>
        </references>
      </pivotArea>
    </chartFormat>
    <chartFormat chart="4" format="67">
      <pivotArea type="data" outline="0" fieldPosition="0">
        <references count="4">
          <reference field="4294967294" count="1" selected="0">
            <x v="1"/>
          </reference>
          <reference field="1" count="1" selected="0">
            <x v="0"/>
          </reference>
          <reference field="4" count="1" selected="0">
            <x v="2"/>
          </reference>
          <reference field="5" count="1" selected="0">
            <x v="2"/>
          </reference>
        </references>
      </pivotArea>
    </chartFormat>
    <chartFormat chart="4" format="68">
      <pivotArea type="data" outline="0" fieldPosition="0">
        <references count="4">
          <reference field="4294967294" count="1" selected="0">
            <x v="1"/>
          </reference>
          <reference field="1" count="1" selected="0">
            <x v="1"/>
          </reference>
          <reference field="4" count="1" selected="0">
            <x v="2"/>
          </reference>
          <reference field="5" count="1" selected="0">
            <x v="2"/>
          </reference>
        </references>
      </pivotArea>
    </chartFormat>
    <chartFormat chart="4" format="69">
      <pivotArea type="data" outline="0" fieldPosition="0">
        <references count="4">
          <reference field="4294967294" count="1" selected="0">
            <x v="1"/>
          </reference>
          <reference field="1" count="1" selected="0">
            <x v="2"/>
          </reference>
          <reference field="4" count="1" selected="0">
            <x v="2"/>
          </reference>
          <reference field="5" count="1" selected="0">
            <x v="2"/>
          </reference>
        </references>
      </pivotArea>
    </chartFormat>
    <chartFormat chart="4" format="70">
      <pivotArea type="data" outline="0" fieldPosition="0">
        <references count="4">
          <reference field="4294967294" count="1" selected="0">
            <x v="1"/>
          </reference>
          <reference field="1" count="1" selected="0">
            <x v="3"/>
          </reference>
          <reference field="4" count="1" selected="0">
            <x v="2"/>
          </reference>
          <reference field="5" count="1" selected="0">
            <x v="2"/>
          </reference>
        </references>
      </pivotArea>
    </chartFormat>
    <chartFormat chart="4" format="71">
      <pivotArea type="data" outline="0" fieldPosition="0">
        <references count="4">
          <reference field="4294967294" count="1" selected="0">
            <x v="1"/>
          </reference>
          <reference field="1" count="1" selected="0">
            <x v="0"/>
          </reference>
          <reference field="4" count="1" selected="0">
            <x v="3"/>
          </reference>
          <reference field="5" count="1" selected="0">
            <x v="2"/>
          </reference>
        </references>
      </pivotArea>
    </chartFormat>
    <chartFormat chart="4" format="72">
      <pivotArea type="data" outline="0" fieldPosition="0">
        <references count="4">
          <reference field="4294967294" count="1" selected="0">
            <x v="1"/>
          </reference>
          <reference field="1" count="1" selected="0">
            <x v="1"/>
          </reference>
          <reference field="4" count="1" selected="0">
            <x v="3"/>
          </reference>
          <reference field="5" count="1" selected="0">
            <x v="2"/>
          </reference>
        </references>
      </pivotArea>
    </chartFormat>
    <chartFormat chart="4" format="73">
      <pivotArea type="data" outline="0" fieldPosition="0">
        <references count="4">
          <reference field="4294967294" count="1" selected="0">
            <x v="1"/>
          </reference>
          <reference field="1" count="1" selected="0">
            <x v="2"/>
          </reference>
          <reference field="4" count="1" selected="0">
            <x v="3"/>
          </reference>
          <reference field="5" count="1" selected="0">
            <x v="2"/>
          </reference>
        </references>
      </pivotArea>
    </chartFormat>
    <chartFormat chart="4" format="74">
      <pivotArea type="data" outline="0" fieldPosition="0">
        <references count="4">
          <reference field="4294967294" count="1" selected="0">
            <x v="1"/>
          </reference>
          <reference field="1" count="1" selected="0">
            <x v="3"/>
          </reference>
          <reference field="4" count="1" selected="0">
            <x v="3"/>
          </reference>
          <reference field="5" count="1" selected="0">
            <x v="2"/>
          </reference>
        </references>
      </pivotArea>
    </chartFormat>
    <chartFormat chart="4" format="75">
      <pivotArea type="data" outline="0" fieldPosition="0">
        <references count="4">
          <reference field="4294967294" count="1" selected="0">
            <x v="1"/>
          </reference>
          <reference field="1" count="1" selected="0">
            <x v="0"/>
          </reference>
          <reference field="4" count="1" selected="0">
            <x v="4"/>
          </reference>
          <reference field="5" count="1" selected="0">
            <x v="2"/>
          </reference>
        </references>
      </pivotArea>
    </chartFormat>
    <chartFormat chart="4" format="76">
      <pivotArea type="data" outline="0" fieldPosition="0">
        <references count="4">
          <reference field="4294967294" count="1" selected="0">
            <x v="1"/>
          </reference>
          <reference field="1" count="1" selected="0">
            <x v="1"/>
          </reference>
          <reference field="4" count="1" selected="0">
            <x v="4"/>
          </reference>
          <reference field="5" count="1" selected="0">
            <x v="2"/>
          </reference>
        </references>
      </pivotArea>
    </chartFormat>
    <chartFormat chart="4" format="77">
      <pivotArea type="data" outline="0" fieldPosition="0">
        <references count="4">
          <reference field="4294967294" count="1" selected="0">
            <x v="1"/>
          </reference>
          <reference field="1" count="1" selected="0">
            <x v="2"/>
          </reference>
          <reference field="4" count="1" selected="0">
            <x v="4"/>
          </reference>
          <reference field="5" count="1" selected="0">
            <x v="2"/>
          </reference>
        </references>
      </pivotArea>
    </chartFormat>
    <chartFormat chart="4" format="78">
      <pivotArea type="data" outline="0" fieldPosition="0">
        <references count="4">
          <reference field="4294967294" count="1" selected="0">
            <x v="1"/>
          </reference>
          <reference field="1" count="1" selected="0">
            <x v="3"/>
          </reference>
          <reference field="4" count="1" selected="0">
            <x v="4"/>
          </reference>
          <reference field="5" count="1" selected="0">
            <x v="2"/>
          </reference>
        </references>
      </pivotArea>
    </chartFormat>
    <chartFormat chart="4" format="79">
      <pivotArea type="data" outline="0" fieldPosition="0">
        <references count="4">
          <reference field="4294967294" count="1" selected="0">
            <x v="1"/>
          </reference>
          <reference field="1" count="1" selected="0">
            <x v="0"/>
          </reference>
          <reference field="4" count="1" selected="0">
            <x v="8"/>
          </reference>
          <reference field="5" count="1" selected="0">
            <x v="2"/>
          </reference>
        </references>
      </pivotArea>
    </chartFormat>
    <chartFormat chart="4" format="80">
      <pivotArea type="data" outline="0" fieldPosition="0">
        <references count="4">
          <reference field="4294967294" count="1" selected="0">
            <x v="1"/>
          </reference>
          <reference field="1" count="1" selected="0">
            <x v="1"/>
          </reference>
          <reference field="4" count="1" selected="0">
            <x v="8"/>
          </reference>
          <reference field="5" count="1" selected="0">
            <x v="2"/>
          </reference>
        </references>
      </pivotArea>
    </chartFormat>
    <chartFormat chart="4" format="81">
      <pivotArea type="data" outline="0" fieldPosition="0">
        <references count="4">
          <reference field="4294967294" count="1" selected="0">
            <x v="1"/>
          </reference>
          <reference field="1" count="1" selected="0">
            <x v="2"/>
          </reference>
          <reference field="4" count="1" selected="0">
            <x v="8"/>
          </reference>
          <reference field="5" count="1" selected="0">
            <x v="2"/>
          </reference>
        </references>
      </pivotArea>
    </chartFormat>
    <chartFormat chart="4" format="82">
      <pivotArea type="data" outline="0" fieldPosition="0">
        <references count="4">
          <reference field="4294967294" count="1" selected="0">
            <x v="1"/>
          </reference>
          <reference field="1" count="1" selected="0">
            <x v="3"/>
          </reference>
          <reference field="4" count="1" selected="0">
            <x v="8"/>
          </reference>
          <reference field="5" count="1" selected="0">
            <x v="2"/>
          </reference>
        </references>
      </pivotArea>
    </chartFormat>
    <chartFormat chart="4" format="83">
      <pivotArea type="data" outline="0" fieldPosition="0">
        <references count="4">
          <reference field="4294967294" count="1" selected="0">
            <x v="2"/>
          </reference>
          <reference field="1" count="1" selected="0">
            <x v="0"/>
          </reference>
          <reference field="4" count="1" selected="0">
            <x v="0"/>
          </reference>
          <reference field="5" count="1" selected="0">
            <x v="0"/>
          </reference>
        </references>
      </pivotArea>
    </chartFormat>
    <chartFormat chart="4" format="84">
      <pivotArea type="data" outline="0" fieldPosition="0">
        <references count="4">
          <reference field="4294967294" count="1" selected="0">
            <x v="2"/>
          </reference>
          <reference field="1" count="1" selected="0">
            <x v="1"/>
          </reference>
          <reference field="4" count="1" selected="0">
            <x v="0"/>
          </reference>
          <reference field="5" count="1" selected="0">
            <x v="0"/>
          </reference>
        </references>
      </pivotArea>
    </chartFormat>
    <chartFormat chart="4" format="85">
      <pivotArea type="data" outline="0" fieldPosition="0">
        <references count="4">
          <reference field="4294967294" count="1" selected="0">
            <x v="2"/>
          </reference>
          <reference field="1" count="1" selected="0">
            <x v="2"/>
          </reference>
          <reference field="4" count="1" selected="0">
            <x v="0"/>
          </reference>
          <reference field="5" count="1" selected="0">
            <x v="0"/>
          </reference>
        </references>
      </pivotArea>
    </chartFormat>
    <chartFormat chart="4" format="86">
      <pivotArea type="data" outline="0" fieldPosition="0">
        <references count="4">
          <reference field="4294967294" count="1" selected="0">
            <x v="2"/>
          </reference>
          <reference field="1" count="1" selected="0">
            <x v="3"/>
          </reference>
          <reference field="4" count="1" selected="0">
            <x v="0"/>
          </reference>
          <reference field="5" count="1" selected="0">
            <x v="0"/>
          </reference>
        </references>
      </pivotArea>
    </chartFormat>
    <chartFormat chart="4" format="87">
      <pivotArea type="data" outline="0" fieldPosition="0">
        <references count="4">
          <reference field="4294967294" count="1" selected="0">
            <x v="2"/>
          </reference>
          <reference field="1" count="1" selected="0">
            <x v="0"/>
          </reference>
          <reference field="4" count="1" selected="0">
            <x v="1"/>
          </reference>
          <reference field="5" count="1" selected="0">
            <x v="0"/>
          </reference>
        </references>
      </pivotArea>
    </chartFormat>
    <chartFormat chart="4" format="88">
      <pivotArea type="data" outline="0" fieldPosition="0">
        <references count="4">
          <reference field="4294967294" count="1" selected="0">
            <x v="2"/>
          </reference>
          <reference field="1" count="1" selected="0">
            <x v="1"/>
          </reference>
          <reference field="4" count="1" selected="0">
            <x v="1"/>
          </reference>
          <reference field="5" count="1" selected="0">
            <x v="0"/>
          </reference>
        </references>
      </pivotArea>
    </chartFormat>
    <chartFormat chart="4" format="89">
      <pivotArea type="data" outline="0" fieldPosition="0">
        <references count="4">
          <reference field="4294967294" count="1" selected="0">
            <x v="2"/>
          </reference>
          <reference field="1" count="1" selected="0">
            <x v="2"/>
          </reference>
          <reference field="4" count="1" selected="0">
            <x v="1"/>
          </reference>
          <reference field="5" count="1" selected="0">
            <x v="0"/>
          </reference>
        </references>
      </pivotArea>
    </chartFormat>
    <chartFormat chart="4" format="90">
      <pivotArea type="data" outline="0" fieldPosition="0">
        <references count="4">
          <reference field="4294967294" count="1" selected="0">
            <x v="2"/>
          </reference>
          <reference field="1" count="1" selected="0">
            <x v="3"/>
          </reference>
          <reference field="4" count="1" selected="0">
            <x v="1"/>
          </reference>
          <reference field="5" count="1" selected="0">
            <x v="0"/>
          </reference>
        </references>
      </pivotArea>
    </chartFormat>
    <chartFormat chart="4" format="91">
      <pivotArea type="data" outline="0" fieldPosition="0">
        <references count="4">
          <reference field="4294967294" count="1" selected="0">
            <x v="2"/>
          </reference>
          <reference field="1" count="1" selected="0">
            <x v="0"/>
          </reference>
          <reference field="4" count="1" selected="0">
            <x v="6"/>
          </reference>
          <reference field="5" count="1" selected="0">
            <x v="0"/>
          </reference>
        </references>
      </pivotArea>
    </chartFormat>
    <chartFormat chart="4" format="92">
      <pivotArea type="data" outline="0" fieldPosition="0">
        <references count="4">
          <reference field="4294967294" count="1" selected="0">
            <x v="2"/>
          </reference>
          <reference field="1" count="1" selected="0">
            <x v="1"/>
          </reference>
          <reference field="4" count="1" selected="0">
            <x v="6"/>
          </reference>
          <reference field="5" count="1" selected="0">
            <x v="0"/>
          </reference>
        </references>
      </pivotArea>
    </chartFormat>
    <chartFormat chart="4" format="93">
      <pivotArea type="data" outline="0" fieldPosition="0">
        <references count="4">
          <reference field="4294967294" count="1" selected="0">
            <x v="2"/>
          </reference>
          <reference field="1" count="1" selected="0">
            <x v="2"/>
          </reference>
          <reference field="4" count="1" selected="0">
            <x v="6"/>
          </reference>
          <reference field="5" count="1" selected="0">
            <x v="0"/>
          </reference>
        </references>
      </pivotArea>
    </chartFormat>
    <chartFormat chart="4" format="94">
      <pivotArea type="data" outline="0" fieldPosition="0">
        <references count="4">
          <reference field="4294967294" count="1" selected="0">
            <x v="2"/>
          </reference>
          <reference field="1" count="1" selected="0">
            <x v="3"/>
          </reference>
          <reference field="4" count="1" selected="0">
            <x v="6"/>
          </reference>
          <reference field="5" count="1" selected="0">
            <x v="0"/>
          </reference>
        </references>
      </pivotArea>
    </chartFormat>
    <chartFormat chart="4" format="95">
      <pivotArea type="data" outline="0" fieldPosition="0">
        <references count="4">
          <reference field="4294967294" count="1" selected="0">
            <x v="2"/>
          </reference>
          <reference field="1" count="1" selected="0">
            <x v="0"/>
          </reference>
          <reference field="4" count="1" selected="0">
            <x v="5"/>
          </reference>
          <reference field="5" count="1" selected="0">
            <x v="1"/>
          </reference>
        </references>
      </pivotArea>
    </chartFormat>
    <chartFormat chart="4" format="96">
      <pivotArea type="data" outline="0" fieldPosition="0">
        <references count="4">
          <reference field="4294967294" count="1" selected="0">
            <x v="2"/>
          </reference>
          <reference field="1" count="1" selected="0">
            <x v="1"/>
          </reference>
          <reference field="4" count="1" selected="0">
            <x v="5"/>
          </reference>
          <reference field="5" count="1" selected="0">
            <x v="1"/>
          </reference>
        </references>
      </pivotArea>
    </chartFormat>
    <chartFormat chart="4" format="97">
      <pivotArea type="data" outline="0" fieldPosition="0">
        <references count="4">
          <reference field="4294967294" count="1" selected="0">
            <x v="2"/>
          </reference>
          <reference field="1" count="1" selected="0">
            <x v="2"/>
          </reference>
          <reference field="4" count="1" selected="0">
            <x v="5"/>
          </reference>
          <reference field="5" count="1" selected="0">
            <x v="1"/>
          </reference>
        </references>
      </pivotArea>
    </chartFormat>
    <chartFormat chart="4" format="98">
      <pivotArea type="data" outline="0" fieldPosition="0">
        <references count="4">
          <reference field="4294967294" count="1" selected="0">
            <x v="2"/>
          </reference>
          <reference field="1" count="1" selected="0">
            <x v="3"/>
          </reference>
          <reference field="4" count="1" selected="0">
            <x v="5"/>
          </reference>
          <reference field="5" count="1" selected="0">
            <x v="1"/>
          </reference>
        </references>
      </pivotArea>
    </chartFormat>
    <chartFormat chart="4" format="99">
      <pivotArea type="data" outline="0" fieldPosition="0">
        <references count="4">
          <reference field="4294967294" count="1" selected="0">
            <x v="2"/>
          </reference>
          <reference field="1" count="1" selected="0">
            <x v="0"/>
          </reference>
          <reference field="4" count="1" selected="0">
            <x v="7"/>
          </reference>
          <reference field="5" count="1" selected="0">
            <x v="1"/>
          </reference>
        </references>
      </pivotArea>
    </chartFormat>
    <chartFormat chart="4" format="100">
      <pivotArea type="data" outline="0" fieldPosition="0">
        <references count="4">
          <reference field="4294967294" count="1" selected="0">
            <x v="2"/>
          </reference>
          <reference field="1" count="1" selected="0">
            <x v="1"/>
          </reference>
          <reference field="4" count="1" selected="0">
            <x v="7"/>
          </reference>
          <reference field="5" count="1" selected="0">
            <x v="1"/>
          </reference>
        </references>
      </pivotArea>
    </chartFormat>
    <chartFormat chart="4" format="101">
      <pivotArea type="data" outline="0" fieldPosition="0">
        <references count="4">
          <reference field="4294967294" count="1" selected="0">
            <x v="2"/>
          </reference>
          <reference field="1" count="1" selected="0">
            <x v="2"/>
          </reference>
          <reference field="4" count="1" selected="0">
            <x v="7"/>
          </reference>
          <reference field="5" count="1" selected="0">
            <x v="1"/>
          </reference>
        </references>
      </pivotArea>
    </chartFormat>
    <chartFormat chart="4" format="102">
      <pivotArea type="data" outline="0" fieldPosition="0">
        <references count="4">
          <reference field="4294967294" count="1" selected="0">
            <x v="2"/>
          </reference>
          <reference field="1" count="1" selected="0">
            <x v="3"/>
          </reference>
          <reference field="4" count="1" selected="0">
            <x v="7"/>
          </reference>
          <reference field="5" count="1" selected="0">
            <x v="1"/>
          </reference>
        </references>
      </pivotArea>
    </chartFormat>
    <chartFormat chart="4" format="103">
      <pivotArea type="data" outline="0" fieldPosition="0">
        <references count="4">
          <reference field="4294967294" count="1" selected="0">
            <x v="2"/>
          </reference>
          <reference field="1" count="1" selected="0">
            <x v="0"/>
          </reference>
          <reference field="4" count="1" selected="0">
            <x v="9"/>
          </reference>
          <reference field="5" count="1" selected="0">
            <x v="1"/>
          </reference>
        </references>
      </pivotArea>
    </chartFormat>
    <chartFormat chart="4" format="104">
      <pivotArea type="data" outline="0" fieldPosition="0">
        <references count="4">
          <reference field="4294967294" count="1" selected="0">
            <x v="2"/>
          </reference>
          <reference field="1" count="1" selected="0">
            <x v="1"/>
          </reference>
          <reference field="4" count="1" selected="0">
            <x v="9"/>
          </reference>
          <reference field="5" count="1" selected="0">
            <x v="1"/>
          </reference>
        </references>
      </pivotArea>
    </chartFormat>
    <chartFormat chart="4" format="105">
      <pivotArea type="data" outline="0" fieldPosition="0">
        <references count="4">
          <reference field="4294967294" count="1" selected="0">
            <x v="2"/>
          </reference>
          <reference field="1" count="1" selected="0">
            <x v="2"/>
          </reference>
          <reference field="4" count="1" selected="0">
            <x v="9"/>
          </reference>
          <reference field="5" count="1" selected="0">
            <x v="1"/>
          </reference>
        </references>
      </pivotArea>
    </chartFormat>
    <chartFormat chart="4" format="106">
      <pivotArea type="data" outline="0" fieldPosition="0">
        <references count="4">
          <reference field="4294967294" count="1" selected="0">
            <x v="2"/>
          </reference>
          <reference field="1" count="1" selected="0">
            <x v="3"/>
          </reference>
          <reference field="4" count="1" selected="0">
            <x v="9"/>
          </reference>
          <reference field="5" count="1" selected="0">
            <x v="1"/>
          </reference>
        </references>
      </pivotArea>
    </chartFormat>
    <chartFormat chart="4" format="107">
      <pivotArea type="data" outline="0" fieldPosition="0">
        <references count="4">
          <reference field="4294967294" count="1" selected="0">
            <x v="2"/>
          </reference>
          <reference field="1" count="1" selected="0">
            <x v="0"/>
          </reference>
          <reference field="4" count="1" selected="0">
            <x v="2"/>
          </reference>
          <reference field="5" count="1" selected="0">
            <x v="2"/>
          </reference>
        </references>
      </pivotArea>
    </chartFormat>
    <chartFormat chart="4" format="108">
      <pivotArea type="data" outline="0" fieldPosition="0">
        <references count="4">
          <reference field="4294967294" count="1" selected="0">
            <x v="2"/>
          </reference>
          <reference field="1" count="1" selected="0">
            <x v="1"/>
          </reference>
          <reference field="4" count="1" selected="0">
            <x v="2"/>
          </reference>
          <reference field="5" count="1" selected="0">
            <x v="2"/>
          </reference>
        </references>
      </pivotArea>
    </chartFormat>
    <chartFormat chart="4" format="109">
      <pivotArea type="data" outline="0" fieldPosition="0">
        <references count="4">
          <reference field="4294967294" count="1" selected="0">
            <x v="2"/>
          </reference>
          <reference field="1" count="1" selected="0">
            <x v="2"/>
          </reference>
          <reference field="4" count="1" selected="0">
            <x v="2"/>
          </reference>
          <reference field="5" count="1" selected="0">
            <x v="2"/>
          </reference>
        </references>
      </pivotArea>
    </chartFormat>
    <chartFormat chart="4" format="110">
      <pivotArea type="data" outline="0" fieldPosition="0">
        <references count="4">
          <reference field="4294967294" count="1" selected="0">
            <x v="2"/>
          </reference>
          <reference field="1" count="1" selected="0">
            <x v="3"/>
          </reference>
          <reference field="4" count="1" selected="0">
            <x v="2"/>
          </reference>
          <reference field="5" count="1" selected="0">
            <x v="2"/>
          </reference>
        </references>
      </pivotArea>
    </chartFormat>
    <chartFormat chart="4" format="111">
      <pivotArea type="data" outline="0" fieldPosition="0">
        <references count="4">
          <reference field="4294967294" count="1" selected="0">
            <x v="2"/>
          </reference>
          <reference field="1" count="1" selected="0">
            <x v="0"/>
          </reference>
          <reference field="4" count="1" selected="0">
            <x v="3"/>
          </reference>
          <reference field="5" count="1" selected="0">
            <x v="2"/>
          </reference>
        </references>
      </pivotArea>
    </chartFormat>
    <chartFormat chart="4" format="112">
      <pivotArea type="data" outline="0" fieldPosition="0">
        <references count="4">
          <reference field="4294967294" count="1" selected="0">
            <x v="2"/>
          </reference>
          <reference field="1" count="1" selected="0">
            <x v="1"/>
          </reference>
          <reference field="4" count="1" selected="0">
            <x v="3"/>
          </reference>
          <reference field="5" count="1" selected="0">
            <x v="2"/>
          </reference>
        </references>
      </pivotArea>
    </chartFormat>
    <chartFormat chart="4" format="113">
      <pivotArea type="data" outline="0" fieldPosition="0">
        <references count="4">
          <reference field="4294967294" count="1" selected="0">
            <x v="2"/>
          </reference>
          <reference field="1" count="1" selected="0">
            <x v="2"/>
          </reference>
          <reference field="4" count="1" selected="0">
            <x v="3"/>
          </reference>
          <reference field="5" count="1" selected="0">
            <x v="2"/>
          </reference>
        </references>
      </pivotArea>
    </chartFormat>
    <chartFormat chart="4" format="114">
      <pivotArea type="data" outline="0" fieldPosition="0">
        <references count="4">
          <reference field="4294967294" count="1" selected="0">
            <x v="2"/>
          </reference>
          <reference field="1" count="1" selected="0">
            <x v="3"/>
          </reference>
          <reference field="4" count="1" selected="0">
            <x v="3"/>
          </reference>
          <reference field="5" count="1" selected="0">
            <x v="2"/>
          </reference>
        </references>
      </pivotArea>
    </chartFormat>
    <chartFormat chart="4" format="115">
      <pivotArea type="data" outline="0" fieldPosition="0">
        <references count="4">
          <reference field="4294967294" count="1" selected="0">
            <x v="2"/>
          </reference>
          <reference field="1" count="1" selected="0">
            <x v="0"/>
          </reference>
          <reference field="4" count="1" selected="0">
            <x v="4"/>
          </reference>
          <reference field="5" count="1" selected="0">
            <x v="2"/>
          </reference>
        </references>
      </pivotArea>
    </chartFormat>
    <chartFormat chart="4" format="116">
      <pivotArea type="data" outline="0" fieldPosition="0">
        <references count="4">
          <reference field="4294967294" count="1" selected="0">
            <x v="2"/>
          </reference>
          <reference field="1" count="1" selected="0">
            <x v="1"/>
          </reference>
          <reference field="4" count="1" selected="0">
            <x v="4"/>
          </reference>
          <reference field="5" count="1" selected="0">
            <x v="2"/>
          </reference>
        </references>
      </pivotArea>
    </chartFormat>
    <chartFormat chart="4" format="117">
      <pivotArea type="data" outline="0" fieldPosition="0">
        <references count="4">
          <reference field="4294967294" count="1" selected="0">
            <x v="2"/>
          </reference>
          <reference field="1" count="1" selected="0">
            <x v="2"/>
          </reference>
          <reference field="4" count="1" selected="0">
            <x v="4"/>
          </reference>
          <reference field="5" count="1" selected="0">
            <x v="2"/>
          </reference>
        </references>
      </pivotArea>
    </chartFormat>
    <chartFormat chart="4" format="118">
      <pivotArea type="data" outline="0" fieldPosition="0">
        <references count="4">
          <reference field="4294967294" count="1" selected="0">
            <x v="2"/>
          </reference>
          <reference field="1" count="1" selected="0">
            <x v="3"/>
          </reference>
          <reference field="4" count="1" selected="0">
            <x v="4"/>
          </reference>
          <reference field="5" count="1" selected="0">
            <x v="2"/>
          </reference>
        </references>
      </pivotArea>
    </chartFormat>
    <chartFormat chart="4" format="119">
      <pivotArea type="data" outline="0" fieldPosition="0">
        <references count="4">
          <reference field="4294967294" count="1" selected="0">
            <x v="2"/>
          </reference>
          <reference field="1" count="1" selected="0">
            <x v="0"/>
          </reference>
          <reference field="4" count="1" selected="0">
            <x v="8"/>
          </reference>
          <reference field="5" count="1" selected="0">
            <x v="2"/>
          </reference>
        </references>
      </pivotArea>
    </chartFormat>
    <chartFormat chart="4" format="120">
      <pivotArea type="data" outline="0" fieldPosition="0">
        <references count="4">
          <reference field="4294967294" count="1" selected="0">
            <x v="2"/>
          </reference>
          <reference field="1" count="1" selected="0">
            <x v="1"/>
          </reference>
          <reference field="4" count="1" selected="0">
            <x v="8"/>
          </reference>
          <reference field="5" count="1" selected="0">
            <x v="2"/>
          </reference>
        </references>
      </pivotArea>
    </chartFormat>
    <chartFormat chart="4" format="121">
      <pivotArea type="data" outline="0" fieldPosition="0">
        <references count="4">
          <reference field="4294967294" count="1" selected="0">
            <x v="2"/>
          </reference>
          <reference field="1" count="1" selected="0">
            <x v="2"/>
          </reference>
          <reference field="4" count="1" selected="0">
            <x v="8"/>
          </reference>
          <reference field="5" count="1" selected="0">
            <x v="2"/>
          </reference>
        </references>
      </pivotArea>
    </chartFormat>
    <chartFormat chart="4" format="122">
      <pivotArea type="data" outline="0" fieldPosition="0">
        <references count="4">
          <reference field="4294967294" count="1" selected="0">
            <x v="2"/>
          </reference>
          <reference field="1" count="1" selected="0">
            <x v="3"/>
          </reference>
          <reference field="4" count="1" selected="0">
            <x v="8"/>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F99E74-081E-46EF-B3DC-DE8AF9100D62}" sourceName="Region">
  <pivotTables>
    <pivotTable tabId="5" name="PivotTable1"/>
  </pivotTables>
  <data>
    <tabular pivotCacheId="12196914">
      <items count="4">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DAE4DE9-9719-4B65-AD11-0522D72E8D74}" sourceName="Product">
  <pivotTables>
    <pivotTable tabId="5" name="PivotTable1"/>
  </pivotTables>
  <data>
    <tabular pivotCacheId="12196914">
      <items count="10">
        <i x="7" s="1"/>
        <i x="9" s="1"/>
        <i x="5" s="1"/>
        <i x="1" s="1"/>
        <i x="0" s="1"/>
        <i x="2" s="1"/>
        <i x="3" s="1"/>
        <i x="8"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_Sold" xr10:uid="{22DAEB32-2672-4EC6-907B-0600B2F5886D}" sourceName="Units Sold">
  <pivotTables>
    <pivotTable tabId="5" name="PivotTable1"/>
  </pivotTables>
  <data>
    <tabular pivotCacheId="12196914">
      <items count="125">
        <i x="98" s="1"/>
        <i x="114" s="1"/>
        <i x="84" s="1"/>
        <i x="71" s="1"/>
        <i x="74" s="1"/>
        <i x="56" s="1"/>
        <i x="57" s="1"/>
        <i x="96" s="1"/>
        <i x="49" s="1"/>
        <i x="66" s="1"/>
        <i x="89" s="1"/>
        <i x="121" s="1"/>
        <i x="32" s="1"/>
        <i x="18" s="1"/>
        <i x="81" s="1"/>
        <i x="64" s="1"/>
        <i x="51" s="1"/>
        <i x="24" s="1"/>
        <i x="119" s="1"/>
        <i x="36" s="1"/>
        <i x="107" s="1"/>
        <i x="43" s="1"/>
        <i x="79" s="1"/>
        <i x="46" s="1"/>
        <i x="115" s="1"/>
        <i x="27" s="1"/>
        <i x="101" s="1"/>
        <i x="25" s="1"/>
        <i x="67" s="1"/>
        <i x="110" s="1"/>
        <i x="94" s="1"/>
        <i x="69" s="1"/>
        <i x="17" s="1"/>
        <i x="4" s="1"/>
        <i x="50" s="1"/>
        <i x="12" s="1"/>
        <i x="108" s="1"/>
        <i x="21" s="1"/>
        <i x="97" s="1"/>
        <i x="40" s="1"/>
        <i x="31" s="1"/>
        <i x="33" s="1"/>
        <i x="22" s="1"/>
        <i x="100" s="1"/>
        <i x="47" s="1"/>
        <i x="14" s="1"/>
        <i x="5" s="1"/>
        <i x="16" s="1"/>
        <i x="0" s="1"/>
        <i x="9" s="1"/>
        <i x="105" s="1"/>
        <i x="106" s="1"/>
        <i x="41" s="1"/>
        <i x="124" s="1"/>
        <i x="76" s="1"/>
        <i x="19" s="1"/>
        <i x="77" s="1"/>
        <i x="68" s="1"/>
        <i x="20" s="1"/>
        <i x="13" s="1"/>
        <i x="87" s="1"/>
        <i x="34" s="1"/>
        <i x="88" s="1"/>
        <i x="60" s="1"/>
        <i x="116" s="1"/>
        <i x="72" s="1"/>
        <i x="90" s="1"/>
        <i x="85" s="1"/>
        <i x="26" s="1"/>
        <i x="42" s="1"/>
        <i x="103" s="1"/>
        <i x="61" s="1"/>
        <i x="75" s="1"/>
        <i x="113" s="1"/>
        <i x="63" s="1"/>
        <i x="118" s="1"/>
        <i x="86" s="1"/>
        <i x="44" s="1"/>
        <i x="53" s="1"/>
        <i x="6" s="1"/>
        <i x="8" s="1"/>
        <i x="52" s="1"/>
        <i x="11" s="1"/>
        <i x="117" s="1"/>
        <i x="78" s="1"/>
        <i x="10" s="1"/>
        <i x="65" s="1"/>
        <i x="37" s="1"/>
        <i x="104" s="1"/>
        <i x="55" s="1"/>
        <i x="95" s="1"/>
        <i x="111" s="1"/>
        <i x="54" s="1"/>
        <i x="70" s="1"/>
        <i x="3" s="1"/>
        <i x="1" s="1"/>
        <i x="91" s="1"/>
        <i x="122" s="1"/>
        <i x="82" s="1"/>
        <i x="45" s="1"/>
        <i x="112" s="1"/>
        <i x="93" s="1"/>
        <i x="15" s="1"/>
        <i x="102" s="1"/>
        <i x="73" s="1"/>
        <i x="92" s="1"/>
        <i x="62" s="1"/>
        <i x="39" s="1"/>
        <i x="109" s="1"/>
        <i x="38" s="1"/>
        <i x="48" s="1"/>
        <i x="123" s="1"/>
        <i x="2" s="1"/>
        <i x="58" s="1"/>
        <i x="29" s="1"/>
        <i x="99" s="1"/>
        <i x="120" s="1"/>
        <i x="23" s="1"/>
        <i x="7" s="1"/>
        <i x="30" s="1"/>
        <i x="35" s="1"/>
        <i x="28" s="1"/>
        <i x="83" s="1"/>
        <i x="80" s="1"/>
        <i x="5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s" xr10:uid="{6D481D42-ACCF-4E5F-9B6F-FB1E77914DC4}" sourceName="Total Sales">
  <pivotTables>
    <pivotTable tabId="5" name="PivotTable1"/>
  </pivotTables>
  <data>
    <tabular pivotCacheId="12196914">
      <items count="213">
        <i x="69" s="1"/>
        <i x="143" s="1"/>
        <i x="110" s="1"/>
        <i x="123" s="1"/>
        <i x="17" s="1"/>
        <i x="50" s="1"/>
        <i x="142" s="1"/>
        <i x="117" s="1"/>
        <i x="188" s="1"/>
        <i x="94" s="1"/>
        <i x="187" s="1"/>
        <i x="153" s="1"/>
        <i x="28" s="1"/>
        <i x="150" s="1"/>
        <i x="158" s="1"/>
        <i x="65" s="1"/>
        <i x="36" s="1"/>
        <i x="195" s="1"/>
        <i x="185" s="1"/>
        <i x="194" s="1"/>
        <i x="23" s="1"/>
        <i x="118" s="1"/>
        <i x="151" s="1"/>
        <i x="24" s="1"/>
        <i x="171" s="1"/>
        <i x="177" s="1"/>
        <i x="61" s="1"/>
        <i x="193" s="1"/>
        <i x="20" s="1"/>
        <i x="21" s="1"/>
        <i x="148" s="1"/>
        <i x="192" s="1"/>
        <i x="189" s="1"/>
        <i x="73" s="1"/>
        <i x="197" s="1"/>
        <i x="121" s="1"/>
        <i x="174" s="1"/>
        <i x="99" s="1"/>
        <i x="128" s="1"/>
        <i x="160" s="1"/>
        <i x="3" s="1"/>
        <i x="93" s="1"/>
        <i x="78" s="1"/>
        <i x="44" s="1"/>
        <i x="57" s="1"/>
        <i x="25" s="1"/>
        <i x="16" s="1"/>
        <i x="175" s="1"/>
        <i x="96" s="1"/>
        <i x="168" s="1"/>
        <i x="37" s="1"/>
        <i x="156" s="1"/>
        <i x="60" s="1"/>
        <i x="190" s="1"/>
        <i x="204" s="1"/>
        <i x="84" s="1"/>
        <i x="90" s="1"/>
        <i x="176" s="1"/>
        <i x="55" s="1"/>
        <i x="196" s="1"/>
        <i x="81" s="1"/>
        <i x="173" s="1"/>
        <i x="5" s="1"/>
        <i x="161" s="1"/>
        <i x="18" s="1"/>
        <i x="106" s="1"/>
        <i x="48" s="1"/>
        <i x="12" s="1"/>
        <i x="111" s="1"/>
        <i x="39" s="1"/>
        <i x="47" s="1"/>
        <i x="31" s="1"/>
        <i x="165" s="1"/>
        <i x="146" s="1"/>
        <i x="157" s="1"/>
        <i x="14" s="1"/>
        <i x="22" s="1"/>
        <i x="85" s="1"/>
        <i x="53" s="1"/>
        <i x="164" s="1"/>
        <i x="170" s="1"/>
        <i x="11" s="1"/>
        <i x="49" s="1"/>
        <i x="211" s="1"/>
        <i x="35" s="1"/>
        <i x="98" s="1"/>
        <i x="41" s="1"/>
        <i x="114" s="1"/>
        <i x="112" s="1"/>
        <i x="70" s="1"/>
        <i x="54" s="1"/>
        <i x="97" s="1"/>
        <i x="83" s="1"/>
        <i x="116" s="1"/>
        <i x="58" s="1"/>
        <i x="42" s="1"/>
        <i x="202" s="1"/>
        <i x="91" s="1"/>
        <i x="63" s="1"/>
        <i x="184" s="1"/>
        <i x="6" s="1"/>
        <i x="26" s="1"/>
        <i x="133" s="1"/>
        <i x="13" s="1"/>
        <i x="180" s="1"/>
        <i x="75" s="1"/>
        <i x="10" s="1"/>
        <i x="88" s="1"/>
        <i x="105" s="1"/>
        <i x="87" s="1"/>
        <i x="212" s="1"/>
        <i x="1" s="1"/>
        <i x="166" s="1"/>
        <i x="124" s="1"/>
        <i x="4" s="1"/>
        <i x="147" s="1"/>
        <i x="140" s="1"/>
        <i x="163" s="1"/>
        <i x="186" s="1"/>
        <i x="51" s="1"/>
        <i x="33" s="1"/>
        <i x="100" s="1"/>
        <i x="108" s="1"/>
        <i x="101" s="1"/>
        <i x="19" s="1"/>
        <i x="198" s="1"/>
        <i x="200" s="1"/>
        <i x="66" s="1"/>
        <i x="109" s="1"/>
        <i x="145" s="1"/>
        <i x="15" s="1"/>
        <i x="104" s="1"/>
        <i x="27" s="1"/>
        <i x="9" s="1"/>
        <i x="178" s="1"/>
        <i x="92" s="1"/>
        <i x="129" s="1"/>
        <i x="205" s="1"/>
        <i x="71" s="1"/>
        <i x="103" s="1"/>
        <i x="201" s="1"/>
        <i x="209" s="1"/>
        <i x="113" s="1"/>
        <i x="134" s="1"/>
        <i x="52" s="1"/>
        <i x="64" s="1"/>
        <i x="126" s="1"/>
        <i x="203" s="1"/>
        <i x="7" s="1"/>
        <i x="40" s="1"/>
        <i x="149" s="1"/>
        <i x="137" s="1"/>
        <i x="119" s="1"/>
        <i x="155" s="1"/>
        <i x="38" s="1"/>
        <i x="80" s="1"/>
        <i x="102" s="1"/>
        <i x="59" s="1"/>
        <i x="169" s="1"/>
        <i x="132" s="1"/>
        <i x="0" s="1"/>
        <i x="43" s="1"/>
        <i x="139" s="1"/>
        <i x="154" s="1"/>
        <i x="181" s="1"/>
        <i x="207" s="1"/>
        <i x="89" s="1"/>
        <i x="162" s="1"/>
        <i x="125" s="1"/>
        <i x="120" s="1"/>
        <i x="30" s="1"/>
        <i x="182" s="1"/>
        <i x="45" s="1"/>
        <i x="56" s="1"/>
        <i x="32" s="1"/>
        <i x="183" s="1"/>
        <i x="95" s="1"/>
        <i x="199" s="1"/>
        <i x="167" s="1"/>
        <i x="76" s="1"/>
        <i x="82" s="1"/>
        <i x="122" s="1"/>
        <i x="67" s="1"/>
        <i x="136" s="1"/>
        <i x="127" s="1"/>
        <i x="68" s="1"/>
        <i x="179" s="1"/>
        <i x="159" s="1"/>
        <i x="8" s="1"/>
        <i x="62" s="1"/>
        <i x="130" s="1"/>
        <i x="107" s="1"/>
        <i x="72" s="1"/>
        <i x="77" s="1"/>
        <i x="206" s="1"/>
        <i x="141" s="1"/>
        <i x="2" s="1"/>
        <i x="79" s="1"/>
        <i x="144" s="1"/>
        <i x="131" s="1"/>
        <i x="34" s="1"/>
        <i x="135" s="1"/>
        <i x="115" s="1"/>
        <i x="172" s="1"/>
        <i x="208" s="1"/>
        <i x="29" s="1"/>
        <i x="191" s="1"/>
        <i x="74" s="1"/>
        <i x="210" s="1"/>
        <i x="46" s="1"/>
        <i x="152" s="1"/>
        <i x="86" s="1"/>
        <i x="13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9CF87724-FF49-4C81-8A44-6D04175B622D}" sourceName="Profit">
  <pivotTables>
    <pivotTable tabId="5" name="PivotTable1"/>
  </pivotTables>
  <data>
    <tabular pivotCacheId="12196914">
      <items count="202">
        <i x="136" s="1"/>
        <i x="65" s="1"/>
        <i x="102" s="1"/>
        <i x="115" s="1"/>
        <i x="17" s="1"/>
        <i x="177" s="1"/>
        <i x="48" s="1"/>
        <i x="176" s="1"/>
        <i x="135" s="1"/>
        <i x="163" s="1"/>
        <i x="28" s="1"/>
        <i x="108" s="1"/>
        <i x="142" s="1"/>
        <i x="87" s="1"/>
        <i x="145" s="1"/>
        <i x="174" s="1"/>
        <i x="23" s="1"/>
        <i x="109" s="1"/>
        <i x="24" s="1"/>
        <i x="36" s="1"/>
        <i x="185" s="1"/>
        <i x="183" s="1"/>
        <i x="184" s="1"/>
        <i x="143" s="1"/>
        <i x="20" s="1"/>
        <i x="160" s="1"/>
        <i x="166" s="1"/>
        <i x="21" s="1"/>
        <i x="140" s="1"/>
        <i x="182" s="1"/>
        <i x="178" s="1"/>
        <i x="67" s="1"/>
        <i x="188" s="1"/>
        <i x="111" s="1"/>
        <i x="113" s="1"/>
        <i x="162" s="1"/>
        <i x="86" s="1"/>
        <i x="92" s="1"/>
        <i x="120" s="1"/>
        <i x="151" s="1"/>
        <i x="3" s="1"/>
        <i x="89" s="1"/>
        <i x="72" s="1"/>
        <i x="43" s="1"/>
        <i x="55" s="1"/>
        <i x="25" s="1"/>
        <i x="16" s="1"/>
        <i x="77" s="1"/>
        <i x="158" s="1"/>
        <i x="189" s="1"/>
        <i x="197" s="1"/>
        <i x="37" s="1"/>
        <i x="186" s="1"/>
        <i x="75" s="1"/>
        <i x="58" s="1"/>
        <i x="180" s="1"/>
        <i x="83" s="1"/>
        <i x="165" s="1"/>
        <i x="148" s="1"/>
        <i x="53" s="1"/>
        <i x="31" s="1"/>
        <i x="5" s="1"/>
        <i x="152" s="1"/>
        <i x="91" s="1"/>
        <i x="78" s="1"/>
        <i x="164" s="1"/>
        <i x="149" s="1"/>
        <i x="47" s="1"/>
        <i x="18" s="1"/>
        <i x="22" s="1"/>
        <i x="39" s="1"/>
        <i x="98" s="1"/>
        <i x="12" s="1"/>
        <i x="41" s="1"/>
        <i x="46" s="1"/>
        <i x="84" s="1"/>
        <i x="35" s="1"/>
        <i x="56" s="1"/>
        <i x="51" s="1"/>
        <i x="14" s="1"/>
        <i x="11" s="1"/>
        <i x="156" s="1"/>
        <i x="123" s="1"/>
        <i x="155" s="1"/>
        <i x="81" s="1"/>
        <i x="200" s="1"/>
        <i x="103" s="1"/>
        <i x="97" s="1"/>
        <i x="52" s="1"/>
        <i x="80" s="1"/>
        <i x="19" s="1"/>
        <i x="13" s="1"/>
        <i x="90" s="1"/>
        <i x="116" s="1"/>
        <i x="105" s="1"/>
        <i x="107" s="1"/>
        <i x="100" s="1"/>
        <i x="4" s="1"/>
        <i x="190" s="1"/>
        <i x="154" s="1"/>
        <i x="201" s="1"/>
        <i x="49" s="1"/>
        <i x="175" s="1"/>
        <i x="173" s="1"/>
        <i x="27" s="1"/>
        <i x="126" s="1"/>
        <i x="93" s="1"/>
        <i x="191" s="1"/>
        <i x="69" s="1"/>
        <i x="193" s="1"/>
        <i x="192" s="1"/>
        <i x="96" s="1"/>
        <i x="195" s="1"/>
        <i x="62" s="1"/>
        <i x="60" s="1"/>
        <i x="6" s="1"/>
        <i x="26" s="1"/>
        <i x="169" s="1"/>
        <i x="138" s="1"/>
        <i x="187" s="1"/>
        <i x="10" s="1"/>
        <i x="50" s="1"/>
        <i x="167" s="1"/>
        <i x="9" s="1"/>
        <i x="85" s="1"/>
        <i x="1" s="1"/>
        <i x="179" s="1"/>
        <i x="61" s="1"/>
        <i x="194" s="1"/>
        <i x="95" s="1"/>
        <i x="15" s="1"/>
        <i x="139" s="1"/>
        <i x="104" s="1"/>
        <i x="127" s="1"/>
        <i x="118" s="1"/>
        <i x="121" s="1"/>
        <i x="38" s="1"/>
        <i x="33" s="1"/>
        <i x="74" s="1"/>
        <i x="196" s="1"/>
        <i x="7" s="1"/>
        <i x="130" s="1"/>
        <i x="40" s="1"/>
        <i x="141" s="1"/>
        <i x="110" s="1"/>
        <i x="125" s="1"/>
        <i x="101" s="1"/>
        <i x="147" s="1"/>
        <i x="0" s="1"/>
        <i x="57" s="1"/>
        <i x="94" s="1"/>
        <i x="146" s="1"/>
        <i x="159" s="1"/>
        <i x="133" s="1"/>
        <i x="42" s="1"/>
        <i x="82" s="1"/>
        <i x="170" s="1"/>
        <i x="171" s="1"/>
        <i x="54" s="1"/>
        <i x="112" s="1"/>
        <i x="30" s="1"/>
        <i x="88" s="1"/>
        <i x="153" s="1"/>
        <i x="117" s="1"/>
        <i x="172" s="1"/>
        <i x="157" s="1"/>
        <i x="44" s="1"/>
        <i x="32" s="1"/>
        <i x="76" s="1"/>
        <i x="63" s="1"/>
        <i x="119" s="1"/>
        <i x="70" s="1"/>
        <i x="129" s="1"/>
        <i x="122" s="1"/>
        <i x="114" s="1"/>
        <i x="168" s="1"/>
        <i x="66" s="1"/>
        <i x="71" s="1"/>
        <i x="73" s="1"/>
        <i x="64" s="1"/>
        <i x="198" s="1"/>
        <i x="2" s="1"/>
        <i x="150" s="1"/>
        <i x="8" s="1"/>
        <i x="137" s="1"/>
        <i x="59" s="1"/>
        <i x="99" s="1"/>
        <i x="106" s="1"/>
        <i x="34" s="1"/>
        <i x="134" s="1"/>
        <i x="132" s="1"/>
        <i x="124" s="1"/>
        <i x="128" s="1"/>
        <i x="199" s="1"/>
        <i x="45" s="1"/>
        <i x="161" s="1"/>
        <i x="144" s="1"/>
        <i x="79" s="1"/>
        <i x="29" s="1"/>
        <i x="181" s="1"/>
        <i x="68" s="1"/>
        <i x="13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_Margin" xr10:uid="{78A296CB-1027-4BBC-90E2-EE485C1473D1}" sourceName="Profit Margin (%)">
  <pivotTables>
    <pivotTable tabId="5" name="PivotTable1"/>
  </pivotTables>
  <data>
    <tabular pivotCacheId="12196914">
      <items count="8">
        <i x="7" s="1"/>
        <i x="0" s="1"/>
        <i x="4" s="1"/>
        <i x="3" s="1"/>
        <i x="5" s="1"/>
        <i x="2"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FD47302-8DFE-4E85-A570-885AAB933184}" cache="Slicer_Region" caption="Region" rowHeight="241300"/>
  <slicer name="Product" xr10:uid="{1A982C81-4B57-4E1E-B690-66371F8ACEB3}" cache="Slicer_Product" caption="Product" rowHeight="241300"/>
  <slicer name="Units Sold" xr10:uid="{4EC24497-73AB-4065-A664-2B8B8D8A747D}" cache="Slicer_Units_Sold" caption="Units Sold" rowHeight="241300"/>
  <slicer name="Total Sales" xr10:uid="{FF2DC757-1251-4CC4-9BD2-6196690BC36D}" cache="Slicer_Total_Sales" caption="Total Sales" rowHeight="241300"/>
  <slicer name="Profit" xr10:uid="{70EB4DB8-FB90-49AA-8DB1-779A093DD526}" cache="Slicer_Profit" caption="Profit" rowHeight="241300"/>
  <slicer name="Profit Margin (%)" xr10:uid="{0D8A8E63-9A5B-469F-8B10-6A6FB31CCD1D}" cache="Slicer_Profit_Margin" caption="Profit Margin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446DD0-2617-437D-824D-553001D745C5}" name="AnalysisTable" displayName="AnalysisTable" ref="B2:G14" headerRowDxfId="14" dataDxfId="12" totalsRowDxfId="10" headerRowBorderDxfId="13" tableBorderDxfId="11">
  <autoFilter ref="B2:G14" xr:uid="{82446DD0-2617-437D-824D-553001D745C5}"/>
  <tableColumns count="6">
    <tableColumn id="1" xr3:uid="{35981D3B-B460-4996-8CE1-C1F4714A0873}" name="Region" dataDxfId="9"/>
    <tableColumn id="2" xr3:uid="{206C8B94-E9E3-4BCB-A571-F6D7C20D022A}" name="Category" dataDxfId="8"/>
    <tableColumn id="3" xr3:uid="{EA1BEDD5-BBA5-4B0E-A107-17306F0C051D}" name="Total Sales" dataDxfId="7"/>
    <tableColumn id="5" xr3:uid="{DD9296D6-DE79-4002-BC6D-855B9A204EE0}" name="Avg Profit Margin" dataDxfId="6" dataCellStyle="Percent"/>
    <tableColumn id="6" xr3:uid="{F2B298BB-29B2-4D92-889A-43F9A39F0829}" name="Units Sold" dataDxfId="5"/>
    <tableColumn id="7" xr3:uid="{3B59DA56-58C9-46DC-85A6-0A52212B69A1}" name="Orders" dataDxfId="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251"/>
  <sheetViews>
    <sheetView topLeftCell="A16" workbookViewId="0">
      <selection activeCell="T239" sqref="T239"/>
    </sheetView>
  </sheetViews>
  <sheetFormatPr defaultRowHeight="15" x14ac:dyDescent="0.25"/>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25">
      <c r="A2">
        <v>1001</v>
      </c>
      <c r="B2" t="s">
        <v>14</v>
      </c>
      <c r="C2" t="s">
        <v>15</v>
      </c>
      <c r="D2" t="s">
        <v>16</v>
      </c>
      <c r="E2" t="s">
        <v>17</v>
      </c>
      <c r="F2" t="s">
        <v>18</v>
      </c>
      <c r="G2" t="s">
        <v>19</v>
      </c>
      <c r="H2">
        <v>62</v>
      </c>
      <c r="I2">
        <v>200</v>
      </c>
      <c r="J2">
        <v>12400</v>
      </c>
      <c r="K2">
        <v>150</v>
      </c>
      <c r="L2">
        <v>3100</v>
      </c>
      <c r="M2">
        <v>0.25</v>
      </c>
      <c r="N2">
        <v>200</v>
      </c>
    </row>
    <row r="3" spans="1:14" x14ac:dyDescent="0.25">
      <c r="A3">
        <v>1002</v>
      </c>
      <c r="B3" t="s">
        <v>20</v>
      </c>
      <c r="C3" t="s">
        <v>15</v>
      </c>
      <c r="D3" t="s">
        <v>21</v>
      </c>
      <c r="E3" t="s">
        <v>22</v>
      </c>
      <c r="F3" t="s">
        <v>23</v>
      </c>
      <c r="G3" t="s">
        <v>19</v>
      </c>
      <c r="H3">
        <v>113</v>
      </c>
      <c r="I3">
        <v>45</v>
      </c>
      <c r="J3">
        <v>5085</v>
      </c>
      <c r="K3">
        <v>25</v>
      </c>
      <c r="L3">
        <v>2260</v>
      </c>
      <c r="M3">
        <v>0.44</v>
      </c>
      <c r="N3">
        <v>45</v>
      </c>
    </row>
    <row r="4" spans="1:14" x14ac:dyDescent="0.25">
      <c r="A4">
        <v>1003</v>
      </c>
      <c r="B4" t="s">
        <v>24</v>
      </c>
      <c r="C4" t="s">
        <v>15</v>
      </c>
      <c r="D4" t="s">
        <v>16</v>
      </c>
      <c r="E4" t="s">
        <v>25</v>
      </c>
      <c r="F4" t="s">
        <v>18</v>
      </c>
      <c r="G4" t="s">
        <v>19</v>
      </c>
      <c r="H4">
        <v>134</v>
      </c>
      <c r="I4">
        <v>200</v>
      </c>
      <c r="J4">
        <v>26800</v>
      </c>
      <c r="K4">
        <v>150</v>
      </c>
      <c r="L4">
        <v>6700</v>
      </c>
      <c r="M4">
        <v>0.25</v>
      </c>
      <c r="N4">
        <v>200</v>
      </c>
    </row>
    <row r="5" spans="1:14" x14ac:dyDescent="0.25">
      <c r="A5">
        <v>1004</v>
      </c>
      <c r="B5" t="s">
        <v>26</v>
      </c>
      <c r="C5" t="s">
        <v>15</v>
      </c>
      <c r="D5" t="s">
        <v>27</v>
      </c>
      <c r="E5" t="s">
        <v>25</v>
      </c>
      <c r="F5" t="s">
        <v>28</v>
      </c>
      <c r="G5" t="s">
        <v>29</v>
      </c>
      <c r="H5">
        <v>112</v>
      </c>
      <c r="I5">
        <v>5</v>
      </c>
      <c r="J5">
        <v>560</v>
      </c>
      <c r="K5">
        <v>3</v>
      </c>
      <c r="L5">
        <v>224</v>
      </c>
      <c r="M5">
        <v>0.4</v>
      </c>
      <c r="N5">
        <v>5</v>
      </c>
    </row>
    <row r="6" spans="1:14" x14ac:dyDescent="0.25">
      <c r="A6">
        <v>1005</v>
      </c>
      <c r="B6" t="s">
        <v>30</v>
      </c>
      <c r="C6" t="s">
        <v>31</v>
      </c>
      <c r="D6" t="s">
        <v>27</v>
      </c>
      <c r="E6" t="s">
        <v>17</v>
      </c>
      <c r="F6" t="s">
        <v>32</v>
      </c>
      <c r="G6" t="s">
        <v>33</v>
      </c>
      <c r="H6">
        <v>45</v>
      </c>
      <c r="I6">
        <v>120</v>
      </c>
      <c r="J6">
        <v>5400</v>
      </c>
      <c r="K6">
        <v>85</v>
      </c>
      <c r="L6">
        <v>1575</v>
      </c>
      <c r="M6">
        <v>0.28999999999999998</v>
      </c>
      <c r="N6">
        <v>120</v>
      </c>
    </row>
    <row r="7" spans="1:14" x14ac:dyDescent="0.25">
      <c r="A7">
        <v>1006</v>
      </c>
      <c r="B7" t="s">
        <v>34</v>
      </c>
      <c r="C7" t="s">
        <v>31</v>
      </c>
      <c r="D7" t="s">
        <v>35</v>
      </c>
      <c r="E7" t="s">
        <v>17</v>
      </c>
      <c r="F7" t="s">
        <v>36</v>
      </c>
      <c r="G7" t="s">
        <v>29</v>
      </c>
      <c r="H7">
        <v>60</v>
      </c>
      <c r="I7">
        <v>30</v>
      </c>
      <c r="J7">
        <v>1800</v>
      </c>
      <c r="K7">
        <v>18</v>
      </c>
      <c r="L7">
        <v>720</v>
      </c>
      <c r="M7">
        <v>0.4</v>
      </c>
      <c r="N7">
        <v>30</v>
      </c>
    </row>
    <row r="8" spans="1:14" x14ac:dyDescent="0.25">
      <c r="A8">
        <v>1007</v>
      </c>
      <c r="B8" t="s">
        <v>37</v>
      </c>
      <c r="C8" t="s">
        <v>15</v>
      </c>
      <c r="D8" t="s">
        <v>16</v>
      </c>
      <c r="E8" t="s">
        <v>38</v>
      </c>
      <c r="F8" t="s">
        <v>23</v>
      </c>
      <c r="G8" t="s">
        <v>19</v>
      </c>
      <c r="H8">
        <v>96</v>
      </c>
      <c r="I8">
        <v>45</v>
      </c>
      <c r="J8">
        <v>4320</v>
      </c>
      <c r="K8">
        <v>25</v>
      </c>
      <c r="L8">
        <v>1920</v>
      </c>
      <c r="M8">
        <v>0.44</v>
      </c>
      <c r="N8">
        <v>45</v>
      </c>
    </row>
    <row r="9" spans="1:14" x14ac:dyDescent="0.25">
      <c r="A9">
        <v>1008</v>
      </c>
      <c r="B9" t="s">
        <v>39</v>
      </c>
      <c r="C9" t="s">
        <v>40</v>
      </c>
      <c r="D9" t="s">
        <v>41</v>
      </c>
      <c r="E9" t="s">
        <v>42</v>
      </c>
      <c r="F9" t="s">
        <v>43</v>
      </c>
      <c r="G9" t="s">
        <v>19</v>
      </c>
      <c r="H9">
        <v>142</v>
      </c>
      <c r="I9">
        <v>70</v>
      </c>
      <c r="J9">
        <v>9940</v>
      </c>
      <c r="K9">
        <v>50</v>
      </c>
      <c r="L9">
        <v>2840</v>
      </c>
      <c r="M9">
        <v>0.28999999999999998</v>
      </c>
      <c r="N9">
        <v>70</v>
      </c>
    </row>
    <row r="10" spans="1:14" x14ac:dyDescent="0.25">
      <c r="A10">
        <v>1009</v>
      </c>
      <c r="B10" t="s">
        <v>44</v>
      </c>
      <c r="C10" t="s">
        <v>31</v>
      </c>
      <c r="D10" t="s">
        <v>16</v>
      </c>
      <c r="E10" t="s">
        <v>22</v>
      </c>
      <c r="F10" t="s">
        <v>45</v>
      </c>
      <c r="G10" t="s">
        <v>19</v>
      </c>
      <c r="H10">
        <v>97</v>
      </c>
      <c r="I10">
        <v>250</v>
      </c>
      <c r="J10">
        <v>24250</v>
      </c>
      <c r="K10">
        <v>180</v>
      </c>
      <c r="L10">
        <v>6790</v>
      </c>
      <c r="M10">
        <v>0.28000000000000003</v>
      </c>
      <c r="N10">
        <v>250</v>
      </c>
    </row>
    <row r="11" spans="1:14" x14ac:dyDescent="0.25">
      <c r="A11">
        <v>1010</v>
      </c>
      <c r="B11" t="s">
        <v>46</v>
      </c>
      <c r="C11" t="s">
        <v>47</v>
      </c>
      <c r="D11" t="s">
        <v>21</v>
      </c>
      <c r="E11" t="s">
        <v>48</v>
      </c>
      <c r="F11" t="s">
        <v>32</v>
      </c>
      <c r="G11" t="s">
        <v>33</v>
      </c>
      <c r="H11">
        <v>63</v>
      </c>
      <c r="I11">
        <v>120</v>
      </c>
      <c r="J11">
        <v>7560</v>
      </c>
      <c r="K11">
        <v>85</v>
      </c>
      <c r="L11">
        <v>2205</v>
      </c>
      <c r="M11">
        <v>0.28999999999999998</v>
      </c>
      <c r="N11">
        <v>120</v>
      </c>
    </row>
    <row r="12" spans="1:14" x14ac:dyDescent="0.25">
      <c r="A12">
        <v>1011</v>
      </c>
      <c r="B12" t="s">
        <v>49</v>
      </c>
      <c r="C12" t="s">
        <v>15</v>
      </c>
      <c r="D12" t="s">
        <v>41</v>
      </c>
      <c r="E12" t="s">
        <v>25</v>
      </c>
      <c r="F12" t="s">
        <v>23</v>
      </c>
      <c r="G12" t="s">
        <v>19</v>
      </c>
      <c r="H12">
        <v>102</v>
      </c>
      <c r="I12">
        <v>45</v>
      </c>
      <c r="J12">
        <v>4590</v>
      </c>
      <c r="K12">
        <v>25</v>
      </c>
      <c r="L12">
        <v>2040</v>
      </c>
      <c r="M12">
        <v>0.44</v>
      </c>
      <c r="N12">
        <v>45</v>
      </c>
    </row>
    <row r="13" spans="1:14" x14ac:dyDescent="0.25">
      <c r="A13">
        <v>1012</v>
      </c>
      <c r="B13" t="s">
        <v>50</v>
      </c>
      <c r="C13" t="s">
        <v>31</v>
      </c>
      <c r="D13" t="s">
        <v>21</v>
      </c>
      <c r="E13" t="s">
        <v>51</v>
      </c>
      <c r="F13" t="s">
        <v>36</v>
      </c>
      <c r="G13" t="s">
        <v>29</v>
      </c>
      <c r="H13">
        <v>99</v>
      </c>
      <c r="I13">
        <v>30</v>
      </c>
      <c r="J13">
        <v>2970</v>
      </c>
      <c r="K13">
        <v>18</v>
      </c>
      <c r="L13">
        <v>1188</v>
      </c>
      <c r="M13">
        <v>0.4</v>
      </c>
      <c r="N13">
        <v>30</v>
      </c>
    </row>
    <row r="14" spans="1:14" x14ac:dyDescent="0.25">
      <c r="A14">
        <v>1013</v>
      </c>
      <c r="B14" t="s">
        <v>52</v>
      </c>
      <c r="C14" t="s">
        <v>47</v>
      </c>
      <c r="D14" t="s">
        <v>21</v>
      </c>
      <c r="E14" t="s">
        <v>17</v>
      </c>
      <c r="F14" t="s">
        <v>23</v>
      </c>
      <c r="G14" t="s">
        <v>19</v>
      </c>
      <c r="H14">
        <v>48</v>
      </c>
      <c r="I14">
        <v>45</v>
      </c>
      <c r="J14">
        <v>2160</v>
      </c>
      <c r="K14">
        <v>25</v>
      </c>
      <c r="L14">
        <v>960</v>
      </c>
      <c r="M14">
        <v>0.44</v>
      </c>
      <c r="N14">
        <v>45</v>
      </c>
    </row>
    <row r="15" spans="1:14" x14ac:dyDescent="0.25">
      <c r="A15">
        <v>1014</v>
      </c>
      <c r="B15" t="s">
        <v>53</v>
      </c>
      <c r="C15" t="s">
        <v>47</v>
      </c>
      <c r="D15" t="s">
        <v>54</v>
      </c>
      <c r="E15" t="s">
        <v>55</v>
      </c>
      <c r="F15" t="s">
        <v>56</v>
      </c>
      <c r="G15" t="s">
        <v>33</v>
      </c>
      <c r="H15">
        <v>74</v>
      </c>
      <c r="I15">
        <v>60</v>
      </c>
      <c r="J15">
        <v>4440</v>
      </c>
      <c r="K15">
        <v>40</v>
      </c>
      <c r="L15">
        <v>1480</v>
      </c>
      <c r="M15">
        <v>0.33</v>
      </c>
      <c r="N15">
        <v>60</v>
      </c>
    </row>
    <row r="16" spans="1:14" x14ac:dyDescent="0.25">
      <c r="A16">
        <v>1015</v>
      </c>
      <c r="B16" t="s">
        <v>14</v>
      </c>
      <c r="C16" t="s">
        <v>47</v>
      </c>
      <c r="D16" t="s">
        <v>21</v>
      </c>
      <c r="E16" t="s">
        <v>51</v>
      </c>
      <c r="F16" t="s">
        <v>32</v>
      </c>
      <c r="G16" t="s">
        <v>33</v>
      </c>
      <c r="H16">
        <v>63</v>
      </c>
      <c r="I16">
        <v>120</v>
      </c>
      <c r="J16">
        <v>7560</v>
      </c>
      <c r="K16">
        <v>85</v>
      </c>
      <c r="L16">
        <v>2205</v>
      </c>
      <c r="M16">
        <v>0.28999999999999998</v>
      </c>
      <c r="N16">
        <v>120</v>
      </c>
    </row>
    <row r="17" spans="1:14" x14ac:dyDescent="0.25">
      <c r="A17">
        <v>1016</v>
      </c>
      <c r="B17" t="s">
        <v>24</v>
      </c>
      <c r="C17" t="s">
        <v>40</v>
      </c>
      <c r="D17" t="s">
        <v>57</v>
      </c>
      <c r="E17" t="s">
        <v>17</v>
      </c>
      <c r="F17" t="s">
        <v>23</v>
      </c>
      <c r="G17" t="s">
        <v>19</v>
      </c>
      <c r="H17">
        <v>59</v>
      </c>
      <c r="I17">
        <v>45</v>
      </c>
      <c r="J17">
        <v>2655</v>
      </c>
      <c r="K17">
        <v>25</v>
      </c>
      <c r="L17">
        <v>1180</v>
      </c>
      <c r="M17">
        <v>0.44</v>
      </c>
      <c r="N17">
        <v>45</v>
      </c>
    </row>
    <row r="18" spans="1:14" x14ac:dyDescent="0.25">
      <c r="A18">
        <v>1017</v>
      </c>
      <c r="B18" t="s">
        <v>58</v>
      </c>
      <c r="C18" t="s">
        <v>40</v>
      </c>
      <c r="D18" t="s">
        <v>54</v>
      </c>
      <c r="E18" t="s">
        <v>55</v>
      </c>
      <c r="F18" t="s">
        <v>56</v>
      </c>
      <c r="G18" t="s">
        <v>33</v>
      </c>
      <c r="H18">
        <v>122</v>
      </c>
      <c r="I18">
        <v>60</v>
      </c>
      <c r="J18">
        <v>7320</v>
      </c>
      <c r="K18">
        <v>40</v>
      </c>
      <c r="L18">
        <v>2440</v>
      </c>
      <c r="M18">
        <v>0.33</v>
      </c>
      <c r="N18">
        <v>60</v>
      </c>
    </row>
    <row r="19" spans="1:14" x14ac:dyDescent="0.25">
      <c r="A19">
        <v>1018</v>
      </c>
      <c r="B19" t="s">
        <v>59</v>
      </c>
      <c r="C19" t="s">
        <v>40</v>
      </c>
      <c r="D19" t="s">
        <v>54</v>
      </c>
      <c r="E19" t="s">
        <v>25</v>
      </c>
      <c r="F19" t="s">
        <v>28</v>
      </c>
      <c r="G19" t="s">
        <v>29</v>
      </c>
      <c r="H19">
        <v>142</v>
      </c>
      <c r="I19">
        <v>5</v>
      </c>
      <c r="J19">
        <v>710</v>
      </c>
      <c r="K19">
        <v>3</v>
      </c>
      <c r="L19">
        <v>284</v>
      </c>
      <c r="M19">
        <v>0.4</v>
      </c>
      <c r="N19">
        <v>5</v>
      </c>
    </row>
    <row r="20" spans="1:14" x14ac:dyDescent="0.25">
      <c r="A20">
        <v>1019</v>
      </c>
      <c r="B20" t="s">
        <v>60</v>
      </c>
      <c r="C20" t="s">
        <v>31</v>
      </c>
      <c r="D20" t="s">
        <v>27</v>
      </c>
      <c r="E20" t="s">
        <v>38</v>
      </c>
      <c r="F20" t="s">
        <v>61</v>
      </c>
      <c r="G20" t="s">
        <v>29</v>
      </c>
      <c r="H20">
        <v>61</v>
      </c>
      <c r="I20">
        <v>2</v>
      </c>
      <c r="J20">
        <v>122</v>
      </c>
      <c r="K20">
        <v>1</v>
      </c>
      <c r="L20">
        <v>61</v>
      </c>
      <c r="M20">
        <v>0.5</v>
      </c>
      <c r="N20">
        <v>2</v>
      </c>
    </row>
    <row r="21" spans="1:14" x14ac:dyDescent="0.25">
      <c r="A21">
        <v>1020</v>
      </c>
      <c r="B21" t="s">
        <v>62</v>
      </c>
      <c r="C21" t="s">
        <v>31</v>
      </c>
      <c r="D21" t="s">
        <v>16</v>
      </c>
      <c r="E21" t="s">
        <v>42</v>
      </c>
      <c r="F21" t="s">
        <v>23</v>
      </c>
      <c r="G21" t="s">
        <v>19</v>
      </c>
      <c r="H21">
        <v>44</v>
      </c>
      <c r="I21">
        <v>45</v>
      </c>
      <c r="J21">
        <v>1980</v>
      </c>
      <c r="K21">
        <v>25</v>
      </c>
      <c r="L21">
        <v>880</v>
      </c>
      <c r="M21">
        <v>0.44</v>
      </c>
      <c r="N21">
        <v>45</v>
      </c>
    </row>
    <row r="22" spans="1:14" x14ac:dyDescent="0.25">
      <c r="A22">
        <v>1021</v>
      </c>
      <c r="B22" t="s">
        <v>63</v>
      </c>
      <c r="C22" t="s">
        <v>47</v>
      </c>
      <c r="D22" t="s">
        <v>41</v>
      </c>
      <c r="E22" t="s">
        <v>38</v>
      </c>
      <c r="F22" t="s">
        <v>64</v>
      </c>
      <c r="G22" t="s">
        <v>33</v>
      </c>
      <c r="H22">
        <v>21</v>
      </c>
      <c r="I22">
        <v>300</v>
      </c>
      <c r="J22">
        <v>6300</v>
      </c>
      <c r="K22">
        <v>230</v>
      </c>
      <c r="L22">
        <v>1470</v>
      </c>
      <c r="M22">
        <v>0.23</v>
      </c>
      <c r="N22">
        <v>300</v>
      </c>
    </row>
    <row r="23" spans="1:14" x14ac:dyDescent="0.25">
      <c r="A23">
        <v>1022</v>
      </c>
      <c r="B23" t="s">
        <v>65</v>
      </c>
      <c r="C23" t="s">
        <v>31</v>
      </c>
      <c r="D23" t="s">
        <v>27</v>
      </c>
      <c r="E23" t="s">
        <v>55</v>
      </c>
      <c r="F23" t="s">
        <v>28</v>
      </c>
      <c r="G23" t="s">
        <v>29</v>
      </c>
      <c r="H23">
        <v>69</v>
      </c>
      <c r="I23">
        <v>5</v>
      </c>
      <c r="J23">
        <v>345</v>
      </c>
      <c r="K23">
        <v>3</v>
      </c>
      <c r="L23">
        <v>138</v>
      </c>
      <c r="M23">
        <v>0.4</v>
      </c>
      <c r="N23">
        <v>5</v>
      </c>
    </row>
    <row r="24" spans="1:14" x14ac:dyDescent="0.25">
      <c r="A24">
        <v>1023</v>
      </c>
      <c r="B24" t="s">
        <v>66</v>
      </c>
      <c r="C24" t="s">
        <v>15</v>
      </c>
      <c r="D24" t="s">
        <v>21</v>
      </c>
      <c r="E24" t="s">
        <v>48</v>
      </c>
      <c r="F24" t="s">
        <v>28</v>
      </c>
      <c r="G24" t="s">
        <v>29</v>
      </c>
      <c r="H24">
        <v>73</v>
      </c>
      <c r="I24">
        <v>5</v>
      </c>
      <c r="J24">
        <v>365</v>
      </c>
      <c r="K24">
        <v>3</v>
      </c>
      <c r="L24">
        <v>146</v>
      </c>
      <c r="M24">
        <v>0.4</v>
      </c>
      <c r="N24">
        <v>5</v>
      </c>
    </row>
    <row r="25" spans="1:14" x14ac:dyDescent="0.25">
      <c r="A25">
        <v>1024</v>
      </c>
      <c r="B25" t="s">
        <v>67</v>
      </c>
      <c r="C25" t="s">
        <v>40</v>
      </c>
      <c r="D25" t="s">
        <v>16</v>
      </c>
      <c r="E25" t="s">
        <v>17</v>
      </c>
      <c r="F25" t="s">
        <v>56</v>
      </c>
      <c r="G25" t="s">
        <v>33</v>
      </c>
      <c r="H25">
        <v>45</v>
      </c>
      <c r="I25">
        <v>60</v>
      </c>
      <c r="J25">
        <v>2700</v>
      </c>
      <c r="K25">
        <v>40</v>
      </c>
      <c r="L25">
        <v>900</v>
      </c>
      <c r="M25">
        <v>0.33</v>
      </c>
      <c r="N25">
        <v>60</v>
      </c>
    </row>
    <row r="26" spans="1:14" x14ac:dyDescent="0.25">
      <c r="A26">
        <v>1025</v>
      </c>
      <c r="B26" t="s">
        <v>68</v>
      </c>
      <c r="C26" t="s">
        <v>15</v>
      </c>
      <c r="D26" t="s">
        <v>21</v>
      </c>
      <c r="E26" t="s">
        <v>17</v>
      </c>
      <c r="F26" t="s">
        <v>28</v>
      </c>
      <c r="G26" t="s">
        <v>29</v>
      </c>
      <c r="H26">
        <v>50</v>
      </c>
      <c r="I26">
        <v>5</v>
      </c>
      <c r="J26">
        <v>250</v>
      </c>
      <c r="K26">
        <v>3</v>
      </c>
      <c r="L26">
        <v>100</v>
      </c>
      <c r="M26">
        <v>0.4</v>
      </c>
      <c r="N26">
        <v>5</v>
      </c>
    </row>
    <row r="27" spans="1:14" x14ac:dyDescent="0.25">
      <c r="A27">
        <v>1026</v>
      </c>
      <c r="B27" t="s">
        <v>69</v>
      </c>
      <c r="C27" t="s">
        <v>15</v>
      </c>
      <c r="D27" t="s">
        <v>41</v>
      </c>
      <c r="E27" t="s">
        <v>17</v>
      </c>
      <c r="F27" t="s">
        <v>28</v>
      </c>
      <c r="G27" t="s">
        <v>29</v>
      </c>
      <c r="H27">
        <v>55</v>
      </c>
      <c r="I27">
        <v>5</v>
      </c>
      <c r="J27">
        <v>275</v>
      </c>
      <c r="K27">
        <v>3</v>
      </c>
      <c r="L27">
        <v>110</v>
      </c>
      <c r="M27">
        <v>0.4</v>
      </c>
      <c r="N27">
        <v>5</v>
      </c>
    </row>
    <row r="28" spans="1:14" x14ac:dyDescent="0.25">
      <c r="A28">
        <v>1027</v>
      </c>
      <c r="B28" t="s">
        <v>70</v>
      </c>
      <c r="C28" t="s">
        <v>40</v>
      </c>
      <c r="D28" t="s">
        <v>41</v>
      </c>
      <c r="E28" t="s">
        <v>71</v>
      </c>
      <c r="F28" t="s">
        <v>28</v>
      </c>
      <c r="G28" t="s">
        <v>29</v>
      </c>
      <c r="H28">
        <v>140</v>
      </c>
      <c r="I28">
        <v>5</v>
      </c>
      <c r="J28">
        <v>700</v>
      </c>
      <c r="K28">
        <v>3</v>
      </c>
      <c r="L28">
        <v>280</v>
      </c>
      <c r="M28">
        <v>0.4</v>
      </c>
      <c r="N28">
        <v>5</v>
      </c>
    </row>
    <row r="29" spans="1:14" x14ac:dyDescent="0.25">
      <c r="A29">
        <v>1028</v>
      </c>
      <c r="B29" t="s">
        <v>72</v>
      </c>
      <c r="C29" t="s">
        <v>40</v>
      </c>
      <c r="D29" t="s">
        <v>57</v>
      </c>
      <c r="E29" t="s">
        <v>42</v>
      </c>
      <c r="F29" t="s">
        <v>23</v>
      </c>
      <c r="G29" t="s">
        <v>19</v>
      </c>
      <c r="H29">
        <v>97</v>
      </c>
      <c r="I29">
        <v>45</v>
      </c>
      <c r="J29">
        <v>4365</v>
      </c>
      <c r="K29">
        <v>25</v>
      </c>
      <c r="L29">
        <v>1940</v>
      </c>
      <c r="M29">
        <v>0.44</v>
      </c>
      <c r="N29">
        <v>45</v>
      </c>
    </row>
    <row r="30" spans="1:14" x14ac:dyDescent="0.25">
      <c r="A30">
        <v>1029</v>
      </c>
      <c r="B30" t="s">
        <v>73</v>
      </c>
      <c r="C30" t="s">
        <v>47</v>
      </c>
      <c r="D30" t="s">
        <v>16</v>
      </c>
      <c r="E30" t="s">
        <v>25</v>
      </c>
      <c r="F30" t="s">
        <v>64</v>
      </c>
      <c r="G30" t="s">
        <v>33</v>
      </c>
      <c r="H30">
        <v>25</v>
      </c>
      <c r="I30">
        <v>300</v>
      </c>
      <c r="J30">
        <v>7500</v>
      </c>
      <c r="K30">
        <v>230</v>
      </c>
      <c r="L30">
        <v>1750</v>
      </c>
      <c r="M30">
        <v>0.23</v>
      </c>
      <c r="N30">
        <v>300</v>
      </c>
    </row>
    <row r="31" spans="1:14" x14ac:dyDescent="0.25">
      <c r="A31">
        <v>1030</v>
      </c>
      <c r="B31" t="s">
        <v>74</v>
      </c>
      <c r="C31" t="s">
        <v>31</v>
      </c>
      <c r="D31" t="s">
        <v>41</v>
      </c>
      <c r="E31" t="s">
        <v>48</v>
      </c>
      <c r="F31" t="s">
        <v>28</v>
      </c>
      <c r="G31" t="s">
        <v>29</v>
      </c>
      <c r="H31">
        <v>37</v>
      </c>
      <c r="I31">
        <v>5</v>
      </c>
      <c r="J31">
        <v>185</v>
      </c>
      <c r="K31">
        <v>3</v>
      </c>
      <c r="L31">
        <v>74</v>
      </c>
      <c r="M31">
        <v>0.4</v>
      </c>
      <c r="N31">
        <v>5</v>
      </c>
    </row>
    <row r="32" spans="1:14" x14ac:dyDescent="0.25">
      <c r="A32">
        <v>1031</v>
      </c>
      <c r="B32" t="s">
        <v>75</v>
      </c>
      <c r="C32" t="s">
        <v>31</v>
      </c>
      <c r="D32" t="s">
        <v>27</v>
      </c>
      <c r="E32" t="s">
        <v>71</v>
      </c>
      <c r="F32" t="s">
        <v>45</v>
      </c>
      <c r="G32" t="s">
        <v>19</v>
      </c>
      <c r="H32">
        <v>140</v>
      </c>
      <c r="I32">
        <v>250</v>
      </c>
      <c r="J32">
        <v>35000</v>
      </c>
      <c r="K32">
        <v>180</v>
      </c>
      <c r="L32">
        <v>9800</v>
      </c>
      <c r="M32">
        <v>0.28000000000000003</v>
      </c>
      <c r="N32">
        <v>250</v>
      </c>
    </row>
    <row r="33" spans="1:14" x14ac:dyDescent="0.25">
      <c r="A33">
        <v>1032</v>
      </c>
      <c r="B33" t="s">
        <v>76</v>
      </c>
      <c r="C33" t="s">
        <v>31</v>
      </c>
      <c r="D33" t="s">
        <v>54</v>
      </c>
      <c r="E33" t="s">
        <v>22</v>
      </c>
      <c r="F33" t="s">
        <v>18</v>
      </c>
      <c r="G33" t="s">
        <v>19</v>
      </c>
      <c r="H33">
        <v>84</v>
      </c>
      <c r="I33">
        <v>200</v>
      </c>
      <c r="J33">
        <v>16800</v>
      </c>
      <c r="K33">
        <v>150</v>
      </c>
      <c r="L33">
        <v>4200</v>
      </c>
      <c r="M33">
        <v>0.25</v>
      </c>
      <c r="N33">
        <v>200</v>
      </c>
    </row>
    <row r="34" spans="1:14" x14ac:dyDescent="0.25">
      <c r="A34">
        <v>1033</v>
      </c>
      <c r="B34" t="s">
        <v>77</v>
      </c>
      <c r="C34" t="s">
        <v>40</v>
      </c>
      <c r="D34" t="s">
        <v>57</v>
      </c>
      <c r="E34" t="s">
        <v>22</v>
      </c>
      <c r="F34" t="s">
        <v>43</v>
      </c>
      <c r="G34" t="s">
        <v>19</v>
      </c>
      <c r="H34">
        <v>35</v>
      </c>
      <c r="I34">
        <v>70</v>
      </c>
      <c r="J34">
        <v>2450</v>
      </c>
      <c r="K34">
        <v>50</v>
      </c>
      <c r="L34">
        <v>700</v>
      </c>
      <c r="M34">
        <v>0.28999999999999998</v>
      </c>
      <c r="N34">
        <v>70</v>
      </c>
    </row>
    <row r="35" spans="1:14" x14ac:dyDescent="0.25">
      <c r="A35">
        <v>1034</v>
      </c>
      <c r="B35" t="s">
        <v>78</v>
      </c>
      <c r="C35" t="s">
        <v>47</v>
      </c>
      <c r="D35" t="s">
        <v>16</v>
      </c>
      <c r="E35" t="s">
        <v>51</v>
      </c>
      <c r="F35" t="s">
        <v>32</v>
      </c>
      <c r="G35" t="s">
        <v>33</v>
      </c>
      <c r="H35">
        <v>146</v>
      </c>
      <c r="I35">
        <v>120</v>
      </c>
      <c r="J35">
        <v>17520</v>
      </c>
      <c r="K35">
        <v>85</v>
      </c>
      <c r="L35">
        <v>5110</v>
      </c>
      <c r="M35">
        <v>0.28999999999999998</v>
      </c>
      <c r="N35">
        <v>120</v>
      </c>
    </row>
    <row r="36" spans="1:14" x14ac:dyDescent="0.25">
      <c r="A36">
        <v>1035</v>
      </c>
      <c r="B36" t="s">
        <v>79</v>
      </c>
      <c r="C36" t="s">
        <v>47</v>
      </c>
      <c r="D36" t="s">
        <v>16</v>
      </c>
      <c r="E36" t="s">
        <v>48</v>
      </c>
      <c r="F36" t="s">
        <v>32</v>
      </c>
      <c r="G36" t="s">
        <v>33</v>
      </c>
      <c r="H36">
        <v>63</v>
      </c>
      <c r="I36">
        <v>120</v>
      </c>
      <c r="J36">
        <v>7560</v>
      </c>
      <c r="K36">
        <v>85</v>
      </c>
      <c r="L36">
        <v>2205</v>
      </c>
      <c r="M36">
        <v>0.28999999999999998</v>
      </c>
      <c r="N36">
        <v>120</v>
      </c>
    </row>
    <row r="37" spans="1:14" x14ac:dyDescent="0.25">
      <c r="A37">
        <v>1036</v>
      </c>
      <c r="B37" t="s">
        <v>80</v>
      </c>
      <c r="C37" t="s">
        <v>15</v>
      </c>
      <c r="D37" t="s">
        <v>41</v>
      </c>
      <c r="E37" t="s">
        <v>51</v>
      </c>
      <c r="F37" t="s">
        <v>23</v>
      </c>
      <c r="G37" t="s">
        <v>19</v>
      </c>
      <c r="H37">
        <v>136</v>
      </c>
      <c r="I37">
        <v>45</v>
      </c>
      <c r="J37">
        <v>6120</v>
      </c>
      <c r="K37">
        <v>25</v>
      </c>
      <c r="L37">
        <v>2720</v>
      </c>
      <c r="M37">
        <v>0.44</v>
      </c>
      <c r="N37">
        <v>45</v>
      </c>
    </row>
    <row r="38" spans="1:14" x14ac:dyDescent="0.25">
      <c r="A38">
        <v>1037</v>
      </c>
      <c r="B38" t="s">
        <v>81</v>
      </c>
      <c r="C38" t="s">
        <v>40</v>
      </c>
      <c r="D38" t="s">
        <v>21</v>
      </c>
      <c r="E38" t="s">
        <v>55</v>
      </c>
      <c r="F38" t="s">
        <v>18</v>
      </c>
      <c r="G38" t="s">
        <v>19</v>
      </c>
      <c r="H38">
        <v>143</v>
      </c>
      <c r="I38">
        <v>200</v>
      </c>
      <c r="J38">
        <v>28600</v>
      </c>
      <c r="K38">
        <v>150</v>
      </c>
      <c r="L38">
        <v>7150</v>
      </c>
      <c r="M38">
        <v>0.25</v>
      </c>
      <c r="N38">
        <v>200</v>
      </c>
    </row>
    <row r="39" spans="1:14" x14ac:dyDescent="0.25">
      <c r="A39">
        <v>1038</v>
      </c>
      <c r="B39" t="s">
        <v>82</v>
      </c>
      <c r="C39" t="s">
        <v>31</v>
      </c>
      <c r="D39" t="s">
        <v>54</v>
      </c>
      <c r="E39" t="s">
        <v>55</v>
      </c>
      <c r="F39" t="s">
        <v>56</v>
      </c>
      <c r="G39" t="s">
        <v>33</v>
      </c>
      <c r="H39">
        <v>53</v>
      </c>
      <c r="I39">
        <v>60</v>
      </c>
      <c r="J39">
        <v>3180</v>
      </c>
      <c r="K39">
        <v>40</v>
      </c>
      <c r="L39">
        <v>1060</v>
      </c>
      <c r="M39">
        <v>0.33</v>
      </c>
      <c r="N39">
        <v>60</v>
      </c>
    </row>
    <row r="40" spans="1:14" x14ac:dyDescent="0.25">
      <c r="A40">
        <v>1039</v>
      </c>
      <c r="B40" t="s">
        <v>83</v>
      </c>
      <c r="C40" t="s">
        <v>15</v>
      </c>
      <c r="D40" t="s">
        <v>21</v>
      </c>
      <c r="E40" t="s">
        <v>38</v>
      </c>
      <c r="F40" t="s">
        <v>61</v>
      </c>
      <c r="G40" t="s">
        <v>29</v>
      </c>
      <c r="H40">
        <v>113</v>
      </c>
      <c r="I40">
        <v>2</v>
      </c>
      <c r="J40">
        <v>226</v>
      </c>
      <c r="K40">
        <v>1</v>
      </c>
      <c r="L40">
        <v>113</v>
      </c>
      <c r="M40">
        <v>0.5</v>
      </c>
      <c r="N40">
        <v>2</v>
      </c>
    </row>
    <row r="41" spans="1:14" x14ac:dyDescent="0.25">
      <c r="A41">
        <v>1040</v>
      </c>
      <c r="B41" t="s">
        <v>84</v>
      </c>
      <c r="C41" t="s">
        <v>31</v>
      </c>
      <c r="D41" t="s">
        <v>41</v>
      </c>
      <c r="E41" t="s">
        <v>42</v>
      </c>
      <c r="F41" t="s">
        <v>23</v>
      </c>
      <c r="G41" t="s">
        <v>19</v>
      </c>
      <c r="H41">
        <v>20</v>
      </c>
      <c r="I41">
        <v>45</v>
      </c>
      <c r="J41">
        <v>900</v>
      </c>
      <c r="K41">
        <v>25</v>
      </c>
      <c r="L41">
        <v>400</v>
      </c>
      <c r="M41">
        <v>0.44</v>
      </c>
      <c r="N41">
        <v>45</v>
      </c>
    </row>
    <row r="42" spans="1:14" x14ac:dyDescent="0.25">
      <c r="A42">
        <v>1041</v>
      </c>
      <c r="B42" t="s">
        <v>85</v>
      </c>
      <c r="C42" t="s">
        <v>40</v>
      </c>
      <c r="D42" t="s">
        <v>41</v>
      </c>
      <c r="E42" t="s">
        <v>48</v>
      </c>
      <c r="F42" t="s">
        <v>18</v>
      </c>
      <c r="G42" t="s">
        <v>19</v>
      </c>
      <c r="H42">
        <v>54</v>
      </c>
      <c r="I42">
        <v>200</v>
      </c>
      <c r="J42">
        <v>10800</v>
      </c>
      <c r="K42">
        <v>150</v>
      </c>
      <c r="L42">
        <v>2700</v>
      </c>
      <c r="M42">
        <v>0.25</v>
      </c>
      <c r="N42">
        <v>200</v>
      </c>
    </row>
    <row r="43" spans="1:14" x14ac:dyDescent="0.25">
      <c r="A43">
        <v>1042</v>
      </c>
      <c r="B43" t="s">
        <v>86</v>
      </c>
      <c r="C43" t="s">
        <v>31</v>
      </c>
      <c r="D43" t="s">
        <v>54</v>
      </c>
      <c r="E43" t="s">
        <v>38</v>
      </c>
      <c r="F43" t="s">
        <v>36</v>
      </c>
      <c r="G43" t="s">
        <v>29</v>
      </c>
      <c r="H43">
        <v>76</v>
      </c>
      <c r="I43">
        <v>30</v>
      </c>
      <c r="J43">
        <v>2280</v>
      </c>
      <c r="K43">
        <v>18</v>
      </c>
      <c r="L43">
        <v>912</v>
      </c>
      <c r="M43">
        <v>0.4</v>
      </c>
      <c r="N43">
        <v>30</v>
      </c>
    </row>
    <row r="44" spans="1:14" x14ac:dyDescent="0.25">
      <c r="A44">
        <v>1043</v>
      </c>
      <c r="B44" t="s">
        <v>87</v>
      </c>
      <c r="C44" t="s">
        <v>47</v>
      </c>
      <c r="D44" t="s">
        <v>41</v>
      </c>
      <c r="E44" t="s">
        <v>48</v>
      </c>
      <c r="F44" t="s">
        <v>43</v>
      </c>
      <c r="G44" t="s">
        <v>19</v>
      </c>
      <c r="H44">
        <v>145</v>
      </c>
      <c r="I44">
        <v>70</v>
      </c>
      <c r="J44">
        <v>10150</v>
      </c>
      <c r="K44">
        <v>50</v>
      </c>
      <c r="L44">
        <v>2900</v>
      </c>
      <c r="M44">
        <v>0.28999999999999998</v>
      </c>
      <c r="N44">
        <v>70</v>
      </c>
    </row>
    <row r="45" spans="1:14" x14ac:dyDescent="0.25">
      <c r="A45">
        <v>1044</v>
      </c>
      <c r="B45" t="s">
        <v>88</v>
      </c>
      <c r="C45" t="s">
        <v>15</v>
      </c>
      <c r="D45" t="s">
        <v>21</v>
      </c>
      <c r="E45" t="s">
        <v>22</v>
      </c>
      <c r="F45" t="s">
        <v>32</v>
      </c>
      <c r="G45" t="s">
        <v>33</v>
      </c>
      <c r="H45">
        <v>28</v>
      </c>
      <c r="I45">
        <v>120</v>
      </c>
      <c r="J45">
        <v>3360</v>
      </c>
      <c r="K45">
        <v>85</v>
      </c>
      <c r="L45">
        <v>980</v>
      </c>
      <c r="M45">
        <v>0.28999999999999998</v>
      </c>
      <c r="N45">
        <v>120</v>
      </c>
    </row>
    <row r="46" spans="1:14" x14ac:dyDescent="0.25">
      <c r="A46">
        <v>1045</v>
      </c>
      <c r="B46" t="s">
        <v>81</v>
      </c>
      <c r="C46" t="s">
        <v>47</v>
      </c>
      <c r="D46" t="s">
        <v>57</v>
      </c>
      <c r="E46" t="s">
        <v>55</v>
      </c>
      <c r="F46" t="s">
        <v>43</v>
      </c>
      <c r="G46" t="s">
        <v>19</v>
      </c>
      <c r="H46">
        <v>59</v>
      </c>
      <c r="I46">
        <v>70</v>
      </c>
      <c r="J46">
        <v>4130</v>
      </c>
      <c r="K46">
        <v>50</v>
      </c>
      <c r="L46">
        <v>1180</v>
      </c>
      <c r="M46">
        <v>0.28999999999999998</v>
      </c>
      <c r="N46">
        <v>70</v>
      </c>
    </row>
    <row r="47" spans="1:14" x14ac:dyDescent="0.25">
      <c r="A47">
        <v>1046</v>
      </c>
      <c r="B47" t="s">
        <v>89</v>
      </c>
      <c r="C47" t="s">
        <v>15</v>
      </c>
      <c r="D47" t="s">
        <v>54</v>
      </c>
      <c r="E47" t="s">
        <v>38</v>
      </c>
      <c r="F47" t="s">
        <v>32</v>
      </c>
      <c r="G47" t="s">
        <v>33</v>
      </c>
      <c r="H47">
        <v>104</v>
      </c>
      <c r="I47">
        <v>120</v>
      </c>
      <c r="J47">
        <v>12480</v>
      </c>
      <c r="K47">
        <v>85</v>
      </c>
      <c r="L47">
        <v>3640</v>
      </c>
      <c r="M47">
        <v>0.28999999999999998</v>
      </c>
      <c r="N47">
        <v>120</v>
      </c>
    </row>
    <row r="48" spans="1:14" x14ac:dyDescent="0.25">
      <c r="A48">
        <v>1047</v>
      </c>
      <c r="B48" t="s">
        <v>90</v>
      </c>
      <c r="C48" t="s">
        <v>31</v>
      </c>
      <c r="D48" t="s">
        <v>35</v>
      </c>
      <c r="E48" t="s">
        <v>38</v>
      </c>
      <c r="F48" t="s">
        <v>28</v>
      </c>
      <c r="G48" t="s">
        <v>29</v>
      </c>
      <c r="H48">
        <v>129</v>
      </c>
      <c r="I48">
        <v>5</v>
      </c>
      <c r="J48">
        <v>645</v>
      </c>
      <c r="K48">
        <v>3</v>
      </c>
      <c r="L48">
        <v>258</v>
      </c>
      <c r="M48">
        <v>0.4</v>
      </c>
      <c r="N48">
        <v>5</v>
      </c>
    </row>
    <row r="49" spans="1:14" x14ac:dyDescent="0.25">
      <c r="A49">
        <v>1048</v>
      </c>
      <c r="B49" t="s">
        <v>91</v>
      </c>
      <c r="C49" t="s">
        <v>47</v>
      </c>
      <c r="D49" t="s">
        <v>35</v>
      </c>
      <c r="E49" t="s">
        <v>25</v>
      </c>
      <c r="F49" t="s">
        <v>32</v>
      </c>
      <c r="G49" t="s">
        <v>33</v>
      </c>
      <c r="H49">
        <v>143</v>
      </c>
      <c r="I49">
        <v>120</v>
      </c>
      <c r="J49">
        <v>17160</v>
      </c>
      <c r="K49">
        <v>85</v>
      </c>
      <c r="L49">
        <v>5005</v>
      </c>
      <c r="M49">
        <v>0.28999999999999998</v>
      </c>
      <c r="N49">
        <v>120</v>
      </c>
    </row>
    <row r="50" spans="1:14" x14ac:dyDescent="0.25">
      <c r="A50">
        <v>1049</v>
      </c>
      <c r="B50" t="s">
        <v>92</v>
      </c>
      <c r="C50" t="s">
        <v>40</v>
      </c>
      <c r="D50" t="s">
        <v>16</v>
      </c>
      <c r="E50" t="s">
        <v>42</v>
      </c>
      <c r="F50" t="s">
        <v>64</v>
      </c>
      <c r="G50" t="s">
        <v>33</v>
      </c>
      <c r="H50">
        <v>127</v>
      </c>
      <c r="I50">
        <v>300</v>
      </c>
      <c r="J50">
        <v>38100</v>
      </c>
      <c r="K50">
        <v>230</v>
      </c>
      <c r="L50">
        <v>8890</v>
      </c>
      <c r="M50">
        <v>0.23</v>
      </c>
      <c r="N50">
        <v>300</v>
      </c>
    </row>
    <row r="51" spans="1:14" x14ac:dyDescent="0.25">
      <c r="A51">
        <v>1050</v>
      </c>
      <c r="B51" t="s">
        <v>93</v>
      </c>
      <c r="C51" t="s">
        <v>47</v>
      </c>
      <c r="D51" t="s">
        <v>16</v>
      </c>
      <c r="E51" t="s">
        <v>22</v>
      </c>
      <c r="F51" t="s">
        <v>23</v>
      </c>
      <c r="G51" t="s">
        <v>19</v>
      </c>
      <c r="H51">
        <v>52</v>
      </c>
      <c r="I51">
        <v>45</v>
      </c>
      <c r="J51">
        <v>2340</v>
      </c>
      <c r="K51">
        <v>25</v>
      </c>
      <c r="L51">
        <v>1040</v>
      </c>
      <c r="M51">
        <v>0.44</v>
      </c>
      <c r="N51">
        <v>45</v>
      </c>
    </row>
    <row r="52" spans="1:14" x14ac:dyDescent="0.25">
      <c r="A52">
        <v>1051</v>
      </c>
      <c r="B52" t="s">
        <v>94</v>
      </c>
      <c r="C52" t="s">
        <v>15</v>
      </c>
      <c r="D52" t="s">
        <v>21</v>
      </c>
      <c r="E52" t="s">
        <v>25</v>
      </c>
      <c r="F52" t="s">
        <v>56</v>
      </c>
      <c r="G52" t="s">
        <v>33</v>
      </c>
      <c r="H52">
        <v>35</v>
      </c>
      <c r="I52">
        <v>60</v>
      </c>
      <c r="J52">
        <v>2100</v>
      </c>
      <c r="K52">
        <v>40</v>
      </c>
      <c r="L52">
        <v>700</v>
      </c>
      <c r="M52">
        <v>0.33</v>
      </c>
      <c r="N52">
        <v>60</v>
      </c>
    </row>
    <row r="53" spans="1:14" x14ac:dyDescent="0.25">
      <c r="A53">
        <v>1052</v>
      </c>
      <c r="B53" t="s">
        <v>95</v>
      </c>
      <c r="C53" t="s">
        <v>47</v>
      </c>
      <c r="D53" t="s">
        <v>27</v>
      </c>
      <c r="E53" t="s">
        <v>96</v>
      </c>
      <c r="F53" t="s">
        <v>32</v>
      </c>
      <c r="G53" t="s">
        <v>33</v>
      </c>
      <c r="H53">
        <v>25</v>
      </c>
      <c r="I53">
        <v>120</v>
      </c>
      <c r="J53">
        <v>3000</v>
      </c>
      <c r="K53">
        <v>85</v>
      </c>
      <c r="L53">
        <v>875</v>
      </c>
      <c r="M53">
        <v>0.28999999999999998</v>
      </c>
      <c r="N53">
        <v>120</v>
      </c>
    </row>
    <row r="54" spans="1:14" x14ac:dyDescent="0.25">
      <c r="A54">
        <v>1053</v>
      </c>
      <c r="B54" t="s">
        <v>97</v>
      </c>
      <c r="C54" t="s">
        <v>40</v>
      </c>
      <c r="D54" t="s">
        <v>35</v>
      </c>
      <c r="E54" t="s">
        <v>25</v>
      </c>
      <c r="F54" t="s">
        <v>61</v>
      </c>
      <c r="G54" t="s">
        <v>29</v>
      </c>
      <c r="H54">
        <v>66</v>
      </c>
      <c r="I54">
        <v>2</v>
      </c>
      <c r="J54">
        <v>132</v>
      </c>
      <c r="K54">
        <v>1</v>
      </c>
      <c r="L54">
        <v>66</v>
      </c>
      <c r="M54">
        <v>0.5</v>
      </c>
      <c r="N54">
        <v>2</v>
      </c>
    </row>
    <row r="55" spans="1:14" x14ac:dyDescent="0.25">
      <c r="A55">
        <v>1054</v>
      </c>
      <c r="B55" t="s">
        <v>90</v>
      </c>
      <c r="C55" t="s">
        <v>31</v>
      </c>
      <c r="D55" t="s">
        <v>54</v>
      </c>
      <c r="E55" t="s">
        <v>17</v>
      </c>
      <c r="F55" t="s">
        <v>43</v>
      </c>
      <c r="G55" t="s">
        <v>19</v>
      </c>
      <c r="H55">
        <v>85</v>
      </c>
      <c r="I55">
        <v>70</v>
      </c>
      <c r="J55">
        <v>5950</v>
      </c>
      <c r="K55">
        <v>50</v>
      </c>
      <c r="L55">
        <v>1700</v>
      </c>
      <c r="M55">
        <v>0.28999999999999998</v>
      </c>
      <c r="N55">
        <v>70</v>
      </c>
    </row>
    <row r="56" spans="1:14" x14ac:dyDescent="0.25">
      <c r="A56">
        <v>1055</v>
      </c>
      <c r="B56" t="s">
        <v>98</v>
      </c>
      <c r="C56" t="s">
        <v>15</v>
      </c>
      <c r="D56" t="s">
        <v>57</v>
      </c>
      <c r="E56" t="s">
        <v>96</v>
      </c>
      <c r="F56" t="s">
        <v>64</v>
      </c>
      <c r="G56" t="s">
        <v>33</v>
      </c>
      <c r="H56">
        <v>30</v>
      </c>
      <c r="I56">
        <v>300</v>
      </c>
      <c r="J56">
        <v>9000</v>
      </c>
      <c r="K56">
        <v>230</v>
      </c>
      <c r="L56">
        <v>2100</v>
      </c>
      <c r="M56">
        <v>0.23</v>
      </c>
      <c r="N56">
        <v>300</v>
      </c>
    </row>
    <row r="57" spans="1:14" x14ac:dyDescent="0.25">
      <c r="A57">
        <v>1056</v>
      </c>
      <c r="B57" t="s">
        <v>98</v>
      </c>
      <c r="C57" t="s">
        <v>47</v>
      </c>
      <c r="D57" t="s">
        <v>27</v>
      </c>
      <c r="E57" t="s">
        <v>17</v>
      </c>
      <c r="F57" t="s">
        <v>36</v>
      </c>
      <c r="G57" t="s">
        <v>29</v>
      </c>
      <c r="H57">
        <v>94</v>
      </c>
      <c r="I57">
        <v>30</v>
      </c>
      <c r="J57">
        <v>2820</v>
      </c>
      <c r="K57">
        <v>18</v>
      </c>
      <c r="L57">
        <v>1128</v>
      </c>
      <c r="M57">
        <v>0.4</v>
      </c>
      <c r="N57">
        <v>30</v>
      </c>
    </row>
    <row r="58" spans="1:14" x14ac:dyDescent="0.25">
      <c r="A58">
        <v>1057</v>
      </c>
      <c r="B58" t="s">
        <v>94</v>
      </c>
      <c r="C58" t="s">
        <v>47</v>
      </c>
      <c r="D58" t="s">
        <v>35</v>
      </c>
      <c r="E58" t="s">
        <v>17</v>
      </c>
      <c r="F58" t="s">
        <v>36</v>
      </c>
      <c r="G58" t="s">
        <v>29</v>
      </c>
      <c r="H58">
        <v>117</v>
      </c>
      <c r="I58">
        <v>30</v>
      </c>
      <c r="J58">
        <v>3510</v>
      </c>
      <c r="K58">
        <v>18</v>
      </c>
      <c r="L58">
        <v>1404</v>
      </c>
      <c r="M58">
        <v>0.4</v>
      </c>
      <c r="N58">
        <v>30</v>
      </c>
    </row>
    <row r="59" spans="1:14" x14ac:dyDescent="0.25">
      <c r="A59">
        <v>1058</v>
      </c>
      <c r="B59" t="s">
        <v>99</v>
      </c>
      <c r="C59" t="s">
        <v>40</v>
      </c>
      <c r="D59" t="s">
        <v>27</v>
      </c>
      <c r="E59" t="s">
        <v>22</v>
      </c>
      <c r="F59" t="s">
        <v>32</v>
      </c>
      <c r="G59" t="s">
        <v>33</v>
      </c>
      <c r="H59">
        <v>146</v>
      </c>
      <c r="I59">
        <v>120</v>
      </c>
      <c r="J59">
        <v>17520</v>
      </c>
      <c r="K59">
        <v>85</v>
      </c>
      <c r="L59">
        <v>5110</v>
      </c>
      <c r="M59">
        <v>0.28999999999999998</v>
      </c>
      <c r="N59">
        <v>120</v>
      </c>
    </row>
    <row r="60" spans="1:14" x14ac:dyDescent="0.25">
      <c r="A60">
        <v>1059</v>
      </c>
      <c r="B60" t="s">
        <v>100</v>
      </c>
      <c r="C60" t="s">
        <v>15</v>
      </c>
      <c r="D60" t="s">
        <v>54</v>
      </c>
      <c r="E60" t="s">
        <v>17</v>
      </c>
      <c r="F60" t="s">
        <v>23</v>
      </c>
      <c r="G60" t="s">
        <v>19</v>
      </c>
      <c r="H60">
        <v>32</v>
      </c>
      <c r="I60">
        <v>45</v>
      </c>
      <c r="J60">
        <v>1440</v>
      </c>
      <c r="K60">
        <v>25</v>
      </c>
      <c r="L60">
        <v>640</v>
      </c>
      <c r="M60">
        <v>0.44</v>
      </c>
      <c r="N60">
        <v>45</v>
      </c>
    </row>
    <row r="61" spans="1:14" x14ac:dyDescent="0.25">
      <c r="A61">
        <v>1060</v>
      </c>
      <c r="B61" t="s">
        <v>66</v>
      </c>
      <c r="C61" t="s">
        <v>47</v>
      </c>
      <c r="D61" t="s">
        <v>35</v>
      </c>
      <c r="E61" t="s">
        <v>17</v>
      </c>
      <c r="F61" t="s">
        <v>64</v>
      </c>
      <c r="G61" t="s">
        <v>33</v>
      </c>
      <c r="H61">
        <v>58</v>
      </c>
      <c r="I61">
        <v>300</v>
      </c>
      <c r="J61">
        <v>17400</v>
      </c>
      <c r="K61">
        <v>230</v>
      </c>
      <c r="L61">
        <v>4060</v>
      </c>
      <c r="M61">
        <v>0.23</v>
      </c>
      <c r="N61">
        <v>300</v>
      </c>
    </row>
    <row r="62" spans="1:14" x14ac:dyDescent="0.25">
      <c r="A62">
        <v>1061</v>
      </c>
      <c r="B62" t="s">
        <v>101</v>
      </c>
      <c r="C62" t="s">
        <v>47</v>
      </c>
      <c r="D62" t="s">
        <v>21</v>
      </c>
      <c r="E62" t="s">
        <v>17</v>
      </c>
      <c r="F62" t="s">
        <v>28</v>
      </c>
      <c r="G62" t="s">
        <v>29</v>
      </c>
      <c r="H62">
        <v>130</v>
      </c>
      <c r="I62">
        <v>5</v>
      </c>
      <c r="J62">
        <v>650</v>
      </c>
      <c r="K62">
        <v>3</v>
      </c>
      <c r="L62">
        <v>260</v>
      </c>
      <c r="M62">
        <v>0.4</v>
      </c>
      <c r="N62">
        <v>5</v>
      </c>
    </row>
    <row r="63" spans="1:14" x14ac:dyDescent="0.25">
      <c r="A63">
        <v>1062</v>
      </c>
      <c r="B63" t="s">
        <v>102</v>
      </c>
      <c r="C63" t="s">
        <v>15</v>
      </c>
      <c r="D63" t="s">
        <v>16</v>
      </c>
      <c r="E63" t="s">
        <v>38</v>
      </c>
      <c r="F63" t="s">
        <v>45</v>
      </c>
      <c r="G63" t="s">
        <v>19</v>
      </c>
      <c r="H63">
        <v>16</v>
      </c>
      <c r="I63">
        <v>250</v>
      </c>
      <c r="J63">
        <v>4000</v>
      </c>
      <c r="K63">
        <v>180</v>
      </c>
      <c r="L63">
        <v>1120</v>
      </c>
      <c r="M63">
        <v>0.28000000000000003</v>
      </c>
      <c r="N63">
        <v>250</v>
      </c>
    </row>
    <row r="64" spans="1:14" x14ac:dyDescent="0.25">
      <c r="A64">
        <v>1063</v>
      </c>
      <c r="B64" t="s">
        <v>103</v>
      </c>
      <c r="C64" t="s">
        <v>40</v>
      </c>
      <c r="D64" t="s">
        <v>41</v>
      </c>
      <c r="E64" t="s">
        <v>71</v>
      </c>
      <c r="F64" t="s">
        <v>45</v>
      </c>
      <c r="G64" t="s">
        <v>19</v>
      </c>
      <c r="H64">
        <v>46</v>
      </c>
      <c r="I64">
        <v>250</v>
      </c>
      <c r="J64">
        <v>11500</v>
      </c>
      <c r="K64">
        <v>180</v>
      </c>
      <c r="L64">
        <v>3220</v>
      </c>
      <c r="M64">
        <v>0.28000000000000003</v>
      </c>
      <c r="N64">
        <v>250</v>
      </c>
    </row>
    <row r="65" spans="1:14" x14ac:dyDescent="0.25">
      <c r="A65">
        <v>1064</v>
      </c>
      <c r="B65" t="s">
        <v>104</v>
      </c>
      <c r="C65" t="s">
        <v>31</v>
      </c>
      <c r="D65" t="s">
        <v>27</v>
      </c>
      <c r="E65" t="s">
        <v>42</v>
      </c>
      <c r="F65" t="s">
        <v>23</v>
      </c>
      <c r="G65" t="s">
        <v>19</v>
      </c>
      <c r="H65">
        <v>24</v>
      </c>
      <c r="I65">
        <v>45</v>
      </c>
      <c r="J65">
        <v>1080</v>
      </c>
      <c r="K65">
        <v>25</v>
      </c>
      <c r="L65">
        <v>480</v>
      </c>
      <c r="M65">
        <v>0.44</v>
      </c>
      <c r="N65">
        <v>45</v>
      </c>
    </row>
    <row r="66" spans="1:14" x14ac:dyDescent="0.25">
      <c r="A66">
        <v>1065</v>
      </c>
      <c r="B66" t="s">
        <v>105</v>
      </c>
      <c r="C66" t="s">
        <v>47</v>
      </c>
      <c r="D66" t="s">
        <v>27</v>
      </c>
      <c r="E66" t="s">
        <v>42</v>
      </c>
      <c r="F66" t="s">
        <v>61</v>
      </c>
      <c r="G66" t="s">
        <v>29</v>
      </c>
      <c r="H66">
        <v>146</v>
      </c>
      <c r="I66">
        <v>2</v>
      </c>
      <c r="J66">
        <v>292</v>
      </c>
      <c r="K66">
        <v>1</v>
      </c>
      <c r="L66">
        <v>146</v>
      </c>
      <c r="M66">
        <v>0.5</v>
      </c>
      <c r="N66">
        <v>2</v>
      </c>
    </row>
    <row r="67" spans="1:14" x14ac:dyDescent="0.25">
      <c r="A67">
        <v>1066</v>
      </c>
      <c r="B67" t="s">
        <v>106</v>
      </c>
      <c r="C67" t="s">
        <v>31</v>
      </c>
      <c r="D67" t="s">
        <v>54</v>
      </c>
      <c r="E67" t="s">
        <v>42</v>
      </c>
      <c r="F67" t="s">
        <v>45</v>
      </c>
      <c r="G67" t="s">
        <v>19</v>
      </c>
      <c r="H67">
        <v>98</v>
      </c>
      <c r="I67">
        <v>250</v>
      </c>
      <c r="J67">
        <v>24500</v>
      </c>
      <c r="K67">
        <v>180</v>
      </c>
      <c r="L67">
        <v>6860</v>
      </c>
      <c r="M67">
        <v>0.28000000000000003</v>
      </c>
      <c r="N67">
        <v>250</v>
      </c>
    </row>
    <row r="68" spans="1:14" x14ac:dyDescent="0.25">
      <c r="A68">
        <v>1067</v>
      </c>
      <c r="B68" t="s">
        <v>107</v>
      </c>
      <c r="C68" t="s">
        <v>40</v>
      </c>
      <c r="D68" t="s">
        <v>54</v>
      </c>
      <c r="E68" t="s">
        <v>25</v>
      </c>
      <c r="F68" t="s">
        <v>23</v>
      </c>
      <c r="G68" t="s">
        <v>19</v>
      </c>
      <c r="H68">
        <v>95</v>
      </c>
      <c r="I68">
        <v>45</v>
      </c>
      <c r="J68">
        <v>4275</v>
      </c>
      <c r="K68">
        <v>25</v>
      </c>
      <c r="L68">
        <v>1900</v>
      </c>
      <c r="M68">
        <v>0.44</v>
      </c>
      <c r="N68">
        <v>45</v>
      </c>
    </row>
    <row r="69" spans="1:14" x14ac:dyDescent="0.25">
      <c r="A69">
        <v>1068</v>
      </c>
      <c r="B69" t="s">
        <v>108</v>
      </c>
      <c r="C69" t="s">
        <v>31</v>
      </c>
      <c r="D69" t="s">
        <v>27</v>
      </c>
      <c r="E69" t="s">
        <v>71</v>
      </c>
      <c r="F69" t="s">
        <v>18</v>
      </c>
      <c r="G69" t="s">
        <v>19</v>
      </c>
      <c r="H69">
        <v>46</v>
      </c>
      <c r="I69">
        <v>200</v>
      </c>
      <c r="J69">
        <v>9200</v>
      </c>
      <c r="K69">
        <v>150</v>
      </c>
      <c r="L69">
        <v>2300</v>
      </c>
      <c r="M69">
        <v>0.25</v>
      </c>
      <c r="N69">
        <v>200</v>
      </c>
    </row>
    <row r="70" spans="1:14" x14ac:dyDescent="0.25">
      <c r="A70">
        <v>1069</v>
      </c>
      <c r="B70" t="s">
        <v>109</v>
      </c>
      <c r="C70" t="s">
        <v>31</v>
      </c>
      <c r="D70" t="s">
        <v>16</v>
      </c>
      <c r="E70" t="s">
        <v>71</v>
      </c>
      <c r="F70" t="s">
        <v>61</v>
      </c>
      <c r="G70" t="s">
        <v>29</v>
      </c>
      <c r="H70">
        <v>110</v>
      </c>
      <c r="I70">
        <v>2</v>
      </c>
      <c r="J70">
        <v>220</v>
      </c>
      <c r="K70">
        <v>1</v>
      </c>
      <c r="L70">
        <v>110</v>
      </c>
      <c r="M70">
        <v>0.5</v>
      </c>
      <c r="N70">
        <v>2</v>
      </c>
    </row>
    <row r="71" spans="1:14" x14ac:dyDescent="0.25">
      <c r="A71">
        <v>1070</v>
      </c>
      <c r="B71" t="s">
        <v>110</v>
      </c>
      <c r="C71" t="s">
        <v>47</v>
      </c>
      <c r="D71" t="s">
        <v>35</v>
      </c>
      <c r="E71" t="s">
        <v>71</v>
      </c>
      <c r="F71" t="s">
        <v>23</v>
      </c>
      <c r="G71" t="s">
        <v>19</v>
      </c>
      <c r="H71">
        <v>102</v>
      </c>
      <c r="I71">
        <v>45</v>
      </c>
      <c r="J71">
        <v>4590</v>
      </c>
      <c r="K71">
        <v>25</v>
      </c>
      <c r="L71">
        <v>2040</v>
      </c>
      <c r="M71">
        <v>0.44</v>
      </c>
      <c r="N71">
        <v>45</v>
      </c>
    </row>
    <row r="72" spans="1:14" x14ac:dyDescent="0.25">
      <c r="A72">
        <v>1071</v>
      </c>
      <c r="B72" t="s">
        <v>111</v>
      </c>
      <c r="C72" t="s">
        <v>31</v>
      </c>
      <c r="D72" t="s">
        <v>54</v>
      </c>
      <c r="E72" t="s">
        <v>25</v>
      </c>
      <c r="F72" t="s">
        <v>43</v>
      </c>
      <c r="G72" t="s">
        <v>19</v>
      </c>
      <c r="H72">
        <v>94</v>
      </c>
      <c r="I72">
        <v>70</v>
      </c>
      <c r="J72">
        <v>6580</v>
      </c>
      <c r="K72">
        <v>50</v>
      </c>
      <c r="L72">
        <v>1880</v>
      </c>
      <c r="M72">
        <v>0.28999999999999998</v>
      </c>
      <c r="N72">
        <v>70</v>
      </c>
    </row>
    <row r="73" spans="1:14" x14ac:dyDescent="0.25">
      <c r="A73">
        <v>1072</v>
      </c>
      <c r="B73" t="s">
        <v>112</v>
      </c>
      <c r="C73" t="s">
        <v>47</v>
      </c>
      <c r="D73" t="s">
        <v>54</v>
      </c>
      <c r="E73" t="s">
        <v>42</v>
      </c>
      <c r="F73" t="s">
        <v>18</v>
      </c>
      <c r="G73" t="s">
        <v>19</v>
      </c>
      <c r="H73">
        <v>107</v>
      </c>
      <c r="I73">
        <v>200</v>
      </c>
      <c r="J73">
        <v>21400</v>
      </c>
      <c r="K73">
        <v>150</v>
      </c>
      <c r="L73">
        <v>5350</v>
      </c>
      <c r="M73">
        <v>0.25</v>
      </c>
      <c r="N73">
        <v>200</v>
      </c>
    </row>
    <row r="74" spans="1:14" x14ac:dyDescent="0.25">
      <c r="A74">
        <v>1073</v>
      </c>
      <c r="B74" t="s">
        <v>113</v>
      </c>
      <c r="C74" t="s">
        <v>40</v>
      </c>
      <c r="D74" t="s">
        <v>41</v>
      </c>
      <c r="E74" t="s">
        <v>48</v>
      </c>
      <c r="F74" t="s">
        <v>45</v>
      </c>
      <c r="G74" t="s">
        <v>19</v>
      </c>
      <c r="H74">
        <v>94</v>
      </c>
      <c r="I74">
        <v>250</v>
      </c>
      <c r="J74">
        <v>23500</v>
      </c>
      <c r="K74">
        <v>180</v>
      </c>
      <c r="L74">
        <v>6580</v>
      </c>
      <c r="M74">
        <v>0.28000000000000003</v>
      </c>
      <c r="N74">
        <v>250</v>
      </c>
    </row>
    <row r="75" spans="1:14" x14ac:dyDescent="0.25">
      <c r="A75">
        <v>1074</v>
      </c>
      <c r="B75" t="s">
        <v>67</v>
      </c>
      <c r="C75" t="s">
        <v>31</v>
      </c>
      <c r="D75" t="s">
        <v>21</v>
      </c>
      <c r="E75" t="s">
        <v>22</v>
      </c>
      <c r="F75" t="s">
        <v>61</v>
      </c>
      <c r="G75" t="s">
        <v>29</v>
      </c>
      <c r="H75">
        <v>12</v>
      </c>
      <c r="I75">
        <v>2</v>
      </c>
      <c r="J75">
        <v>24</v>
      </c>
      <c r="K75">
        <v>1</v>
      </c>
      <c r="L75">
        <v>12</v>
      </c>
      <c r="M75">
        <v>0.5</v>
      </c>
      <c r="N75">
        <v>2</v>
      </c>
    </row>
    <row r="76" spans="1:14" x14ac:dyDescent="0.25">
      <c r="A76">
        <v>1075</v>
      </c>
      <c r="B76" t="s">
        <v>114</v>
      </c>
      <c r="C76" t="s">
        <v>40</v>
      </c>
      <c r="D76" t="s">
        <v>54</v>
      </c>
      <c r="E76" t="s">
        <v>96</v>
      </c>
      <c r="F76" t="s">
        <v>45</v>
      </c>
      <c r="G76" t="s">
        <v>19</v>
      </c>
      <c r="H76">
        <v>14</v>
      </c>
      <c r="I76">
        <v>250</v>
      </c>
      <c r="J76">
        <v>3500</v>
      </c>
      <c r="K76">
        <v>180</v>
      </c>
      <c r="L76">
        <v>980</v>
      </c>
      <c r="M76">
        <v>0.28000000000000003</v>
      </c>
      <c r="N76">
        <v>250</v>
      </c>
    </row>
    <row r="77" spans="1:14" x14ac:dyDescent="0.25">
      <c r="A77">
        <v>1076</v>
      </c>
      <c r="B77" t="s">
        <v>115</v>
      </c>
      <c r="C77" t="s">
        <v>31</v>
      </c>
      <c r="D77" t="s">
        <v>35</v>
      </c>
      <c r="E77" t="s">
        <v>51</v>
      </c>
      <c r="F77" t="s">
        <v>56</v>
      </c>
      <c r="G77" t="s">
        <v>33</v>
      </c>
      <c r="H77">
        <v>135</v>
      </c>
      <c r="I77">
        <v>60</v>
      </c>
      <c r="J77">
        <v>8100</v>
      </c>
      <c r="K77">
        <v>40</v>
      </c>
      <c r="L77">
        <v>2700</v>
      </c>
      <c r="M77">
        <v>0.33</v>
      </c>
      <c r="N77">
        <v>60</v>
      </c>
    </row>
    <row r="78" spans="1:14" x14ac:dyDescent="0.25">
      <c r="A78">
        <v>1077</v>
      </c>
      <c r="B78" t="s">
        <v>114</v>
      </c>
      <c r="C78" t="s">
        <v>31</v>
      </c>
      <c r="D78" t="s">
        <v>27</v>
      </c>
      <c r="E78" t="s">
        <v>25</v>
      </c>
      <c r="F78" t="s">
        <v>45</v>
      </c>
      <c r="G78" t="s">
        <v>19</v>
      </c>
      <c r="H78">
        <v>16</v>
      </c>
      <c r="I78">
        <v>250</v>
      </c>
      <c r="J78">
        <v>4000</v>
      </c>
      <c r="K78">
        <v>180</v>
      </c>
      <c r="L78">
        <v>1120</v>
      </c>
      <c r="M78">
        <v>0.28000000000000003</v>
      </c>
      <c r="N78">
        <v>250</v>
      </c>
    </row>
    <row r="79" spans="1:14" x14ac:dyDescent="0.25">
      <c r="A79">
        <v>1078</v>
      </c>
      <c r="B79" t="s">
        <v>116</v>
      </c>
      <c r="C79" t="s">
        <v>31</v>
      </c>
      <c r="D79" t="s">
        <v>16</v>
      </c>
      <c r="E79" t="s">
        <v>22</v>
      </c>
      <c r="F79" t="s">
        <v>28</v>
      </c>
      <c r="G79" t="s">
        <v>29</v>
      </c>
      <c r="H79">
        <v>55</v>
      </c>
      <c r="I79">
        <v>5</v>
      </c>
      <c r="J79">
        <v>275</v>
      </c>
      <c r="K79">
        <v>3</v>
      </c>
      <c r="L79">
        <v>110</v>
      </c>
      <c r="M79">
        <v>0.4</v>
      </c>
      <c r="N79">
        <v>5</v>
      </c>
    </row>
    <row r="80" spans="1:14" x14ac:dyDescent="0.25">
      <c r="A80">
        <v>1079</v>
      </c>
      <c r="B80" t="s">
        <v>117</v>
      </c>
      <c r="C80" t="s">
        <v>31</v>
      </c>
      <c r="D80" t="s">
        <v>16</v>
      </c>
      <c r="E80" t="s">
        <v>51</v>
      </c>
      <c r="F80" t="s">
        <v>64</v>
      </c>
      <c r="G80" t="s">
        <v>33</v>
      </c>
      <c r="H80">
        <v>85</v>
      </c>
      <c r="I80">
        <v>300</v>
      </c>
      <c r="J80">
        <v>25500</v>
      </c>
      <c r="K80">
        <v>230</v>
      </c>
      <c r="L80">
        <v>5950</v>
      </c>
      <c r="M80">
        <v>0.23</v>
      </c>
      <c r="N80">
        <v>300</v>
      </c>
    </row>
    <row r="81" spans="1:14" x14ac:dyDescent="0.25">
      <c r="A81">
        <v>1080</v>
      </c>
      <c r="B81" t="s">
        <v>118</v>
      </c>
      <c r="C81" t="s">
        <v>15</v>
      </c>
      <c r="D81" t="s">
        <v>21</v>
      </c>
      <c r="E81" t="s">
        <v>17</v>
      </c>
      <c r="F81" t="s">
        <v>28</v>
      </c>
      <c r="G81" t="s">
        <v>29</v>
      </c>
      <c r="H81">
        <v>84</v>
      </c>
      <c r="I81">
        <v>5</v>
      </c>
      <c r="J81">
        <v>420</v>
      </c>
      <c r="K81">
        <v>3</v>
      </c>
      <c r="L81">
        <v>168</v>
      </c>
      <c r="M81">
        <v>0.4</v>
      </c>
      <c r="N81">
        <v>5</v>
      </c>
    </row>
    <row r="82" spans="1:14" x14ac:dyDescent="0.25">
      <c r="A82">
        <v>1081</v>
      </c>
      <c r="B82" t="s">
        <v>119</v>
      </c>
      <c r="C82" t="s">
        <v>31</v>
      </c>
      <c r="D82" t="s">
        <v>35</v>
      </c>
      <c r="E82" t="s">
        <v>38</v>
      </c>
      <c r="F82" t="s">
        <v>45</v>
      </c>
      <c r="G82" t="s">
        <v>19</v>
      </c>
      <c r="H82">
        <v>146</v>
      </c>
      <c r="I82">
        <v>250</v>
      </c>
      <c r="J82">
        <v>36500</v>
      </c>
      <c r="K82">
        <v>180</v>
      </c>
      <c r="L82">
        <v>10220</v>
      </c>
      <c r="M82">
        <v>0.28000000000000003</v>
      </c>
      <c r="N82">
        <v>250</v>
      </c>
    </row>
    <row r="83" spans="1:14" x14ac:dyDescent="0.25">
      <c r="A83">
        <v>1082</v>
      </c>
      <c r="B83" t="s">
        <v>75</v>
      </c>
      <c r="C83" t="s">
        <v>47</v>
      </c>
      <c r="D83" t="s">
        <v>57</v>
      </c>
      <c r="E83" t="s">
        <v>38</v>
      </c>
      <c r="F83" t="s">
        <v>36</v>
      </c>
      <c r="G83" t="s">
        <v>29</v>
      </c>
      <c r="H83">
        <v>150</v>
      </c>
      <c r="I83">
        <v>30</v>
      </c>
      <c r="J83">
        <v>4500</v>
      </c>
      <c r="K83">
        <v>18</v>
      </c>
      <c r="L83">
        <v>1800</v>
      </c>
      <c r="M83">
        <v>0.4</v>
      </c>
      <c r="N83">
        <v>30</v>
      </c>
    </row>
    <row r="84" spans="1:14" x14ac:dyDescent="0.25">
      <c r="A84">
        <v>1083</v>
      </c>
      <c r="B84" t="s">
        <v>120</v>
      </c>
      <c r="C84" t="s">
        <v>31</v>
      </c>
      <c r="D84" t="s">
        <v>27</v>
      </c>
      <c r="E84" t="s">
        <v>42</v>
      </c>
      <c r="F84" t="s">
        <v>45</v>
      </c>
      <c r="G84" t="s">
        <v>19</v>
      </c>
      <c r="H84">
        <v>78</v>
      </c>
      <c r="I84">
        <v>250</v>
      </c>
      <c r="J84">
        <v>19500</v>
      </c>
      <c r="K84">
        <v>180</v>
      </c>
      <c r="L84">
        <v>5460</v>
      </c>
      <c r="M84">
        <v>0.28000000000000003</v>
      </c>
      <c r="N84">
        <v>250</v>
      </c>
    </row>
    <row r="85" spans="1:14" x14ac:dyDescent="0.25">
      <c r="A85">
        <v>1084</v>
      </c>
      <c r="B85" t="s">
        <v>121</v>
      </c>
      <c r="C85" t="s">
        <v>31</v>
      </c>
      <c r="D85" t="s">
        <v>41</v>
      </c>
      <c r="E85" t="s">
        <v>96</v>
      </c>
      <c r="F85" t="s">
        <v>64</v>
      </c>
      <c r="G85" t="s">
        <v>33</v>
      </c>
      <c r="H85">
        <v>87</v>
      </c>
      <c r="I85">
        <v>300</v>
      </c>
      <c r="J85">
        <v>26100</v>
      </c>
      <c r="K85">
        <v>230</v>
      </c>
      <c r="L85">
        <v>6090</v>
      </c>
      <c r="M85">
        <v>0.23</v>
      </c>
      <c r="N85">
        <v>300</v>
      </c>
    </row>
    <row r="86" spans="1:14" x14ac:dyDescent="0.25">
      <c r="A86">
        <v>1085</v>
      </c>
      <c r="B86" t="s">
        <v>122</v>
      </c>
      <c r="C86" t="s">
        <v>31</v>
      </c>
      <c r="D86" t="s">
        <v>57</v>
      </c>
      <c r="E86" t="s">
        <v>25</v>
      </c>
      <c r="F86" t="s">
        <v>28</v>
      </c>
      <c r="G86" t="s">
        <v>29</v>
      </c>
      <c r="H86">
        <v>126</v>
      </c>
      <c r="I86">
        <v>5</v>
      </c>
      <c r="J86">
        <v>630</v>
      </c>
      <c r="K86">
        <v>3</v>
      </c>
      <c r="L86">
        <v>252</v>
      </c>
      <c r="M86">
        <v>0.4</v>
      </c>
      <c r="N86">
        <v>5</v>
      </c>
    </row>
    <row r="87" spans="1:14" x14ac:dyDescent="0.25">
      <c r="A87">
        <v>1086</v>
      </c>
      <c r="B87" t="s">
        <v>123</v>
      </c>
      <c r="C87" t="s">
        <v>15</v>
      </c>
      <c r="D87" t="s">
        <v>35</v>
      </c>
      <c r="E87" t="s">
        <v>22</v>
      </c>
      <c r="F87" t="s">
        <v>64</v>
      </c>
      <c r="G87" t="s">
        <v>33</v>
      </c>
      <c r="H87">
        <v>90</v>
      </c>
      <c r="I87">
        <v>300</v>
      </c>
      <c r="J87">
        <v>27000</v>
      </c>
      <c r="K87">
        <v>230</v>
      </c>
      <c r="L87">
        <v>6300</v>
      </c>
      <c r="M87">
        <v>0.23</v>
      </c>
      <c r="N87">
        <v>300</v>
      </c>
    </row>
    <row r="88" spans="1:14" x14ac:dyDescent="0.25">
      <c r="A88">
        <v>1087</v>
      </c>
      <c r="B88" t="s">
        <v>124</v>
      </c>
      <c r="C88" t="s">
        <v>47</v>
      </c>
      <c r="D88" t="s">
        <v>21</v>
      </c>
      <c r="E88" t="s">
        <v>17</v>
      </c>
      <c r="F88" t="s">
        <v>18</v>
      </c>
      <c r="G88" t="s">
        <v>19</v>
      </c>
      <c r="H88">
        <v>55</v>
      </c>
      <c r="I88">
        <v>200</v>
      </c>
      <c r="J88">
        <v>11000</v>
      </c>
      <c r="K88">
        <v>150</v>
      </c>
      <c r="L88">
        <v>2750</v>
      </c>
      <c r="M88">
        <v>0.25</v>
      </c>
      <c r="N88">
        <v>200</v>
      </c>
    </row>
    <row r="89" spans="1:14" x14ac:dyDescent="0.25">
      <c r="A89">
        <v>1088</v>
      </c>
      <c r="B89" t="s">
        <v>106</v>
      </c>
      <c r="C89" t="s">
        <v>15</v>
      </c>
      <c r="D89" t="s">
        <v>16</v>
      </c>
      <c r="E89" t="s">
        <v>25</v>
      </c>
      <c r="F89" t="s">
        <v>43</v>
      </c>
      <c r="G89" t="s">
        <v>19</v>
      </c>
      <c r="H89">
        <v>23</v>
      </c>
      <c r="I89">
        <v>70</v>
      </c>
      <c r="J89">
        <v>1610</v>
      </c>
      <c r="K89">
        <v>50</v>
      </c>
      <c r="L89">
        <v>460</v>
      </c>
      <c r="M89">
        <v>0.28999999999999998</v>
      </c>
      <c r="N89">
        <v>70</v>
      </c>
    </row>
    <row r="90" spans="1:14" x14ac:dyDescent="0.25">
      <c r="A90">
        <v>1089</v>
      </c>
      <c r="B90" t="s">
        <v>125</v>
      </c>
      <c r="C90" t="s">
        <v>31</v>
      </c>
      <c r="D90" t="s">
        <v>21</v>
      </c>
      <c r="E90" t="s">
        <v>96</v>
      </c>
      <c r="F90" t="s">
        <v>18</v>
      </c>
      <c r="G90" t="s">
        <v>19</v>
      </c>
      <c r="H90">
        <v>103</v>
      </c>
      <c r="I90">
        <v>200</v>
      </c>
      <c r="J90">
        <v>20600</v>
      </c>
      <c r="K90">
        <v>150</v>
      </c>
      <c r="L90">
        <v>5150</v>
      </c>
      <c r="M90">
        <v>0.25</v>
      </c>
      <c r="N90">
        <v>200</v>
      </c>
    </row>
    <row r="91" spans="1:14" x14ac:dyDescent="0.25">
      <c r="A91">
        <v>1090</v>
      </c>
      <c r="B91" t="s">
        <v>126</v>
      </c>
      <c r="C91" t="s">
        <v>31</v>
      </c>
      <c r="D91" t="s">
        <v>54</v>
      </c>
      <c r="E91" t="s">
        <v>71</v>
      </c>
      <c r="F91" t="s">
        <v>32</v>
      </c>
      <c r="G91" t="s">
        <v>33</v>
      </c>
      <c r="H91">
        <v>32</v>
      </c>
      <c r="I91">
        <v>120</v>
      </c>
      <c r="J91">
        <v>3840</v>
      </c>
      <c r="K91">
        <v>85</v>
      </c>
      <c r="L91">
        <v>1120</v>
      </c>
      <c r="M91">
        <v>0.28999999999999998</v>
      </c>
      <c r="N91">
        <v>120</v>
      </c>
    </row>
    <row r="92" spans="1:14" x14ac:dyDescent="0.25">
      <c r="A92">
        <v>1091</v>
      </c>
      <c r="B92" t="s">
        <v>127</v>
      </c>
      <c r="C92" t="s">
        <v>47</v>
      </c>
      <c r="D92" t="s">
        <v>54</v>
      </c>
      <c r="E92" t="s">
        <v>22</v>
      </c>
      <c r="F92" t="s">
        <v>43</v>
      </c>
      <c r="G92" t="s">
        <v>19</v>
      </c>
      <c r="H92">
        <v>17</v>
      </c>
      <c r="I92">
        <v>70</v>
      </c>
      <c r="J92">
        <v>1190</v>
      </c>
      <c r="K92">
        <v>50</v>
      </c>
      <c r="L92">
        <v>340</v>
      </c>
      <c r="M92">
        <v>0.28999999999999998</v>
      </c>
      <c r="N92">
        <v>70</v>
      </c>
    </row>
    <row r="93" spans="1:14" x14ac:dyDescent="0.25">
      <c r="A93">
        <v>1092</v>
      </c>
      <c r="B93" t="s">
        <v>128</v>
      </c>
      <c r="C93" t="s">
        <v>47</v>
      </c>
      <c r="D93" t="s">
        <v>41</v>
      </c>
      <c r="E93" t="s">
        <v>48</v>
      </c>
      <c r="F93" t="s">
        <v>43</v>
      </c>
      <c r="G93" t="s">
        <v>19</v>
      </c>
      <c r="H93">
        <v>39</v>
      </c>
      <c r="I93">
        <v>70</v>
      </c>
      <c r="J93">
        <v>2730</v>
      </c>
      <c r="K93">
        <v>50</v>
      </c>
      <c r="L93">
        <v>780</v>
      </c>
      <c r="M93">
        <v>0.28999999999999998</v>
      </c>
      <c r="N93">
        <v>70</v>
      </c>
    </row>
    <row r="94" spans="1:14" x14ac:dyDescent="0.25">
      <c r="A94">
        <v>1093</v>
      </c>
      <c r="B94" t="s">
        <v>129</v>
      </c>
      <c r="C94" t="s">
        <v>40</v>
      </c>
      <c r="D94" t="s">
        <v>41</v>
      </c>
      <c r="E94" t="s">
        <v>55</v>
      </c>
      <c r="F94" t="s">
        <v>64</v>
      </c>
      <c r="G94" t="s">
        <v>33</v>
      </c>
      <c r="H94">
        <v>134</v>
      </c>
      <c r="I94">
        <v>300</v>
      </c>
      <c r="J94">
        <v>40200</v>
      </c>
      <c r="K94">
        <v>230</v>
      </c>
      <c r="L94">
        <v>9380</v>
      </c>
      <c r="M94">
        <v>0.23</v>
      </c>
      <c r="N94">
        <v>300</v>
      </c>
    </row>
    <row r="95" spans="1:14" x14ac:dyDescent="0.25">
      <c r="A95">
        <v>1094</v>
      </c>
      <c r="B95" t="s">
        <v>130</v>
      </c>
      <c r="C95" t="s">
        <v>31</v>
      </c>
      <c r="D95" t="s">
        <v>54</v>
      </c>
      <c r="E95" t="s">
        <v>55</v>
      </c>
      <c r="F95" t="s">
        <v>43</v>
      </c>
      <c r="G95" t="s">
        <v>19</v>
      </c>
      <c r="H95">
        <v>71</v>
      </c>
      <c r="I95">
        <v>70</v>
      </c>
      <c r="J95">
        <v>4970</v>
      </c>
      <c r="K95">
        <v>50</v>
      </c>
      <c r="L95">
        <v>1420</v>
      </c>
      <c r="M95">
        <v>0.28999999999999998</v>
      </c>
      <c r="N95">
        <v>70</v>
      </c>
    </row>
    <row r="96" spans="1:14" x14ac:dyDescent="0.25">
      <c r="A96">
        <v>1095</v>
      </c>
      <c r="B96" t="s">
        <v>78</v>
      </c>
      <c r="C96" t="s">
        <v>40</v>
      </c>
      <c r="D96" t="s">
        <v>41</v>
      </c>
      <c r="E96" t="s">
        <v>22</v>
      </c>
      <c r="F96" t="s">
        <v>43</v>
      </c>
      <c r="G96" t="s">
        <v>19</v>
      </c>
      <c r="H96">
        <v>66</v>
      </c>
      <c r="I96">
        <v>70</v>
      </c>
      <c r="J96">
        <v>4620</v>
      </c>
      <c r="K96">
        <v>50</v>
      </c>
      <c r="L96">
        <v>1320</v>
      </c>
      <c r="M96">
        <v>0.28999999999999998</v>
      </c>
      <c r="N96">
        <v>70</v>
      </c>
    </row>
    <row r="97" spans="1:14" x14ac:dyDescent="0.25">
      <c r="A97">
        <v>1096</v>
      </c>
      <c r="B97" t="s">
        <v>131</v>
      </c>
      <c r="C97" t="s">
        <v>31</v>
      </c>
      <c r="D97" t="s">
        <v>16</v>
      </c>
      <c r="E97" t="s">
        <v>17</v>
      </c>
      <c r="F97" t="s">
        <v>18</v>
      </c>
      <c r="G97" t="s">
        <v>19</v>
      </c>
      <c r="H97">
        <v>74</v>
      </c>
      <c r="I97">
        <v>200</v>
      </c>
      <c r="J97">
        <v>14800</v>
      </c>
      <c r="K97">
        <v>150</v>
      </c>
      <c r="L97">
        <v>3700</v>
      </c>
      <c r="M97">
        <v>0.25</v>
      </c>
      <c r="N97">
        <v>200</v>
      </c>
    </row>
    <row r="98" spans="1:14" x14ac:dyDescent="0.25">
      <c r="A98">
        <v>1097</v>
      </c>
      <c r="B98" t="s">
        <v>132</v>
      </c>
      <c r="C98" t="s">
        <v>40</v>
      </c>
      <c r="D98" t="s">
        <v>27</v>
      </c>
      <c r="E98" t="s">
        <v>48</v>
      </c>
      <c r="F98" t="s">
        <v>36</v>
      </c>
      <c r="G98" t="s">
        <v>29</v>
      </c>
      <c r="H98">
        <v>43</v>
      </c>
      <c r="I98">
        <v>30</v>
      </c>
      <c r="J98">
        <v>1290</v>
      </c>
      <c r="K98">
        <v>18</v>
      </c>
      <c r="L98">
        <v>516</v>
      </c>
      <c r="M98">
        <v>0.4</v>
      </c>
      <c r="N98">
        <v>30</v>
      </c>
    </row>
    <row r="99" spans="1:14" x14ac:dyDescent="0.25">
      <c r="A99">
        <v>1098</v>
      </c>
      <c r="B99" t="s">
        <v>133</v>
      </c>
      <c r="C99" t="s">
        <v>31</v>
      </c>
      <c r="D99" t="s">
        <v>21</v>
      </c>
      <c r="E99" t="s">
        <v>71</v>
      </c>
      <c r="F99" t="s">
        <v>18</v>
      </c>
      <c r="G99" t="s">
        <v>19</v>
      </c>
      <c r="H99">
        <v>21</v>
      </c>
      <c r="I99">
        <v>200</v>
      </c>
      <c r="J99">
        <v>4200</v>
      </c>
      <c r="K99">
        <v>150</v>
      </c>
      <c r="L99">
        <v>1050</v>
      </c>
      <c r="M99">
        <v>0.25</v>
      </c>
      <c r="N99">
        <v>200</v>
      </c>
    </row>
    <row r="100" spans="1:14" x14ac:dyDescent="0.25">
      <c r="A100">
        <v>1099</v>
      </c>
      <c r="B100" t="s">
        <v>134</v>
      </c>
      <c r="C100" t="s">
        <v>31</v>
      </c>
      <c r="D100" t="s">
        <v>35</v>
      </c>
      <c r="E100" t="s">
        <v>22</v>
      </c>
      <c r="F100" t="s">
        <v>43</v>
      </c>
      <c r="G100" t="s">
        <v>19</v>
      </c>
      <c r="H100">
        <v>111</v>
      </c>
      <c r="I100">
        <v>70</v>
      </c>
      <c r="J100">
        <v>7770</v>
      </c>
      <c r="K100">
        <v>50</v>
      </c>
      <c r="L100">
        <v>2220</v>
      </c>
      <c r="M100">
        <v>0.28999999999999998</v>
      </c>
      <c r="N100">
        <v>70</v>
      </c>
    </row>
    <row r="101" spans="1:14" x14ac:dyDescent="0.25">
      <c r="A101">
        <v>1100</v>
      </c>
      <c r="B101" t="s">
        <v>92</v>
      </c>
      <c r="C101" t="s">
        <v>47</v>
      </c>
      <c r="D101" t="s">
        <v>41</v>
      </c>
      <c r="E101" t="s">
        <v>38</v>
      </c>
      <c r="F101" t="s">
        <v>56</v>
      </c>
      <c r="G101" t="s">
        <v>33</v>
      </c>
      <c r="H101">
        <v>10</v>
      </c>
      <c r="I101">
        <v>60</v>
      </c>
      <c r="J101">
        <v>600</v>
      </c>
      <c r="K101">
        <v>40</v>
      </c>
      <c r="L101">
        <v>200</v>
      </c>
      <c r="M101">
        <v>0.33</v>
      </c>
      <c r="N101">
        <v>60</v>
      </c>
    </row>
    <row r="102" spans="1:14" x14ac:dyDescent="0.25">
      <c r="A102">
        <v>1101</v>
      </c>
      <c r="B102" t="s">
        <v>135</v>
      </c>
      <c r="C102" t="s">
        <v>31</v>
      </c>
      <c r="D102" t="s">
        <v>57</v>
      </c>
      <c r="E102" t="s">
        <v>42</v>
      </c>
      <c r="F102" t="s">
        <v>61</v>
      </c>
      <c r="G102" t="s">
        <v>29</v>
      </c>
      <c r="H102">
        <v>81</v>
      </c>
      <c r="I102">
        <v>2</v>
      </c>
      <c r="J102">
        <v>162</v>
      </c>
      <c r="K102">
        <v>1</v>
      </c>
      <c r="L102">
        <v>81</v>
      </c>
      <c r="M102">
        <v>0.5</v>
      </c>
      <c r="N102">
        <v>2</v>
      </c>
    </row>
    <row r="103" spans="1:14" x14ac:dyDescent="0.25">
      <c r="A103">
        <v>1102</v>
      </c>
      <c r="B103" t="s">
        <v>136</v>
      </c>
      <c r="C103" t="s">
        <v>31</v>
      </c>
      <c r="D103" t="s">
        <v>27</v>
      </c>
      <c r="E103" t="s">
        <v>22</v>
      </c>
      <c r="F103" t="s">
        <v>64</v>
      </c>
      <c r="G103" t="s">
        <v>33</v>
      </c>
      <c r="H103">
        <v>61</v>
      </c>
      <c r="I103">
        <v>300</v>
      </c>
      <c r="J103">
        <v>18300</v>
      </c>
      <c r="K103">
        <v>230</v>
      </c>
      <c r="L103">
        <v>4270</v>
      </c>
      <c r="M103">
        <v>0.23</v>
      </c>
      <c r="N103">
        <v>300</v>
      </c>
    </row>
    <row r="104" spans="1:14" x14ac:dyDescent="0.25">
      <c r="A104">
        <v>1103</v>
      </c>
      <c r="B104" t="s">
        <v>137</v>
      </c>
      <c r="C104" t="s">
        <v>47</v>
      </c>
      <c r="D104" t="s">
        <v>35</v>
      </c>
      <c r="E104" t="s">
        <v>38</v>
      </c>
      <c r="F104" t="s">
        <v>43</v>
      </c>
      <c r="G104" t="s">
        <v>19</v>
      </c>
      <c r="H104">
        <v>12</v>
      </c>
      <c r="I104">
        <v>70</v>
      </c>
      <c r="J104">
        <v>840</v>
      </c>
      <c r="K104">
        <v>50</v>
      </c>
      <c r="L104">
        <v>240</v>
      </c>
      <c r="M104">
        <v>0.28999999999999998</v>
      </c>
      <c r="N104">
        <v>70</v>
      </c>
    </row>
    <row r="105" spans="1:14" x14ac:dyDescent="0.25">
      <c r="A105">
        <v>1104</v>
      </c>
      <c r="B105" t="s">
        <v>136</v>
      </c>
      <c r="C105" t="s">
        <v>40</v>
      </c>
      <c r="D105" t="s">
        <v>21</v>
      </c>
      <c r="E105" t="s">
        <v>38</v>
      </c>
      <c r="F105" t="s">
        <v>36</v>
      </c>
      <c r="G105" t="s">
        <v>29</v>
      </c>
      <c r="H105">
        <v>124</v>
      </c>
      <c r="I105">
        <v>30</v>
      </c>
      <c r="J105">
        <v>3720</v>
      </c>
      <c r="K105">
        <v>18</v>
      </c>
      <c r="L105">
        <v>1488</v>
      </c>
      <c r="M105">
        <v>0.4</v>
      </c>
      <c r="N105">
        <v>30</v>
      </c>
    </row>
    <row r="106" spans="1:14" x14ac:dyDescent="0.25">
      <c r="A106">
        <v>1105</v>
      </c>
      <c r="B106" t="s">
        <v>75</v>
      </c>
      <c r="C106" t="s">
        <v>15</v>
      </c>
      <c r="D106" t="s">
        <v>57</v>
      </c>
      <c r="E106" t="s">
        <v>96</v>
      </c>
      <c r="F106" t="s">
        <v>64</v>
      </c>
      <c r="G106" t="s">
        <v>33</v>
      </c>
      <c r="H106">
        <v>11</v>
      </c>
      <c r="I106">
        <v>300</v>
      </c>
      <c r="J106">
        <v>3300</v>
      </c>
      <c r="K106">
        <v>230</v>
      </c>
      <c r="L106">
        <v>770</v>
      </c>
      <c r="M106">
        <v>0.23</v>
      </c>
      <c r="N106">
        <v>300</v>
      </c>
    </row>
    <row r="107" spans="1:14" x14ac:dyDescent="0.25">
      <c r="A107">
        <v>1106</v>
      </c>
      <c r="B107" t="s">
        <v>138</v>
      </c>
      <c r="C107" t="s">
        <v>31</v>
      </c>
      <c r="D107" t="s">
        <v>54</v>
      </c>
      <c r="E107" t="s">
        <v>55</v>
      </c>
      <c r="F107" t="s">
        <v>36</v>
      </c>
      <c r="G107" t="s">
        <v>29</v>
      </c>
      <c r="H107">
        <v>17</v>
      </c>
      <c r="I107">
        <v>30</v>
      </c>
      <c r="J107">
        <v>510</v>
      </c>
      <c r="K107">
        <v>18</v>
      </c>
      <c r="L107">
        <v>204</v>
      </c>
      <c r="M107">
        <v>0.4</v>
      </c>
      <c r="N107">
        <v>30</v>
      </c>
    </row>
    <row r="108" spans="1:14" x14ac:dyDescent="0.25">
      <c r="A108">
        <v>1107</v>
      </c>
      <c r="B108" t="s">
        <v>139</v>
      </c>
      <c r="C108" t="s">
        <v>31</v>
      </c>
      <c r="D108" t="s">
        <v>35</v>
      </c>
      <c r="E108" t="s">
        <v>25</v>
      </c>
      <c r="F108" t="s">
        <v>43</v>
      </c>
      <c r="G108" t="s">
        <v>19</v>
      </c>
      <c r="H108">
        <v>88</v>
      </c>
      <c r="I108">
        <v>70</v>
      </c>
      <c r="J108">
        <v>6160</v>
      </c>
      <c r="K108">
        <v>50</v>
      </c>
      <c r="L108">
        <v>1760</v>
      </c>
      <c r="M108">
        <v>0.28999999999999998</v>
      </c>
      <c r="N108">
        <v>70</v>
      </c>
    </row>
    <row r="109" spans="1:14" x14ac:dyDescent="0.25">
      <c r="A109">
        <v>1108</v>
      </c>
      <c r="B109" t="s">
        <v>37</v>
      </c>
      <c r="C109" t="s">
        <v>31</v>
      </c>
      <c r="D109" t="s">
        <v>35</v>
      </c>
      <c r="E109" t="s">
        <v>38</v>
      </c>
      <c r="F109" t="s">
        <v>45</v>
      </c>
      <c r="G109" t="s">
        <v>19</v>
      </c>
      <c r="H109">
        <v>25</v>
      </c>
      <c r="I109">
        <v>250</v>
      </c>
      <c r="J109">
        <v>6250</v>
      </c>
      <c r="K109">
        <v>180</v>
      </c>
      <c r="L109">
        <v>1750</v>
      </c>
      <c r="M109">
        <v>0.28000000000000003</v>
      </c>
      <c r="N109">
        <v>250</v>
      </c>
    </row>
    <row r="110" spans="1:14" x14ac:dyDescent="0.25">
      <c r="A110">
        <v>1109</v>
      </c>
      <c r="B110" t="s">
        <v>140</v>
      </c>
      <c r="C110" t="s">
        <v>15</v>
      </c>
      <c r="D110" t="s">
        <v>21</v>
      </c>
      <c r="E110" t="s">
        <v>22</v>
      </c>
      <c r="F110" t="s">
        <v>32</v>
      </c>
      <c r="G110" t="s">
        <v>33</v>
      </c>
      <c r="H110">
        <v>94</v>
      </c>
      <c r="I110">
        <v>120</v>
      </c>
      <c r="J110">
        <v>11280</v>
      </c>
      <c r="K110">
        <v>85</v>
      </c>
      <c r="L110">
        <v>3290</v>
      </c>
      <c r="M110">
        <v>0.28999999999999998</v>
      </c>
      <c r="N110">
        <v>120</v>
      </c>
    </row>
    <row r="111" spans="1:14" x14ac:dyDescent="0.25">
      <c r="A111">
        <v>1110</v>
      </c>
      <c r="B111" t="s">
        <v>141</v>
      </c>
      <c r="C111" t="s">
        <v>15</v>
      </c>
      <c r="D111" t="s">
        <v>41</v>
      </c>
      <c r="E111" t="s">
        <v>42</v>
      </c>
      <c r="F111" t="s">
        <v>32</v>
      </c>
      <c r="G111" t="s">
        <v>33</v>
      </c>
      <c r="H111">
        <v>68</v>
      </c>
      <c r="I111">
        <v>120</v>
      </c>
      <c r="J111">
        <v>8160</v>
      </c>
      <c r="K111">
        <v>85</v>
      </c>
      <c r="L111">
        <v>2380</v>
      </c>
      <c r="M111">
        <v>0.28999999999999998</v>
      </c>
      <c r="N111">
        <v>120</v>
      </c>
    </row>
    <row r="112" spans="1:14" x14ac:dyDescent="0.25">
      <c r="A112">
        <v>1111</v>
      </c>
      <c r="B112" t="s">
        <v>142</v>
      </c>
      <c r="C112" t="s">
        <v>15</v>
      </c>
      <c r="D112" t="s">
        <v>27</v>
      </c>
      <c r="E112" t="s">
        <v>71</v>
      </c>
      <c r="F112" t="s">
        <v>18</v>
      </c>
      <c r="G112" t="s">
        <v>19</v>
      </c>
      <c r="H112">
        <v>37</v>
      </c>
      <c r="I112">
        <v>200</v>
      </c>
      <c r="J112">
        <v>7400</v>
      </c>
      <c r="K112">
        <v>150</v>
      </c>
      <c r="L112">
        <v>1850</v>
      </c>
      <c r="M112">
        <v>0.25</v>
      </c>
      <c r="N112">
        <v>200</v>
      </c>
    </row>
    <row r="113" spans="1:14" x14ac:dyDescent="0.25">
      <c r="A113">
        <v>1112</v>
      </c>
      <c r="B113" t="s">
        <v>143</v>
      </c>
      <c r="C113" t="s">
        <v>15</v>
      </c>
      <c r="D113" t="s">
        <v>27</v>
      </c>
      <c r="E113" t="s">
        <v>25</v>
      </c>
      <c r="F113" t="s">
        <v>43</v>
      </c>
      <c r="G113" t="s">
        <v>19</v>
      </c>
      <c r="H113">
        <v>70</v>
      </c>
      <c r="I113">
        <v>70</v>
      </c>
      <c r="J113">
        <v>4900</v>
      </c>
      <c r="K113">
        <v>50</v>
      </c>
      <c r="L113">
        <v>1400</v>
      </c>
      <c r="M113">
        <v>0.28999999999999998</v>
      </c>
      <c r="N113">
        <v>70</v>
      </c>
    </row>
    <row r="114" spans="1:14" x14ac:dyDescent="0.25">
      <c r="A114">
        <v>1113</v>
      </c>
      <c r="B114" t="s">
        <v>144</v>
      </c>
      <c r="C114" t="s">
        <v>47</v>
      </c>
      <c r="D114" t="s">
        <v>27</v>
      </c>
      <c r="E114" t="s">
        <v>96</v>
      </c>
      <c r="F114" t="s">
        <v>23</v>
      </c>
      <c r="G114" t="s">
        <v>19</v>
      </c>
      <c r="H114">
        <v>46</v>
      </c>
      <c r="I114">
        <v>45</v>
      </c>
      <c r="J114">
        <v>2070</v>
      </c>
      <c r="K114">
        <v>25</v>
      </c>
      <c r="L114">
        <v>920</v>
      </c>
      <c r="M114">
        <v>0.44</v>
      </c>
      <c r="N114">
        <v>45</v>
      </c>
    </row>
    <row r="115" spans="1:14" x14ac:dyDescent="0.25">
      <c r="A115">
        <v>1114</v>
      </c>
      <c r="B115" t="s">
        <v>145</v>
      </c>
      <c r="C115" t="s">
        <v>15</v>
      </c>
      <c r="D115" t="s">
        <v>27</v>
      </c>
      <c r="E115" t="s">
        <v>42</v>
      </c>
      <c r="F115" t="s">
        <v>45</v>
      </c>
      <c r="G115" t="s">
        <v>19</v>
      </c>
      <c r="H115">
        <v>101</v>
      </c>
      <c r="I115">
        <v>250</v>
      </c>
      <c r="J115">
        <v>25250</v>
      </c>
      <c r="K115">
        <v>180</v>
      </c>
      <c r="L115">
        <v>7070</v>
      </c>
      <c r="M115">
        <v>0.28000000000000003</v>
      </c>
      <c r="N115">
        <v>250</v>
      </c>
    </row>
    <row r="116" spans="1:14" x14ac:dyDescent="0.25">
      <c r="A116">
        <v>1115</v>
      </c>
      <c r="B116" t="s">
        <v>146</v>
      </c>
      <c r="C116" t="s">
        <v>47</v>
      </c>
      <c r="D116" t="s">
        <v>16</v>
      </c>
      <c r="E116" t="s">
        <v>96</v>
      </c>
      <c r="F116" t="s">
        <v>18</v>
      </c>
      <c r="G116" t="s">
        <v>19</v>
      </c>
      <c r="H116">
        <v>31</v>
      </c>
      <c r="I116">
        <v>200</v>
      </c>
      <c r="J116">
        <v>6200</v>
      </c>
      <c r="K116">
        <v>150</v>
      </c>
      <c r="L116">
        <v>1550</v>
      </c>
      <c r="M116">
        <v>0.25</v>
      </c>
      <c r="N116">
        <v>200</v>
      </c>
    </row>
    <row r="117" spans="1:14" x14ac:dyDescent="0.25">
      <c r="A117">
        <v>1116</v>
      </c>
      <c r="B117" t="s">
        <v>147</v>
      </c>
      <c r="C117" t="s">
        <v>40</v>
      </c>
      <c r="D117" t="s">
        <v>41</v>
      </c>
      <c r="E117" t="s">
        <v>96</v>
      </c>
      <c r="F117" t="s">
        <v>23</v>
      </c>
      <c r="G117" t="s">
        <v>19</v>
      </c>
      <c r="H117">
        <v>149</v>
      </c>
      <c r="I117">
        <v>45</v>
      </c>
      <c r="J117">
        <v>6705</v>
      </c>
      <c r="K117">
        <v>25</v>
      </c>
      <c r="L117">
        <v>2980</v>
      </c>
      <c r="M117">
        <v>0.44</v>
      </c>
      <c r="N117">
        <v>45</v>
      </c>
    </row>
    <row r="118" spans="1:14" x14ac:dyDescent="0.25">
      <c r="A118">
        <v>1117</v>
      </c>
      <c r="B118" t="s">
        <v>148</v>
      </c>
      <c r="C118" t="s">
        <v>40</v>
      </c>
      <c r="D118" t="s">
        <v>27</v>
      </c>
      <c r="E118" t="s">
        <v>38</v>
      </c>
      <c r="F118" t="s">
        <v>61</v>
      </c>
      <c r="G118" t="s">
        <v>29</v>
      </c>
      <c r="H118">
        <v>22</v>
      </c>
      <c r="I118">
        <v>2</v>
      </c>
      <c r="J118">
        <v>44</v>
      </c>
      <c r="K118">
        <v>1</v>
      </c>
      <c r="L118">
        <v>22</v>
      </c>
      <c r="M118">
        <v>0.5</v>
      </c>
      <c r="N118">
        <v>2</v>
      </c>
    </row>
    <row r="119" spans="1:14" x14ac:dyDescent="0.25">
      <c r="A119">
        <v>1118</v>
      </c>
      <c r="B119" t="s">
        <v>69</v>
      </c>
      <c r="C119" t="s">
        <v>40</v>
      </c>
      <c r="D119" t="s">
        <v>16</v>
      </c>
      <c r="E119" t="s">
        <v>38</v>
      </c>
      <c r="F119" t="s">
        <v>43</v>
      </c>
      <c r="G119" t="s">
        <v>19</v>
      </c>
      <c r="H119">
        <v>32</v>
      </c>
      <c r="I119">
        <v>70</v>
      </c>
      <c r="J119">
        <v>2240</v>
      </c>
      <c r="K119">
        <v>50</v>
      </c>
      <c r="L119">
        <v>640</v>
      </c>
      <c r="M119">
        <v>0.28999999999999998</v>
      </c>
      <c r="N119">
        <v>70</v>
      </c>
    </row>
    <row r="120" spans="1:14" x14ac:dyDescent="0.25">
      <c r="A120">
        <v>1119</v>
      </c>
      <c r="B120" t="s">
        <v>149</v>
      </c>
      <c r="C120" t="s">
        <v>40</v>
      </c>
      <c r="D120" t="s">
        <v>21</v>
      </c>
      <c r="E120" t="s">
        <v>55</v>
      </c>
      <c r="F120" t="s">
        <v>36</v>
      </c>
      <c r="G120" t="s">
        <v>29</v>
      </c>
      <c r="H120">
        <v>116</v>
      </c>
      <c r="I120">
        <v>30</v>
      </c>
      <c r="J120">
        <v>3480</v>
      </c>
      <c r="K120">
        <v>18</v>
      </c>
      <c r="L120">
        <v>1392</v>
      </c>
      <c r="M120">
        <v>0.4</v>
      </c>
      <c r="N120">
        <v>30</v>
      </c>
    </row>
    <row r="121" spans="1:14" x14ac:dyDescent="0.25">
      <c r="A121">
        <v>1120</v>
      </c>
      <c r="B121" t="s">
        <v>109</v>
      </c>
      <c r="C121" t="s">
        <v>40</v>
      </c>
      <c r="D121" t="s">
        <v>27</v>
      </c>
      <c r="E121" t="s">
        <v>22</v>
      </c>
      <c r="F121" t="s">
        <v>43</v>
      </c>
      <c r="G121" t="s">
        <v>19</v>
      </c>
      <c r="H121">
        <v>124</v>
      </c>
      <c r="I121">
        <v>70</v>
      </c>
      <c r="J121">
        <v>8680</v>
      </c>
      <c r="K121">
        <v>50</v>
      </c>
      <c r="L121">
        <v>2480</v>
      </c>
      <c r="M121">
        <v>0.28999999999999998</v>
      </c>
      <c r="N121">
        <v>70</v>
      </c>
    </row>
    <row r="122" spans="1:14" x14ac:dyDescent="0.25">
      <c r="A122">
        <v>1121</v>
      </c>
      <c r="B122" t="s">
        <v>150</v>
      </c>
      <c r="C122" t="s">
        <v>40</v>
      </c>
      <c r="D122" t="s">
        <v>35</v>
      </c>
      <c r="E122" t="s">
        <v>25</v>
      </c>
      <c r="F122" t="s">
        <v>23</v>
      </c>
      <c r="G122" t="s">
        <v>19</v>
      </c>
      <c r="H122">
        <v>76</v>
      </c>
      <c r="I122">
        <v>45</v>
      </c>
      <c r="J122">
        <v>3420</v>
      </c>
      <c r="K122">
        <v>25</v>
      </c>
      <c r="L122">
        <v>1520</v>
      </c>
      <c r="M122">
        <v>0.44</v>
      </c>
      <c r="N122">
        <v>45</v>
      </c>
    </row>
    <row r="123" spans="1:14" x14ac:dyDescent="0.25">
      <c r="A123">
        <v>1122</v>
      </c>
      <c r="B123" t="s">
        <v>151</v>
      </c>
      <c r="C123" t="s">
        <v>47</v>
      </c>
      <c r="D123" t="s">
        <v>41</v>
      </c>
      <c r="E123" t="s">
        <v>55</v>
      </c>
      <c r="F123" t="s">
        <v>64</v>
      </c>
      <c r="G123" t="s">
        <v>33</v>
      </c>
      <c r="H123">
        <v>102</v>
      </c>
      <c r="I123">
        <v>300</v>
      </c>
      <c r="J123">
        <v>30600</v>
      </c>
      <c r="K123">
        <v>230</v>
      </c>
      <c r="L123">
        <v>7140</v>
      </c>
      <c r="M123">
        <v>0.23</v>
      </c>
      <c r="N123">
        <v>300</v>
      </c>
    </row>
    <row r="124" spans="1:14" x14ac:dyDescent="0.25">
      <c r="A124">
        <v>1123</v>
      </c>
      <c r="B124" t="s">
        <v>37</v>
      </c>
      <c r="C124" t="s">
        <v>15</v>
      </c>
      <c r="D124" t="s">
        <v>57</v>
      </c>
      <c r="E124" t="s">
        <v>51</v>
      </c>
      <c r="F124" t="s">
        <v>36</v>
      </c>
      <c r="G124" t="s">
        <v>29</v>
      </c>
      <c r="H124">
        <v>129</v>
      </c>
      <c r="I124">
        <v>30</v>
      </c>
      <c r="J124">
        <v>3870</v>
      </c>
      <c r="K124">
        <v>18</v>
      </c>
      <c r="L124">
        <v>1548</v>
      </c>
      <c r="M124">
        <v>0.4</v>
      </c>
      <c r="N124">
        <v>30</v>
      </c>
    </row>
    <row r="125" spans="1:14" x14ac:dyDescent="0.25">
      <c r="A125">
        <v>1124</v>
      </c>
      <c r="B125" t="s">
        <v>152</v>
      </c>
      <c r="C125" t="s">
        <v>40</v>
      </c>
      <c r="D125" t="s">
        <v>41</v>
      </c>
      <c r="E125" t="s">
        <v>17</v>
      </c>
      <c r="F125" t="s">
        <v>61</v>
      </c>
      <c r="G125" t="s">
        <v>29</v>
      </c>
      <c r="H125">
        <v>76</v>
      </c>
      <c r="I125">
        <v>2</v>
      </c>
      <c r="J125">
        <v>152</v>
      </c>
      <c r="K125">
        <v>1</v>
      </c>
      <c r="L125">
        <v>76</v>
      </c>
      <c r="M125">
        <v>0.5</v>
      </c>
      <c r="N125">
        <v>2</v>
      </c>
    </row>
    <row r="126" spans="1:14" x14ac:dyDescent="0.25">
      <c r="A126">
        <v>1125</v>
      </c>
      <c r="B126" t="s">
        <v>153</v>
      </c>
      <c r="C126" t="s">
        <v>40</v>
      </c>
      <c r="D126" t="s">
        <v>27</v>
      </c>
      <c r="E126" t="s">
        <v>42</v>
      </c>
      <c r="F126" t="s">
        <v>28</v>
      </c>
      <c r="G126" t="s">
        <v>29</v>
      </c>
      <c r="H126">
        <v>53</v>
      </c>
      <c r="I126">
        <v>5</v>
      </c>
      <c r="J126">
        <v>265</v>
      </c>
      <c r="K126">
        <v>3</v>
      </c>
      <c r="L126">
        <v>106</v>
      </c>
      <c r="M126">
        <v>0.4</v>
      </c>
      <c r="N126">
        <v>5</v>
      </c>
    </row>
    <row r="127" spans="1:14" x14ac:dyDescent="0.25">
      <c r="A127">
        <v>1126</v>
      </c>
      <c r="B127" t="s">
        <v>74</v>
      </c>
      <c r="C127" t="s">
        <v>47</v>
      </c>
      <c r="D127" t="s">
        <v>21</v>
      </c>
      <c r="E127" t="s">
        <v>38</v>
      </c>
      <c r="F127" t="s">
        <v>43</v>
      </c>
      <c r="G127" t="s">
        <v>19</v>
      </c>
      <c r="H127">
        <v>147</v>
      </c>
      <c r="I127">
        <v>70</v>
      </c>
      <c r="J127">
        <v>10290</v>
      </c>
      <c r="K127">
        <v>50</v>
      </c>
      <c r="L127">
        <v>2940</v>
      </c>
      <c r="M127">
        <v>0.28999999999999998</v>
      </c>
      <c r="N127">
        <v>70</v>
      </c>
    </row>
    <row r="128" spans="1:14" x14ac:dyDescent="0.25">
      <c r="A128">
        <v>1127</v>
      </c>
      <c r="B128" t="s">
        <v>154</v>
      </c>
      <c r="C128" t="s">
        <v>31</v>
      </c>
      <c r="D128" t="s">
        <v>21</v>
      </c>
      <c r="E128" t="s">
        <v>55</v>
      </c>
      <c r="F128" t="s">
        <v>43</v>
      </c>
      <c r="G128" t="s">
        <v>19</v>
      </c>
      <c r="H128">
        <v>9</v>
      </c>
      <c r="I128">
        <v>70</v>
      </c>
      <c r="J128">
        <v>630</v>
      </c>
      <c r="K128">
        <v>50</v>
      </c>
      <c r="L128">
        <v>180</v>
      </c>
      <c r="M128">
        <v>0.28999999999999998</v>
      </c>
      <c r="N128">
        <v>70</v>
      </c>
    </row>
    <row r="129" spans="1:14" x14ac:dyDescent="0.25">
      <c r="A129">
        <v>1128</v>
      </c>
      <c r="B129" t="s">
        <v>124</v>
      </c>
      <c r="C129" t="s">
        <v>40</v>
      </c>
      <c r="D129" t="s">
        <v>54</v>
      </c>
      <c r="E129" t="s">
        <v>38</v>
      </c>
      <c r="F129" t="s">
        <v>18</v>
      </c>
      <c r="G129" t="s">
        <v>19</v>
      </c>
      <c r="H129">
        <v>83</v>
      </c>
      <c r="I129">
        <v>200</v>
      </c>
      <c r="J129">
        <v>16600</v>
      </c>
      <c r="K129">
        <v>150</v>
      </c>
      <c r="L129">
        <v>4150</v>
      </c>
      <c r="M129">
        <v>0.25</v>
      </c>
      <c r="N129">
        <v>200</v>
      </c>
    </row>
    <row r="130" spans="1:14" x14ac:dyDescent="0.25">
      <c r="A130">
        <v>1129</v>
      </c>
      <c r="B130" t="s">
        <v>118</v>
      </c>
      <c r="C130" t="s">
        <v>40</v>
      </c>
      <c r="D130" t="s">
        <v>57</v>
      </c>
      <c r="E130" t="s">
        <v>22</v>
      </c>
      <c r="F130" t="s">
        <v>28</v>
      </c>
      <c r="G130" t="s">
        <v>29</v>
      </c>
      <c r="H130">
        <v>93</v>
      </c>
      <c r="I130">
        <v>5</v>
      </c>
      <c r="J130">
        <v>465</v>
      </c>
      <c r="K130">
        <v>3</v>
      </c>
      <c r="L130">
        <v>186</v>
      </c>
      <c r="M130">
        <v>0.4</v>
      </c>
      <c r="N130">
        <v>5</v>
      </c>
    </row>
    <row r="131" spans="1:14" x14ac:dyDescent="0.25">
      <c r="A131">
        <v>1130</v>
      </c>
      <c r="B131" t="s">
        <v>127</v>
      </c>
      <c r="C131" t="s">
        <v>40</v>
      </c>
      <c r="D131" t="s">
        <v>35</v>
      </c>
      <c r="E131" t="s">
        <v>55</v>
      </c>
      <c r="F131" t="s">
        <v>45</v>
      </c>
      <c r="G131" t="s">
        <v>19</v>
      </c>
      <c r="H131">
        <v>83</v>
      </c>
      <c r="I131">
        <v>250</v>
      </c>
      <c r="J131">
        <v>20750</v>
      </c>
      <c r="K131">
        <v>180</v>
      </c>
      <c r="L131">
        <v>5810</v>
      </c>
      <c r="M131">
        <v>0.28000000000000003</v>
      </c>
      <c r="N131">
        <v>250</v>
      </c>
    </row>
    <row r="132" spans="1:14" x14ac:dyDescent="0.25">
      <c r="A132">
        <v>1131</v>
      </c>
      <c r="B132" t="s">
        <v>102</v>
      </c>
      <c r="C132" t="s">
        <v>47</v>
      </c>
      <c r="D132" t="s">
        <v>16</v>
      </c>
      <c r="E132" t="s">
        <v>25</v>
      </c>
      <c r="F132" t="s">
        <v>61</v>
      </c>
      <c r="G132" t="s">
        <v>29</v>
      </c>
      <c r="H132">
        <v>35</v>
      </c>
      <c r="I132">
        <v>2</v>
      </c>
      <c r="J132">
        <v>70</v>
      </c>
      <c r="K132">
        <v>1</v>
      </c>
      <c r="L132">
        <v>35</v>
      </c>
      <c r="M132">
        <v>0.5</v>
      </c>
      <c r="N132">
        <v>2</v>
      </c>
    </row>
    <row r="133" spans="1:14" x14ac:dyDescent="0.25">
      <c r="A133">
        <v>1132</v>
      </c>
      <c r="B133" t="s">
        <v>155</v>
      </c>
      <c r="C133" t="s">
        <v>47</v>
      </c>
      <c r="D133" t="s">
        <v>54</v>
      </c>
      <c r="E133" t="s">
        <v>25</v>
      </c>
      <c r="F133" t="s">
        <v>43</v>
      </c>
      <c r="G133" t="s">
        <v>19</v>
      </c>
      <c r="H133">
        <v>75</v>
      </c>
      <c r="I133">
        <v>70</v>
      </c>
      <c r="J133">
        <v>5250</v>
      </c>
      <c r="K133">
        <v>50</v>
      </c>
      <c r="L133">
        <v>1500</v>
      </c>
      <c r="M133">
        <v>0.28999999999999998</v>
      </c>
      <c r="N133">
        <v>70</v>
      </c>
    </row>
    <row r="134" spans="1:14" x14ac:dyDescent="0.25">
      <c r="A134">
        <v>1133</v>
      </c>
      <c r="B134" t="s">
        <v>156</v>
      </c>
      <c r="C134" t="s">
        <v>40</v>
      </c>
      <c r="D134" t="s">
        <v>16</v>
      </c>
      <c r="E134" t="s">
        <v>25</v>
      </c>
      <c r="F134" t="s">
        <v>45</v>
      </c>
      <c r="G134" t="s">
        <v>19</v>
      </c>
      <c r="H134">
        <v>63</v>
      </c>
      <c r="I134">
        <v>250</v>
      </c>
      <c r="J134">
        <v>15750</v>
      </c>
      <c r="K134">
        <v>180</v>
      </c>
      <c r="L134">
        <v>4410</v>
      </c>
      <c r="M134">
        <v>0.28000000000000003</v>
      </c>
      <c r="N134">
        <v>250</v>
      </c>
    </row>
    <row r="135" spans="1:14" x14ac:dyDescent="0.25">
      <c r="A135">
        <v>1134</v>
      </c>
      <c r="B135" t="s">
        <v>157</v>
      </c>
      <c r="C135" t="s">
        <v>47</v>
      </c>
      <c r="D135" t="s">
        <v>35</v>
      </c>
      <c r="E135" t="s">
        <v>42</v>
      </c>
      <c r="F135" t="s">
        <v>28</v>
      </c>
      <c r="G135" t="s">
        <v>29</v>
      </c>
      <c r="H135">
        <v>37</v>
      </c>
      <c r="I135">
        <v>5</v>
      </c>
      <c r="J135">
        <v>185</v>
      </c>
      <c r="K135">
        <v>3</v>
      </c>
      <c r="L135">
        <v>74</v>
      </c>
      <c r="M135">
        <v>0.4</v>
      </c>
      <c r="N135">
        <v>5</v>
      </c>
    </row>
    <row r="136" spans="1:14" x14ac:dyDescent="0.25">
      <c r="A136">
        <v>1135</v>
      </c>
      <c r="B136" t="s">
        <v>131</v>
      </c>
      <c r="C136" t="s">
        <v>15</v>
      </c>
      <c r="D136" t="s">
        <v>16</v>
      </c>
      <c r="E136" t="s">
        <v>22</v>
      </c>
      <c r="F136" t="s">
        <v>45</v>
      </c>
      <c r="G136" t="s">
        <v>19</v>
      </c>
      <c r="H136">
        <v>37</v>
      </c>
      <c r="I136">
        <v>250</v>
      </c>
      <c r="J136">
        <v>9250</v>
      </c>
      <c r="K136">
        <v>180</v>
      </c>
      <c r="L136">
        <v>2590</v>
      </c>
      <c r="M136">
        <v>0.28000000000000003</v>
      </c>
      <c r="N136">
        <v>250</v>
      </c>
    </row>
    <row r="137" spans="1:14" x14ac:dyDescent="0.25">
      <c r="A137">
        <v>1136</v>
      </c>
      <c r="B137" t="s">
        <v>158</v>
      </c>
      <c r="C137" t="s">
        <v>31</v>
      </c>
      <c r="D137" t="s">
        <v>16</v>
      </c>
      <c r="E137" t="s">
        <v>42</v>
      </c>
      <c r="F137" t="s">
        <v>64</v>
      </c>
      <c r="G137" t="s">
        <v>33</v>
      </c>
      <c r="H137">
        <v>77</v>
      </c>
      <c r="I137">
        <v>300</v>
      </c>
      <c r="J137">
        <v>23100</v>
      </c>
      <c r="K137">
        <v>230</v>
      </c>
      <c r="L137">
        <v>5390</v>
      </c>
      <c r="M137">
        <v>0.23</v>
      </c>
      <c r="N137">
        <v>300</v>
      </c>
    </row>
    <row r="138" spans="1:14" x14ac:dyDescent="0.25">
      <c r="A138">
        <v>1137</v>
      </c>
      <c r="B138" t="s">
        <v>140</v>
      </c>
      <c r="C138" t="s">
        <v>31</v>
      </c>
      <c r="D138" t="s">
        <v>57</v>
      </c>
      <c r="E138" t="s">
        <v>51</v>
      </c>
      <c r="F138" t="s">
        <v>36</v>
      </c>
      <c r="G138" t="s">
        <v>29</v>
      </c>
      <c r="H138">
        <v>18</v>
      </c>
      <c r="I138">
        <v>30</v>
      </c>
      <c r="J138">
        <v>540</v>
      </c>
      <c r="K138">
        <v>18</v>
      </c>
      <c r="L138">
        <v>216</v>
      </c>
      <c r="M138">
        <v>0.4</v>
      </c>
      <c r="N138">
        <v>30</v>
      </c>
    </row>
    <row r="139" spans="1:14" x14ac:dyDescent="0.25">
      <c r="A139">
        <v>1138</v>
      </c>
      <c r="B139" t="s">
        <v>159</v>
      </c>
      <c r="C139" t="s">
        <v>31</v>
      </c>
      <c r="D139" t="s">
        <v>16</v>
      </c>
      <c r="E139" t="s">
        <v>48</v>
      </c>
      <c r="F139" t="s">
        <v>56</v>
      </c>
      <c r="G139" t="s">
        <v>33</v>
      </c>
      <c r="H139">
        <v>130</v>
      </c>
      <c r="I139">
        <v>60</v>
      </c>
      <c r="J139">
        <v>7800</v>
      </c>
      <c r="K139">
        <v>40</v>
      </c>
      <c r="L139">
        <v>2600</v>
      </c>
      <c r="M139">
        <v>0.33</v>
      </c>
      <c r="N139">
        <v>60</v>
      </c>
    </row>
    <row r="140" spans="1:14" x14ac:dyDescent="0.25">
      <c r="A140">
        <v>1139</v>
      </c>
      <c r="B140" t="s">
        <v>98</v>
      </c>
      <c r="C140" t="s">
        <v>15</v>
      </c>
      <c r="D140" t="s">
        <v>54</v>
      </c>
      <c r="E140" t="s">
        <v>71</v>
      </c>
      <c r="F140" t="s">
        <v>64</v>
      </c>
      <c r="G140" t="s">
        <v>33</v>
      </c>
      <c r="H140">
        <v>82</v>
      </c>
      <c r="I140">
        <v>300</v>
      </c>
      <c r="J140">
        <v>24600</v>
      </c>
      <c r="K140">
        <v>230</v>
      </c>
      <c r="L140">
        <v>5740</v>
      </c>
      <c r="M140">
        <v>0.23</v>
      </c>
      <c r="N140">
        <v>300</v>
      </c>
    </row>
    <row r="141" spans="1:14" x14ac:dyDescent="0.25">
      <c r="A141">
        <v>1140</v>
      </c>
      <c r="B141" t="s">
        <v>74</v>
      </c>
      <c r="C141" t="s">
        <v>47</v>
      </c>
      <c r="D141" t="s">
        <v>16</v>
      </c>
      <c r="E141" t="s">
        <v>22</v>
      </c>
      <c r="F141" t="s">
        <v>56</v>
      </c>
      <c r="G141" t="s">
        <v>33</v>
      </c>
      <c r="H141">
        <v>62</v>
      </c>
      <c r="I141">
        <v>60</v>
      </c>
      <c r="J141">
        <v>3720</v>
      </c>
      <c r="K141">
        <v>40</v>
      </c>
      <c r="L141">
        <v>1240</v>
      </c>
      <c r="M141">
        <v>0.33</v>
      </c>
      <c r="N141">
        <v>60</v>
      </c>
    </row>
    <row r="142" spans="1:14" x14ac:dyDescent="0.25">
      <c r="A142">
        <v>1141</v>
      </c>
      <c r="B142" t="s">
        <v>160</v>
      </c>
      <c r="C142" t="s">
        <v>31</v>
      </c>
      <c r="D142" t="s">
        <v>57</v>
      </c>
      <c r="E142" t="s">
        <v>55</v>
      </c>
      <c r="F142" t="s">
        <v>45</v>
      </c>
      <c r="G142" t="s">
        <v>19</v>
      </c>
      <c r="H142">
        <v>114</v>
      </c>
      <c r="I142">
        <v>250</v>
      </c>
      <c r="J142">
        <v>28500</v>
      </c>
      <c r="K142">
        <v>180</v>
      </c>
      <c r="L142">
        <v>7980</v>
      </c>
      <c r="M142">
        <v>0.28000000000000003</v>
      </c>
      <c r="N142">
        <v>250</v>
      </c>
    </row>
    <row r="143" spans="1:14" x14ac:dyDescent="0.25">
      <c r="A143">
        <v>1142</v>
      </c>
      <c r="B143" t="s">
        <v>112</v>
      </c>
      <c r="C143" t="s">
        <v>15</v>
      </c>
      <c r="D143" t="s">
        <v>27</v>
      </c>
      <c r="E143" t="s">
        <v>48</v>
      </c>
      <c r="F143" t="s">
        <v>18</v>
      </c>
      <c r="G143" t="s">
        <v>19</v>
      </c>
      <c r="H143">
        <v>59</v>
      </c>
      <c r="I143">
        <v>200</v>
      </c>
      <c r="J143">
        <v>11800</v>
      </c>
      <c r="K143">
        <v>150</v>
      </c>
      <c r="L143">
        <v>2950</v>
      </c>
      <c r="M143">
        <v>0.25</v>
      </c>
      <c r="N143">
        <v>200</v>
      </c>
    </row>
    <row r="144" spans="1:14" x14ac:dyDescent="0.25">
      <c r="A144">
        <v>1143</v>
      </c>
      <c r="B144" t="s">
        <v>90</v>
      </c>
      <c r="C144" t="s">
        <v>15</v>
      </c>
      <c r="D144" t="s">
        <v>54</v>
      </c>
      <c r="E144" t="s">
        <v>25</v>
      </c>
      <c r="F144" t="s">
        <v>36</v>
      </c>
      <c r="G144" t="s">
        <v>29</v>
      </c>
      <c r="H144">
        <v>146</v>
      </c>
      <c r="I144">
        <v>30</v>
      </c>
      <c r="J144">
        <v>4380</v>
      </c>
      <c r="K144">
        <v>18</v>
      </c>
      <c r="L144">
        <v>1752</v>
      </c>
      <c r="M144">
        <v>0.4</v>
      </c>
      <c r="N144">
        <v>30</v>
      </c>
    </row>
    <row r="145" spans="1:14" x14ac:dyDescent="0.25">
      <c r="A145">
        <v>1144</v>
      </c>
      <c r="B145" t="s">
        <v>161</v>
      </c>
      <c r="C145" t="s">
        <v>47</v>
      </c>
      <c r="D145" t="s">
        <v>16</v>
      </c>
      <c r="E145" t="s">
        <v>38</v>
      </c>
      <c r="F145" t="s">
        <v>43</v>
      </c>
      <c r="G145" t="s">
        <v>19</v>
      </c>
      <c r="H145">
        <v>125</v>
      </c>
      <c r="I145">
        <v>70</v>
      </c>
      <c r="J145">
        <v>8750</v>
      </c>
      <c r="K145">
        <v>50</v>
      </c>
      <c r="L145">
        <v>2500</v>
      </c>
      <c r="M145">
        <v>0.28999999999999998</v>
      </c>
      <c r="N145">
        <v>70</v>
      </c>
    </row>
    <row r="146" spans="1:14" x14ac:dyDescent="0.25">
      <c r="A146">
        <v>1145</v>
      </c>
      <c r="B146" t="s">
        <v>162</v>
      </c>
      <c r="C146" t="s">
        <v>15</v>
      </c>
      <c r="D146" t="s">
        <v>54</v>
      </c>
      <c r="E146" t="s">
        <v>17</v>
      </c>
      <c r="F146" t="s">
        <v>45</v>
      </c>
      <c r="G146" t="s">
        <v>19</v>
      </c>
      <c r="H146">
        <v>121</v>
      </c>
      <c r="I146">
        <v>250</v>
      </c>
      <c r="J146">
        <v>30250</v>
      </c>
      <c r="K146">
        <v>180</v>
      </c>
      <c r="L146">
        <v>8470</v>
      </c>
      <c r="M146">
        <v>0.28000000000000003</v>
      </c>
      <c r="N146">
        <v>250</v>
      </c>
    </row>
    <row r="147" spans="1:14" x14ac:dyDescent="0.25">
      <c r="A147">
        <v>1146</v>
      </c>
      <c r="B147" t="s">
        <v>163</v>
      </c>
      <c r="C147" t="s">
        <v>47</v>
      </c>
      <c r="D147" t="s">
        <v>35</v>
      </c>
      <c r="E147" t="s">
        <v>96</v>
      </c>
      <c r="F147" t="s">
        <v>18</v>
      </c>
      <c r="G147" t="s">
        <v>19</v>
      </c>
      <c r="H147">
        <v>113</v>
      </c>
      <c r="I147">
        <v>200</v>
      </c>
      <c r="J147">
        <v>22600</v>
      </c>
      <c r="K147">
        <v>150</v>
      </c>
      <c r="L147">
        <v>5650</v>
      </c>
      <c r="M147">
        <v>0.25</v>
      </c>
      <c r="N147">
        <v>200</v>
      </c>
    </row>
    <row r="148" spans="1:14" x14ac:dyDescent="0.25">
      <c r="A148">
        <v>1147</v>
      </c>
      <c r="B148" t="s">
        <v>164</v>
      </c>
      <c r="C148" t="s">
        <v>47</v>
      </c>
      <c r="D148" t="s">
        <v>21</v>
      </c>
      <c r="E148" t="s">
        <v>71</v>
      </c>
      <c r="F148" t="s">
        <v>45</v>
      </c>
      <c r="G148" t="s">
        <v>19</v>
      </c>
      <c r="H148">
        <v>41</v>
      </c>
      <c r="I148">
        <v>250</v>
      </c>
      <c r="J148">
        <v>10250</v>
      </c>
      <c r="K148">
        <v>180</v>
      </c>
      <c r="L148">
        <v>2870</v>
      </c>
      <c r="M148">
        <v>0.28000000000000003</v>
      </c>
      <c r="N148">
        <v>250</v>
      </c>
    </row>
    <row r="149" spans="1:14" x14ac:dyDescent="0.25">
      <c r="A149">
        <v>1148</v>
      </c>
      <c r="B149" t="s">
        <v>163</v>
      </c>
      <c r="C149" t="s">
        <v>15</v>
      </c>
      <c r="D149" t="s">
        <v>54</v>
      </c>
      <c r="E149" t="s">
        <v>17</v>
      </c>
      <c r="F149" t="s">
        <v>64</v>
      </c>
      <c r="G149" t="s">
        <v>33</v>
      </c>
      <c r="H149">
        <v>150</v>
      </c>
      <c r="I149">
        <v>300</v>
      </c>
      <c r="J149">
        <v>45000</v>
      </c>
      <c r="K149">
        <v>230</v>
      </c>
      <c r="L149">
        <v>10500</v>
      </c>
      <c r="M149">
        <v>0.23</v>
      </c>
      <c r="N149">
        <v>300</v>
      </c>
    </row>
    <row r="150" spans="1:14" x14ac:dyDescent="0.25">
      <c r="A150">
        <v>1149</v>
      </c>
      <c r="B150" t="s">
        <v>165</v>
      </c>
      <c r="C150" t="s">
        <v>31</v>
      </c>
      <c r="D150" t="s">
        <v>16</v>
      </c>
      <c r="E150" t="s">
        <v>55</v>
      </c>
      <c r="F150" t="s">
        <v>45</v>
      </c>
      <c r="G150" t="s">
        <v>19</v>
      </c>
      <c r="H150">
        <v>108</v>
      </c>
      <c r="I150">
        <v>250</v>
      </c>
      <c r="J150">
        <v>27000</v>
      </c>
      <c r="K150">
        <v>180</v>
      </c>
      <c r="L150">
        <v>7560</v>
      </c>
      <c r="M150">
        <v>0.28000000000000003</v>
      </c>
      <c r="N150">
        <v>250</v>
      </c>
    </row>
    <row r="151" spans="1:14" x14ac:dyDescent="0.25">
      <c r="A151">
        <v>1150</v>
      </c>
      <c r="B151" t="s">
        <v>166</v>
      </c>
      <c r="C151" t="s">
        <v>31</v>
      </c>
      <c r="D151" t="s">
        <v>57</v>
      </c>
      <c r="E151" t="s">
        <v>48</v>
      </c>
      <c r="F151" t="s">
        <v>64</v>
      </c>
      <c r="G151" t="s">
        <v>33</v>
      </c>
      <c r="H151">
        <v>15</v>
      </c>
      <c r="I151">
        <v>300</v>
      </c>
      <c r="J151">
        <v>4500</v>
      </c>
      <c r="K151">
        <v>230</v>
      </c>
      <c r="L151">
        <v>1050</v>
      </c>
      <c r="M151">
        <v>0.23</v>
      </c>
      <c r="N151">
        <v>300</v>
      </c>
    </row>
    <row r="152" spans="1:14" x14ac:dyDescent="0.25">
      <c r="A152">
        <v>1151</v>
      </c>
      <c r="B152" t="s">
        <v>149</v>
      </c>
      <c r="C152" t="s">
        <v>40</v>
      </c>
      <c r="D152" t="s">
        <v>27</v>
      </c>
      <c r="E152" t="s">
        <v>17</v>
      </c>
      <c r="F152" t="s">
        <v>32</v>
      </c>
      <c r="G152" t="s">
        <v>33</v>
      </c>
      <c r="H152">
        <v>28</v>
      </c>
      <c r="I152">
        <v>120</v>
      </c>
      <c r="J152">
        <v>3360</v>
      </c>
      <c r="K152">
        <v>85</v>
      </c>
      <c r="L152">
        <v>980</v>
      </c>
      <c r="M152">
        <v>0.28999999999999998</v>
      </c>
      <c r="N152">
        <v>120</v>
      </c>
    </row>
    <row r="153" spans="1:14" x14ac:dyDescent="0.25">
      <c r="A153">
        <v>1152</v>
      </c>
      <c r="B153" t="s">
        <v>79</v>
      </c>
      <c r="C153" t="s">
        <v>15</v>
      </c>
      <c r="D153" t="s">
        <v>41</v>
      </c>
      <c r="E153" t="s">
        <v>17</v>
      </c>
      <c r="F153" t="s">
        <v>64</v>
      </c>
      <c r="G153" t="s">
        <v>33</v>
      </c>
      <c r="H153">
        <v>15</v>
      </c>
      <c r="I153">
        <v>300</v>
      </c>
      <c r="J153">
        <v>4500</v>
      </c>
      <c r="K153">
        <v>230</v>
      </c>
      <c r="L153">
        <v>1050</v>
      </c>
      <c r="M153">
        <v>0.23</v>
      </c>
      <c r="N153">
        <v>300</v>
      </c>
    </row>
    <row r="154" spans="1:14" x14ac:dyDescent="0.25">
      <c r="A154">
        <v>1153</v>
      </c>
      <c r="B154" t="s">
        <v>167</v>
      </c>
      <c r="C154" t="s">
        <v>31</v>
      </c>
      <c r="D154" t="s">
        <v>27</v>
      </c>
      <c r="E154" t="s">
        <v>55</v>
      </c>
      <c r="F154" t="s">
        <v>45</v>
      </c>
      <c r="G154" t="s">
        <v>19</v>
      </c>
      <c r="H154">
        <v>51</v>
      </c>
      <c r="I154">
        <v>250</v>
      </c>
      <c r="J154">
        <v>12750</v>
      </c>
      <c r="K154">
        <v>180</v>
      </c>
      <c r="L154">
        <v>3570</v>
      </c>
      <c r="M154">
        <v>0.28000000000000003</v>
      </c>
      <c r="N154">
        <v>250</v>
      </c>
    </row>
    <row r="155" spans="1:14" x14ac:dyDescent="0.25">
      <c r="A155">
        <v>1154</v>
      </c>
      <c r="B155" t="s">
        <v>168</v>
      </c>
      <c r="C155" t="s">
        <v>31</v>
      </c>
      <c r="D155" t="s">
        <v>21</v>
      </c>
      <c r="E155" t="s">
        <v>55</v>
      </c>
      <c r="F155" t="s">
        <v>23</v>
      </c>
      <c r="G155" t="s">
        <v>19</v>
      </c>
      <c r="H155">
        <v>125</v>
      </c>
      <c r="I155">
        <v>45</v>
      </c>
      <c r="J155">
        <v>5625</v>
      </c>
      <c r="K155">
        <v>25</v>
      </c>
      <c r="L155">
        <v>2500</v>
      </c>
      <c r="M155">
        <v>0.44</v>
      </c>
      <c r="N155">
        <v>45</v>
      </c>
    </row>
    <row r="156" spans="1:14" x14ac:dyDescent="0.25">
      <c r="A156">
        <v>1155</v>
      </c>
      <c r="B156" t="s">
        <v>169</v>
      </c>
      <c r="C156" t="s">
        <v>31</v>
      </c>
      <c r="D156" t="s">
        <v>35</v>
      </c>
      <c r="E156" t="s">
        <v>51</v>
      </c>
      <c r="F156" t="s">
        <v>23</v>
      </c>
      <c r="G156" t="s">
        <v>19</v>
      </c>
      <c r="H156">
        <v>46</v>
      </c>
      <c r="I156">
        <v>45</v>
      </c>
      <c r="J156">
        <v>2070</v>
      </c>
      <c r="K156">
        <v>25</v>
      </c>
      <c r="L156">
        <v>920</v>
      </c>
      <c r="M156">
        <v>0.44</v>
      </c>
      <c r="N156">
        <v>45</v>
      </c>
    </row>
    <row r="157" spans="1:14" x14ac:dyDescent="0.25">
      <c r="A157">
        <v>1156</v>
      </c>
      <c r="B157" t="s">
        <v>113</v>
      </c>
      <c r="C157" t="s">
        <v>31</v>
      </c>
      <c r="D157" t="s">
        <v>21</v>
      </c>
      <c r="E157" t="s">
        <v>55</v>
      </c>
      <c r="F157" t="s">
        <v>45</v>
      </c>
      <c r="G157" t="s">
        <v>19</v>
      </c>
      <c r="H157">
        <v>107</v>
      </c>
      <c r="I157">
        <v>250</v>
      </c>
      <c r="J157">
        <v>26750</v>
      </c>
      <c r="K157">
        <v>180</v>
      </c>
      <c r="L157">
        <v>7490</v>
      </c>
      <c r="M157">
        <v>0.28000000000000003</v>
      </c>
      <c r="N157">
        <v>250</v>
      </c>
    </row>
    <row r="158" spans="1:14" x14ac:dyDescent="0.25">
      <c r="A158">
        <v>1157</v>
      </c>
      <c r="B158" t="s">
        <v>170</v>
      </c>
      <c r="C158" t="s">
        <v>15</v>
      </c>
      <c r="D158" t="s">
        <v>57</v>
      </c>
      <c r="E158" t="s">
        <v>48</v>
      </c>
      <c r="F158" t="s">
        <v>61</v>
      </c>
      <c r="G158" t="s">
        <v>29</v>
      </c>
      <c r="H158">
        <v>69</v>
      </c>
      <c r="I158">
        <v>2</v>
      </c>
      <c r="J158">
        <v>138</v>
      </c>
      <c r="K158">
        <v>1</v>
      </c>
      <c r="L158">
        <v>69</v>
      </c>
      <c r="M158">
        <v>0.5</v>
      </c>
      <c r="N158">
        <v>2</v>
      </c>
    </row>
    <row r="159" spans="1:14" x14ac:dyDescent="0.25">
      <c r="A159">
        <v>1158</v>
      </c>
      <c r="B159" t="s">
        <v>171</v>
      </c>
      <c r="C159" t="s">
        <v>15</v>
      </c>
      <c r="D159" t="s">
        <v>41</v>
      </c>
      <c r="E159" t="s">
        <v>38</v>
      </c>
      <c r="F159" t="s">
        <v>28</v>
      </c>
      <c r="G159" t="s">
        <v>29</v>
      </c>
      <c r="H159">
        <v>5</v>
      </c>
      <c r="I159">
        <v>5</v>
      </c>
      <c r="J159">
        <v>25</v>
      </c>
      <c r="K159">
        <v>3</v>
      </c>
      <c r="L159">
        <v>10</v>
      </c>
      <c r="M159">
        <v>0.4</v>
      </c>
      <c r="N159">
        <v>5</v>
      </c>
    </row>
    <row r="160" spans="1:14" x14ac:dyDescent="0.25">
      <c r="A160">
        <v>1159</v>
      </c>
      <c r="B160" t="s">
        <v>172</v>
      </c>
      <c r="C160" t="s">
        <v>31</v>
      </c>
      <c r="D160" t="s">
        <v>57</v>
      </c>
      <c r="E160" t="s">
        <v>42</v>
      </c>
      <c r="F160" t="s">
        <v>18</v>
      </c>
      <c r="G160" t="s">
        <v>19</v>
      </c>
      <c r="H160">
        <v>137</v>
      </c>
      <c r="I160">
        <v>200</v>
      </c>
      <c r="J160">
        <v>27400</v>
      </c>
      <c r="K160">
        <v>150</v>
      </c>
      <c r="L160">
        <v>6850</v>
      </c>
      <c r="M160">
        <v>0.25</v>
      </c>
      <c r="N160">
        <v>200</v>
      </c>
    </row>
    <row r="161" spans="1:14" x14ac:dyDescent="0.25">
      <c r="A161">
        <v>1160</v>
      </c>
      <c r="B161" t="s">
        <v>173</v>
      </c>
      <c r="C161" t="s">
        <v>31</v>
      </c>
      <c r="D161" t="s">
        <v>21</v>
      </c>
      <c r="E161" t="s">
        <v>55</v>
      </c>
      <c r="F161" t="s">
        <v>32</v>
      </c>
      <c r="G161" t="s">
        <v>33</v>
      </c>
      <c r="H161">
        <v>57</v>
      </c>
      <c r="I161">
        <v>120</v>
      </c>
      <c r="J161">
        <v>6840</v>
      </c>
      <c r="K161">
        <v>85</v>
      </c>
      <c r="L161">
        <v>1995</v>
      </c>
      <c r="M161">
        <v>0.28999999999999998</v>
      </c>
      <c r="N161">
        <v>120</v>
      </c>
    </row>
    <row r="162" spans="1:14" x14ac:dyDescent="0.25">
      <c r="A162">
        <v>1161</v>
      </c>
      <c r="B162" t="s">
        <v>174</v>
      </c>
      <c r="C162" t="s">
        <v>47</v>
      </c>
      <c r="D162" t="s">
        <v>35</v>
      </c>
      <c r="E162" t="s">
        <v>55</v>
      </c>
      <c r="F162" t="s">
        <v>43</v>
      </c>
      <c r="G162" t="s">
        <v>19</v>
      </c>
      <c r="H162">
        <v>36</v>
      </c>
      <c r="I162">
        <v>70</v>
      </c>
      <c r="J162">
        <v>2520</v>
      </c>
      <c r="K162">
        <v>50</v>
      </c>
      <c r="L162">
        <v>720</v>
      </c>
      <c r="M162">
        <v>0.28999999999999998</v>
      </c>
      <c r="N162">
        <v>70</v>
      </c>
    </row>
    <row r="163" spans="1:14" x14ac:dyDescent="0.25">
      <c r="A163">
        <v>1162</v>
      </c>
      <c r="B163" t="s">
        <v>175</v>
      </c>
      <c r="C163" t="s">
        <v>47</v>
      </c>
      <c r="D163" t="s">
        <v>21</v>
      </c>
      <c r="E163" t="s">
        <v>71</v>
      </c>
      <c r="F163" t="s">
        <v>45</v>
      </c>
      <c r="G163" t="s">
        <v>19</v>
      </c>
      <c r="H163">
        <v>146</v>
      </c>
      <c r="I163">
        <v>250</v>
      </c>
      <c r="J163">
        <v>36500</v>
      </c>
      <c r="K163">
        <v>180</v>
      </c>
      <c r="L163">
        <v>10220</v>
      </c>
      <c r="M163">
        <v>0.28000000000000003</v>
      </c>
      <c r="N163">
        <v>250</v>
      </c>
    </row>
    <row r="164" spans="1:14" x14ac:dyDescent="0.25">
      <c r="A164">
        <v>1163</v>
      </c>
      <c r="B164" t="s">
        <v>176</v>
      </c>
      <c r="C164" t="s">
        <v>31</v>
      </c>
      <c r="D164" t="s">
        <v>16</v>
      </c>
      <c r="E164" t="s">
        <v>25</v>
      </c>
      <c r="F164" t="s">
        <v>23</v>
      </c>
      <c r="G164" t="s">
        <v>19</v>
      </c>
      <c r="H164">
        <v>123</v>
      </c>
      <c r="I164">
        <v>45</v>
      </c>
      <c r="J164">
        <v>5535</v>
      </c>
      <c r="K164">
        <v>25</v>
      </c>
      <c r="L164">
        <v>2460</v>
      </c>
      <c r="M164">
        <v>0.44</v>
      </c>
      <c r="N164">
        <v>45</v>
      </c>
    </row>
    <row r="165" spans="1:14" x14ac:dyDescent="0.25">
      <c r="A165">
        <v>1164</v>
      </c>
      <c r="B165" t="s">
        <v>177</v>
      </c>
      <c r="C165" t="s">
        <v>47</v>
      </c>
      <c r="D165" t="s">
        <v>57</v>
      </c>
      <c r="E165" t="s">
        <v>17</v>
      </c>
      <c r="F165" t="s">
        <v>28</v>
      </c>
      <c r="G165" t="s">
        <v>29</v>
      </c>
      <c r="H165">
        <v>74</v>
      </c>
      <c r="I165">
        <v>5</v>
      </c>
      <c r="J165">
        <v>370</v>
      </c>
      <c r="K165">
        <v>3</v>
      </c>
      <c r="L165">
        <v>148</v>
      </c>
      <c r="M165">
        <v>0.4</v>
      </c>
      <c r="N165">
        <v>5</v>
      </c>
    </row>
    <row r="166" spans="1:14" x14ac:dyDescent="0.25">
      <c r="A166">
        <v>1165</v>
      </c>
      <c r="B166" t="s">
        <v>134</v>
      </c>
      <c r="C166" t="s">
        <v>31</v>
      </c>
      <c r="D166" t="s">
        <v>57</v>
      </c>
      <c r="E166" t="s">
        <v>25</v>
      </c>
      <c r="F166" t="s">
        <v>43</v>
      </c>
      <c r="G166" t="s">
        <v>19</v>
      </c>
      <c r="H166">
        <v>146</v>
      </c>
      <c r="I166">
        <v>70</v>
      </c>
      <c r="J166">
        <v>10220</v>
      </c>
      <c r="K166">
        <v>50</v>
      </c>
      <c r="L166">
        <v>2920</v>
      </c>
      <c r="M166">
        <v>0.28999999999999998</v>
      </c>
      <c r="N166">
        <v>70</v>
      </c>
    </row>
    <row r="167" spans="1:14" x14ac:dyDescent="0.25">
      <c r="A167">
        <v>1166</v>
      </c>
      <c r="B167" t="s">
        <v>178</v>
      </c>
      <c r="C167" t="s">
        <v>31</v>
      </c>
      <c r="D167" t="s">
        <v>54</v>
      </c>
      <c r="E167" t="s">
        <v>96</v>
      </c>
      <c r="F167" t="s">
        <v>28</v>
      </c>
      <c r="G167" t="s">
        <v>29</v>
      </c>
      <c r="H167">
        <v>39</v>
      </c>
      <c r="I167">
        <v>5</v>
      </c>
      <c r="J167">
        <v>195</v>
      </c>
      <c r="K167">
        <v>3</v>
      </c>
      <c r="L167">
        <v>78</v>
      </c>
      <c r="M167">
        <v>0.4</v>
      </c>
      <c r="N167">
        <v>5</v>
      </c>
    </row>
    <row r="168" spans="1:14" x14ac:dyDescent="0.25">
      <c r="A168">
        <v>1167</v>
      </c>
      <c r="B168" t="s">
        <v>94</v>
      </c>
      <c r="C168" t="s">
        <v>40</v>
      </c>
      <c r="D168" t="s">
        <v>41</v>
      </c>
      <c r="E168" t="s">
        <v>38</v>
      </c>
      <c r="F168" t="s">
        <v>61</v>
      </c>
      <c r="G168" t="s">
        <v>29</v>
      </c>
      <c r="H168">
        <v>134</v>
      </c>
      <c r="I168">
        <v>2</v>
      </c>
      <c r="J168">
        <v>268</v>
      </c>
      <c r="K168">
        <v>1</v>
      </c>
      <c r="L168">
        <v>134</v>
      </c>
      <c r="M168">
        <v>0.5</v>
      </c>
      <c r="N168">
        <v>2</v>
      </c>
    </row>
    <row r="169" spans="1:14" x14ac:dyDescent="0.25">
      <c r="A169">
        <v>1168</v>
      </c>
      <c r="B169" t="s">
        <v>174</v>
      </c>
      <c r="C169" t="s">
        <v>15</v>
      </c>
      <c r="D169" t="s">
        <v>35</v>
      </c>
      <c r="E169" t="s">
        <v>17</v>
      </c>
      <c r="F169" t="s">
        <v>64</v>
      </c>
      <c r="G169" t="s">
        <v>33</v>
      </c>
      <c r="H169">
        <v>130</v>
      </c>
      <c r="I169">
        <v>300</v>
      </c>
      <c r="J169">
        <v>39000</v>
      </c>
      <c r="K169">
        <v>230</v>
      </c>
      <c r="L169">
        <v>9100</v>
      </c>
      <c r="M169">
        <v>0.23</v>
      </c>
      <c r="N169">
        <v>300</v>
      </c>
    </row>
    <row r="170" spans="1:14" x14ac:dyDescent="0.25">
      <c r="A170">
        <v>1169</v>
      </c>
      <c r="B170" t="s">
        <v>179</v>
      </c>
      <c r="C170" t="s">
        <v>31</v>
      </c>
      <c r="D170" t="s">
        <v>27</v>
      </c>
      <c r="E170" t="s">
        <v>55</v>
      </c>
      <c r="F170" t="s">
        <v>61</v>
      </c>
      <c r="G170" t="s">
        <v>29</v>
      </c>
      <c r="H170">
        <v>90</v>
      </c>
      <c r="I170">
        <v>2</v>
      </c>
      <c r="J170">
        <v>180</v>
      </c>
      <c r="K170">
        <v>1</v>
      </c>
      <c r="L170">
        <v>90</v>
      </c>
      <c r="M170">
        <v>0.5</v>
      </c>
      <c r="N170">
        <v>2</v>
      </c>
    </row>
    <row r="171" spans="1:14" x14ac:dyDescent="0.25">
      <c r="A171">
        <v>1170</v>
      </c>
      <c r="B171" t="s">
        <v>180</v>
      </c>
      <c r="C171" t="s">
        <v>31</v>
      </c>
      <c r="D171" t="s">
        <v>57</v>
      </c>
      <c r="E171" t="s">
        <v>51</v>
      </c>
      <c r="F171" t="s">
        <v>18</v>
      </c>
      <c r="G171" t="s">
        <v>19</v>
      </c>
      <c r="H171">
        <v>66</v>
      </c>
      <c r="I171">
        <v>200</v>
      </c>
      <c r="J171">
        <v>13200</v>
      </c>
      <c r="K171">
        <v>150</v>
      </c>
      <c r="L171">
        <v>3300</v>
      </c>
      <c r="M171">
        <v>0.25</v>
      </c>
      <c r="N171">
        <v>200</v>
      </c>
    </row>
    <row r="172" spans="1:14" x14ac:dyDescent="0.25">
      <c r="A172">
        <v>1171</v>
      </c>
      <c r="B172" t="s">
        <v>181</v>
      </c>
      <c r="C172" t="s">
        <v>31</v>
      </c>
      <c r="D172" t="s">
        <v>54</v>
      </c>
      <c r="E172" t="s">
        <v>38</v>
      </c>
      <c r="F172" t="s">
        <v>32</v>
      </c>
      <c r="G172" t="s">
        <v>33</v>
      </c>
      <c r="H172">
        <v>86</v>
      </c>
      <c r="I172">
        <v>120</v>
      </c>
      <c r="J172">
        <v>10320</v>
      </c>
      <c r="K172">
        <v>85</v>
      </c>
      <c r="L172">
        <v>3010</v>
      </c>
      <c r="M172">
        <v>0.28999999999999998</v>
      </c>
      <c r="N172">
        <v>120</v>
      </c>
    </row>
    <row r="173" spans="1:14" x14ac:dyDescent="0.25">
      <c r="A173">
        <v>1172</v>
      </c>
      <c r="B173" t="s">
        <v>143</v>
      </c>
      <c r="C173" t="s">
        <v>31</v>
      </c>
      <c r="D173" t="s">
        <v>57</v>
      </c>
      <c r="E173" t="s">
        <v>71</v>
      </c>
      <c r="F173" t="s">
        <v>43</v>
      </c>
      <c r="G173" t="s">
        <v>19</v>
      </c>
      <c r="H173">
        <v>14</v>
      </c>
      <c r="I173">
        <v>70</v>
      </c>
      <c r="J173">
        <v>980</v>
      </c>
      <c r="K173">
        <v>50</v>
      </c>
      <c r="L173">
        <v>280</v>
      </c>
      <c r="M173">
        <v>0.28999999999999998</v>
      </c>
      <c r="N173">
        <v>70</v>
      </c>
    </row>
    <row r="174" spans="1:14" x14ac:dyDescent="0.25">
      <c r="A174">
        <v>1173</v>
      </c>
      <c r="B174" t="s">
        <v>182</v>
      </c>
      <c r="C174" t="s">
        <v>40</v>
      </c>
      <c r="D174" t="s">
        <v>41</v>
      </c>
      <c r="E174" t="s">
        <v>48</v>
      </c>
      <c r="F174" t="s">
        <v>43</v>
      </c>
      <c r="G174" t="s">
        <v>19</v>
      </c>
      <c r="H174">
        <v>30</v>
      </c>
      <c r="I174">
        <v>70</v>
      </c>
      <c r="J174">
        <v>2100</v>
      </c>
      <c r="K174">
        <v>50</v>
      </c>
      <c r="L174">
        <v>600</v>
      </c>
      <c r="M174">
        <v>0.28999999999999998</v>
      </c>
      <c r="N174">
        <v>70</v>
      </c>
    </row>
    <row r="175" spans="1:14" x14ac:dyDescent="0.25">
      <c r="A175">
        <v>1174</v>
      </c>
      <c r="B175" t="s">
        <v>183</v>
      </c>
      <c r="C175" t="s">
        <v>31</v>
      </c>
      <c r="D175" t="s">
        <v>16</v>
      </c>
      <c r="E175" t="s">
        <v>71</v>
      </c>
      <c r="F175" t="s">
        <v>56</v>
      </c>
      <c r="G175" t="s">
        <v>33</v>
      </c>
      <c r="H175">
        <v>44</v>
      </c>
      <c r="I175">
        <v>60</v>
      </c>
      <c r="J175">
        <v>2640</v>
      </c>
      <c r="K175">
        <v>40</v>
      </c>
      <c r="L175">
        <v>880</v>
      </c>
      <c r="M175">
        <v>0.33</v>
      </c>
      <c r="N175">
        <v>60</v>
      </c>
    </row>
    <row r="176" spans="1:14" x14ac:dyDescent="0.25">
      <c r="A176">
        <v>1175</v>
      </c>
      <c r="B176" t="s">
        <v>161</v>
      </c>
      <c r="C176" t="s">
        <v>31</v>
      </c>
      <c r="D176" t="s">
        <v>41</v>
      </c>
      <c r="E176" t="s">
        <v>17</v>
      </c>
      <c r="F176" t="s">
        <v>61</v>
      </c>
      <c r="G176" t="s">
        <v>29</v>
      </c>
      <c r="H176">
        <v>106</v>
      </c>
      <c r="I176">
        <v>2</v>
      </c>
      <c r="J176">
        <v>212</v>
      </c>
      <c r="K176">
        <v>1</v>
      </c>
      <c r="L176">
        <v>106</v>
      </c>
      <c r="M176">
        <v>0.5</v>
      </c>
      <c r="N176">
        <v>2</v>
      </c>
    </row>
    <row r="177" spans="1:14" x14ac:dyDescent="0.25">
      <c r="A177">
        <v>1176</v>
      </c>
      <c r="B177" t="s">
        <v>184</v>
      </c>
      <c r="C177" t="s">
        <v>15</v>
      </c>
      <c r="D177" t="s">
        <v>41</v>
      </c>
      <c r="E177" t="s">
        <v>51</v>
      </c>
      <c r="F177" t="s">
        <v>28</v>
      </c>
      <c r="G177" t="s">
        <v>29</v>
      </c>
      <c r="H177">
        <v>102</v>
      </c>
      <c r="I177">
        <v>5</v>
      </c>
      <c r="J177">
        <v>510</v>
      </c>
      <c r="K177">
        <v>3</v>
      </c>
      <c r="L177">
        <v>204</v>
      </c>
      <c r="M177">
        <v>0.4</v>
      </c>
      <c r="N177">
        <v>5</v>
      </c>
    </row>
    <row r="178" spans="1:14" x14ac:dyDescent="0.25">
      <c r="A178">
        <v>1177</v>
      </c>
      <c r="B178" t="s">
        <v>185</v>
      </c>
      <c r="C178" t="s">
        <v>31</v>
      </c>
      <c r="D178" t="s">
        <v>41</v>
      </c>
      <c r="E178" t="s">
        <v>22</v>
      </c>
      <c r="F178" t="s">
        <v>32</v>
      </c>
      <c r="G178" t="s">
        <v>33</v>
      </c>
      <c r="H178">
        <v>22</v>
      </c>
      <c r="I178">
        <v>120</v>
      </c>
      <c r="J178">
        <v>2640</v>
      </c>
      <c r="K178">
        <v>85</v>
      </c>
      <c r="L178">
        <v>770</v>
      </c>
      <c r="M178">
        <v>0.28999999999999998</v>
      </c>
      <c r="N178">
        <v>120</v>
      </c>
    </row>
    <row r="179" spans="1:14" x14ac:dyDescent="0.25">
      <c r="A179">
        <v>1178</v>
      </c>
      <c r="B179" t="s">
        <v>186</v>
      </c>
      <c r="C179" t="s">
        <v>40</v>
      </c>
      <c r="D179" t="s">
        <v>54</v>
      </c>
      <c r="E179" t="s">
        <v>48</v>
      </c>
      <c r="F179" t="s">
        <v>56</v>
      </c>
      <c r="G179" t="s">
        <v>33</v>
      </c>
      <c r="H179">
        <v>30</v>
      </c>
      <c r="I179">
        <v>60</v>
      </c>
      <c r="J179">
        <v>1800</v>
      </c>
      <c r="K179">
        <v>40</v>
      </c>
      <c r="L179">
        <v>600</v>
      </c>
      <c r="M179">
        <v>0.33</v>
      </c>
      <c r="N179">
        <v>60</v>
      </c>
    </row>
    <row r="180" spans="1:14" x14ac:dyDescent="0.25">
      <c r="A180">
        <v>1179</v>
      </c>
      <c r="B180" t="s">
        <v>187</v>
      </c>
      <c r="C180" t="s">
        <v>15</v>
      </c>
      <c r="D180" t="s">
        <v>57</v>
      </c>
      <c r="E180" t="s">
        <v>71</v>
      </c>
      <c r="F180" t="s">
        <v>45</v>
      </c>
      <c r="G180" t="s">
        <v>19</v>
      </c>
      <c r="H180">
        <v>12</v>
      </c>
      <c r="I180">
        <v>250</v>
      </c>
      <c r="J180">
        <v>3000</v>
      </c>
      <c r="K180">
        <v>180</v>
      </c>
      <c r="L180">
        <v>840</v>
      </c>
      <c r="M180">
        <v>0.28000000000000003</v>
      </c>
      <c r="N180">
        <v>250</v>
      </c>
    </row>
    <row r="181" spans="1:14" x14ac:dyDescent="0.25">
      <c r="A181">
        <v>1180</v>
      </c>
      <c r="B181" t="s">
        <v>188</v>
      </c>
      <c r="C181" t="s">
        <v>40</v>
      </c>
      <c r="D181" t="s">
        <v>41</v>
      </c>
      <c r="E181" t="s">
        <v>42</v>
      </c>
      <c r="F181" t="s">
        <v>45</v>
      </c>
      <c r="G181" t="s">
        <v>19</v>
      </c>
      <c r="H181">
        <v>96</v>
      </c>
      <c r="I181">
        <v>250</v>
      </c>
      <c r="J181">
        <v>24000</v>
      </c>
      <c r="K181">
        <v>180</v>
      </c>
      <c r="L181">
        <v>6720</v>
      </c>
      <c r="M181">
        <v>0.28000000000000003</v>
      </c>
      <c r="N181">
        <v>250</v>
      </c>
    </row>
    <row r="182" spans="1:14" x14ac:dyDescent="0.25">
      <c r="A182">
        <v>1181</v>
      </c>
      <c r="B182" t="s">
        <v>189</v>
      </c>
      <c r="C182" t="s">
        <v>31</v>
      </c>
      <c r="D182" t="s">
        <v>54</v>
      </c>
      <c r="E182" t="s">
        <v>25</v>
      </c>
      <c r="F182" t="s">
        <v>28</v>
      </c>
      <c r="G182" t="s">
        <v>29</v>
      </c>
      <c r="H182">
        <v>110</v>
      </c>
      <c r="I182">
        <v>5</v>
      </c>
      <c r="J182">
        <v>550</v>
      </c>
      <c r="K182">
        <v>3</v>
      </c>
      <c r="L182">
        <v>220</v>
      </c>
      <c r="M182">
        <v>0.4</v>
      </c>
      <c r="N182">
        <v>5</v>
      </c>
    </row>
    <row r="183" spans="1:14" x14ac:dyDescent="0.25">
      <c r="A183">
        <v>1182</v>
      </c>
      <c r="B183" t="s">
        <v>190</v>
      </c>
      <c r="C183" t="s">
        <v>47</v>
      </c>
      <c r="D183" t="s">
        <v>54</v>
      </c>
      <c r="E183" t="s">
        <v>71</v>
      </c>
      <c r="F183" t="s">
        <v>23</v>
      </c>
      <c r="G183" t="s">
        <v>19</v>
      </c>
      <c r="H183">
        <v>102</v>
      </c>
      <c r="I183">
        <v>45</v>
      </c>
      <c r="J183">
        <v>4590</v>
      </c>
      <c r="K183">
        <v>25</v>
      </c>
      <c r="L183">
        <v>2040</v>
      </c>
      <c r="M183">
        <v>0.44</v>
      </c>
      <c r="N183">
        <v>45</v>
      </c>
    </row>
    <row r="184" spans="1:14" x14ac:dyDescent="0.25">
      <c r="A184">
        <v>1183</v>
      </c>
      <c r="B184" t="s">
        <v>191</v>
      </c>
      <c r="C184" t="s">
        <v>47</v>
      </c>
      <c r="D184" t="s">
        <v>57</v>
      </c>
      <c r="E184" t="s">
        <v>96</v>
      </c>
      <c r="F184" t="s">
        <v>36</v>
      </c>
      <c r="G184" t="s">
        <v>29</v>
      </c>
      <c r="H184">
        <v>64</v>
      </c>
      <c r="I184">
        <v>30</v>
      </c>
      <c r="J184">
        <v>1920</v>
      </c>
      <c r="K184">
        <v>18</v>
      </c>
      <c r="L184">
        <v>768</v>
      </c>
      <c r="M184">
        <v>0.4</v>
      </c>
      <c r="N184">
        <v>30</v>
      </c>
    </row>
    <row r="185" spans="1:14" x14ac:dyDescent="0.25">
      <c r="A185">
        <v>1184</v>
      </c>
      <c r="B185" t="s">
        <v>87</v>
      </c>
      <c r="C185" t="s">
        <v>40</v>
      </c>
      <c r="D185" t="s">
        <v>57</v>
      </c>
      <c r="E185" t="s">
        <v>17</v>
      </c>
      <c r="F185" t="s">
        <v>32</v>
      </c>
      <c r="G185" t="s">
        <v>33</v>
      </c>
      <c r="H185">
        <v>124</v>
      </c>
      <c r="I185">
        <v>120</v>
      </c>
      <c r="J185">
        <v>14880</v>
      </c>
      <c r="K185">
        <v>85</v>
      </c>
      <c r="L185">
        <v>4340</v>
      </c>
      <c r="M185">
        <v>0.28999999999999998</v>
      </c>
      <c r="N185">
        <v>120</v>
      </c>
    </row>
    <row r="186" spans="1:14" x14ac:dyDescent="0.25">
      <c r="A186">
        <v>1185</v>
      </c>
      <c r="B186" t="s">
        <v>165</v>
      </c>
      <c r="C186" t="s">
        <v>47</v>
      </c>
      <c r="D186" t="s">
        <v>16</v>
      </c>
      <c r="E186" t="s">
        <v>55</v>
      </c>
      <c r="F186" t="s">
        <v>61</v>
      </c>
      <c r="G186" t="s">
        <v>29</v>
      </c>
      <c r="H186">
        <v>81</v>
      </c>
      <c r="I186">
        <v>2</v>
      </c>
      <c r="J186">
        <v>162</v>
      </c>
      <c r="K186">
        <v>1</v>
      </c>
      <c r="L186">
        <v>81</v>
      </c>
      <c r="M186">
        <v>0.5</v>
      </c>
      <c r="N186">
        <v>2</v>
      </c>
    </row>
    <row r="187" spans="1:14" x14ac:dyDescent="0.25">
      <c r="A187">
        <v>1186</v>
      </c>
      <c r="B187" t="s">
        <v>14</v>
      </c>
      <c r="C187" t="s">
        <v>31</v>
      </c>
      <c r="D187" t="s">
        <v>21</v>
      </c>
      <c r="E187" t="s">
        <v>17</v>
      </c>
      <c r="F187" t="s">
        <v>43</v>
      </c>
      <c r="G187" t="s">
        <v>19</v>
      </c>
      <c r="H187">
        <v>82</v>
      </c>
      <c r="I187">
        <v>70</v>
      </c>
      <c r="J187">
        <v>5740</v>
      </c>
      <c r="K187">
        <v>50</v>
      </c>
      <c r="L187">
        <v>1640</v>
      </c>
      <c r="M187">
        <v>0.28999999999999998</v>
      </c>
      <c r="N187">
        <v>70</v>
      </c>
    </row>
    <row r="188" spans="1:14" x14ac:dyDescent="0.25">
      <c r="A188">
        <v>1187</v>
      </c>
      <c r="B188" t="s">
        <v>192</v>
      </c>
      <c r="C188" t="s">
        <v>31</v>
      </c>
      <c r="D188" t="s">
        <v>41</v>
      </c>
      <c r="E188" t="s">
        <v>55</v>
      </c>
      <c r="F188" t="s">
        <v>23</v>
      </c>
      <c r="G188" t="s">
        <v>19</v>
      </c>
      <c r="H188">
        <v>65</v>
      </c>
      <c r="I188">
        <v>45</v>
      </c>
      <c r="J188">
        <v>2925</v>
      </c>
      <c r="K188">
        <v>25</v>
      </c>
      <c r="L188">
        <v>1300</v>
      </c>
      <c r="M188">
        <v>0.44</v>
      </c>
      <c r="N188">
        <v>45</v>
      </c>
    </row>
    <row r="189" spans="1:14" x14ac:dyDescent="0.25">
      <c r="A189">
        <v>1188</v>
      </c>
      <c r="B189" t="s">
        <v>193</v>
      </c>
      <c r="C189" t="s">
        <v>40</v>
      </c>
      <c r="D189" t="s">
        <v>27</v>
      </c>
      <c r="E189" t="s">
        <v>17</v>
      </c>
      <c r="F189" t="s">
        <v>45</v>
      </c>
      <c r="G189" t="s">
        <v>19</v>
      </c>
      <c r="H189">
        <v>10</v>
      </c>
      <c r="I189">
        <v>250</v>
      </c>
      <c r="J189">
        <v>2500</v>
      </c>
      <c r="K189">
        <v>180</v>
      </c>
      <c r="L189">
        <v>700</v>
      </c>
      <c r="M189">
        <v>0.28000000000000003</v>
      </c>
      <c r="N189">
        <v>250</v>
      </c>
    </row>
    <row r="190" spans="1:14" x14ac:dyDescent="0.25">
      <c r="A190">
        <v>1189</v>
      </c>
      <c r="B190" t="s">
        <v>194</v>
      </c>
      <c r="C190" t="s">
        <v>31</v>
      </c>
      <c r="D190" t="s">
        <v>35</v>
      </c>
      <c r="E190" t="s">
        <v>42</v>
      </c>
      <c r="F190" t="s">
        <v>64</v>
      </c>
      <c r="G190" t="s">
        <v>33</v>
      </c>
      <c r="H190">
        <v>17</v>
      </c>
      <c r="I190">
        <v>300</v>
      </c>
      <c r="J190">
        <v>5100</v>
      </c>
      <c r="K190">
        <v>230</v>
      </c>
      <c r="L190">
        <v>1190</v>
      </c>
      <c r="M190">
        <v>0.23</v>
      </c>
      <c r="N190">
        <v>300</v>
      </c>
    </row>
    <row r="191" spans="1:14" x14ac:dyDescent="0.25">
      <c r="A191">
        <v>1190</v>
      </c>
      <c r="B191" t="s">
        <v>76</v>
      </c>
      <c r="C191" t="s">
        <v>31</v>
      </c>
      <c r="D191" t="s">
        <v>41</v>
      </c>
      <c r="E191" t="s">
        <v>17</v>
      </c>
      <c r="F191" t="s">
        <v>18</v>
      </c>
      <c r="G191" t="s">
        <v>19</v>
      </c>
      <c r="H191">
        <v>95</v>
      </c>
      <c r="I191">
        <v>200</v>
      </c>
      <c r="J191">
        <v>19000</v>
      </c>
      <c r="K191">
        <v>150</v>
      </c>
      <c r="L191">
        <v>4750</v>
      </c>
      <c r="M191">
        <v>0.25</v>
      </c>
      <c r="N191">
        <v>200</v>
      </c>
    </row>
    <row r="192" spans="1:14" x14ac:dyDescent="0.25">
      <c r="A192">
        <v>1191</v>
      </c>
      <c r="B192" t="s">
        <v>30</v>
      </c>
      <c r="C192" t="s">
        <v>47</v>
      </c>
      <c r="D192" t="s">
        <v>27</v>
      </c>
      <c r="E192" t="s">
        <v>17</v>
      </c>
      <c r="F192" t="s">
        <v>36</v>
      </c>
      <c r="G192" t="s">
        <v>29</v>
      </c>
      <c r="H192">
        <v>29</v>
      </c>
      <c r="I192">
        <v>30</v>
      </c>
      <c r="J192">
        <v>870</v>
      </c>
      <c r="K192">
        <v>18</v>
      </c>
      <c r="L192">
        <v>348</v>
      </c>
      <c r="M192">
        <v>0.4</v>
      </c>
      <c r="N192">
        <v>30</v>
      </c>
    </row>
    <row r="193" spans="1:14" x14ac:dyDescent="0.25">
      <c r="A193">
        <v>1192</v>
      </c>
      <c r="B193" t="s">
        <v>63</v>
      </c>
      <c r="C193" t="s">
        <v>15</v>
      </c>
      <c r="D193" t="s">
        <v>35</v>
      </c>
      <c r="E193" t="s">
        <v>55</v>
      </c>
      <c r="F193" t="s">
        <v>32</v>
      </c>
      <c r="G193" t="s">
        <v>33</v>
      </c>
      <c r="H193">
        <v>98</v>
      </c>
      <c r="I193">
        <v>120</v>
      </c>
      <c r="J193">
        <v>11760</v>
      </c>
      <c r="K193">
        <v>85</v>
      </c>
      <c r="L193">
        <v>3430</v>
      </c>
      <c r="M193">
        <v>0.28999999999999998</v>
      </c>
      <c r="N193">
        <v>120</v>
      </c>
    </row>
    <row r="194" spans="1:14" x14ac:dyDescent="0.25">
      <c r="A194">
        <v>1193</v>
      </c>
      <c r="B194" t="s">
        <v>82</v>
      </c>
      <c r="C194" t="s">
        <v>15</v>
      </c>
      <c r="D194" t="s">
        <v>35</v>
      </c>
      <c r="E194" t="s">
        <v>51</v>
      </c>
      <c r="F194" t="s">
        <v>56</v>
      </c>
      <c r="G194" t="s">
        <v>33</v>
      </c>
      <c r="H194">
        <v>49</v>
      </c>
      <c r="I194">
        <v>60</v>
      </c>
      <c r="J194">
        <v>2940</v>
      </c>
      <c r="K194">
        <v>40</v>
      </c>
      <c r="L194">
        <v>980</v>
      </c>
      <c r="M194">
        <v>0.33</v>
      </c>
      <c r="N194">
        <v>60</v>
      </c>
    </row>
    <row r="195" spans="1:14" x14ac:dyDescent="0.25">
      <c r="A195">
        <v>1194</v>
      </c>
      <c r="B195" t="s">
        <v>142</v>
      </c>
      <c r="C195" t="s">
        <v>47</v>
      </c>
      <c r="D195" t="s">
        <v>41</v>
      </c>
      <c r="E195" t="s">
        <v>22</v>
      </c>
      <c r="F195" t="s">
        <v>61</v>
      </c>
      <c r="G195" t="s">
        <v>29</v>
      </c>
      <c r="H195">
        <v>140</v>
      </c>
      <c r="I195">
        <v>2</v>
      </c>
      <c r="J195">
        <v>280</v>
      </c>
      <c r="K195">
        <v>1</v>
      </c>
      <c r="L195">
        <v>140</v>
      </c>
      <c r="M195">
        <v>0.5</v>
      </c>
      <c r="N195">
        <v>2</v>
      </c>
    </row>
    <row r="196" spans="1:14" x14ac:dyDescent="0.25">
      <c r="A196">
        <v>1195</v>
      </c>
      <c r="B196" t="s">
        <v>195</v>
      </c>
      <c r="C196" t="s">
        <v>40</v>
      </c>
      <c r="D196" t="s">
        <v>41</v>
      </c>
      <c r="E196" t="s">
        <v>71</v>
      </c>
      <c r="F196" t="s">
        <v>45</v>
      </c>
      <c r="G196" t="s">
        <v>19</v>
      </c>
      <c r="H196">
        <v>128</v>
      </c>
      <c r="I196">
        <v>250</v>
      </c>
      <c r="J196">
        <v>32000</v>
      </c>
      <c r="K196">
        <v>180</v>
      </c>
      <c r="L196">
        <v>8960</v>
      </c>
      <c r="M196">
        <v>0.28000000000000003</v>
      </c>
      <c r="N196">
        <v>250</v>
      </c>
    </row>
    <row r="197" spans="1:14" x14ac:dyDescent="0.25">
      <c r="A197">
        <v>1196</v>
      </c>
      <c r="B197" t="s">
        <v>196</v>
      </c>
      <c r="C197" t="s">
        <v>40</v>
      </c>
      <c r="D197" t="s">
        <v>41</v>
      </c>
      <c r="E197" t="s">
        <v>48</v>
      </c>
      <c r="F197" t="s">
        <v>43</v>
      </c>
      <c r="G197" t="s">
        <v>19</v>
      </c>
      <c r="H197">
        <v>24</v>
      </c>
      <c r="I197">
        <v>70</v>
      </c>
      <c r="J197">
        <v>1680</v>
      </c>
      <c r="K197">
        <v>50</v>
      </c>
      <c r="L197">
        <v>480</v>
      </c>
      <c r="M197">
        <v>0.28999999999999998</v>
      </c>
      <c r="N197">
        <v>70</v>
      </c>
    </row>
    <row r="198" spans="1:14" x14ac:dyDescent="0.25">
      <c r="A198">
        <v>1197</v>
      </c>
      <c r="B198" t="s">
        <v>197</v>
      </c>
      <c r="C198" t="s">
        <v>47</v>
      </c>
      <c r="D198" t="s">
        <v>41</v>
      </c>
      <c r="E198" t="s">
        <v>38</v>
      </c>
      <c r="F198" t="s">
        <v>28</v>
      </c>
      <c r="G198" t="s">
        <v>29</v>
      </c>
      <c r="H198">
        <v>98</v>
      </c>
      <c r="I198">
        <v>5</v>
      </c>
      <c r="J198">
        <v>490</v>
      </c>
      <c r="K198">
        <v>3</v>
      </c>
      <c r="L198">
        <v>196</v>
      </c>
      <c r="M198">
        <v>0.4</v>
      </c>
      <c r="N198">
        <v>5</v>
      </c>
    </row>
    <row r="199" spans="1:14" x14ac:dyDescent="0.25">
      <c r="A199">
        <v>1198</v>
      </c>
      <c r="B199" t="s">
        <v>198</v>
      </c>
      <c r="C199" t="s">
        <v>31</v>
      </c>
      <c r="D199" t="s">
        <v>16</v>
      </c>
      <c r="E199" t="s">
        <v>17</v>
      </c>
      <c r="F199" t="s">
        <v>28</v>
      </c>
      <c r="G199" t="s">
        <v>29</v>
      </c>
      <c r="H199">
        <v>36</v>
      </c>
      <c r="I199">
        <v>5</v>
      </c>
      <c r="J199">
        <v>180</v>
      </c>
      <c r="K199">
        <v>3</v>
      </c>
      <c r="L199">
        <v>72</v>
      </c>
      <c r="M199">
        <v>0.4</v>
      </c>
      <c r="N199">
        <v>5</v>
      </c>
    </row>
    <row r="200" spans="1:14" x14ac:dyDescent="0.25">
      <c r="A200">
        <v>1199</v>
      </c>
      <c r="B200" t="s">
        <v>68</v>
      </c>
      <c r="C200" t="s">
        <v>40</v>
      </c>
      <c r="D200" t="s">
        <v>21</v>
      </c>
      <c r="E200" t="s">
        <v>17</v>
      </c>
      <c r="F200" t="s">
        <v>64</v>
      </c>
      <c r="G200" t="s">
        <v>33</v>
      </c>
      <c r="H200">
        <v>102</v>
      </c>
      <c r="I200">
        <v>300</v>
      </c>
      <c r="J200">
        <v>30600</v>
      </c>
      <c r="K200">
        <v>230</v>
      </c>
      <c r="L200">
        <v>7140</v>
      </c>
      <c r="M200">
        <v>0.23</v>
      </c>
      <c r="N200">
        <v>300</v>
      </c>
    </row>
    <row r="201" spans="1:14" x14ac:dyDescent="0.25">
      <c r="A201">
        <v>1200</v>
      </c>
      <c r="B201" t="s">
        <v>158</v>
      </c>
      <c r="C201" t="s">
        <v>40</v>
      </c>
      <c r="D201" t="s">
        <v>16</v>
      </c>
      <c r="E201" t="s">
        <v>25</v>
      </c>
      <c r="F201" t="s">
        <v>43</v>
      </c>
      <c r="G201" t="s">
        <v>19</v>
      </c>
      <c r="H201">
        <v>11</v>
      </c>
      <c r="I201">
        <v>70</v>
      </c>
      <c r="J201">
        <v>770</v>
      </c>
      <c r="K201">
        <v>50</v>
      </c>
      <c r="L201">
        <v>220</v>
      </c>
      <c r="M201">
        <v>0.28999999999999998</v>
      </c>
      <c r="N201">
        <v>70</v>
      </c>
    </row>
    <row r="202" spans="1:14" x14ac:dyDescent="0.25">
      <c r="A202">
        <v>1201</v>
      </c>
      <c r="B202" t="s">
        <v>191</v>
      </c>
      <c r="C202" t="s">
        <v>40</v>
      </c>
      <c r="D202" t="s">
        <v>27</v>
      </c>
      <c r="E202" t="s">
        <v>25</v>
      </c>
      <c r="F202" t="s">
        <v>23</v>
      </c>
      <c r="G202" t="s">
        <v>19</v>
      </c>
      <c r="H202">
        <v>123</v>
      </c>
      <c r="I202">
        <v>45</v>
      </c>
      <c r="J202">
        <v>5535</v>
      </c>
      <c r="K202">
        <v>25</v>
      </c>
      <c r="L202">
        <v>2460</v>
      </c>
      <c r="M202">
        <v>0.44</v>
      </c>
      <c r="N202">
        <v>45</v>
      </c>
    </row>
    <row r="203" spans="1:14" x14ac:dyDescent="0.25">
      <c r="A203">
        <v>1202</v>
      </c>
      <c r="B203" t="s">
        <v>199</v>
      </c>
      <c r="C203" t="s">
        <v>40</v>
      </c>
      <c r="D203" t="s">
        <v>21</v>
      </c>
      <c r="E203" t="s">
        <v>38</v>
      </c>
      <c r="F203" t="s">
        <v>23</v>
      </c>
      <c r="G203" t="s">
        <v>19</v>
      </c>
      <c r="H203">
        <v>40</v>
      </c>
      <c r="I203">
        <v>45</v>
      </c>
      <c r="J203">
        <v>1800</v>
      </c>
      <c r="K203">
        <v>25</v>
      </c>
      <c r="L203">
        <v>800</v>
      </c>
      <c r="M203">
        <v>0.44</v>
      </c>
      <c r="N203">
        <v>45</v>
      </c>
    </row>
    <row r="204" spans="1:14" x14ac:dyDescent="0.25">
      <c r="A204">
        <v>1203</v>
      </c>
      <c r="B204" t="s">
        <v>188</v>
      </c>
      <c r="C204" t="s">
        <v>15</v>
      </c>
      <c r="D204" t="s">
        <v>35</v>
      </c>
      <c r="E204" t="s">
        <v>55</v>
      </c>
      <c r="F204" t="s">
        <v>23</v>
      </c>
      <c r="G204" t="s">
        <v>19</v>
      </c>
      <c r="H204">
        <v>29</v>
      </c>
      <c r="I204">
        <v>45</v>
      </c>
      <c r="J204">
        <v>1305</v>
      </c>
      <c r="K204">
        <v>25</v>
      </c>
      <c r="L204">
        <v>580</v>
      </c>
      <c r="M204">
        <v>0.44</v>
      </c>
      <c r="N204">
        <v>45</v>
      </c>
    </row>
    <row r="205" spans="1:14" x14ac:dyDescent="0.25">
      <c r="A205">
        <v>1204</v>
      </c>
      <c r="B205" t="s">
        <v>186</v>
      </c>
      <c r="C205" t="s">
        <v>47</v>
      </c>
      <c r="D205" t="s">
        <v>57</v>
      </c>
      <c r="E205" t="s">
        <v>55</v>
      </c>
      <c r="F205" t="s">
        <v>61</v>
      </c>
      <c r="G205" t="s">
        <v>29</v>
      </c>
      <c r="H205">
        <v>143</v>
      </c>
      <c r="I205">
        <v>2</v>
      </c>
      <c r="J205">
        <v>286</v>
      </c>
      <c r="K205">
        <v>1</v>
      </c>
      <c r="L205">
        <v>143</v>
      </c>
      <c r="M205">
        <v>0.5</v>
      </c>
      <c r="N205">
        <v>2</v>
      </c>
    </row>
    <row r="206" spans="1:14" x14ac:dyDescent="0.25">
      <c r="A206">
        <v>1205</v>
      </c>
      <c r="B206" t="s">
        <v>97</v>
      </c>
      <c r="C206" t="s">
        <v>47</v>
      </c>
      <c r="D206" t="s">
        <v>57</v>
      </c>
      <c r="E206" t="s">
        <v>48</v>
      </c>
      <c r="F206" t="s">
        <v>43</v>
      </c>
      <c r="G206" t="s">
        <v>19</v>
      </c>
      <c r="H206">
        <v>109</v>
      </c>
      <c r="I206">
        <v>70</v>
      </c>
      <c r="J206">
        <v>7630</v>
      </c>
      <c r="K206">
        <v>50</v>
      </c>
      <c r="L206">
        <v>2180</v>
      </c>
      <c r="M206">
        <v>0.28999999999999998</v>
      </c>
      <c r="N206">
        <v>70</v>
      </c>
    </row>
    <row r="207" spans="1:14" x14ac:dyDescent="0.25">
      <c r="A207">
        <v>1206</v>
      </c>
      <c r="B207" t="s">
        <v>200</v>
      </c>
      <c r="C207" t="s">
        <v>15</v>
      </c>
      <c r="D207" t="s">
        <v>21</v>
      </c>
      <c r="E207" t="s">
        <v>51</v>
      </c>
      <c r="F207" t="s">
        <v>18</v>
      </c>
      <c r="G207" t="s">
        <v>19</v>
      </c>
      <c r="H207">
        <v>118</v>
      </c>
      <c r="I207">
        <v>200</v>
      </c>
      <c r="J207">
        <v>23600</v>
      </c>
      <c r="K207">
        <v>150</v>
      </c>
      <c r="L207">
        <v>5900</v>
      </c>
      <c r="M207">
        <v>0.25</v>
      </c>
      <c r="N207">
        <v>200</v>
      </c>
    </row>
    <row r="208" spans="1:14" x14ac:dyDescent="0.25">
      <c r="A208">
        <v>1207</v>
      </c>
      <c r="B208" t="s">
        <v>201</v>
      </c>
      <c r="C208" t="s">
        <v>47</v>
      </c>
      <c r="D208" t="s">
        <v>41</v>
      </c>
      <c r="E208" t="s">
        <v>51</v>
      </c>
      <c r="F208" t="s">
        <v>23</v>
      </c>
      <c r="G208" t="s">
        <v>19</v>
      </c>
      <c r="H208">
        <v>99</v>
      </c>
      <c r="I208">
        <v>45</v>
      </c>
      <c r="J208">
        <v>4455</v>
      </c>
      <c r="K208">
        <v>25</v>
      </c>
      <c r="L208">
        <v>1980</v>
      </c>
      <c r="M208">
        <v>0.44</v>
      </c>
      <c r="N208">
        <v>45</v>
      </c>
    </row>
    <row r="209" spans="1:14" x14ac:dyDescent="0.25">
      <c r="A209">
        <v>1208</v>
      </c>
      <c r="B209" t="s">
        <v>99</v>
      </c>
      <c r="C209" t="s">
        <v>40</v>
      </c>
      <c r="D209" t="s">
        <v>16</v>
      </c>
      <c r="E209" t="s">
        <v>38</v>
      </c>
      <c r="F209" t="s">
        <v>45</v>
      </c>
      <c r="G209" t="s">
        <v>19</v>
      </c>
      <c r="H209">
        <v>53</v>
      </c>
      <c r="I209">
        <v>250</v>
      </c>
      <c r="J209">
        <v>13250</v>
      </c>
      <c r="K209">
        <v>180</v>
      </c>
      <c r="L209">
        <v>3710</v>
      </c>
      <c r="M209">
        <v>0.28000000000000003</v>
      </c>
      <c r="N209">
        <v>250</v>
      </c>
    </row>
    <row r="210" spans="1:14" x14ac:dyDescent="0.25">
      <c r="A210">
        <v>1209</v>
      </c>
      <c r="B210" t="s">
        <v>202</v>
      </c>
      <c r="C210" t="s">
        <v>31</v>
      </c>
      <c r="D210" t="s">
        <v>16</v>
      </c>
      <c r="E210" t="s">
        <v>25</v>
      </c>
      <c r="F210" t="s">
        <v>64</v>
      </c>
      <c r="G210" t="s">
        <v>33</v>
      </c>
      <c r="H210">
        <v>10</v>
      </c>
      <c r="I210">
        <v>300</v>
      </c>
      <c r="J210">
        <v>3000</v>
      </c>
      <c r="K210">
        <v>230</v>
      </c>
      <c r="L210">
        <v>700</v>
      </c>
      <c r="M210">
        <v>0.23</v>
      </c>
      <c r="N210">
        <v>300</v>
      </c>
    </row>
    <row r="211" spans="1:14" x14ac:dyDescent="0.25">
      <c r="A211">
        <v>1210</v>
      </c>
      <c r="B211" t="s">
        <v>203</v>
      </c>
      <c r="C211" t="s">
        <v>40</v>
      </c>
      <c r="D211" t="s">
        <v>54</v>
      </c>
      <c r="E211" t="s">
        <v>71</v>
      </c>
      <c r="F211" t="s">
        <v>64</v>
      </c>
      <c r="G211" t="s">
        <v>33</v>
      </c>
      <c r="H211">
        <v>57</v>
      </c>
      <c r="I211">
        <v>300</v>
      </c>
      <c r="J211">
        <v>17100</v>
      </c>
      <c r="K211">
        <v>230</v>
      </c>
      <c r="L211">
        <v>3990</v>
      </c>
      <c r="M211">
        <v>0.23</v>
      </c>
      <c r="N211">
        <v>300</v>
      </c>
    </row>
    <row r="212" spans="1:14" x14ac:dyDescent="0.25">
      <c r="A212">
        <v>1211</v>
      </c>
      <c r="B212" t="s">
        <v>94</v>
      </c>
      <c r="C212" t="s">
        <v>47</v>
      </c>
      <c r="D212" t="s">
        <v>27</v>
      </c>
      <c r="E212" t="s">
        <v>25</v>
      </c>
      <c r="F212" t="s">
        <v>18</v>
      </c>
      <c r="G212" t="s">
        <v>19</v>
      </c>
      <c r="H212">
        <v>89</v>
      </c>
      <c r="I212">
        <v>200</v>
      </c>
      <c r="J212">
        <v>17800</v>
      </c>
      <c r="K212">
        <v>150</v>
      </c>
      <c r="L212">
        <v>4450</v>
      </c>
      <c r="M212">
        <v>0.25</v>
      </c>
      <c r="N212">
        <v>200</v>
      </c>
    </row>
    <row r="213" spans="1:14" x14ac:dyDescent="0.25">
      <c r="A213">
        <v>1212</v>
      </c>
      <c r="B213" t="s">
        <v>106</v>
      </c>
      <c r="C213" t="s">
        <v>15</v>
      </c>
      <c r="D213" t="s">
        <v>35</v>
      </c>
      <c r="E213" t="s">
        <v>71</v>
      </c>
      <c r="F213" t="s">
        <v>36</v>
      </c>
      <c r="G213" t="s">
        <v>29</v>
      </c>
      <c r="H213">
        <v>143</v>
      </c>
      <c r="I213">
        <v>30</v>
      </c>
      <c r="J213">
        <v>4290</v>
      </c>
      <c r="K213">
        <v>18</v>
      </c>
      <c r="L213">
        <v>1716</v>
      </c>
      <c r="M213">
        <v>0.4</v>
      </c>
      <c r="N213">
        <v>30</v>
      </c>
    </row>
    <row r="214" spans="1:14" x14ac:dyDescent="0.25">
      <c r="A214">
        <v>1213</v>
      </c>
      <c r="B214" t="s">
        <v>102</v>
      </c>
      <c r="C214" t="s">
        <v>47</v>
      </c>
      <c r="D214" t="s">
        <v>16</v>
      </c>
      <c r="E214" t="s">
        <v>42</v>
      </c>
      <c r="F214" t="s">
        <v>36</v>
      </c>
      <c r="G214" t="s">
        <v>29</v>
      </c>
      <c r="H214">
        <v>8</v>
      </c>
      <c r="I214">
        <v>30</v>
      </c>
      <c r="J214">
        <v>240</v>
      </c>
      <c r="K214">
        <v>18</v>
      </c>
      <c r="L214">
        <v>96</v>
      </c>
      <c r="M214">
        <v>0.4</v>
      </c>
      <c r="N214">
        <v>30</v>
      </c>
    </row>
    <row r="215" spans="1:14" x14ac:dyDescent="0.25">
      <c r="A215">
        <v>1214</v>
      </c>
      <c r="B215" t="s">
        <v>204</v>
      </c>
      <c r="C215" t="s">
        <v>47</v>
      </c>
      <c r="D215" t="s">
        <v>27</v>
      </c>
      <c r="E215" t="s">
        <v>51</v>
      </c>
      <c r="F215" t="s">
        <v>32</v>
      </c>
      <c r="G215" t="s">
        <v>33</v>
      </c>
      <c r="H215">
        <v>49</v>
      </c>
      <c r="I215">
        <v>120</v>
      </c>
      <c r="J215">
        <v>5880</v>
      </c>
      <c r="K215">
        <v>85</v>
      </c>
      <c r="L215">
        <v>1715</v>
      </c>
      <c r="M215">
        <v>0.28999999999999998</v>
      </c>
      <c r="N215">
        <v>120</v>
      </c>
    </row>
    <row r="216" spans="1:14" x14ac:dyDescent="0.25">
      <c r="A216">
        <v>1215</v>
      </c>
      <c r="B216" t="s">
        <v>90</v>
      </c>
      <c r="C216" t="s">
        <v>15</v>
      </c>
      <c r="D216" t="s">
        <v>54</v>
      </c>
      <c r="E216" t="s">
        <v>38</v>
      </c>
      <c r="F216" t="s">
        <v>28</v>
      </c>
      <c r="G216" t="s">
        <v>29</v>
      </c>
      <c r="H216">
        <v>34</v>
      </c>
      <c r="I216">
        <v>5</v>
      </c>
      <c r="J216">
        <v>170</v>
      </c>
      <c r="K216">
        <v>3</v>
      </c>
      <c r="L216">
        <v>68</v>
      </c>
      <c r="M216">
        <v>0.4</v>
      </c>
      <c r="N216">
        <v>5</v>
      </c>
    </row>
    <row r="217" spans="1:14" x14ac:dyDescent="0.25">
      <c r="A217">
        <v>1216</v>
      </c>
      <c r="B217" t="s">
        <v>205</v>
      </c>
      <c r="C217" t="s">
        <v>31</v>
      </c>
      <c r="D217" t="s">
        <v>57</v>
      </c>
      <c r="E217" t="s">
        <v>51</v>
      </c>
      <c r="F217" t="s">
        <v>28</v>
      </c>
      <c r="G217" t="s">
        <v>29</v>
      </c>
      <c r="H217">
        <v>32</v>
      </c>
      <c r="I217">
        <v>5</v>
      </c>
      <c r="J217">
        <v>160</v>
      </c>
      <c r="K217">
        <v>3</v>
      </c>
      <c r="L217">
        <v>64</v>
      </c>
      <c r="M217">
        <v>0.4</v>
      </c>
      <c r="N217">
        <v>5</v>
      </c>
    </row>
    <row r="218" spans="1:14" x14ac:dyDescent="0.25">
      <c r="A218">
        <v>1217</v>
      </c>
      <c r="B218" t="s">
        <v>206</v>
      </c>
      <c r="C218" t="s">
        <v>47</v>
      </c>
      <c r="D218" t="s">
        <v>27</v>
      </c>
      <c r="E218" t="s">
        <v>42</v>
      </c>
      <c r="F218" t="s">
        <v>28</v>
      </c>
      <c r="G218" t="s">
        <v>29</v>
      </c>
      <c r="H218">
        <v>82</v>
      </c>
      <c r="I218">
        <v>5</v>
      </c>
      <c r="J218">
        <v>410</v>
      </c>
      <c r="K218">
        <v>3</v>
      </c>
      <c r="L218">
        <v>164</v>
      </c>
      <c r="M218">
        <v>0.4</v>
      </c>
      <c r="N218">
        <v>5</v>
      </c>
    </row>
    <row r="219" spans="1:14" x14ac:dyDescent="0.25">
      <c r="A219">
        <v>1218</v>
      </c>
      <c r="B219" t="s">
        <v>207</v>
      </c>
      <c r="C219" t="s">
        <v>15</v>
      </c>
      <c r="D219" t="s">
        <v>16</v>
      </c>
      <c r="E219" t="s">
        <v>55</v>
      </c>
      <c r="F219" t="s">
        <v>56</v>
      </c>
      <c r="G219" t="s">
        <v>33</v>
      </c>
      <c r="H219">
        <v>114</v>
      </c>
      <c r="I219">
        <v>60</v>
      </c>
      <c r="J219">
        <v>6840</v>
      </c>
      <c r="K219">
        <v>40</v>
      </c>
      <c r="L219">
        <v>2280</v>
      </c>
      <c r="M219">
        <v>0.33</v>
      </c>
      <c r="N219">
        <v>60</v>
      </c>
    </row>
    <row r="220" spans="1:14" x14ac:dyDescent="0.25">
      <c r="A220">
        <v>1219</v>
      </c>
      <c r="B220" t="s">
        <v>208</v>
      </c>
      <c r="C220" t="s">
        <v>15</v>
      </c>
      <c r="D220" t="s">
        <v>57</v>
      </c>
      <c r="E220" t="s">
        <v>55</v>
      </c>
      <c r="F220" t="s">
        <v>23</v>
      </c>
      <c r="G220" t="s">
        <v>19</v>
      </c>
      <c r="H220">
        <v>25</v>
      </c>
      <c r="I220">
        <v>45</v>
      </c>
      <c r="J220">
        <v>1125</v>
      </c>
      <c r="K220">
        <v>25</v>
      </c>
      <c r="L220">
        <v>500</v>
      </c>
      <c r="M220">
        <v>0.44</v>
      </c>
      <c r="N220">
        <v>45</v>
      </c>
    </row>
    <row r="221" spans="1:14" x14ac:dyDescent="0.25">
      <c r="A221">
        <v>1220</v>
      </c>
      <c r="B221" t="s">
        <v>209</v>
      </c>
      <c r="C221" t="s">
        <v>47</v>
      </c>
      <c r="D221" t="s">
        <v>16</v>
      </c>
      <c r="E221" t="s">
        <v>71</v>
      </c>
      <c r="F221" t="s">
        <v>45</v>
      </c>
      <c r="G221" t="s">
        <v>19</v>
      </c>
      <c r="H221">
        <v>145</v>
      </c>
      <c r="I221">
        <v>250</v>
      </c>
      <c r="J221">
        <v>36250</v>
      </c>
      <c r="K221">
        <v>180</v>
      </c>
      <c r="L221">
        <v>10150</v>
      </c>
      <c r="M221">
        <v>0.28000000000000003</v>
      </c>
      <c r="N221">
        <v>250</v>
      </c>
    </row>
    <row r="222" spans="1:14" x14ac:dyDescent="0.25">
      <c r="A222">
        <v>1221</v>
      </c>
      <c r="B222" t="s">
        <v>210</v>
      </c>
      <c r="C222" t="s">
        <v>40</v>
      </c>
      <c r="D222" t="s">
        <v>57</v>
      </c>
      <c r="E222" t="s">
        <v>96</v>
      </c>
      <c r="F222" t="s">
        <v>28</v>
      </c>
      <c r="G222" t="s">
        <v>29</v>
      </c>
      <c r="H222">
        <v>80</v>
      </c>
      <c r="I222">
        <v>5</v>
      </c>
      <c r="J222">
        <v>400</v>
      </c>
      <c r="K222">
        <v>3</v>
      </c>
      <c r="L222">
        <v>160</v>
      </c>
      <c r="M222">
        <v>0.4</v>
      </c>
      <c r="N222">
        <v>5</v>
      </c>
    </row>
    <row r="223" spans="1:14" x14ac:dyDescent="0.25">
      <c r="A223">
        <v>1222</v>
      </c>
      <c r="B223" t="s">
        <v>68</v>
      </c>
      <c r="C223" t="s">
        <v>31</v>
      </c>
      <c r="D223" t="s">
        <v>16</v>
      </c>
      <c r="E223" t="s">
        <v>48</v>
      </c>
      <c r="F223" t="s">
        <v>28</v>
      </c>
      <c r="G223" t="s">
        <v>29</v>
      </c>
      <c r="H223">
        <v>60</v>
      </c>
      <c r="I223">
        <v>5</v>
      </c>
      <c r="J223">
        <v>300</v>
      </c>
      <c r="K223">
        <v>3</v>
      </c>
      <c r="L223">
        <v>120</v>
      </c>
      <c r="M223">
        <v>0.4</v>
      </c>
      <c r="N223">
        <v>5</v>
      </c>
    </row>
    <row r="224" spans="1:14" x14ac:dyDescent="0.25">
      <c r="A224">
        <v>1223</v>
      </c>
      <c r="B224" t="s">
        <v>211</v>
      </c>
      <c r="C224" t="s">
        <v>31</v>
      </c>
      <c r="D224" t="s">
        <v>54</v>
      </c>
      <c r="E224" t="s">
        <v>38</v>
      </c>
      <c r="F224" t="s">
        <v>61</v>
      </c>
      <c r="G224" t="s">
        <v>29</v>
      </c>
      <c r="H224">
        <v>121</v>
      </c>
      <c r="I224">
        <v>2</v>
      </c>
      <c r="J224">
        <v>242</v>
      </c>
      <c r="K224">
        <v>1</v>
      </c>
      <c r="L224">
        <v>121</v>
      </c>
      <c r="M224">
        <v>0.5</v>
      </c>
      <c r="N224">
        <v>2</v>
      </c>
    </row>
    <row r="225" spans="1:14" x14ac:dyDescent="0.25">
      <c r="A225">
        <v>1224</v>
      </c>
      <c r="B225" t="s">
        <v>77</v>
      </c>
      <c r="C225" t="s">
        <v>31</v>
      </c>
      <c r="D225" t="s">
        <v>21</v>
      </c>
      <c r="E225" t="s">
        <v>48</v>
      </c>
      <c r="F225" t="s">
        <v>61</v>
      </c>
      <c r="G225" t="s">
        <v>29</v>
      </c>
      <c r="H225">
        <v>114</v>
      </c>
      <c r="I225">
        <v>2</v>
      </c>
      <c r="J225">
        <v>228</v>
      </c>
      <c r="K225">
        <v>1</v>
      </c>
      <c r="L225">
        <v>114</v>
      </c>
      <c r="M225">
        <v>0.5</v>
      </c>
      <c r="N225">
        <v>2</v>
      </c>
    </row>
    <row r="226" spans="1:14" x14ac:dyDescent="0.25">
      <c r="A226">
        <v>1225</v>
      </c>
      <c r="B226" t="s">
        <v>212</v>
      </c>
      <c r="C226" t="s">
        <v>40</v>
      </c>
      <c r="D226" t="s">
        <v>35</v>
      </c>
      <c r="E226" t="s">
        <v>71</v>
      </c>
      <c r="F226" t="s">
        <v>43</v>
      </c>
      <c r="G226" t="s">
        <v>19</v>
      </c>
      <c r="H226">
        <v>22</v>
      </c>
      <c r="I226">
        <v>70</v>
      </c>
      <c r="J226">
        <v>1540</v>
      </c>
      <c r="K226">
        <v>50</v>
      </c>
      <c r="L226">
        <v>440</v>
      </c>
      <c r="M226">
        <v>0.28999999999999998</v>
      </c>
      <c r="N226">
        <v>70</v>
      </c>
    </row>
    <row r="227" spans="1:14" x14ac:dyDescent="0.25">
      <c r="A227">
        <v>1226</v>
      </c>
      <c r="B227" t="s">
        <v>198</v>
      </c>
      <c r="C227" t="s">
        <v>15</v>
      </c>
      <c r="D227" t="s">
        <v>16</v>
      </c>
      <c r="E227" t="s">
        <v>38</v>
      </c>
      <c r="F227" t="s">
        <v>23</v>
      </c>
      <c r="G227" t="s">
        <v>19</v>
      </c>
      <c r="H227">
        <v>100</v>
      </c>
      <c r="I227">
        <v>45</v>
      </c>
      <c r="J227">
        <v>4500</v>
      </c>
      <c r="K227">
        <v>25</v>
      </c>
      <c r="L227">
        <v>2000</v>
      </c>
      <c r="M227">
        <v>0.44</v>
      </c>
      <c r="N227">
        <v>45</v>
      </c>
    </row>
    <row r="228" spans="1:14" x14ac:dyDescent="0.25">
      <c r="A228">
        <v>1227</v>
      </c>
      <c r="B228" t="s">
        <v>213</v>
      </c>
      <c r="C228" t="s">
        <v>15</v>
      </c>
      <c r="D228" t="s">
        <v>27</v>
      </c>
      <c r="E228" t="s">
        <v>22</v>
      </c>
      <c r="F228" t="s">
        <v>28</v>
      </c>
      <c r="G228" t="s">
        <v>29</v>
      </c>
      <c r="H228">
        <v>89</v>
      </c>
      <c r="I228">
        <v>5</v>
      </c>
      <c r="J228">
        <v>445</v>
      </c>
      <c r="K228">
        <v>3</v>
      </c>
      <c r="L228">
        <v>178</v>
      </c>
      <c r="M228">
        <v>0.4</v>
      </c>
      <c r="N228">
        <v>5</v>
      </c>
    </row>
    <row r="229" spans="1:14" x14ac:dyDescent="0.25">
      <c r="A229">
        <v>1228</v>
      </c>
      <c r="B229" t="s">
        <v>214</v>
      </c>
      <c r="C229" t="s">
        <v>15</v>
      </c>
      <c r="D229" t="s">
        <v>57</v>
      </c>
      <c r="E229" t="s">
        <v>51</v>
      </c>
      <c r="F229" t="s">
        <v>56</v>
      </c>
      <c r="G229" t="s">
        <v>33</v>
      </c>
      <c r="H229">
        <v>18</v>
      </c>
      <c r="I229">
        <v>60</v>
      </c>
      <c r="J229">
        <v>1080</v>
      </c>
      <c r="K229">
        <v>40</v>
      </c>
      <c r="L229">
        <v>360</v>
      </c>
      <c r="M229">
        <v>0.33</v>
      </c>
      <c r="N229">
        <v>60</v>
      </c>
    </row>
    <row r="230" spans="1:14" x14ac:dyDescent="0.25">
      <c r="A230">
        <v>1229</v>
      </c>
      <c r="B230" t="s">
        <v>165</v>
      </c>
      <c r="C230" t="s">
        <v>40</v>
      </c>
      <c r="D230" t="s">
        <v>35</v>
      </c>
      <c r="E230" t="s">
        <v>48</v>
      </c>
      <c r="F230" t="s">
        <v>64</v>
      </c>
      <c r="G230" t="s">
        <v>33</v>
      </c>
      <c r="H230">
        <v>134</v>
      </c>
      <c r="I230">
        <v>300</v>
      </c>
      <c r="J230">
        <v>40200</v>
      </c>
      <c r="K230">
        <v>230</v>
      </c>
      <c r="L230">
        <v>9380</v>
      </c>
      <c r="M230">
        <v>0.23</v>
      </c>
      <c r="N230">
        <v>300</v>
      </c>
    </row>
    <row r="231" spans="1:14" x14ac:dyDescent="0.25">
      <c r="A231">
        <v>1230</v>
      </c>
      <c r="B231" t="s">
        <v>152</v>
      </c>
      <c r="C231" t="s">
        <v>47</v>
      </c>
      <c r="D231" t="s">
        <v>21</v>
      </c>
      <c r="E231" t="s">
        <v>55</v>
      </c>
      <c r="F231" t="s">
        <v>18</v>
      </c>
      <c r="G231" t="s">
        <v>19</v>
      </c>
      <c r="H231">
        <v>32</v>
      </c>
      <c r="I231">
        <v>200</v>
      </c>
      <c r="J231">
        <v>6400</v>
      </c>
      <c r="K231">
        <v>150</v>
      </c>
      <c r="L231">
        <v>1600</v>
      </c>
      <c r="M231">
        <v>0.25</v>
      </c>
      <c r="N231">
        <v>200</v>
      </c>
    </row>
    <row r="232" spans="1:14" x14ac:dyDescent="0.25">
      <c r="A232">
        <v>1231</v>
      </c>
      <c r="B232" t="s">
        <v>215</v>
      </c>
      <c r="C232" t="s">
        <v>40</v>
      </c>
      <c r="D232" t="s">
        <v>16</v>
      </c>
      <c r="E232" t="s">
        <v>17</v>
      </c>
      <c r="F232" t="s">
        <v>64</v>
      </c>
      <c r="G232" t="s">
        <v>33</v>
      </c>
      <c r="H232">
        <v>62</v>
      </c>
      <c r="I232">
        <v>300</v>
      </c>
      <c r="J232">
        <v>18600</v>
      </c>
      <c r="K232">
        <v>230</v>
      </c>
      <c r="L232">
        <v>4340</v>
      </c>
      <c r="M232">
        <v>0.23</v>
      </c>
      <c r="N232">
        <v>300</v>
      </c>
    </row>
    <row r="233" spans="1:14" x14ac:dyDescent="0.25">
      <c r="A233">
        <v>1232</v>
      </c>
      <c r="B233" t="s">
        <v>216</v>
      </c>
      <c r="C233" t="s">
        <v>15</v>
      </c>
      <c r="D233" t="s">
        <v>27</v>
      </c>
      <c r="E233" t="s">
        <v>17</v>
      </c>
      <c r="F233" t="s">
        <v>32</v>
      </c>
      <c r="G233" t="s">
        <v>33</v>
      </c>
      <c r="H233">
        <v>51</v>
      </c>
      <c r="I233">
        <v>120</v>
      </c>
      <c r="J233">
        <v>6120</v>
      </c>
      <c r="K233">
        <v>85</v>
      </c>
      <c r="L233">
        <v>1785</v>
      </c>
      <c r="M233">
        <v>0.28999999999999998</v>
      </c>
      <c r="N233">
        <v>120</v>
      </c>
    </row>
    <row r="234" spans="1:14" x14ac:dyDescent="0.25">
      <c r="A234">
        <v>1233</v>
      </c>
      <c r="B234" t="s">
        <v>166</v>
      </c>
      <c r="C234" t="s">
        <v>40</v>
      </c>
      <c r="D234" t="s">
        <v>35</v>
      </c>
      <c r="E234" t="s">
        <v>51</v>
      </c>
      <c r="F234" t="s">
        <v>32</v>
      </c>
      <c r="G234" t="s">
        <v>33</v>
      </c>
      <c r="H234">
        <v>51</v>
      </c>
      <c r="I234">
        <v>120</v>
      </c>
      <c r="J234">
        <v>6120</v>
      </c>
      <c r="K234">
        <v>85</v>
      </c>
      <c r="L234">
        <v>1785</v>
      </c>
      <c r="M234">
        <v>0.28999999999999998</v>
      </c>
      <c r="N234">
        <v>120</v>
      </c>
    </row>
    <row r="235" spans="1:14" x14ac:dyDescent="0.25">
      <c r="A235">
        <v>1234</v>
      </c>
      <c r="B235" t="s">
        <v>59</v>
      </c>
      <c r="C235" t="s">
        <v>31</v>
      </c>
      <c r="D235" t="s">
        <v>16</v>
      </c>
      <c r="E235" t="s">
        <v>71</v>
      </c>
      <c r="F235" t="s">
        <v>32</v>
      </c>
      <c r="G235" t="s">
        <v>33</v>
      </c>
      <c r="H235">
        <v>28</v>
      </c>
      <c r="I235">
        <v>120</v>
      </c>
      <c r="J235">
        <v>3360</v>
      </c>
      <c r="K235">
        <v>85</v>
      </c>
      <c r="L235">
        <v>980</v>
      </c>
      <c r="M235">
        <v>0.28999999999999998</v>
      </c>
      <c r="N235">
        <v>120</v>
      </c>
    </row>
    <row r="236" spans="1:14" x14ac:dyDescent="0.25">
      <c r="A236">
        <v>1235</v>
      </c>
      <c r="B236" t="s">
        <v>217</v>
      </c>
      <c r="C236" t="s">
        <v>47</v>
      </c>
      <c r="D236" t="s">
        <v>57</v>
      </c>
      <c r="E236" t="s">
        <v>38</v>
      </c>
      <c r="F236" t="s">
        <v>43</v>
      </c>
      <c r="G236" t="s">
        <v>19</v>
      </c>
      <c r="H236">
        <v>92</v>
      </c>
      <c r="I236">
        <v>70</v>
      </c>
      <c r="J236">
        <v>6440</v>
      </c>
      <c r="K236">
        <v>50</v>
      </c>
      <c r="L236">
        <v>1840</v>
      </c>
      <c r="M236">
        <v>0.28999999999999998</v>
      </c>
      <c r="N236">
        <v>70</v>
      </c>
    </row>
    <row r="237" spans="1:14" x14ac:dyDescent="0.25">
      <c r="A237">
        <v>1236</v>
      </c>
      <c r="B237" t="s">
        <v>218</v>
      </c>
      <c r="C237" t="s">
        <v>40</v>
      </c>
      <c r="D237" t="s">
        <v>35</v>
      </c>
      <c r="E237" t="s">
        <v>51</v>
      </c>
      <c r="F237" t="s">
        <v>64</v>
      </c>
      <c r="G237" t="s">
        <v>33</v>
      </c>
      <c r="H237">
        <v>26</v>
      </c>
      <c r="I237">
        <v>300</v>
      </c>
      <c r="J237">
        <v>7800</v>
      </c>
      <c r="K237">
        <v>230</v>
      </c>
      <c r="L237">
        <v>1820</v>
      </c>
      <c r="M237">
        <v>0.23</v>
      </c>
      <c r="N237">
        <v>300</v>
      </c>
    </row>
    <row r="238" spans="1:14" x14ac:dyDescent="0.25">
      <c r="A238">
        <v>1237</v>
      </c>
      <c r="B238" t="s">
        <v>219</v>
      </c>
      <c r="C238" t="s">
        <v>47</v>
      </c>
      <c r="D238" t="s">
        <v>54</v>
      </c>
      <c r="E238" t="s">
        <v>96</v>
      </c>
      <c r="F238" t="s">
        <v>32</v>
      </c>
      <c r="G238" t="s">
        <v>33</v>
      </c>
      <c r="H238">
        <v>25</v>
      </c>
      <c r="I238">
        <v>120</v>
      </c>
      <c r="J238">
        <v>3000</v>
      </c>
      <c r="K238">
        <v>85</v>
      </c>
      <c r="L238">
        <v>875</v>
      </c>
      <c r="M238">
        <v>0.28999999999999998</v>
      </c>
      <c r="N238">
        <v>120</v>
      </c>
    </row>
    <row r="239" spans="1:14" x14ac:dyDescent="0.25">
      <c r="A239">
        <v>1238</v>
      </c>
      <c r="B239" t="s">
        <v>166</v>
      </c>
      <c r="C239" t="s">
        <v>31</v>
      </c>
      <c r="D239" t="s">
        <v>21</v>
      </c>
      <c r="E239" t="s">
        <v>38</v>
      </c>
      <c r="F239" t="s">
        <v>43</v>
      </c>
      <c r="G239" t="s">
        <v>19</v>
      </c>
      <c r="H239">
        <v>118</v>
      </c>
      <c r="I239">
        <v>70</v>
      </c>
      <c r="J239">
        <v>8260</v>
      </c>
      <c r="K239">
        <v>50</v>
      </c>
      <c r="L239">
        <v>2360</v>
      </c>
      <c r="M239">
        <v>0.28999999999999998</v>
      </c>
      <c r="N239">
        <v>70</v>
      </c>
    </row>
    <row r="240" spans="1:14" x14ac:dyDescent="0.25">
      <c r="A240">
        <v>1239</v>
      </c>
      <c r="B240" t="s">
        <v>134</v>
      </c>
      <c r="C240" t="s">
        <v>40</v>
      </c>
      <c r="D240" t="s">
        <v>54</v>
      </c>
      <c r="E240" t="s">
        <v>22</v>
      </c>
      <c r="F240" t="s">
        <v>23</v>
      </c>
      <c r="G240" t="s">
        <v>19</v>
      </c>
      <c r="H240">
        <v>93</v>
      </c>
      <c r="I240">
        <v>45</v>
      </c>
      <c r="J240">
        <v>4185</v>
      </c>
      <c r="K240">
        <v>25</v>
      </c>
      <c r="L240">
        <v>1860</v>
      </c>
      <c r="M240">
        <v>0.44</v>
      </c>
      <c r="N240">
        <v>45</v>
      </c>
    </row>
    <row r="241" spans="1:14" x14ac:dyDescent="0.25">
      <c r="A241">
        <v>1240</v>
      </c>
      <c r="B241" t="s">
        <v>211</v>
      </c>
      <c r="C241" t="s">
        <v>15</v>
      </c>
      <c r="D241" t="s">
        <v>35</v>
      </c>
      <c r="E241" t="s">
        <v>96</v>
      </c>
      <c r="F241" t="s">
        <v>43</v>
      </c>
      <c r="G241" t="s">
        <v>19</v>
      </c>
      <c r="H241">
        <v>139</v>
      </c>
      <c r="I241">
        <v>70</v>
      </c>
      <c r="J241">
        <v>9730</v>
      </c>
      <c r="K241">
        <v>50</v>
      </c>
      <c r="L241">
        <v>2780</v>
      </c>
      <c r="M241">
        <v>0.28999999999999998</v>
      </c>
      <c r="N241">
        <v>70</v>
      </c>
    </row>
    <row r="242" spans="1:14" x14ac:dyDescent="0.25">
      <c r="A242">
        <v>1241</v>
      </c>
      <c r="B242" t="s">
        <v>119</v>
      </c>
      <c r="C242" t="s">
        <v>40</v>
      </c>
      <c r="D242" t="s">
        <v>16</v>
      </c>
      <c r="E242" t="s">
        <v>25</v>
      </c>
      <c r="F242" t="s">
        <v>56</v>
      </c>
      <c r="G242" t="s">
        <v>33</v>
      </c>
      <c r="H242">
        <v>19</v>
      </c>
      <c r="I242">
        <v>60</v>
      </c>
      <c r="J242">
        <v>1140</v>
      </c>
      <c r="K242">
        <v>40</v>
      </c>
      <c r="L242">
        <v>380</v>
      </c>
      <c r="M242">
        <v>0.33</v>
      </c>
      <c r="N242">
        <v>60</v>
      </c>
    </row>
    <row r="243" spans="1:14" x14ac:dyDescent="0.25">
      <c r="A243">
        <v>1242</v>
      </c>
      <c r="B243" t="s">
        <v>220</v>
      </c>
      <c r="C243" t="s">
        <v>47</v>
      </c>
      <c r="D243" t="s">
        <v>35</v>
      </c>
      <c r="E243" t="s">
        <v>25</v>
      </c>
      <c r="F243" t="s">
        <v>36</v>
      </c>
      <c r="G243" t="s">
        <v>29</v>
      </c>
      <c r="H243">
        <v>70</v>
      </c>
      <c r="I243">
        <v>30</v>
      </c>
      <c r="J243">
        <v>2100</v>
      </c>
      <c r="K243">
        <v>18</v>
      </c>
      <c r="L243">
        <v>840</v>
      </c>
      <c r="M243">
        <v>0.4</v>
      </c>
      <c r="N243">
        <v>30</v>
      </c>
    </row>
    <row r="244" spans="1:14" x14ac:dyDescent="0.25">
      <c r="A244">
        <v>1243</v>
      </c>
      <c r="B244" t="s">
        <v>49</v>
      </c>
      <c r="C244" t="s">
        <v>40</v>
      </c>
      <c r="D244" t="s">
        <v>16</v>
      </c>
      <c r="E244" t="s">
        <v>42</v>
      </c>
      <c r="F244" t="s">
        <v>43</v>
      </c>
      <c r="G244" t="s">
        <v>19</v>
      </c>
      <c r="H244">
        <v>115</v>
      </c>
      <c r="I244">
        <v>70</v>
      </c>
      <c r="J244">
        <v>8050</v>
      </c>
      <c r="K244">
        <v>50</v>
      </c>
      <c r="L244">
        <v>2300</v>
      </c>
      <c r="M244">
        <v>0.28999999999999998</v>
      </c>
      <c r="N244">
        <v>70</v>
      </c>
    </row>
    <row r="245" spans="1:14" x14ac:dyDescent="0.25">
      <c r="A245">
        <v>1244</v>
      </c>
      <c r="B245" t="s">
        <v>167</v>
      </c>
      <c r="C245" t="s">
        <v>47</v>
      </c>
      <c r="D245" t="s">
        <v>57</v>
      </c>
      <c r="E245" t="s">
        <v>22</v>
      </c>
      <c r="F245" t="s">
        <v>18</v>
      </c>
      <c r="G245" t="s">
        <v>19</v>
      </c>
      <c r="H245">
        <v>133</v>
      </c>
      <c r="I245">
        <v>200</v>
      </c>
      <c r="J245">
        <v>26600</v>
      </c>
      <c r="K245">
        <v>150</v>
      </c>
      <c r="L245">
        <v>6650</v>
      </c>
      <c r="M245">
        <v>0.25</v>
      </c>
      <c r="N245">
        <v>200</v>
      </c>
    </row>
    <row r="246" spans="1:14" x14ac:dyDescent="0.25">
      <c r="A246">
        <v>1245</v>
      </c>
      <c r="B246" t="s">
        <v>108</v>
      </c>
      <c r="C246" t="s">
        <v>40</v>
      </c>
      <c r="D246" t="s">
        <v>16</v>
      </c>
      <c r="E246" t="s">
        <v>38</v>
      </c>
      <c r="F246" t="s">
        <v>32</v>
      </c>
      <c r="G246" t="s">
        <v>33</v>
      </c>
      <c r="H246">
        <v>116</v>
      </c>
      <c r="I246">
        <v>120</v>
      </c>
      <c r="J246">
        <v>13920</v>
      </c>
      <c r="K246">
        <v>85</v>
      </c>
      <c r="L246">
        <v>4060</v>
      </c>
      <c r="M246">
        <v>0.28999999999999998</v>
      </c>
      <c r="N246">
        <v>120</v>
      </c>
    </row>
    <row r="247" spans="1:14" x14ac:dyDescent="0.25">
      <c r="A247">
        <v>1246</v>
      </c>
      <c r="B247" t="s">
        <v>221</v>
      </c>
      <c r="C247" t="s">
        <v>31</v>
      </c>
      <c r="D247" t="s">
        <v>16</v>
      </c>
      <c r="E247" t="s">
        <v>51</v>
      </c>
      <c r="F247" t="s">
        <v>64</v>
      </c>
      <c r="G247" t="s">
        <v>33</v>
      </c>
      <c r="H247">
        <v>114</v>
      </c>
      <c r="I247">
        <v>300</v>
      </c>
      <c r="J247">
        <v>34200</v>
      </c>
      <c r="K247">
        <v>230</v>
      </c>
      <c r="L247">
        <v>7980</v>
      </c>
      <c r="M247">
        <v>0.23</v>
      </c>
      <c r="N247">
        <v>300</v>
      </c>
    </row>
    <row r="248" spans="1:14" x14ac:dyDescent="0.25">
      <c r="A248">
        <v>1247</v>
      </c>
      <c r="B248" t="s">
        <v>222</v>
      </c>
      <c r="C248" t="s">
        <v>31</v>
      </c>
      <c r="D248" t="s">
        <v>21</v>
      </c>
      <c r="E248" t="s">
        <v>38</v>
      </c>
      <c r="F248" t="s">
        <v>45</v>
      </c>
      <c r="G248" t="s">
        <v>19</v>
      </c>
      <c r="H248">
        <v>34</v>
      </c>
      <c r="I248">
        <v>250</v>
      </c>
      <c r="J248">
        <v>8500</v>
      </c>
      <c r="K248">
        <v>180</v>
      </c>
      <c r="L248">
        <v>2380</v>
      </c>
      <c r="M248">
        <v>0.28000000000000003</v>
      </c>
      <c r="N248">
        <v>250</v>
      </c>
    </row>
    <row r="249" spans="1:14" x14ac:dyDescent="0.25">
      <c r="A249">
        <v>1248</v>
      </c>
      <c r="B249" t="s">
        <v>223</v>
      </c>
      <c r="C249" t="s">
        <v>15</v>
      </c>
      <c r="D249" t="s">
        <v>35</v>
      </c>
      <c r="E249" t="s">
        <v>71</v>
      </c>
      <c r="F249" t="s">
        <v>64</v>
      </c>
      <c r="G249" t="s">
        <v>33</v>
      </c>
      <c r="H249">
        <v>122</v>
      </c>
      <c r="I249">
        <v>300</v>
      </c>
      <c r="J249">
        <v>36600</v>
      </c>
      <c r="K249">
        <v>230</v>
      </c>
      <c r="L249">
        <v>8540</v>
      </c>
      <c r="M249">
        <v>0.23</v>
      </c>
      <c r="N249">
        <v>300</v>
      </c>
    </row>
    <row r="250" spans="1:14" x14ac:dyDescent="0.25">
      <c r="A250">
        <v>1249</v>
      </c>
      <c r="B250" t="s">
        <v>105</v>
      </c>
      <c r="C250" t="s">
        <v>40</v>
      </c>
      <c r="D250" t="s">
        <v>16</v>
      </c>
      <c r="E250" t="s">
        <v>38</v>
      </c>
      <c r="F250" t="s">
        <v>23</v>
      </c>
      <c r="G250" t="s">
        <v>19</v>
      </c>
      <c r="H250">
        <v>67</v>
      </c>
      <c r="I250">
        <v>45</v>
      </c>
      <c r="J250">
        <v>3015</v>
      </c>
      <c r="K250">
        <v>25</v>
      </c>
      <c r="L250">
        <v>1340</v>
      </c>
      <c r="M250">
        <v>0.44</v>
      </c>
      <c r="N250">
        <v>45</v>
      </c>
    </row>
    <row r="251" spans="1:14" x14ac:dyDescent="0.25">
      <c r="A251">
        <v>1250</v>
      </c>
      <c r="B251" t="s">
        <v>150</v>
      </c>
      <c r="C251" t="s">
        <v>31</v>
      </c>
      <c r="D251" t="s">
        <v>27</v>
      </c>
      <c r="E251" t="s">
        <v>48</v>
      </c>
      <c r="F251" t="s">
        <v>56</v>
      </c>
      <c r="G251" t="s">
        <v>33</v>
      </c>
      <c r="H251">
        <v>84</v>
      </c>
      <c r="I251">
        <v>60</v>
      </c>
      <c r="J251">
        <v>5040</v>
      </c>
      <c r="K251">
        <v>40</v>
      </c>
      <c r="L251">
        <v>1680</v>
      </c>
      <c r="M251">
        <v>0.33</v>
      </c>
      <c r="N251">
        <v>60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08938-C408-4033-94D3-32B85D3083BC}">
  <sheetPr codeName="Sheet2">
    <tabColor theme="0"/>
  </sheetPr>
  <dimension ref="A1:Y257"/>
  <sheetViews>
    <sheetView topLeftCell="B216" zoomScaleNormal="100" workbookViewId="0">
      <selection activeCell="L2" sqref="L2:L252"/>
    </sheetView>
  </sheetViews>
  <sheetFormatPr defaultRowHeight="15" x14ac:dyDescent="0.25"/>
  <cols>
    <col min="1" max="1" width="9.28515625" style="10" bestFit="1" customWidth="1"/>
    <col min="2" max="2" width="10.42578125" style="11" bestFit="1" customWidth="1"/>
    <col min="3" max="3" width="9.140625" style="67"/>
    <col min="4" max="4" width="16" style="10" customWidth="1"/>
    <col min="5" max="5" width="12" style="10" customWidth="1"/>
    <col min="6" max="6" width="14.28515625" style="10" customWidth="1"/>
    <col min="7" max="7" width="14.28515625" style="14" bestFit="1" customWidth="1"/>
    <col min="8" max="8" width="10.85546875" style="10" bestFit="1" customWidth="1"/>
    <col min="9" max="9" width="10.5703125" style="10" bestFit="1" customWidth="1"/>
    <col min="10" max="10" width="11.42578125" style="10" bestFit="1" customWidth="1"/>
    <col min="11" max="11" width="13.85546875" style="10" bestFit="1" customWidth="1"/>
    <col min="12" max="12" width="8.140625" style="10" customWidth="1"/>
    <col min="13" max="13" width="18.140625" style="12" bestFit="1" customWidth="1"/>
    <col min="14" max="14" width="18.28515625" style="10" bestFit="1" customWidth="1"/>
    <col min="15" max="16384" width="9.140625" style="10"/>
  </cols>
  <sheetData>
    <row r="1" spans="1:25" ht="60" customHeight="1" x14ac:dyDescent="0.7">
      <c r="A1" s="54"/>
      <c r="B1" s="55"/>
      <c r="C1" s="65"/>
      <c r="D1" s="54"/>
      <c r="E1" s="54"/>
      <c r="F1" s="54"/>
      <c r="G1" s="56"/>
      <c r="H1" s="58" t="s">
        <v>242</v>
      </c>
      <c r="I1" s="60"/>
      <c r="J1" s="60"/>
      <c r="K1" s="61"/>
      <c r="L1" s="62"/>
      <c r="M1" s="59"/>
      <c r="N1" s="57"/>
      <c r="O1" s="57"/>
      <c r="P1" s="54"/>
      <c r="Q1" s="54"/>
      <c r="R1" s="54"/>
      <c r="S1" s="54"/>
      <c r="T1" s="54"/>
      <c r="U1" s="54"/>
      <c r="V1" s="54"/>
      <c r="W1" s="54"/>
      <c r="X1" s="54"/>
      <c r="Y1" s="54"/>
    </row>
    <row r="2" spans="1:25" ht="46.5" customHeight="1" x14ac:dyDescent="0.25">
      <c r="A2" s="8" t="s">
        <v>0</v>
      </c>
      <c r="B2" s="9" t="s">
        <v>1</v>
      </c>
      <c r="C2" s="8" t="s">
        <v>2</v>
      </c>
      <c r="D2" s="8" t="s">
        <v>3</v>
      </c>
      <c r="E2" s="8" t="s">
        <v>4</v>
      </c>
      <c r="F2" s="8" t="s">
        <v>5</v>
      </c>
      <c r="G2" s="8" t="s">
        <v>6</v>
      </c>
      <c r="H2" s="8" t="s">
        <v>7</v>
      </c>
      <c r="I2" s="8" t="s">
        <v>8</v>
      </c>
      <c r="J2" s="8" t="s">
        <v>9</v>
      </c>
      <c r="K2" s="8" t="s">
        <v>10</v>
      </c>
      <c r="L2" s="8" t="s">
        <v>11</v>
      </c>
      <c r="M2" s="8" t="s">
        <v>12</v>
      </c>
      <c r="N2" s="8" t="s">
        <v>13</v>
      </c>
      <c r="O2" s="54"/>
      <c r="P2" s="54"/>
      <c r="Q2" s="54"/>
      <c r="R2" s="54"/>
      <c r="S2" s="54"/>
      <c r="T2" s="54"/>
      <c r="U2" s="54"/>
      <c r="V2" s="54"/>
      <c r="W2" s="54"/>
      <c r="X2" s="54"/>
      <c r="Y2" s="54"/>
    </row>
    <row r="3" spans="1:25" x14ac:dyDescent="0.25">
      <c r="A3" s="7">
        <v>1001</v>
      </c>
      <c r="B3" s="68" t="s">
        <v>14</v>
      </c>
      <c r="C3" s="66" t="s">
        <v>15</v>
      </c>
      <c r="D3" s="2" t="s">
        <v>16</v>
      </c>
      <c r="E3" s="2" t="s">
        <v>17</v>
      </c>
      <c r="F3" s="2" t="s">
        <v>18</v>
      </c>
      <c r="G3" s="13" t="s">
        <v>19</v>
      </c>
      <c r="H3" s="3">
        <v>62</v>
      </c>
      <c r="I3" s="4">
        <v>200</v>
      </c>
      <c r="J3" s="3">
        <v>12400</v>
      </c>
      <c r="K3" s="4">
        <v>150</v>
      </c>
      <c r="L3" s="3">
        <v>3100</v>
      </c>
      <c r="M3" s="5">
        <v>0.25</v>
      </c>
      <c r="N3" s="18">
        <v>200</v>
      </c>
      <c r="O3" s="54"/>
      <c r="P3" s="54"/>
      <c r="Q3" s="54"/>
      <c r="R3" s="54"/>
      <c r="S3" s="54"/>
      <c r="T3" s="54"/>
      <c r="U3" s="54"/>
      <c r="V3" s="54"/>
      <c r="W3" s="54"/>
      <c r="X3" s="54"/>
      <c r="Y3" s="54"/>
    </row>
    <row r="4" spans="1:25" x14ac:dyDescent="0.25">
      <c r="A4" s="7">
        <v>1002</v>
      </c>
      <c r="B4" s="68" t="s">
        <v>20</v>
      </c>
      <c r="C4" s="66" t="s">
        <v>15</v>
      </c>
      <c r="D4" s="2" t="s">
        <v>21</v>
      </c>
      <c r="E4" s="2" t="s">
        <v>22</v>
      </c>
      <c r="F4" s="2" t="s">
        <v>23</v>
      </c>
      <c r="G4" s="13" t="s">
        <v>19</v>
      </c>
      <c r="H4" s="3">
        <v>113</v>
      </c>
      <c r="I4" s="4">
        <v>45</v>
      </c>
      <c r="J4" s="3">
        <v>5085</v>
      </c>
      <c r="K4" s="4">
        <v>25</v>
      </c>
      <c r="L4" s="3">
        <v>2260</v>
      </c>
      <c r="M4" s="5">
        <v>0.44</v>
      </c>
      <c r="N4" s="18">
        <v>45</v>
      </c>
      <c r="O4" s="54"/>
      <c r="P4" s="54"/>
      <c r="Q4" s="54"/>
      <c r="R4" s="54"/>
      <c r="S4" s="54"/>
      <c r="T4" s="54"/>
      <c r="U4" s="54"/>
      <c r="V4" s="54"/>
      <c r="W4" s="54"/>
      <c r="X4" s="54"/>
      <c r="Y4" s="54"/>
    </row>
    <row r="5" spans="1:25" x14ac:dyDescent="0.25">
      <c r="A5" s="7">
        <v>1003</v>
      </c>
      <c r="B5" s="68" t="s">
        <v>24</v>
      </c>
      <c r="C5" s="66" t="s">
        <v>15</v>
      </c>
      <c r="D5" s="2" t="s">
        <v>16</v>
      </c>
      <c r="E5" s="2" t="s">
        <v>25</v>
      </c>
      <c r="F5" s="2" t="s">
        <v>18</v>
      </c>
      <c r="G5" s="13" t="s">
        <v>19</v>
      </c>
      <c r="H5" s="3">
        <v>134</v>
      </c>
      <c r="I5" s="4">
        <v>200</v>
      </c>
      <c r="J5" s="3">
        <v>26800</v>
      </c>
      <c r="K5" s="4">
        <v>150</v>
      </c>
      <c r="L5" s="3">
        <v>6700</v>
      </c>
      <c r="M5" s="5">
        <v>0.25</v>
      </c>
      <c r="N5" s="18">
        <v>200</v>
      </c>
      <c r="O5" s="54"/>
      <c r="P5" s="54"/>
      <c r="Q5" s="54"/>
      <c r="R5" s="54"/>
      <c r="S5" s="54"/>
      <c r="T5" s="54"/>
      <c r="U5" s="54"/>
      <c r="V5" s="54"/>
      <c r="W5" s="54"/>
      <c r="X5" s="54"/>
      <c r="Y5" s="54"/>
    </row>
    <row r="6" spans="1:25" x14ac:dyDescent="0.25">
      <c r="A6" s="7">
        <v>1004</v>
      </c>
      <c r="B6" s="68" t="s">
        <v>26</v>
      </c>
      <c r="C6" s="66" t="s">
        <v>15</v>
      </c>
      <c r="D6" s="2" t="s">
        <v>27</v>
      </c>
      <c r="E6" s="2" t="s">
        <v>25</v>
      </c>
      <c r="F6" s="2" t="s">
        <v>28</v>
      </c>
      <c r="G6" s="13" t="s">
        <v>29</v>
      </c>
      <c r="H6" s="3">
        <v>112</v>
      </c>
      <c r="I6" s="4">
        <v>5</v>
      </c>
      <c r="J6" s="3">
        <v>560</v>
      </c>
      <c r="K6" s="4">
        <v>3</v>
      </c>
      <c r="L6" s="3">
        <v>224</v>
      </c>
      <c r="M6" s="5">
        <v>0.4</v>
      </c>
      <c r="N6" s="18">
        <v>5</v>
      </c>
      <c r="O6" s="54"/>
      <c r="P6" s="54"/>
      <c r="Q6" s="54"/>
      <c r="R6" s="54"/>
      <c r="S6" s="54"/>
      <c r="T6" s="54"/>
      <c r="U6" s="54"/>
      <c r="V6" s="54"/>
      <c r="W6" s="54"/>
      <c r="X6" s="54"/>
      <c r="Y6" s="54"/>
    </row>
    <row r="7" spans="1:25" x14ac:dyDescent="0.25">
      <c r="A7" s="7">
        <v>1005</v>
      </c>
      <c r="B7" s="68" t="s">
        <v>30</v>
      </c>
      <c r="C7" s="66" t="s">
        <v>31</v>
      </c>
      <c r="D7" s="2" t="s">
        <v>27</v>
      </c>
      <c r="E7" s="2" t="s">
        <v>17</v>
      </c>
      <c r="F7" s="2" t="s">
        <v>32</v>
      </c>
      <c r="G7" s="13" t="s">
        <v>33</v>
      </c>
      <c r="H7" s="3">
        <v>45</v>
      </c>
      <c r="I7" s="4">
        <v>120</v>
      </c>
      <c r="J7" s="3">
        <v>5400</v>
      </c>
      <c r="K7" s="4">
        <v>85</v>
      </c>
      <c r="L7" s="3">
        <v>1575</v>
      </c>
      <c r="M7" s="5">
        <v>0.28999999999999998</v>
      </c>
      <c r="N7" s="18">
        <v>120</v>
      </c>
      <c r="O7" s="54"/>
      <c r="P7" s="54"/>
      <c r="Q7" s="54"/>
      <c r="R7" s="54"/>
      <c r="S7" s="54"/>
      <c r="T7" s="54"/>
      <c r="U7" s="54"/>
      <c r="V7" s="54"/>
      <c r="W7" s="54"/>
      <c r="X7" s="54"/>
      <c r="Y7" s="54"/>
    </row>
    <row r="8" spans="1:25" x14ac:dyDescent="0.25">
      <c r="A8" s="7">
        <v>1006</v>
      </c>
      <c r="B8" s="68" t="s">
        <v>34</v>
      </c>
      <c r="C8" s="66" t="s">
        <v>31</v>
      </c>
      <c r="D8" s="2" t="s">
        <v>35</v>
      </c>
      <c r="E8" s="2" t="s">
        <v>17</v>
      </c>
      <c r="F8" s="2" t="s">
        <v>36</v>
      </c>
      <c r="G8" s="13" t="s">
        <v>29</v>
      </c>
      <c r="H8" s="3">
        <v>60</v>
      </c>
      <c r="I8" s="4">
        <v>30</v>
      </c>
      <c r="J8" s="3">
        <v>1800</v>
      </c>
      <c r="K8" s="4">
        <v>18</v>
      </c>
      <c r="L8" s="3">
        <v>720</v>
      </c>
      <c r="M8" s="5">
        <v>0.4</v>
      </c>
      <c r="N8" s="18">
        <v>30</v>
      </c>
      <c r="O8" s="54"/>
      <c r="P8" s="54"/>
      <c r="Q8" s="54"/>
      <c r="R8" s="54"/>
      <c r="S8" s="54"/>
      <c r="T8" s="54"/>
      <c r="U8" s="54"/>
      <c r="V8" s="54"/>
      <c r="W8" s="54"/>
      <c r="X8" s="54"/>
      <c r="Y8" s="54"/>
    </row>
    <row r="9" spans="1:25" x14ac:dyDescent="0.25">
      <c r="A9" s="7">
        <v>1007</v>
      </c>
      <c r="B9" s="68" t="s">
        <v>37</v>
      </c>
      <c r="C9" s="66" t="s">
        <v>15</v>
      </c>
      <c r="D9" s="2" t="s">
        <v>16</v>
      </c>
      <c r="E9" s="2" t="s">
        <v>38</v>
      </c>
      <c r="F9" s="2" t="s">
        <v>23</v>
      </c>
      <c r="G9" s="13" t="s">
        <v>19</v>
      </c>
      <c r="H9" s="3">
        <v>96</v>
      </c>
      <c r="I9" s="4">
        <v>45</v>
      </c>
      <c r="J9" s="3">
        <v>4320</v>
      </c>
      <c r="K9" s="4">
        <v>25</v>
      </c>
      <c r="L9" s="3">
        <v>1920</v>
      </c>
      <c r="M9" s="5">
        <v>0.44</v>
      </c>
      <c r="N9" s="18">
        <v>45</v>
      </c>
      <c r="O9" s="54"/>
      <c r="P9" s="54"/>
      <c r="Q9" s="54"/>
      <c r="R9" s="54"/>
      <c r="S9" s="54"/>
      <c r="T9" s="54"/>
      <c r="U9" s="54"/>
      <c r="V9" s="54"/>
      <c r="W9" s="54"/>
      <c r="X9" s="54"/>
      <c r="Y9" s="54"/>
    </row>
    <row r="10" spans="1:25" x14ac:dyDescent="0.25">
      <c r="A10" s="7">
        <v>1008</v>
      </c>
      <c r="B10" s="68" t="s">
        <v>39</v>
      </c>
      <c r="C10" s="66" t="s">
        <v>40</v>
      </c>
      <c r="D10" s="2" t="s">
        <v>41</v>
      </c>
      <c r="E10" s="2" t="s">
        <v>42</v>
      </c>
      <c r="F10" s="2" t="s">
        <v>43</v>
      </c>
      <c r="G10" s="13" t="s">
        <v>19</v>
      </c>
      <c r="H10" s="3">
        <v>142</v>
      </c>
      <c r="I10" s="4">
        <v>70</v>
      </c>
      <c r="J10" s="3">
        <v>9940</v>
      </c>
      <c r="K10" s="4">
        <v>50</v>
      </c>
      <c r="L10" s="3">
        <v>2840</v>
      </c>
      <c r="M10" s="5">
        <v>0.28999999999999998</v>
      </c>
      <c r="N10" s="18">
        <v>70</v>
      </c>
      <c r="O10" s="54"/>
      <c r="P10" s="54"/>
      <c r="Q10" s="54"/>
      <c r="R10" s="54"/>
      <c r="S10" s="54"/>
      <c r="T10" s="54"/>
      <c r="U10" s="54"/>
      <c r="V10" s="54"/>
      <c r="W10" s="54"/>
      <c r="X10" s="54"/>
      <c r="Y10" s="54"/>
    </row>
    <row r="11" spans="1:25" x14ac:dyDescent="0.25">
      <c r="A11" s="7">
        <v>1009</v>
      </c>
      <c r="B11" s="68" t="s">
        <v>44</v>
      </c>
      <c r="C11" s="66" t="s">
        <v>31</v>
      </c>
      <c r="D11" s="2" t="s">
        <v>16</v>
      </c>
      <c r="E11" s="2" t="s">
        <v>22</v>
      </c>
      <c r="F11" s="2" t="s">
        <v>45</v>
      </c>
      <c r="G11" s="13" t="s">
        <v>19</v>
      </c>
      <c r="H11" s="3">
        <v>97</v>
      </c>
      <c r="I11" s="4">
        <v>250</v>
      </c>
      <c r="J11" s="3">
        <v>24250</v>
      </c>
      <c r="K11" s="4">
        <v>180</v>
      </c>
      <c r="L11" s="3">
        <v>6790</v>
      </c>
      <c r="M11" s="5">
        <v>0.28000000000000003</v>
      </c>
      <c r="N11" s="18">
        <v>250</v>
      </c>
      <c r="O11" s="54"/>
      <c r="P11" s="54"/>
      <c r="Q11" s="54"/>
      <c r="R11" s="54"/>
      <c r="S11" s="54"/>
      <c r="T11" s="54"/>
      <c r="U11" s="54"/>
      <c r="V11" s="54"/>
      <c r="W11" s="54"/>
      <c r="X11" s="54"/>
      <c r="Y11" s="54"/>
    </row>
    <row r="12" spans="1:25" x14ac:dyDescent="0.25">
      <c r="A12" s="7">
        <v>1010</v>
      </c>
      <c r="B12" s="68" t="s">
        <v>46</v>
      </c>
      <c r="C12" s="66" t="s">
        <v>47</v>
      </c>
      <c r="D12" s="2" t="s">
        <v>21</v>
      </c>
      <c r="E12" s="2" t="s">
        <v>48</v>
      </c>
      <c r="F12" s="2" t="s">
        <v>32</v>
      </c>
      <c r="G12" s="13" t="s">
        <v>33</v>
      </c>
      <c r="H12" s="3">
        <v>63</v>
      </c>
      <c r="I12" s="4">
        <v>120</v>
      </c>
      <c r="J12" s="3">
        <v>7560</v>
      </c>
      <c r="K12" s="4">
        <v>85</v>
      </c>
      <c r="L12" s="3">
        <v>2205</v>
      </c>
      <c r="M12" s="5">
        <v>0.28999999999999998</v>
      </c>
      <c r="N12" s="18">
        <v>120</v>
      </c>
      <c r="O12" s="54"/>
      <c r="P12" s="54"/>
      <c r="Q12" s="54"/>
      <c r="R12" s="54"/>
      <c r="S12" s="54"/>
      <c r="T12" s="54"/>
      <c r="U12" s="54"/>
      <c r="V12" s="54"/>
      <c r="W12" s="54"/>
      <c r="X12" s="54"/>
      <c r="Y12" s="54"/>
    </row>
    <row r="13" spans="1:25" x14ac:dyDescent="0.25">
      <c r="A13" s="7">
        <v>1011</v>
      </c>
      <c r="B13" s="68" t="s">
        <v>49</v>
      </c>
      <c r="C13" s="66" t="s">
        <v>15</v>
      </c>
      <c r="D13" s="2" t="s">
        <v>41</v>
      </c>
      <c r="E13" s="2" t="s">
        <v>25</v>
      </c>
      <c r="F13" s="2" t="s">
        <v>23</v>
      </c>
      <c r="G13" s="13" t="s">
        <v>19</v>
      </c>
      <c r="H13" s="3">
        <v>102</v>
      </c>
      <c r="I13" s="4">
        <v>45</v>
      </c>
      <c r="J13" s="3">
        <v>4590</v>
      </c>
      <c r="K13" s="4">
        <v>25</v>
      </c>
      <c r="L13" s="3">
        <v>2040</v>
      </c>
      <c r="M13" s="5">
        <v>0.44</v>
      </c>
      <c r="N13" s="18">
        <v>45</v>
      </c>
      <c r="O13" s="54"/>
      <c r="P13" s="54"/>
      <c r="Q13" s="54"/>
      <c r="R13" s="54"/>
      <c r="S13" s="54"/>
      <c r="T13" s="54"/>
      <c r="U13" s="54"/>
      <c r="V13" s="54"/>
      <c r="W13" s="54"/>
      <c r="X13" s="54"/>
      <c r="Y13" s="54"/>
    </row>
    <row r="14" spans="1:25" x14ac:dyDescent="0.25">
      <c r="A14" s="7">
        <v>1012</v>
      </c>
      <c r="B14" s="68" t="s">
        <v>50</v>
      </c>
      <c r="C14" s="66" t="s">
        <v>31</v>
      </c>
      <c r="D14" s="2" t="s">
        <v>21</v>
      </c>
      <c r="E14" s="2" t="s">
        <v>51</v>
      </c>
      <c r="F14" s="2" t="s">
        <v>36</v>
      </c>
      <c r="G14" s="13" t="s">
        <v>29</v>
      </c>
      <c r="H14" s="3">
        <v>99</v>
      </c>
      <c r="I14" s="4">
        <v>30</v>
      </c>
      <c r="J14" s="3">
        <v>2970</v>
      </c>
      <c r="K14" s="4">
        <v>18</v>
      </c>
      <c r="L14" s="3">
        <v>1188</v>
      </c>
      <c r="M14" s="5">
        <v>0.4</v>
      </c>
      <c r="N14" s="18">
        <v>30</v>
      </c>
      <c r="O14" s="54"/>
      <c r="P14" s="54"/>
      <c r="Q14" s="54"/>
      <c r="R14" s="54"/>
      <c r="S14" s="54"/>
      <c r="T14" s="54"/>
      <c r="U14" s="54"/>
      <c r="V14" s="54"/>
      <c r="W14" s="54"/>
      <c r="X14" s="54"/>
      <c r="Y14" s="54"/>
    </row>
    <row r="15" spans="1:25" x14ac:dyDescent="0.25">
      <c r="A15" s="7">
        <v>1013</v>
      </c>
      <c r="B15" s="68" t="s">
        <v>52</v>
      </c>
      <c r="C15" s="66" t="s">
        <v>47</v>
      </c>
      <c r="D15" s="2" t="s">
        <v>21</v>
      </c>
      <c r="E15" s="2" t="s">
        <v>17</v>
      </c>
      <c r="F15" s="2" t="s">
        <v>23</v>
      </c>
      <c r="G15" s="13" t="s">
        <v>19</v>
      </c>
      <c r="H15" s="3">
        <v>48</v>
      </c>
      <c r="I15" s="4">
        <v>45</v>
      </c>
      <c r="J15" s="3">
        <v>2160</v>
      </c>
      <c r="K15" s="4">
        <v>25</v>
      </c>
      <c r="L15" s="3">
        <v>960</v>
      </c>
      <c r="M15" s="5">
        <v>0.44</v>
      </c>
      <c r="N15" s="18">
        <v>45</v>
      </c>
      <c r="O15" s="54"/>
      <c r="P15" s="54"/>
      <c r="Q15" s="54"/>
      <c r="R15" s="54"/>
      <c r="S15" s="54"/>
      <c r="T15" s="54"/>
      <c r="U15" s="54"/>
      <c r="V15" s="54"/>
      <c r="W15" s="54"/>
      <c r="X15" s="54"/>
      <c r="Y15" s="54"/>
    </row>
    <row r="16" spans="1:25" x14ac:dyDescent="0.25">
      <c r="A16" s="7">
        <v>1014</v>
      </c>
      <c r="B16" s="68" t="s">
        <v>53</v>
      </c>
      <c r="C16" s="66" t="s">
        <v>47</v>
      </c>
      <c r="D16" s="2" t="s">
        <v>54</v>
      </c>
      <c r="E16" s="2" t="s">
        <v>55</v>
      </c>
      <c r="F16" s="2" t="s">
        <v>56</v>
      </c>
      <c r="G16" s="13" t="s">
        <v>33</v>
      </c>
      <c r="H16" s="3">
        <v>74</v>
      </c>
      <c r="I16" s="4">
        <v>60</v>
      </c>
      <c r="J16" s="3">
        <v>4440</v>
      </c>
      <c r="K16" s="4">
        <v>40</v>
      </c>
      <c r="L16" s="3">
        <v>1480</v>
      </c>
      <c r="M16" s="5">
        <v>0.33</v>
      </c>
      <c r="N16" s="18">
        <v>60</v>
      </c>
      <c r="O16" s="54"/>
      <c r="P16" s="54"/>
      <c r="Q16" s="54"/>
      <c r="R16" s="54"/>
      <c r="S16" s="54"/>
      <c r="T16" s="54"/>
      <c r="U16" s="54"/>
      <c r="V16" s="54"/>
      <c r="W16" s="54"/>
      <c r="X16" s="54"/>
      <c r="Y16" s="54"/>
    </row>
    <row r="17" spans="1:25" x14ac:dyDescent="0.25">
      <c r="A17" s="7">
        <v>1015</v>
      </c>
      <c r="B17" s="68" t="s">
        <v>14</v>
      </c>
      <c r="C17" s="66" t="s">
        <v>47</v>
      </c>
      <c r="D17" s="2" t="s">
        <v>21</v>
      </c>
      <c r="E17" s="2" t="s">
        <v>51</v>
      </c>
      <c r="F17" s="2" t="s">
        <v>32</v>
      </c>
      <c r="G17" s="13" t="s">
        <v>33</v>
      </c>
      <c r="H17" s="3">
        <v>63</v>
      </c>
      <c r="I17" s="4">
        <v>120</v>
      </c>
      <c r="J17" s="3">
        <v>7560</v>
      </c>
      <c r="K17" s="4">
        <v>85</v>
      </c>
      <c r="L17" s="3">
        <v>2205</v>
      </c>
      <c r="M17" s="5">
        <v>0.28999999999999998</v>
      </c>
      <c r="N17" s="18">
        <v>120</v>
      </c>
      <c r="O17" s="54"/>
      <c r="P17" s="54"/>
      <c r="Q17" s="54"/>
      <c r="R17" s="54"/>
      <c r="S17" s="54"/>
      <c r="T17" s="54"/>
      <c r="U17" s="54"/>
      <c r="V17" s="54"/>
      <c r="W17" s="54"/>
      <c r="X17" s="54"/>
      <c r="Y17" s="54"/>
    </row>
    <row r="18" spans="1:25" x14ac:dyDescent="0.25">
      <c r="A18" s="7">
        <v>1016</v>
      </c>
      <c r="B18" s="68" t="s">
        <v>24</v>
      </c>
      <c r="C18" s="66" t="s">
        <v>40</v>
      </c>
      <c r="D18" s="2" t="s">
        <v>57</v>
      </c>
      <c r="E18" s="2" t="s">
        <v>17</v>
      </c>
      <c r="F18" s="2" t="s">
        <v>23</v>
      </c>
      <c r="G18" s="13" t="s">
        <v>19</v>
      </c>
      <c r="H18" s="3">
        <v>59</v>
      </c>
      <c r="I18" s="4">
        <v>45</v>
      </c>
      <c r="J18" s="3">
        <v>2655</v>
      </c>
      <c r="K18" s="4">
        <v>25</v>
      </c>
      <c r="L18" s="3">
        <v>1180</v>
      </c>
      <c r="M18" s="5">
        <v>0.44</v>
      </c>
      <c r="N18" s="18">
        <v>45</v>
      </c>
      <c r="O18" s="54"/>
      <c r="P18" s="54"/>
      <c r="Q18" s="54"/>
      <c r="R18" s="54"/>
      <c r="S18" s="54"/>
      <c r="T18" s="54"/>
      <c r="U18" s="54"/>
      <c r="V18" s="54"/>
      <c r="W18" s="54"/>
      <c r="X18" s="54"/>
      <c r="Y18" s="54"/>
    </row>
    <row r="19" spans="1:25" x14ac:dyDescent="0.25">
      <c r="A19" s="7">
        <v>1017</v>
      </c>
      <c r="B19" s="68" t="s">
        <v>58</v>
      </c>
      <c r="C19" s="66" t="s">
        <v>40</v>
      </c>
      <c r="D19" s="2" t="s">
        <v>54</v>
      </c>
      <c r="E19" s="2" t="s">
        <v>55</v>
      </c>
      <c r="F19" s="2" t="s">
        <v>56</v>
      </c>
      <c r="G19" s="13" t="s">
        <v>33</v>
      </c>
      <c r="H19" s="3">
        <v>122</v>
      </c>
      <c r="I19" s="4">
        <v>60</v>
      </c>
      <c r="J19" s="3">
        <v>7320</v>
      </c>
      <c r="K19" s="4">
        <v>40</v>
      </c>
      <c r="L19" s="3">
        <v>2440</v>
      </c>
      <c r="M19" s="5">
        <v>0.33</v>
      </c>
      <c r="N19" s="18">
        <v>60</v>
      </c>
      <c r="O19" s="54"/>
      <c r="P19" s="54"/>
      <c r="Q19" s="54"/>
      <c r="R19" s="54"/>
      <c r="S19" s="54"/>
      <c r="T19" s="54"/>
      <c r="U19" s="54"/>
      <c r="V19" s="54"/>
      <c r="W19" s="54"/>
      <c r="X19" s="54"/>
      <c r="Y19" s="54"/>
    </row>
    <row r="20" spans="1:25" x14ac:dyDescent="0.25">
      <c r="A20" s="7">
        <v>1018</v>
      </c>
      <c r="B20" s="68" t="s">
        <v>59</v>
      </c>
      <c r="C20" s="66" t="s">
        <v>40</v>
      </c>
      <c r="D20" s="2" t="s">
        <v>54</v>
      </c>
      <c r="E20" s="2" t="s">
        <v>25</v>
      </c>
      <c r="F20" s="2" t="s">
        <v>28</v>
      </c>
      <c r="G20" s="13" t="s">
        <v>29</v>
      </c>
      <c r="H20" s="3">
        <v>142</v>
      </c>
      <c r="I20" s="4">
        <v>5</v>
      </c>
      <c r="J20" s="3">
        <v>710</v>
      </c>
      <c r="K20" s="4">
        <v>3</v>
      </c>
      <c r="L20" s="3">
        <v>284</v>
      </c>
      <c r="M20" s="5">
        <v>0.4</v>
      </c>
      <c r="N20" s="18">
        <v>5</v>
      </c>
      <c r="O20" s="54"/>
      <c r="P20" s="54"/>
      <c r="Q20" s="54"/>
      <c r="R20" s="54"/>
      <c r="S20" s="54"/>
      <c r="T20" s="54"/>
      <c r="U20" s="54"/>
      <c r="V20" s="54"/>
      <c r="W20" s="54"/>
      <c r="X20" s="54"/>
      <c r="Y20" s="54"/>
    </row>
    <row r="21" spans="1:25" x14ac:dyDescent="0.25">
      <c r="A21" s="7">
        <v>1019</v>
      </c>
      <c r="B21" s="68" t="s">
        <v>60</v>
      </c>
      <c r="C21" s="66" t="s">
        <v>31</v>
      </c>
      <c r="D21" s="2" t="s">
        <v>27</v>
      </c>
      <c r="E21" s="2" t="s">
        <v>38</v>
      </c>
      <c r="F21" s="2" t="s">
        <v>61</v>
      </c>
      <c r="G21" s="13" t="s">
        <v>29</v>
      </c>
      <c r="H21" s="3">
        <v>61</v>
      </c>
      <c r="I21" s="4">
        <v>2</v>
      </c>
      <c r="J21" s="3">
        <v>122</v>
      </c>
      <c r="K21" s="4">
        <v>1</v>
      </c>
      <c r="L21" s="3">
        <v>61</v>
      </c>
      <c r="M21" s="5">
        <v>0.5</v>
      </c>
      <c r="N21" s="18">
        <v>2</v>
      </c>
      <c r="O21" s="54"/>
      <c r="P21" s="54"/>
      <c r="Q21" s="54"/>
      <c r="R21" s="54"/>
      <c r="S21" s="54"/>
      <c r="T21" s="54"/>
      <c r="U21" s="54"/>
      <c r="V21" s="54"/>
      <c r="W21" s="54"/>
      <c r="X21" s="54"/>
      <c r="Y21" s="54"/>
    </row>
    <row r="22" spans="1:25" x14ac:dyDescent="0.25">
      <c r="A22" s="7">
        <v>1020</v>
      </c>
      <c r="B22" s="68" t="s">
        <v>62</v>
      </c>
      <c r="C22" s="66" t="s">
        <v>31</v>
      </c>
      <c r="D22" s="2" t="s">
        <v>16</v>
      </c>
      <c r="E22" s="2" t="s">
        <v>42</v>
      </c>
      <c r="F22" s="2" t="s">
        <v>23</v>
      </c>
      <c r="G22" s="13" t="s">
        <v>19</v>
      </c>
      <c r="H22" s="3">
        <v>44</v>
      </c>
      <c r="I22" s="4">
        <v>45</v>
      </c>
      <c r="J22" s="3">
        <v>1980</v>
      </c>
      <c r="K22" s="4">
        <v>25</v>
      </c>
      <c r="L22" s="3">
        <v>880</v>
      </c>
      <c r="M22" s="5">
        <v>0.44</v>
      </c>
      <c r="N22" s="18">
        <v>45</v>
      </c>
      <c r="O22" s="54"/>
      <c r="P22" s="54"/>
      <c r="Q22" s="54"/>
      <c r="R22" s="54"/>
      <c r="S22" s="54"/>
      <c r="T22" s="54"/>
      <c r="U22" s="54"/>
      <c r="V22" s="54"/>
      <c r="W22" s="54"/>
      <c r="X22" s="54"/>
      <c r="Y22" s="54"/>
    </row>
    <row r="23" spans="1:25" x14ac:dyDescent="0.25">
      <c r="A23" s="7">
        <v>1021</v>
      </c>
      <c r="B23" s="68" t="s">
        <v>63</v>
      </c>
      <c r="C23" s="66" t="s">
        <v>47</v>
      </c>
      <c r="D23" s="2" t="s">
        <v>41</v>
      </c>
      <c r="E23" s="2" t="s">
        <v>38</v>
      </c>
      <c r="F23" s="2" t="s">
        <v>64</v>
      </c>
      <c r="G23" s="13" t="s">
        <v>33</v>
      </c>
      <c r="H23" s="3">
        <v>21</v>
      </c>
      <c r="I23" s="4">
        <v>300</v>
      </c>
      <c r="J23" s="3">
        <v>6300</v>
      </c>
      <c r="K23" s="4">
        <v>230</v>
      </c>
      <c r="L23" s="3">
        <v>1470</v>
      </c>
      <c r="M23" s="5">
        <v>0.23</v>
      </c>
      <c r="N23" s="18">
        <v>300</v>
      </c>
      <c r="O23" s="54"/>
      <c r="P23" s="54"/>
      <c r="Q23" s="54"/>
      <c r="R23" s="54"/>
      <c r="S23" s="54"/>
      <c r="T23" s="54"/>
      <c r="U23" s="54"/>
      <c r="V23" s="54"/>
      <c r="W23" s="54"/>
      <c r="X23" s="54"/>
      <c r="Y23" s="54"/>
    </row>
    <row r="24" spans="1:25" x14ac:dyDescent="0.25">
      <c r="A24" s="7">
        <v>1022</v>
      </c>
      <c r="B24" s="68" t="s">
        <v>65</v>
      </c>
      <c r="C24" s="66" t="s">
        <v>31</v>
      </c>
      <c r="D24" s="2" t="s">
        <v>27</v>
      </c>
      <c r="E24" s="2" t="s">
        <v>55</v>
      </c>
      <c r="F24" s="2" t="s">
        <v>28</v>
      </c>
      <c r="G24" s="13" t="s">
        <v>29</v>
      </c>
      <c r="H24" s="3">
        <v>69</v>
      </c>
      <c r="I24" s="4">
        <v>5</v>
      </c>
      <c r="J24" s="3">
        <v>345</v>
      </c>
      <c r="K24" s="4">
        <v>3</v>
      </c>
      <c r="L24" s="3">
        <v>138</v>
      </c>
      <c r="M24" s="5">
        <v>0.4</v>
      </c>
      <c r="N24" s="18">
        <v>5</v>
      </c>
      <c r="O24" s="54"/>
      <c r="P24" s="54"/>
      <c r="Q24" s="54"/>
      <c r="R24" s="54"/>
      <c r="S24" s="54"/>
      <c r="T24" s="54"/>
      <c r="U24" s="54"/>
      <c r="V24" s="54"/>
      <c r="W24" s="54"/>
      <c r="X24" s="54"/>
      <c r="Y24" s="54"/>
    </row>
    <row r="25" spans="1:25" x14ac:dyDescent="0.25">
      <c r="A25" s="7">
        <v>1023</v>
      </c>
      <c r="B25" s="68" t="s">
        <v>66</v>
      </c>
      <c r="C25" s="66" t="s">
        <v>15</v>
      </c>
      <c r="D25" s="2" t="s">
        <v>21</v>
      </c>
      <c r="E25" s="2" t="s">
        <v>48</v>
      </c>
      <c r="F25" s="2" t="s">
        <v>28</v>
      </c>
      <c r="G25" s="13" t="s">
        <v>29</v>
      </c>
      <c r="H25" s="3">
        <v>73</v>
      </c>
      <c r="I25" s="4">
        <v>5</v>
      </c>
      <c r="J25" s="3">
        <v>365</v>
      </c>
      <c r="K25" s="4">
        <v>3</v>
      </c>
      <c r="L25" s="3">
        <v>146</v>
      </c>
      <c r="M25" s="5">
        <v>0.4</v>
      </c>
      <c r="N25" s="18">
        <v>5</v>
      </c>
      <c r="O25" s="54"/>
      <c r="P25" s="54"/>
      <c r="Q25" s="54"/>
      <c r="R25" s="54"/>
      <c r="S25" s="54"/>
      <c r="T25" s="54"/>
      <c r="U25" s="54"/>
      <c r="V25" s="54"/>
      <c r="W25" s="54"/>
      <c r="X25" s="54"/>
      <c r="Y25" s="54"/>
    </row>
    <row r="26" spans="1:25" x14ac:dyDescent="0.25">
      <c r="A26" s="7">
        <v>1024</v>
      </c>
      <c r="B26" s="68" t="s">
        <v>67</v>
      </c>
      <c r="C26" s="66" t="s">
        <v>40</v>
      </c>
      <c r="D26" s="2" t="s">
        <v>16</v>
      </c>
      <c r="E26" s="2" t="s">
        <v>17</v>
      </c>
      <c r="F26" s="2" t="s">
        <v>56</v>
      </c>
      <c r="G26" s="13" t="s">
        <v>33</v>
      </c>
      <c r="H26" s="3">
        <v>45</v>
      </c>
      <c r="I26" s="4">
        <v>60</v>
      </c>
      <c r="J26" s="3">
        <v>2700</v>
      </c>
      <c r="K26" s="4">
        <v>40</v>
      </c>
      <c r="L26" s="3">
        <v>900</v>
      </c>
      <c r="M26" s="5">
        <v>0.33</v>
      </c>
      <c r="N26" s="18">
        <v>60</v>
      </c>
      <c r="O26" s="54"/>
      <c r="P26" s="54"/>
      <c r="Q26" s="54"/>
      <c r="R26" s="54"/>
      <c r="S26" s="54"/>
      <c r="T26" s="54"/>
      <c r="U26" s="54"/>
      <c r="V26" s="54"/>
      <c r="W26" s="54"/>
      <c r="X26" s="54"/>
      <c r="Y26" s="54"/>
    </row>
    <row r="27" spans="1:25" x14ac:dyDescent="0.25">
      <c r="A27" s="7">
        <v>1025</v>
      </c>
      <c r="B27" s="68" t="s">
        <v>68</v>
      </c>
      <c r="C27" s="66" t="s">
        <v>15</v>
      </c>
      <c r="D27" s="2" t="s">
        <v>21</v>
      </c>
      <c r="E27" s="2" t="s">
        <v>17</v>
      </c>
      <c r="F27" s="2" t="s">
        <v>28</v>
      </c>
      <c r="G27" s="13" t="s">
        <v>29</v>
      </c>
      <c r="H27" s="3">
        <v>50</v>
      </c>
      <c r="I27" s="4">
        <v>5</v>
      </c>
      <c r="J27" s="3">
        <v>250</v>
      </c>
      <c r="K27" s="4">
        <v>3</v>
      </c>
      <c r="L27" s="3">
        <v>100</v>
      </c>
      <c r="M27" s="5">
        <v>0.4</v>
      </c>
      <c r="N27" s="18">
        <v>5</v>
      </c>
      <c r="O27" s="54"/>
      <c r="P27" s="54"/>
      <c r="Q27" s="54"/>
      <c r="R27" s="54"/>
      <c r="S27" s="54"/>
      <c r="T27" s="54"/>
      <c r="U27" s="54"/>
      <c r="V27" s="54"/>
      <c r="W27" s="54"/>
      <c r="X27" s="54"/>
      <c r="Y27" s="54"/>
    </row>
    <row r="28" spans="1:25" x14ac:dyDescent="0.25">
      <c r="A28" s="7">
        <v>1026</v>
      </c>
      <c r="B28" s="68" t="s">
        <v>69</v>
      </c>
      <c r="C28" s="66" t="s">
        <v>15</v>
      </c>
      <c r="D28" s="2" t="s">
        <v>41</v>
      </c>
      <c r="E28" s="2" t="s">
        <v>17</v>
      </c>
      <c r="F28" s="2" t="s">
        <v>28</v>
      </c>
      <c r="G28" s="13" t="s">
        <v>29</v>
      </c>
      <c r="H28" s="3">
        <v>55</v>
      </c>
      <c r="I28" s="4">
        <v>5</v>
      </c>
      <c r="J28" s="3">
        <v>275</v>
      </c>
      <c r="K28" s="4">
        <v>3</v>
      </c>
      <c r="L28" s="3">
        <v>110</v>
      </c>
      <c r="M28" s="5">
        <v>0.4</v>
      </c>
      <c r="N28" s="18">
        <v>5</v>
      </c>
      <c r="O28" s="54"/>
      <c r="P28" s="54"/>
      <c r="Q28" s="54"/>
      <c r="R28" s="54"/>
      <c r="S28" s="54"/>
      <c r="T28" s="54"/>
      <c r="U28" s="54"/>
      <c r="V28" s="54"/>
      <c r="W28" s="54"/>
      <c r="X28" s="54"/>
      <c r="Y28" s="54"/>
    </row>
    <row r="29" spans="1:25" x14ac:dyDescent="0.25">
      <c r="A29" s="7">
        <v>1027</v>
      </c>
      <c r="B29" s="68" t="s">
        <v>70</v>
      </c>
      <c r="C29" s="66" t="s">
        <v>40</v>
      </c>
      <c r="D29" s="2" t="s">
        <v>41</v>
      </c>
      <c r="E29" s="2" t="s">
        <v>71</v>
      </c>
      <c r="F29" s="2" t="s">
        <v>28</v>
      </c>
      <c r="G29" s="13" t="s">
        <v>29</v>
      </c>
      <c r="H29" s="3">
        <v>140</v>
      </c>
      <c r="I29" s="4">
        <v>5</v>
      </c>
      <c r="J29" s="3">
        <v>700</v>
      </c>
      <c r="K29" s="4">
        <v>3</v>
      </c>
      <c r="L29" s="3">
        <v>280</v>
      </c>
      <c r="M29" s="5">
        <v>0.4</v>
      </c>
      <c r="N29" s="18">
        <v>5</v>
      </c>
      <c r="O29" s="54"/>
      <c r="P29" s="54"/>
      <c r="Q29" s="54"/>
      <c r="R29" s="54"/>
      <c r="S29" s="54"/>
      <c r="T29" s="54"/>
      <c r="U29" s="54"/>
      <c r="V29" s="54"/>
      <c r="W29" s="54"/>
      <c r="X29" s="54"/>
      <c r="Y29" s="54"/>
    </row>
    <row r="30" spans="1:25" x14ac:dyDescent="0.25">
      <c r="A30" s="7">
        <v>1028</v>
      </c>
      <c r="B30" s="68" t="s">
        <v>72</v>
      </c>
      <c r="C30" s="66" t="s">
        <v>40</v>
      </c>
      <c r="D30" s="2" t="s">
        <v>57</v>
      </c>
      <c r="E30" s="2" t="s">
        <v>42</v>
      </c>
      <c r="F30" s="2" t="s">
        <v>23</v>
      </c>
      <c r="G30" s="13" t="s">
        <v>19</v>
      </c>
      <c r="H30" s="3">
        <v>97</v>
      </c>
      <c r="I30" s="4">
        <v>45</v>
      </c>
      <c r="J30" s="3">
        <v>4365</v>
      </c>
      <c r="K30" s="4">
        <v>25</v>
      </c>
      <c r="L30" s="3">
        <v>1940</v>
      </c>
      <c r="M30" s="5">
        <v>0.44</v>
      </c>
      <c r="N30" s="18">
        <v>45</v>
      </c>
      <c r="O30" s="54"/>
      <c r="P30" s="54"/>
      <c r="Q30" s="54"/>
      <c r="R30" s="54"/>
      <c r="S30" s="54"/>
      <c r="T30" s="54"/>
      <c r="U30" s="54"/>
      <c r="V30" s="54"/>
      <c r="W30" s="54"/>
      <c r="X30" s="54"/>
      <c r="Y30" s="54"/>
    </row>
    <row r="31" spans="1:25" x14ac:dyDescent="0.25">
      <c r="A31" s="7">
        <v>1029</v>
      </c>
      <c r="B31" s="68" t="s">
        <v>73</v>
      </c>
      <c r="C31" s="66" t="s">
        <v>47</v>
      </c>
      <c r="D31" s="2" t="s">
        <v>16</v>
      </c>
      <c r="E31" s="2" t="s">
        <v>25</v>
      </c>
      <c r="F31" s="2" t="s">
        <v>64</v>
      </c>
      <c r="G31" s="13" t="s">
        <v>33</v>
      </c>
      <c r="H31" s="3">
        <v>25</v>
      </c>
      <c r="I31" s="4">
        <v>300</v>
      </c>
      <c r="J31" s="3">
        <v>7500</v>
      </c>
      <c r="K31" s="4">
        <v>230</v>
      </c>
      <c r="L31" s="3">
        <v>1750</v>
      </c>
      <c r="M31" s="5">
        <v>0.23</v>
      </c>
      <c r="N31" s="18">
        <v>300</v>
      </c>
      <c r="O31" s="54"/>
      <c r="P31" s="54"/>
      <c r="Q31" s="54"/>
      <c r="R31" s="54"/>
      <c r="S31" s="54"/>
      <c r="T31" s="54"/>
      <c r="U31" s="54"/>
      <c r="V31" s="54"/>
      <c r="W31" s="54"/>
      <c r="X31" s="54"/>
      <c r="Y31" s="54"/>
    </row>
    <row r="32" spans="1:25" x14ac:dyDescent="0.25">
      <c r="A32" s="7">
        <v>1030</v>
      </c>
      <c r="B32" s="68" t="s">
        <v>74</v>
      </c>
      <c r="C32" s="66" t="s">
        <v>31</v>
      </c>
      <c r="D32" s="2" t="s">
        <v>41</v>
      </c>
      <c r="E32" s="2" t="s">
        <v>48</v>
      </c>
      <c r="F32" s="2" t="s">
        <v>28</v>
      </c>
      <c r="G32" s="13" t="s">
        <v>29</v>
      </c>
      <c r="H32" s="3">
        <v>37</v>
      </c>
      <c r="I32" s="4">
        <v>5</v>
      </c>
      <c r="J32" s="3">
        <v>185</v>
      </c>
      <c r="K32" s="4">
        <v>3</v>
      </c>
      <c r="L32" s="3">
        <v>74</v>
      </c>
      <c r="M32" s="5">
        <v>0.4</v>
      </c>
      <c r="N32" s="18">
        <v>5</v>
      </c>
      <c r="O32" s="54"/>
      <c r="P32" s="54"/>
      <c r="Q32" s="54"/>
      <c r="R32" s="54"/>
      <c r="S32" s="54"/>
      <c r="T32" s="54"/>
      <c r="U32" s="54"/>
      <c r="V32" s="54"/>
      <c r="W32" s="54"/>
      <c r="X32" s="54"/>
      <c r="Y32" s="54"/>
    </row>
    <row r="33" spans="1:25" x14ac:dyDescent="0.25">
      <c r="A33" s="7">
        <v>1031</v>
      </c>
      <c r="B33" s="68" t="s">
        <v>75</v>
      </c>
      <c r="C33" s="66" t="s">
        <v>31</v>
      </c>
      <c r="D33" s="2" t="s">
        <v>27</v>
      </c>
      <c r="E33" s="2" t="s">
        <v>71</v>
      </c>
      <c r="F33" s="2" t="s">
        <v>45</v>
      </c>
      <c r="G33" s="13" t="s">
        <v>19</v>
      </c>
      <c r="H33" s="3">
        <v>140</v>
      </c>
      <c r="I33" s="4">
        <v>250</v>
      </c>
      <c r="J33" s="3">
        <v>35000</v>
      </c>
      <c r="K33" s="4">
        <v>180</v>
      </c>
      <c r="L33" s="3">
        <v>9800</v>
      </c>
      <c r="M33" s="5">
        <v>0.28000000000000003</v>
      </c>
      <c r="N33" s="18">
        <v>250</v>
      </c>
      <c r="O33" s="54"/>
      <c r="P33" s="54"/>
      <c r="Q33" s="54"/>
      <c r="R33" s="54"/>
      <c r="S33" s="54"/>
      <c r="T33" s="54"/>
      <c r="U33" s="54"/>
      <c r="V33" s="54"/>
      <c r="W33" s="54"/>
      <c r="X33" s="54"/>
      <c r="Y33" s="54"/>
    </row>
    <row r="34" spans="1:25" x14ac:dyDescent="0.25">
      <c r="A34" s="7">
        <v>1032</v>
      </c>
      <c r="B34" s="68" t="s">
        <v>76</v>
      </c>
      <c r="C34" s="66" t="s">
        <v>31</v>
      </c>
      <c r="D34" s="2" t="s">
        <v>54</v>
      </c>
      <c r="E34" s="2" t="s">
        <v>22</v>
      </c>
      <c r="F34" s="2" t="s">
        <v>18</v>
      </c>
      <c r="G34" s="13" t="s">
        <v>19</v>
      </c>
      <c r="H34" s="3">
        <v>84</v>
      </c>
      <c r="I34" s="4">
        <v>200</v>
      </c>
      <c r="J34" s="3">
        <v>16800</v>
      </c>
      <c r="K34" s="4">
        <v>150</v>
      </c>
      <c r="L34" s="3">
        <v>4200</v>
      </c>
      <c r="M34" s="5">
        <v>0.25</v>
      </c>
      <c r="N34" s="18">
        <v>200</v>
      </c>
      <c r="O34" s="54"/>
      <c r="P34" s="54"/>
      <c r="Q34" s="54"/>
      <c r="R34" s="54"/>
      <c r="S34" s="54"/>
      <c r="T34" s="54"/>
      <c r="U34" s="54"/>
      <c r="V34" s="54"/>
      <c r="W34" s="54"/>
      <c r="X34" s="54"/>
      <c r="Y34" s="54"/>
    </row>
    <row r="35" spans="1:25" x14ac:dyDescent="0.25">
      <c r="A35" s="7">
        <v>1033</v>
      </c>
      <c r="B35" s="68" t="s">
        <v>77</v>
      </c>
      <c r="C35" s="66" t="s">
        <v>40</v>
      </c>
      <c r="D35" s="2" t="s">
        <v>57</v>
      </c>
      <c r="E35" s="2" t="s">
        <v>22</v>
      </c>
      <c r="F35" s="2" t="s">
        <v>43</v>
      </c>
      <c r="G35" s="13" t="s">
        <v>19</v>
      </c>
      <c r="H35" s="3">
        <v>35</v>
      </c>
      <c r="I35" s="4">
        <v>70</v>
      </c>
      <c r="J35" s="3">
        <v>2450</v>
      </c>
      <c r="K35" s="4">
        <v>50</v>
      </c>
      <c r="L35" s="3">
        <v>700</v>
      </c>
      <c r="M35" s="5">
        <v>0.28999999999999998</v>
      </c>
      <c r="N35" s="18">
        <v>70</v>
      </c>
      <c r="O35" s="54"/>
      <c r="P35" s="54"/>
      <c r="Q35" s="54"/>
      <c r="R35" s="54"/>
      <c r="S35" s="54"/>
      <c r="T35" s="54"/>
      <c r="U35" s="54"/>
      <c r="V35" s="54"/>
      <c r="W35" s="54"/>
      <c r="X35" s="54"/>
      <c r="Y35" s="54"/>
    </row>
    <row r="36" spans="1:25" x14ac:dyDescent="0.25">
      <c r="A36" s="7">
        <v>1034</v>
      </c>
      <c r="B36" s="68" t="s">
        <v>78</v>
      </c>
      <c r="C36" s="66" t="s">
        <v>47</v>
      </c>
      <c r="D36" s="2" t="s">
        <v>16</v>
      </c>
      <c r="E36" s="2" t="s">
        <v>51</v>
      </c>
      <c r="F36" s="2" t="s">
        <v>32</v>
      </c>
      <c r="G36" s="13" t="s">
        <v>33</v>
      </c>
      <c r="H36" s="3">
        <v>146</v>
      </c>
      <c r="I36" s="4">
        <v>120</v>
      </c>
      <c r="J36" s="3">
        <v>17520</v>
      </c>
      <c r="K36" s="4">
        <v>85</v>
      </c>
      <c r="L36" s="3">
        <v>5110</v>
      </c>
      <c r="M36" s="5">
        <v>0.28999999999999998</v>
      </c>
      <c r="N36" s="18">
        <v>120</v>
      </c>
      <c r="O36" s="54"/>
      <c r="P36" s="54"/>
      <c r="Q36" s="54"/>
      <c r="R36" s="54"/>
      <c r="S36" s="54"/>
      <c r="T36" s="54"/>
      <c r="U36" s="54"/>
      <c r="V36" s="54"/>
      <c r="W36" s="54"/>
      <c r="X36" s="54"/>
      <c r="Y36" s="54"/>
    </row>
    <row r="37" spans="1:25" x14ac:dyDescent="0.25">
      <c r="A37" s="7">
        <v>1035</v>
      </c>
      <c r="B37" s="68" t="s">
        <v>79</v>
      </c>
      <c r="C37" s="66" t="s">
        <v>47</v>
      </c>
      <c r="D37" s="2" t="s">
        <v>16</v>
      </c>
      <c r="E37" s="2" t="s">
        <v>48</v>
      </c>
      <c r="F37" s="2" t="s">
        <v>32</v>
      </c>
      <c r="G37" s="13" t="s">
        <v>33</v>
      </c>
      <c r="H37" s="3">
        <v>63</v>
      </c>
      <c r="I37" s="4">
        <v>120</v>
      </c>
      <c r="J37" s="3">
        <v>7560</v>
      </c>
      <c r="K37" s="4">
        <v>85</v>
      </c>
      <c r="L37" s="3">
        <v>2205</v>
      </c>
      <c r="M37" s="5">
        <v>0.28999999999999998</v>
      </c>
      <c r="N37" s="18">
        <v>120</v>
      </c>
      <c r="O37" s="54"/>
      <c r="P37" s="54"/>
      <c r="Q37" s="54"/>
      <c r="R37" s="54"/>
      <c r="S37" s="54"/>
      <c r="T37" s="54"/>
      <c r="U37" s="54"/>
      <c r="V37" s="54"/>
      <c r="W37" s="54"/>
      <c r="X37" s="54"/>
      <c r="Y37" s="54"/>
    </row>
    <row r="38" spans="1:25" x14ac:dyDescent="0.25">
      <c r="A38" s="7">
        <v>1036</v>
      </c>
      <c r="B38" s="68" t="s">
        <v>80</v>
      </c>
      <c r="C38" s="66" t="s">
        <v>15</v>
      </c>
      <c r="D38" s="2" t="s">
        <v>41</v>
      </c>
      <c r="E38" s="2" t="s">
        <v>51</v>
      </c>
      <c r="F38" s="2" t="s">
        <v>23</v>
      </c>
      <c r="G38" s="13" t="s">
        <v>19</v>
      </c>
      <c r="H38" s="3">
        <v>136</v>
      </c>
      <c r="I38" s="4">
        <v>45</v>
      </c>
      <c r="J38" s="3">
        <v>6120</v>
      </c>
      <c r="K38" s="4">
        <v>25</v>
      </c>
      <c r="L38" s="3">
        <v>2720</v>
      </c>
      <c r="M38" s="5">
        <v>0.44</v>
      </c>
      <c r="N38" s="18">
        <v>45</v>
      </c>
      <c r="O38" s="54"/>
      <c r="P38" s="54"/>
      <c r="Q38" s="54"/>
      <c r="R38" s="54"/>
      <c r="S38" s="54"/>
      <c r="T38" s="54"/>
      <c r="U38" s="54"/>
      <c r="V38" s="54"/>
      <c r="W38" s="54"/>
      <c r="X38" s="54"/>
      <c r="Y38" s="54"/>
    </row>
    <row r="39" spans="1:25" x14ac:dyDescent="0.25">
      <c r="A39" s="7">
        <v>1037</v>
      </c>
      <c r="B39" s="68" t="s">
        <v>81</v>
      </c>
      <c r="C39" s="66" t="s">
        <v>40</v>
      </c>
      <c r="D39" s="2" t="s">
        <v>21</v>
      </c>
      <c r="E39" s="2" t="s">
        <v>55</v>
      </c>
      <c r="F39" s="2" t="s">
        <v>18</v>
      </c>
      <c r="G39" s="13" t="s">
        <v>19</v>
      </c>
      <c r="H39" s="3">
        <v>143</v>
      </c>
      <c r="I39" s="4">
        <v>200</v>
      </c>
      <c r="J39" s="3">
        <v>28600</v>
      </c>
      <c r="K39" s="4">
        <v>150</v>
      </c>
      <c r="L39" s="3">
        <v>7150</v>
      </c>
      <c r="M39" s="5">
        <v>0.25</v>
      </c>
      <c r="N39" s="18">
        <v>200</v>
      </c>
      <c r="O39" s="54"/>
      <c r="P39" s="54"/>
      <c r="Q39" s="54"/>
      <c r="R39" s="54"/>
      <c r="S39" s="54"/>
      <c r="T39" s="54"/>
      <c r="U39" s="54"/>
      <c r="V39" s="54"/>
      <c r="W39" s="54"/>
      <c r="X39" s="54"/>
      <c r="Y39" s="54"/>
    </row>
    <row r="40" spans="1:25" x14ac:dyDescent="0.25">
      <c r="A40" s="7">
        <v>1038</v>
      </c>
      <c r="B40" s="68" t="s">
        <v>82</v>
      </c>
      <c r="C40" s="66" t="s">
        <v>31</v>
      </c>
      <c r="D40" s="2" t="s">
        <v>54</v>
      </c>
      <c r="E40" s="2" t="s">
        <v>55</v>
      </c>
      <c r="F40" s="2" t="s">
        <v>56</v>
      </c>
      <c r="G40" s="13" t="s">
        <v>33</v>
      </c>
      <c r="H40" s="3">
        <v>53</v>
      </c>
      <c r="I40" s="4">
        <v>60</v>
      </c>
      <c r="J40" s="3">
        <v>3180</v>
      </c>
      <c r="K40" s="4">
        <v>40</v>
      </c>
      <c r="L40" s="3">
        <v>1060</v>
      </c>
      <c r="M40" s="5">
        <v>0.33</v>
      </c>
      <c r="N40" s="18">
        <v>60</v>
      </c>
      <c r="O40" s="54"/>
      <c r="P40" s="54"/>
      <c r="Q40" s="54"/>
      <c r="R40" s="54"/>
      <c r="S40" s="54"/>
      <c r="T40" s="54"/>
      <c r="U40" s="54"/>
      <c r="V40" s="54"/>
      <c r="W40" s="54"/>
      <c r="X40" s="54"/>
      <c r="Y40" s="54"/>
    </row>
    <row r="41" spans="1:25" x14ac:dyDescent="0.25">
      <c r="A41" s="7">
        <v>1039</v>
      </c>
      <c r="B41" s="68" t="s">
        <v>83</v>
      </c>
      <c r="C41" s="66" t="s">
        <v>15</v>
      </c>
      <c r="D41" s="2" t="s">
        <v>21</v>
      </c>
      <c r="E41" s="2" t="s">
        <v>38</v>
      </c>
      <c r="F41" s="2" t="s">
        <v>61</v>
      </c>
      <c r="G41" s="13" t="s">
        <v>29</v>
      </c>
      <c r="H41" s="3">
        <v>113</v>
      </c>
      <c r="I41" s="4">
        <v>2</v>
      </c>
      <c r="J41" s="3">
        <v>226</v>
      </c>
      <c r="K41" s="4">
        <v>1</v>
      </c>
      <c r="L41" s="3">
        <v>113</v>
      </c>
      <c r="M41" s="5">
        <v>0.5</v>
      </c>
      <c r="N41" s="18">
        <v>2</v>
      </c>
      <c r="O41" s="54"/>
      <c r="P41" s="54"/>
      <c r="Q41" s="54"/>
      <c r="R41" s="54"/>
      <c r="S41" s="54"/>
      <c r="T41" s="54"/>
      <c r="U41" s="54"/>
      <c r="V41" s="54"/>
      <c r="W41" s="54"/>
      <c r="X41" s="54"/>
      <c r="Y41" s="54"/>
    </row>
    <row r="42" spans="1:25" x14ac:dyDescent="0.25">
      <c r="A42" s="7">
        <v>1040</v>
      </c>
      <c r="B42" s="68" t="s">
        <v>84</v>
      </c>
      <c r="C42" s="66" t="s">
        <v>31</v>
      </c>
      <c r="D42" s="2" t="s">
        <v>41</v>
      </c>
      <c r="E42" s="2" t="s">
        <v>42</v>
      </c>
      <c r="F42" s="2" t="s">
        <v>23</v>
      </c>
      <c r="G42" s="13" t="s">
        <v>19</v>
      </c>
      <c r="H42" s="3">
        <v>20</v>
      </c>
      <c r="I42" s="4">
        <v>45</v>
      </c>
      <c r="J42" s="3">
        <v>900</v>
      </c>
      <c r="K42" s="4">
        <v>25</v>
      </c>
      <c r="L42" s="3">
        <v>400</v>
      </c>
      <c r="M42" s="5">
        <v>0.44</v>
      </c>
      <c r="N42" s="18">
        <v>45</v>
      </c>
      <c r="O42" s="54"/>
      <c r="P42" s="54"/>
      <c r="Q42" s="54"/>
      <c r="R42" s="54"/>
      <c r="S42" s="54"/>
      <c r="T42" s="54"/>
      <c r="U42" s="54"/>
      <c r="V42" s="54"/>
      <c r="W42" s="54"/>
      <c r="X42" s="54"/>
      <c r="Y42" s="54"/>
    </row>
    <row r="43" spans="1:25" x14ac:dyDescent="0.25">
      <c r="A43" s="7">
        <v>1041</v>
      </c>
      <c r="B43" s="68" t="s">
        <v>85</v>
      </c>
      <c r="C43" s="66" t="s">
        <v>40</v>
      </c>
      <c r="D43" s="2" t="s">
        <v>41</v>
      </c>
      <c r="E43" s="2" t="s">
        <v>48</v>
      </c>
      <c r="F43" s="2" t="s">
        <v>18</v>
      </c>
      <c r="G43" s="13" t="s">
        <v>19</v>
      </c>
      <c r="H43" s="3">
        <v>54</v>
      </c>
      <c r="I43" s="4">
        <v>200</v>
      </c>
      <c r="J43" s="3">
        <v>10800</v>
      </c>
      <c r="K43" s="4">
        <v>150</v>
      </c>
      <c r="L43" s="3">
        <v>2700</v>
      </c>
      <c r="M43" s="5">
        <v>0.25</v>
      </c>
      <c r="N43" s="18">
        <v>200</v>
      </c>
      <c r="O43" s="54"/>
      <c r="P43" s="54"/>
      <c r="Q43" s="54"/>
      <c r="R43" s="54"/>
      <c r="S43" s="54"/>
      <c r="T43" s="54"/>
      <c r="U43" s="54"/>
      <c r="V43" s="54"/>
      <c r="W43" s="54"/>
      <c r="X43" s="54"/>
      <c r="Y43" s="54"/>
    </row>
    <row r="44" spans="1:25" x14ac:dyDescent="0.25">
      <c r="A44" s="7">
        <v>1042</v>
      </c>
      <c r="B44" s="68" t="s">
        <v>86</v>
      </c>
      <c r="C44" s="66" t="s">
        <v>31</v>
      </c>
      <c r="D44" s="2" t="s">
        <v>54</v>
      </c>
      <c r="E44" s="2" t="s">
        <v>38</v>
      </c>
      <c r="F44" s="2" t="s">
        <v>36</v>
      </c>
      <c r="G44" s="13" t="s">
        <v>29</v>
      </c>
      <c r="H44" s="3">
        <v>76</v>
      </c>
      <c r="I44" s="4">
        <v>30</v>
      </c>
      <c r="J44" s="3">
        <v>2280</v>
      </c>
      <c r="K44" s="4">
        <v>18</v>
      </c>
      <c r="L44" s="3">
        <v>912</v>
      </c>
      <c r="M44" s="5">
        <v>0.4</v>
      </c>
      <c r="N44" s="18">
        <v>30</v>
      </c>
      <c r="O44" s="54"/>
      <c r="P44" s="54"/>
      <c r="Q44" s="54"/>
      <c r="R44" s="54"/>
      <c r="S44" s="54"/>
      <c r="T44" s="54"/>
      <c r="U44" s="54"/>
      <c r="V44" s="54"/>
      <c r="W44" s="54"/>
      <c r="X44" s="54"/>
      <c r="Y44" s="54"/>
    </row>
    <row r="45" spans="1:25" x14ac:dyDescent="0.25">
      <c r="A45" s="7">
        <v>1043</v>
      </c>
      <c r="B45" s="68" t="s">
        <v>87</v>
      </c>
      <c r="C45" s="66" t="s">
        <v>47</v>
      </c>
      <c r="D45" s="2" t="s">
        <v>41</v>
      </c>
      <c r="E45" s="2" t="s">
        <v>48</v>
      </c>
      <c r="F45" s="2" t="s">
        <v>43</v>
      </c>
      <c r="G45" s="13" t="s">
        <v>19</v>
      </c>
      <c r="H45" s="3">
        <v>145</v>
      </c>
      <c r="I45" s="4">
        <v>70</v>
      </c>
      <c r="J45" s="3">
        <v>10150</v>
      </c>
      <c r="K45" s="4">
        <v>50</v>
      </c>
      <c r="L45" s="3">
        <v>2900</v>
      </c>
      <c r="M45" s="5">
        <v>0.28999999999999998</v>
      </c>
      <c r="N45" s="18">
        <v>70</v>
      </c>
      <c r="O45" s="54"/>
      <c r="P45" s="54"/>
      <c r="Q45" s="54"/>
      <c r="R45" s="54"/>
      <c r="S45" s="54"/>
      <c r="T45" s="54"/>
      <c r="U45" s="54"/>
      <c r="V45" s="54"/>
      <c r="W45" s="54"/>
      <c r="X45" s="54"/>
      <c r="Y45" s="54"/>
    </row>
    <row r="46" spans="1:25" x14ac:dyDescent="0.25">
      <c r="A46" s="7">
        <v>1044</v>
      </c>
      <c r="B46" s="68" t="s">
        <v>88</v>
      </c>
      <c r="C46" s="66" t="s">
        <v>15</v>
      </c>
      <c r="D46" s="2" t="s">
        <v>21</v>
      </c>
      <c r="E46" s="2" t="s">
        <v>22</v>
      </c>
      <c r="F46" s="2" t="s">
        <v>32</v>
      </c>
      <c r="G46" s="13" t="s">
        <v>33</v>
      </c>
      <c r="H46" s="3">
        <v>28</v>
      </c>
      <c r="I46" s="4">
        <v>120</v>
      </c>
      <c r="J46" s="3">
        <v>3360</v>
      </c>
      <c r="K46" s="4">
        <v>85</v>
      </c>
      <c r="L46" s="3">
        <v>980</v>
      </c>
      <c r="M46" s="5">
        <v>0.28999999999999998</v>
      </c>
      <c r="N46" s="18">
        <v>120</v>
      </c>
      <c r="O46" s="54"/>
      <c r="P46" s="54"/>
      <c r="Q46" s="54"/>
      <c r="R46" s="54"/>
      <c r="S46" s="54"/>
      <c r="T46" s="54"/>
      <c r="U46" s="54"/>
      <c r="V46" s="54"/>
      <c r="W46" s="54"/>
      <c r="X46" s="54"/>
      <c r="Y46" s="54"/>
    </row>
    <row r="47" spans="1:25" x14ac:dyDescent="0.25">
      <c r="A47" s="7">
        <v>1045</v>
      </c>
      <c r="B47" s="68" t="s">
        <v>81</v>
      </c>
      <c r="C47" s="66" t="s">
        <v>47</v>
      </c>
      <c r="D47" s="2" t="s">
        <v>57</v>
      </c>
      <c r="E47" s="2" t="s">
        <v>55</v>
      </c>
      <c r="F47" s="2" t="s">
        <v>43</v>
      </c>
      <c r="G47" s="13" t="s">
        <v>19</v>
      </c>
      <c r="H47" s="3">
        <v>59</v>
      </c>
      <c r="I47" s="4">
        <v>70</v>
      </c>
      <c r="J47" s="3">
        <v>4130</v>
      </c>
      <c r="K47" s="4">
        <v>50</v>
      </c>
      <c r="L47" s="3">
        <v>1180</v>
      </c>
      <c r="M47" s="5">
        <v>0.28999999999999998</v>
      </c>
      <c r="N47" s="18">
        <v>70</v>
      </c>
      <c r="O47" s="54"/>
      <c r="P47" s="54"/>
      <c r="Q47" s="54"/>
      <c r="R47" s="54"/>
      <c r="S47" s="54"/>
      <c r="T47" s="54"/>
      <c r="U47" s="54"/>
      <c r="V47" s="54"/>
      <c r="W47" s="54"/>
      <c r="X47" s="54"/>
      <c r="Y47" s="54"/>
    </row>
    <row r="48" spans="1:25" x14ac:dyDescent="0.25">
      <c r="A48" s="7">
        <v>1046</v>
      </c>
      <c r="B48" s="68" t="s">
        <v>89</v>
      </c>
      <c r="C48" s="66" t="s">
        <v>15</v>
      </c>
      <c r="D48" s="2" t="s">
        <v>54</v>
      </c>
      <c r="E48" s="2" t="s">
        <v>38</v>
      </c>
      <c r="F48" s="2" t="s">
        <v>32</v>
      </c>
      <c r="G48" s="13" t="s">
        <v>33</v>
      </c>
      <c r="H48" s="3">
        <v>104</v>
      </c>
      <c r="I48" s="4">
        <v>120</v>
      </c>
      <c r="J48" s="3">
        <v>12480</v>
      </c>
      <c r="K48" s="4">
        <v>85</v>
      </c>
      <c r="L48" s="3">
        <v>3640</v>
      </c>
      <c r="M48" s="5">
        <v>0.28999999999999998</v>
      </c>
      <c r="N48" s="18">
        <v>120</v>
      </c>
      <c r="O48" s="54"/>
      <c r="P48" s="54"/>
      <c r="Q48" s="54"/>
      <c r="R48" s="54"/>
      <c r="S48" s="54"/>
      <c r="T48" s="54"/>
      <c r="U48" s="54"/>
      <c r="V48" s="54"/>
      <c r="W48" s="54"/>
      <c r="X48" s="54"/>
      <c r="Y48" s="54"/>
    </row>
    <row r="49" spans="1:25" x14ac:dyDescent="0.25">
      <c r="A49" s="7">
        <v>1047</v>
      </c>
      <c r="B49" s="68" t="s">
        <v>90</v>
      </c>
      <c r="C49" s="66" t="s">
        <v>31</v>
      </c>
      <c r="D49" s="2" t="s">
        <v>35</v>
      </c>
      <c r="E49" s="2" t="s">
        <v>38</v>
      </c>
      <c r="F49" s="2" t="s">
        <v>28</v>
      </c>
      <c r="G49" s="13" t="s">
        <v>29</v>
      </c>
      <c r="H49" s="3">
        <v>129</v>
      </c>
      <c r="I49" s="4">
        <v>5</v>
      </c>
      <c r="J49" s="3">
        <v>645</v>
      </c>
      <c r="K49" s="4">
        <v>3</v>
      </c>
      <c r="L49" s="3">
        <v>258</v>
      </c>
      <c r="M49" s="5">
        <v>0.4</v>
      </c>
      <c r="N49" s="18">
        <v>5</v>
      </c>
      <c r="O49" s="54"/>
      <c r="P49" s="54"/>
      <c r="Q49" s="54"/>
      <c r="R49" s="54"/>
      <c r="S49" s="54"/>
      <c r="T49" s="54"/>
      <c r="U49" s="54"/>
      <c r="V49" s="54"/>
      <c r="W49" s="54"/>
      <c r="X49" s="54"/>
      <c r="Y49" s="54"/>
    </row>
    <row r="50" spans="1:25" x14ac:dyDescent="0.25">
      <c r="A50" s="7">
        <v>1048</v>
      </c>
      <c r="B50" s="68" t="s">
        <v>91</v>
      </c>
      <c r="C50" s="66" t="s">
        <v>47</v>
      </c>
      <c r="D50" s="2" t="s">
        <v>35</v>
      </c>
      <c r="E50" s="2" t="s">
        <v>25</v>
      </c>
      <c r="F50" s="2" t="s">
        <v>32</v>
      </c>
      <c r="G50" s="13" t="s">
        <v>33</v>
      </c>
      <c r="H50" s="3">
        <v>143</v>
      </c>
      <c r="I50" s="4">
        <v>120</v>
      </c>
      <c r="J50" s="3">
        <v>17160</v>
      </c>
      <c r="K50" s="4">
        <v>85</v>
      </c>
      <c r="L50" s="3">
        <v>5005</v>
      </c>
      <c r="M50" s="5">
        <v>0.28999999999999998</v>
      </c>
      <c r="N50" s="18">
        <v>120</v>
      </c>
      <c r="O50" s="54"/>
      <c r="P50" s="54"/>
      <c r="Q50" s="54"/>
      <c r="R50" s="54"/>
      <c r="S50" s="54"/>
      <c r="T50" s="54"/>
      <c r="U50" s="54"/>
      <c r="V50" s="54"/>
      <c r="W50" s="54"/>
      <c r="X50" s="54"/>
      <c r="Y50" s="54"/>
    </row>
    <row r="51" spans="1:25" x14ac:dyDescent="0.25">
      <c r="A51" s="7">
        <v>1049</v>
      </c>
      <c r="B51" s="68" t="s">
        <v>92</v>
      </c>
      <c r="C51" s="66" t="s">
        <v>40</v>
      </c>
      <c r="D51" s="2" t="s">
        <v>16</v>
      </c>
      <c r="E51" s="2" t="s">
        <v>42</v>
      </c>
      <c r="F51" s="2" t="s">
        <v>64</v>
      </c>
      <c r="G51" s="13" t="s">
        <v>33</v>
      </c>
      <c r="H51" s="3">
        <v>127</v>
      </c>
      <c r="I51" s="4">
        <v>300</v>
      </c>
      <c r="J51" s="3">
        <v>38100</v>
      </c>
      <c r="K51" s="4">
        <v>230</v>
      </c>
      <c r="L51" s="3">
        <v>8890</v>
      </c>
      <c r="M51" s="5">
        <v>0.23</v>
      </c>
      <c r="N51" s="18">
        <v>300</v>
      </c>
      <c r="O51" s="54"/>
      <c r="P51" s="54"/>
      <c r="Q51" s="54"/>
      <c r="R51" s="54"/>
      <c r="S51" s="54"/>
      <c r="T51" s="54"/>
      <c r="U51" s="54"/>
      <c r="V51" s="54"/>
      <c r="W51" s="54"/>
      <c r="X51" s="54"/>
      <c r="Y51" s="54"/>
    </row>
    <row r="52" spans="1:25" x14ac:dyDescent="0.25">
      <c r="A52" s="7">
        <v>1050</v>
      </c>
      <c r="B52" s="68" t="s">
        <v>93</v>
      </c>
      <c r="C52" s="66" t="s">
        <v>47</v>
      </c>
      <c r="D52" s="2" t="s">
        <v>16</v>
      </c>
      <c r="E52" s="2" t="s">
        <v>22</v>
      </c>
      <c r="F52" s="2" t="s">
        <v>23</v>
      </c>
      <c r="G52" s="13" t="s">
        <v>19</v>
      </c>
      <c r="H52" s="3">
        <v>52</v>
      </c>
      <c r="I52" s="4">
        <v>45</v>
      </c>
      <c r="J52" s="3">
        <v>2340</v>
      </c>
      <c r="K52" s="4">
        <v>25</v>
      </c>
      <c r="L52" s="3">
        <v>1040</v>
      </c>
      <c r="M52" s="5">
        <v>0.44</v>
      </c>
      <c r="N52" s="18">
        <v>45</v>
      </c>
      <c r="O52" s="54"/>
      <c r="P52" s="54"/>
      <c r="Q52" s="54"/>
      <c r="R52" s="54"/>
      <c r="S52" s="54"/>
      <c r="T52" s="54"/>
      <c r="U52" s="54"/>
      <c r="V52" s="54"/>
      <c r="W52" s="54"/>
      <c r="X52" s="54"/>
      <c r="Y52" s="54"/>
    </row>
    <row r="53" spans="1:25" x14ac:dyDescent="0.25">
      <c r="A53" s="7">
        <v>1051</v>
      </c>
      <c r="B53" s="68" t="s">
        <v>94</v>
      </c>
      <c r="C53" s="66" t="s">
        <v>15</v>
      </c>
      <c r="D53" s="2" t="s">
        <v>21</v>
      </c>
      <c r="E53" s="2" t="s">
        <v>25</v>
      </c>
      <c r="F53" s="2" t="s">
        <v>56</v>
      </c>
      <c r="G53" s="13" t="s">
        <v>33</v>
      </c>
      <c r="H53" s="3">
        <v>35</v>
      </c>
      <c r="I53" s="4">
        <v>60</v>
      </c>
      <c r="J53" s="3">
        <v>2100</v>
      </c>
      <c r="K53" s="4">
        <v>40</v>
      </c>
      <c r="L53" s="3">
        <v>700</v>
      </c>
      <c r="M53" s="5">
        <v>0.33</v>
      </c>
      <c r="N53" s="18">
        <v>60</v>
      </c>
      <c r="O53" s="54"/>
      <c r="P53" s="54"/>
      <c r="Q53" s="54"/>
      <c r="R53" s="54"/>
      <c r="S53" s="54"/>
      <c r="T53" s="54"/>
      <c r="U53" s="54"/>
      <c r="V53" s="54"/>
      <c r="W53" s="54"/>
      <c r="X53" s="54"/>
      <c r="Y53" s="54"/>
    </row>
    <row r="54" spans="1:25" x14ac:dyDescent="0.25">
      <c r="A54" s="7">
        <v>1052</v>
      </c>
      <c r="B54" s="68" t="s">
        <v>95</v>
      </c>
      <c r="C54" s="66" t="s">
        <v>47</v>
      </c>
      <c r="D54" s="2" t="s">
        <v>27</v>
      </c>
      <c r="E54" s="2" t="s">
        <v>96</v>
      </c>
      <c r="F54" s="2" t="s">
        <v>32</v>
      </c>
      <c r="G54" s="13" t="s">
        <v>33</v>
      </c>
      <c r="H54" s="3">
        <v>25</v>
      </c>
      <c r="I54" s="4">
        <v>120</v>
      </c>
      <c r="J54" s="3">
        <v>3000</v>
      </c>
      <c r="K54" s="4">
        <v>85</v>
      </c>
      <c r="L54" s="3">
        <v>875</v>
      </c>
      <c r="M54" s="5">
        <v>0.28999999999999998</v>
      </c>
      <c r="N54" s="18">
        <v>120</v>
      </c>
      <c r="O54" s="54"/>
      <c r="P54" s="54"/>
      <c r="Q54" s="54"/>
      <c r="R54" s="54"/>
      <c r="S54" s="54"/>
      <c r="T54" s="54"/>
      <c r="U54" s="54"/>
      <c r="V54" s="54"/>
      <c r="W54" s="54"/>
      <c r="X54" s="54"/>
      <c r="Y54" s="54"/>
    </row>
    <row r="55" spans="1:25" x14ac:dyDescent="0.25">
      <c r="A55" s="7">
        <v>1053</v>
      </c>
      <c r="B55" s="68" t="s">
        <v>97</v>
      </c>
      <c r="C55" s="66" t="s">
        <v>40</v>
      </c>
      <c r="D55" s="2" t="s">
        <v>35</v>
      </c>
      <c r="E55" s="2" t="s">
        <v>25</v>
      </c>
      <c r="F55" s="2" t="s">
        <v>61</v>
      </c>
      <c r="G55" s="13" t="s">
        <v>29</v>
      </c>
      <c r="H55" s="3">
        <v>66</v>
      </c>
      <c r="I55" s="4">
        <v>2</v>
      </c>
      <c r="J55" s="3">
        <v>132</v>
      </c>
      <c r="K55" s="4">
        <v>1</v>
      </c>
      <c r="L55" s="3">
        <v>66</v>
      </c>
      <c r="M55" s="5">
        <v>0.5</v>
      </c>
      <c r="N55" s="18">
        <v>2</v>
      </c>
      <c r="O55" s="54"/>
      <c r="P55" s="54"/>
      <c r="Q55" s="54"/>
      <c r="R55" s="54"/>
      <c r="S55" s="54"/>
      <c r="T55" s="54"/>
      <c r="U55" s="54"/>
      <c r="V55" s="54"/>
      <c r="W55" s="54"/>
      <c r="X55" s="54"/>
      <c r="Y55" s="54"/>
    </row>
    <row r="56" spans="1:25" x14ac:dyDescent="0.25">
      <c r="A56" s="7">
        <v>1054</v>
      </c>
      <c r="B56" s="68" t="s">
        <v>90</v>
      </c>
      <c r="C56" s="66" t="s">
        <v>31</v>
      </c>
      <c r="D56" s="2" t="s">
        <v>54</v>
      </c>
      <c r="E56" s="2" t="s">
        <v>17</v>
      </c>
      <c r="F56" s="2" t="s">
        <v>43</v>
      </c>
      <c r="G56" s="13" t="s">
        <v>19</v>
      </c>
      <c r="H56" s="3">
        <v>85</v>
      </c>
      <c r="I56" s="4">
        <v>70</v>
      </c>
      <c r="J56" s="3">
        <v>5950</v>
      </c>
      <c r="K56" s="4">
        <v>50</v>
      </c>
      <c r="L56" s="3">
        <v>1700</v>
      </c>
      <c r="M56" s="5">
        <v>0.28999999999999998</v>
      </c>
      <c r="N56" s="18">
        <v>70</v>
      </c>
      <c r="O56" s="54"/>
      <c r="P56" s="54"/>
      <c r="Q56" s="54"/>
      <c r="R56" s="54"/>
      <c r="S56" s="54"/>
      <c r="T56" s="54"/>
      <c r="U56" s="54"/>
      <c r="V56" s="54"/>
      <c r="W56" s="54"/>
      <c r="X56" s="54"/>
      <c r="Y56" s="54"/>
    </row>
    <row r="57" spans="1:25" x14ac:dyDescent="0.25">
      <c r="A57" s="7">
        <v>1055</v>
      </c>
      <c r="B57" s="68" t="s">
        <v>98</v>
      </c>
      <c r="C57" s="66" t="s">
        <v>15</v>
      </c>
      <c r="D57" s="2" t="s">
        <v>57</v>
      </c>
      <c r="E57" s="2" t="s">
        <v>96</v>
      </c>
      <c r="F57" s="2" t="s">
        <v>64</v>
      </c>
      <c r="G57" s="13" t="s">
        <v>33</v>
      </c>
      <c r="H57" s="3">
        <v>30</v>
      </c>
      <c r="I57" s="4">
        <v>300</v>
      </c>
      <c r="J57" s="3">
        <v>9000</v>
      </c>
      <c r="K57" s="4">
        <v>230</v>
      </c>
      <c r="L57" s="3">
        <v>2100</v>
      </c>
      <c r="M57" s="5">
        <v>0.23</v>
      </c>
      <c r="N57" s="18">
        <v>300</v>
      </c>
      <c r="O57" s="54"/>
      <c r="P57" s="54"/>
      <c r="Q57" s="54"/>
      <c r="R57" s="54"/>
      <c r="S57" s="54"/>
      <c r="T57" s="54"/>
      <c r="U57" s="54"/>
      <c r="V57" s="54"/>
      <c r="W57" s="54"/>
      <c r="X57" s="54"/>
      <c r="Y57" s="54"/>
    </row>
    <row r="58" spans="1:25" x14ac:dyDescent="0.25">
      <c r="A58" s="7">
        <v>1056</v>
      </c>
      <c r="B58" s="68" t="s">
        <v>98</v>
      </c>
      <c r="C58" s="66" t="s">
        <v>47</v>
      </c>
      <c r="D58" s="2" t="s">
        <v>27</v>
      </c>
      <c r="E58" s="2" t="s">
        <v>17</v>
      </c>
      <c r="F58" s="2" t="s">
        <v>36</v>
      </c>
      <c r="G58" s="13" t="s">
        <v>29</v>
      </c>
      <c r="H58" s="3">
        <v>94</v>
      </c>
      <c r="I58" s="4">
        <v>30</v>
      </c>
      <c r="J58" s="3">
        <v>2820</v>
      </c>
      <c r="K58" s="4">
        <v>18</v>
      </c>
      <c r="L58" s="3">
        <v>1128</v>
      </c>
      <c r="M58" s="5">
        <v>0.4</v>
      </c>
      <c r="N58" s="18">
        <v>30</v>
      </c>
      <c r="O58" s="54"/>
      <c r="P58" s="54"/>
      <c r="Q58" s="54"/>
      <c r="R58" s="54"/>
      <c r="S58" s="54"/>
      <c r="T58" s="54"/>
      <c r="U58" s="54"/>
      <c r="V58" s="54"/>
      <c r="W58" s="54"/>
      <c r="X58" s="54"/>
      <c r="Y58" s="54"/>
    </row>
    <row r="59" spans="1:25" x14ac:dyDescent="0.25">
      <c r="A59" s="7">
        <v>1057</v>
      </c>
      <c r="B59" s="68" t="s">
        <v>94</v>
      </c>
      <c r="C59" s="66" t="s">
        <v>47</v>
      </c>
      <c r="D59" s="2" t="s">
        <v>35</v>
      </c>
      <c r="E59" s="2" t="s">
        <v>17</v>
      </c>
      <c r="F59" s="2" t="s">
        <v>36</v>
      </c>
      <c r="G59" s="13" t="s">
        <v>29</v>
      </c>
      <c r="H59" s="3">
        <v>117</v>
      </c>
      <c r="I59" s="4">
        <v>30</v>
      </c>
      <c r="J59" s="3">
        <v>3510</v>
      </c>
      <c r="K59" s="4">
        <v>18</v>
      </c>
      <c r="L59" s="3">
        <v>1404</v>
      </c>
      <c r="M59" s="5">
        <v>0.4</v>
      </c>
      <c r="N59" s="18">
        <v>30</v>
      </c>
      <c r="O59" s="54"/>
      <c r="P59" s="54"/>
      <c r="Q59" s="54"/>
      <c r="R59" s="54"/>
      <c r="S59" s="54"/>
      <c r="T59" s="54"/>
      <c r="U59" s="54"/>
      <c r="V59" s="54"/>
      <c r="W59" s="54"/>
      <c r="X59" s="54"/>
      <c r="Y59" s="54"/>
    </row>
    <row r="60" spans="1:25" x14ac:dyDescent="0.25">
      <c r="A60" s="7">
        <v>1058</v>
      </c>
      <c r="B60" s="68" t="s">
        <v>99</v>
      </c>
      <c r="C60" s="66" t="s">
        <v>40</v>
      </c>
      <c r="D60" s="2" t="s">
        <v>27</v>
      </c>
      <c r="E60" s="2" t="s">
        <v>22</v>
      </c>
      <c r="F60" s="2" t="s">
        <v>32</v>
      </c>
      <c r="G60" s="13" t="s">
        <v>33</v>
      </c>
      <c r="H60" s="3">
        <v>146</v>
      </c>
      <c r="I60" s="4">
        <v>120</v>
      </c>
      <c r="J60" s="3">
        <v>17520</v>
      </c>
      <c r="K60" s="4">
        <v>85</v>
      </c>
      <c r="L60" s="3">
        <v>5110</v>
      </c>
      <c r="M60" s="5">
        <v>0.28999999999999998</v>
      </c>
      <c r="N60" s="18">
        <v>120</v>
      </c>
      <c r="O60" s="54"/>
      <c r="P60" s="54"/>
      <c r="Q60" s="54"/>
      <c r="R60" s="54"/>
      <c r="S60" s="54"/>
      <c r="T60" s="54"/>
      <c r="U60" s="54"/>
      <c r="V60" s="54"/>
      <c r="W60" s="54"/>
      <c r="X60" s="54"/>
      <c r="Y60" s="54"/>
    </row>
    <row r="61" spans="1:25" x14ac:dyDescent="0.25">
      <c r="A61" s="7">
        <v>1059</v>
      </c>
      <c r="B61" s="68" t="s">
        <v>100</v>
      </c>
      <c r="C61" s="66" t="s">
        <v>15</v>
      </c>
      <c r="D61" s="2" t="s">
        <v>54</v>
      </c>
      <c r="E61" s="2" t="s">
        <v>17</v>
      </c>
      <c r="F61" s="2" t="s">
        <v>23</v>
      </c>
      <c r="G61" s="13" t="s">
        <v>19</v>
      </c>
      <c r="H61" s="3">
        <v>32</v>
      </c>
      <c r="I61" s="4">
        <v>45</v>
      </c>
      <c r="J61" s="3">
        <v>1440</v>
      </c>
      <c r="K61" s="4">
        <v>25</v>
      </c>
      <c r="L61" s="3">
        <v>640</v>
      </c>
      <c r="M61" s="5">
        <v>0.44</v>
      </c>
      <c r="N61" s="18">
        <v>45</v>
      </c>
      <c r="O61" s="54"/>
      <c r="P61" s="54"/>
      <c r="Q61" s="54"/>
      <c r="R61" s="54"/>
      <c r="S61" s="54"/>
      <c r="T61" s="54"/>
      <c r="U61" s="54"/>
      <c r="V61" s="54"/>
      <c r="W61" s="54"/>
      <c r="X61" s="54"/>
      <c r="Y61" s="54"/>
    </row>
    <row r="62" spans="1:25" x14ac:dyDescent="0.25">
      <c r="A62" s="7">
        <v>1060</v>
      </c>
      <c r="B62" s="68" t="s">
        <v>66</v>
      </c>
      <c r="C62" s="66" t="s">
        <v>47</v>
      </c>
      <c r="D62" s="2" t="s">
        <v>35</v>
      </c>
      <c r="E62" s="2" t="s">
        <v>17</v>
      </c>
      <c r="F62" s="2" t="s">
        <v>64</v>
      </c>
      <c r="G62" s="13" t="s">
        <v>33</v>
      </c>
      <c r="H62" s="3">
        <v>58</v>
      </c>
      <c r="I62" s="4">
        <v>300</v>
      </c>
      <c r="J62" s="3">
        <v>17400</v>
      </c>
      <c r="K62" s="4">
        <v>230</v>
      </c>
      <c r="L62" s="3">
        <v>4060</v>
      </c>
      <c r="M62" s="5">
        <v>0.23</v>
      </c>
      <c r="N62" s="18">
        <v>300</v>
      </c>
      <c r="O62" s="54"/>
      <c r="P62" s="54"/>
      <c r="Q62" s="54"/>
      <c r="R62" s="54"/>
      <c r="S62" s="54"/>
      <c r="T62" s="54"/>
      <c r="U62" s="54"/>
      <c r="V62" s="54"/>
      <c r="W62" s="54"/>
      <c r="X62" s="54"/>
      <c r="Y62" s="54"/>
    </row>
    <row r="63" spans="1:25" x14ac:dyDescent="0.25">
      <c r="A63" s="7">
        <v>1061</v>
      </c>
      <c r="B63" s="68" t="s">
        <v>101</v>
      </c>
      <c r="C63" s="66" t="s">
        <v>47</v>
      </c>
      <c r="D63" s="2" t="s">
        <v>21</v>
      </c>
      <c r="E63" s="2" t="s">
        <v>17</v>
      </c>
      <c r="F63" s="2" t="s">
        <v>28</v>
      </c>
      <c r="G63" s="13" t="s">
        <v>29</v>
      </c>
      <c r="H63" s="3">
        <v>130</v>
      </c>
      <c r="I63" s="4">
        <v>5</v>
      </c>
      <c r="J63" s="3">
        <v>650</v>
      </c>
      <c r="K63" s="4">
        <v>3</v>
      </c>
      <c r="L63" s="3">
        <v>260</v>
      </c>
      <c r="M63" s="5">
        <v>0.4</v>
      </c>
      <c r="N63" s="18">
        <v>5</v>
      </c>
      <c r="O63" s="54"/>
      <c r="P63" s="54"/>
      <c r="Q63" s="54"/>
      <c r="R63" s="54"/>
      <c r="S63" s="54"/>
      <c r="T63" s="54"/>
      <c r="U63" s="54"/>
      <c r="V63" s="54"/>
      <c r="W63" s="54"/>
      <c r="X63" s="54"/>
      <c r="Y63" s="54"/>
    </row>
    <row r="64" spans="1:25" x14ac:dyDescent="0.25">
      <c r="A64" s="7">
        <v>1062</v>
      </c>
      <c r="B64" s="68" t="s">
        <v>102</v>
      </c>
      <c r="C64" s="66" t="s">
        <v>15</v>
      </c>
      <c r="D64" s="2" t="s">
        <v>16</v>
      </c>
      <c r="E64" s="2" t="s">
        <v>38</v>
      </c>
      <c r="F64" s="2" t="s">
        <v>45</v>
      </c>
      <c r="G64" s="13" t="s">
        <v>19</v>
      </c>
      <c r="H64" s="3">
        <v>16</v>
      </c>
      <c r="I64" s="4">
        <v>250</v>
      </c>
      <c r="J64" s="3">
        <v>4000</v>
      </c>
      <c r="K64" s="4">
        <v>180</v>
      </c>
      <c r="L64" s="3">
        <v>1120</v>
      </c>
      <c r="M64" s="5">
        <v>0.28000000000000003</v>
      </c>
      <c r="N64" s="18">
        <v>250</v>
      </c>
      <c r="O64" s="54"/>
      <c r="P64" s="54"/>
      <c r="Q64" s="54"/>
      <c r="R64" s="54"/>
      <c r="S64" s="54"/>
      <c r="T64" s="54"/>
      <c r="U64" s="54"/>
      <c r="V64" s="54"/>
      <c r="W64" s="54"/>
      <c r="X64" s="54"/>
      <c r="Y64" s="54"/>
    </row>
    <row r="65" spans="1:25" x14ac:dyDescent="0.25">
      <c r="A65" s="7">
        <v>1063</v>
      </c>
      <c r="B65" s="68" t="s">
        <v>103</v>
      </c>
      <c r="C65" s="66" t="s">
        <v>40</v>
      </c>
      <c r="D65" s="2" t="s">
        <v>41</v>
      </c>
      <c r="E65" s="2" t="s">
        <v>71</v>
      </c>
      <c r="F65" s="2" t="s">
        <v>45</v>
      </c>
      <c r="G65" s="13" t="s">
        <v>19</v>
      </c>
      <c r="H65" s="3">
        <v>46</v>
      </c>
      <c r="I65" s="4">
        <v>250</v>
      </c>
      <c r="J65" s="3">
        <v>11500</v>
      </c>
      <c r="K65" s="4">
        <v>180</v>
      </c>
      <c r="L65" s="3">
        <v>3220</v>
      </c>
      <c r="M65" s="5">
        <v>0.28000000000000003</v>
      </c>
      <c r="N65" s="18">
        <v>250</v>
      </c>
      <c r="O65" s="54"/>
      <c r="P65" s="54"/>
      <c r="Q65" s="54"/>
      <c r="R65" s="54"/>
      <c r="S65" s="54"/>
      <c r="T65" s="54"/>
      <c r="U65" s="54"/>
      <c r="V65" s="54"/>
      <c r="W65" s="54"/>
      <c r="X65" s="54"/>
      <c r="Y65" s="54"/>
    </row>
    <row r="66" spans="1:25" x14ac:dyDescent="0.25">
      <c r="A66" s="7">
        <v>1064</v>
      </c>
      <c r="B66" s="68" t="s">
        <v>104</v>
      </c>
      <c r="C66" s="66" t="s">
        <v>31</v>
      </c>
      <c r="D66" s="2" t="s">
        <v>27</v>
      </c>
      <c r="E66" s="2" t="s">
        <v>42</v>
      </c>
      <c r="F66" s="2" t="s">
        <v>23</v>
      </c>
      <c r="G66" s="13" t="s">
        <v>19</v>
      </c>
      <c r="H66" s="3">
        <v>24</v>
      </c>
      <c r="I66" s="4">
        <v>45</v>
      </c>
      <c r="J66" s="3">
        <v>1080</v>
      </c>
      <c r="K66" s="4">
        <v>25</v>
      </c>
      <c r="L66" s="3">
        <v>480</v>
      </c>
      <c r="M66" s="5">
        <v>0.44</v>
      </c>
      <c r="N66" s="18">
        <v>45</v>
      </c>
      <c r="O66" s="54"/>
      <c r="P66" s="54"/>
      <c r="Q66" s="54"/>
      <c r="R66" s="54"/>
      <c r="S66" s="54"/>
      <c r="T66" s="54"/>
      <c r="U66" s="54"/>
      <c r="V66" s="54"/>
      <c r="W66" s="54"/>
      <c r="X66" s="54"/>
      <c r="Y66" s="54"/>
    </row>
    <row r="67" spans="1:25" x14ac:dyDescent="0.25">
      <c r="A67" s="7">
        <v>1065</v>
      </c>
      <c r="B67" s="68" t="s">
        <v>105</v>
      </c>
      <c r="C67" s="66" t="s">
        <v>47</v>
      </c>
      <c r="D67" s="2" t="s">
        <v>27</v>
      </c>
      <c r="E67" s="2" t="s">
        <v>42</v>
      </c>
      <c r="F67" s="2" t="s">
        <v>61</v>
      </c>
      <c r="G67" s="13" t="s">
        <v>29</v>
      </c>
      <c r="H67" s="3">
        <v>146</v>
      </c>
      <c r="I67" s="4">
        <v>2</v>
      </c>
      <c r="J67" s="3">
        <v>292</v>
      </c>
      <c r="K67" s="4">
        <v>1</v>
      </c>
      <c r="L67" s="3">
        <v>146</v>
      </c>
      <c r="M67" s="5">
        <v>0.5</v>
      </c>
      <c r="N67" s="18">
        <v>2</v>
      </c>
      <c r="O67" s="54"/>
      <c r="P67" s="54"/>
      <c r="Q67" s="54"/>
      <c r="R67" s="54"/>
      <c r="S67" s="54"/>
      <c r="T67" s="54"/>
      <c r="U67" s="54"/>
      <c r="V67" s="54"/>
      <c r="W67" s="54"/>
      <c r="X67" s="54"/>
      <c r="Y67" s="54"/>
    </row>
    <row r="68" spans="1:25" x14ac:dyDescent="0.25">
      <c r="A68" s="7">
        <v>1066</v>
      </c>
      <c r="B68" s="68" t="s">
        <v>106</v>
      </c>
      <c r="C68" s="66" t="s">
        <v>31</v>
      </c>
      <c r="D68" s="2" t="s">
        <v>54</v>
      </c>
      <c r="E68" s="2" t="s">
        <v>42</v>
      </c>
      <c r="F68" s="2" t="s">
        <v>45</v>
      </c>
      <c r="G68" s="13" t="s">
        <v>19</v>
      </c>
      <c r="H68" s="3">
        <v>98</v>
      </c>
      <c r="I68" s="4">
        <v>250</v>
      </c>
      <c r="J68" s="3">
        <v>24500</v>
      </c>
      <c r="K68" s="4">
        <v>180</v>
      </c>
      <c r="L68" s="3">
        <v>6860</v>
      </c>
      <c r="M68" s="5">
        <v>0.28000000000000003</v>
      </c>
      <c r="N68" s="18">
        <v>250</v>
      </c>
      <c r="O68" s="54"/>
      <c r="P68" s="54"/>
      <c r="Q68" s="54"/>
      <c r="R68" s="54"/>
      <c r="S68" s="54"/>
      <c r="T68" s="54"/>
      <c r="U68" s="54"/>
      <c r="V68" s="54"/>
      <c r="W68" s="54"/>
      <c r="X68" s="54"/>
      <c r="Y68" s="54"/>
    </row>
    <row r="69" spans="1:25" x14ac:dyDescent="0.25">
      <c r="A69" s="7">
        <v>1067</v>
      </c>
      <c r="B69" s="68" t="s">
        <v>107</v>
      </c>
      <c r="C69" s="66" t="s">
        <v>40</v>
      </c>
      <c r="D69" s="2" t="s">
        <v>54</v>
      </c>
      <c r="E69" s="2" t="s">
        <v>25</v>
      </c>
      <c r="F69" s="2" t="s">
        <v>23</v>
      </c>
      <c r="G69" s="13" t="s">
        <v>19</v>
      </c>
      <c r="H69" s="3">
        <v>95</v>
      </c>
      <c r="I69" s="4">
        <v>45</v>
      </c>
      <c r="J69" s="3">
        <v>4275</v>
      </c>
      <c r="K69" s="4">
        <v>25</v>
      </c>
      <c r="L69" s="3">
        <v>1900</v>
      </c>
      <c r="M69" s="5">
        <v>0.44</v>
      </c>
      <c r="N69" s="18">
        <v>45</v>
      </c>
      <c r="O69" s="54"/>
      <c r="P69" s="54"/>
      <c r="Q69" s="54"/>
      <c r="R69" s="54"/>
      <c r="S69" s="54"/>
      <c r="T69" s="54"/>
      <c r="U69" s="54"/>
      <c r="V69" s="54"/>
      <c r="W69" s="54"/>
      <c r="X69" s="54"/>
      <c r="Y69" s="54"/>
    </row>
    <row r="70" spans="1:25" x14ac:dyDescent="0.25">
      <c r="A70" s="7">
        <v>1068</v>
      </c>
      <c r="B70" s="68" t="s">
        <v>108</v>
      </c>
      <c r="C70" s="66" t="s">
        <v>31</v>
      </c>
      <c r="D70" s="2" t="s">
        <v>27</v>
      </c>
      <c r="E70" s="2" t="s">
        <v>71</v>
      </c>
      <c r="F70" s="2" t="s">
        <v>18</v>
      </c>
      <c r="G70" s="13" t="s">
        <v>19</v>
      </c>
      <c r="H70" s="3">
        <v>46</v>
      </c>
      <c r="I70" s="4">
        <v>200</v>
      </c>
      <c r="J70" s="3">
        <v>9200</v>
      </c>
      <c r="K70" s="4">
        <v>150</v>
      </c>
      <c r="L70" s="3">
        <v>2300</v>
      </c>
      <c r="M70" s="5">
        <v>0.25</v>
      </c>
      <c r="N70" s="18">
        <v>200</v>
      </c>
      <c r="O70" s="54"/>
      <c r="P70" s="54"/>
      <c r="Q70" s="54"/>
      <c r="R70" s="54"/>
      <c r="S70" s="54"/>
      <c r="T70" s="54"/>
      <c r="U70" s="54"/>
      <c r="V70" s="54"/>
      <c r="W70" s="54"/>
      <c r="X70" s="54"/>
      <c r="Y70" s="54"/>
    </row>
    <row r="71" spans="1:25" x14ac:dyDescent="0.25">
      <c r="A71" s="7">
        <v>1069</v>
      </c>
      <c r="B71" s="68" t="s">
        <v>109</v>
      </c>
      <c r="C71" s="66" t="s">
        <v>31</v>
      </c>
      <c r="D71" s="2" t="s">
        <v>16</v>
      </c>
      <c r="E71" s="2" t="s">
        <v>71</v>
      </c>
      <c r="F71" s="2" t="s">
        <v>61</v>
      </c>
      <c r="G71" s="13" t="s">
        <v>29</v>
      </c>
      <c r="H71" s="3">
        <v>110</v>
      </c>
      <c r="I71" s="4">
        <v>2</v>
      </c>
      <c r="J71" s="3">
        <v>220</v>
      </c>
      <c r="K71" s="4">
        <v>1</v>
      </c>
      <c r="L71" s="3">
        <v>110</v>
      </c>
      <c r="M71" s="5">
        <v>0.5</v>
      </c>
      <c r="N71" s="18">
        <v>2</v>
      </c>
      <c r="O71" s="54"/>
      <c r="P71" s="54"/>
      <c r="Q71" s="54"/>
      <c r="R71" s="54"/>
      <c r="S71" s="54"/>
      <c r="T71" s="54"/>
      <c r="U71" s="54"/>
      <c r="V71" s="54"/>
      <c r="W71" s="54"/>
      <c r="X71" s="54"/>
      <c r="Y71" s="54"/>
    </row>
    <row r="72" spans="1:25" x14ac:dyDescent="0.25">
      <c r="A72" s="7">
        <v>1070</v>
      </c>
      <c r="B72" s="68" t="s">
        <v>110</v>
      </c>
      <c r="C72" s="66" t="s">
        <v>47</v>
      </c>
      <c r="D72" s="2" t="s">
        <v>35</v>
      </c>
      <c r="E72" s="2" t="s">
        <v>71</v>
      </c>
      <c r="F72" s="2" t="s">
        <v>23</v>
      </c>
      <c r="G72" s="13" t="s">
        <v>19</v>
      </c>
      <c r="H72" s="3">
        <v>102</v>
      </c>
      <c r="I72" s="4">
        <v>45</v>
      </c>
      <c r="J72" s="3">
        <v>4590</v>
      </c>
      <c r="K72" s="4">
        <v>25</v>
      </c>
      <c r="L72" s="3">
        <v>2040</v>
      </c>
      <c r="M72" s="5">
        <v>0.44</v>
      </c>
      <c r="N72" s="18">
        <v>45</v>
      </c>
      <c r="O72" s="54"/>
      <c r="P72" s="54"/>
      <c r="Q72" s="54"/>
      <c r="R72" s="54"/>
      <c r="S72" s="54"/>
      <c r="T72" s="54"/>
      <c r="U72" s="54"/>
      <c r="V72" s="54"/>
      <c r="W72" s="54"/>
      <c r="X72" s="54"/>
      <c r="Y72" s="54"/>
    </row>
    <row r="73" spans="1:25" x14ac:dyDescent="0.25">
      <c r="A73" s="7">
        <v>1071</v>
      </c>
      <c r="B73" s="68" t="s">
        <v>111</v>
      </c>
      <c r="C73" s="66" t="s">
        <v>31</v>
      </c>
      <c r="D73" s="2" t="s">
        <v>54</v>
      </c>
      <c r="E73" s="2" t="s">
        <v>25</v>
      </c>
      <c r="F73" s="2" t="s">
        <v>43</v>
      </c>
      <c r="G73" s="13" t="s">
        <v>19</v>
      </c>
      <c r="H73" s="3">
        <v>94</v>
      </c>
      <c r="I73" s="4">
        <v>70</v>
      </c>
      <c r="J73" s="3">
        <v>6580</v>
      </c>
      <c r="K73" s="4">
        <v>50</v>
      </c>
      <c r="L73" s="3">
        <v>1880</v>
      </c>
      <c r="M73" s="5">
        <v>0.28999999999999998</v>
      </c>
      <c r="N73" s="18">
        <v>70</v>
      </c>
      <c r="O73" s="54"/>
      <c r="P73" s="54"/>
      <c r="Q73" s="54"/>
      <c r="R73" s="54"/>
      <c r="S73" s="54"/>
      <c r="T73" s="54"/>
      <c r="U73" s="54"/>
      <c r="V73" s="54"/>
      <c r="W73" s="54"/>
      <c r="X73" s="54"/>
      <c r="Y73" s="54"/>
    </row>
    <row r="74" spans="1:25" x14ac:dyDescent="0.25">
      <c r="A74" s="7">
        <v>1072</v>
      </c>
      <c r="B74" s="68" t="s">
        <v>112</v>
      </c>
      <c r="C74" s="66" t="s">
        <v>47</v>
      </c>
      <c r="D74" s="2" t="s">
        <v>54</v>
      </c>
      <c r="E74" s="2" t="s">
        <v>42</v>
      </c>
      <c r="F74" s="2" t="s">
        <v>18</v>
      </c>
      <c r="G74" s="13" t="s">
        <v>19</v>
      </c>
      <c r="H74" s="3">
        <v>107</v>
      </c>
      <c r="I74" s="4">
        <v>200</v>
      </c>
      <c r="J74" s="3">
        <v>21400</v>
      </c>
      <c r="K74" s="4">
        <v>150</v>
      </c>
      <c r="L74" s="3">
        <v>5350</v>
      </c>
      <c r="M74" s="5">
        <v>0.25</v>
      </c>
      <c r="N74" s="18">
        <v>200</v>
      </c>
      <c r="O74" s="54"/>
      <c r="P74" s="54"/>
      <c r="Q74" s="54"/>
      <c r="R74" s="54"/>
      <c r="S74" s="54"/>
      <c r="T74" s="54"/>
      <c r="U74" s="54"/>
      <c r="V74" s="54"/>
      <c r="W74" s="54"/>
      <c r="X74" s="54"/>
      <c r="Y74" s="54"/>
    </row>
    <row r="75" spans="1:25" x14ac:dyDescent="0.25">
      <c r="A75" s="7">
        <v>1073</v>
      </c>
      <c r="B75" s="68" t="s">
        <v>113</v>
      </c>
      <c r="C75" s="66" t="s">
        <v>40</v>
      </c>
      <c r="D75" s="2" t="s">
        <v>41</v>
      </c>
      <c r="E75" s="2" t="s">
        <v>48</v>
      </c>
      <c r="F75" s="2" t="s">
        <v>45</v>
      </c>
      <c r="G75" s="13" t="s">
        <v>19</v>
      </c>
      <c r="H75" s="3">
        <v>94</v>
      </c>
      <c r="I75" s="4">
        <v>250</v>
      </c>
      <c r="J75" s="3">
        <v>23500</v>
      </c>
      <c r="K75" s="4">
        <v>180</v>
      </c>
      <c r="L75" s="3">
        <v>6580</v>
      </c>
      <c r="M75" s="5">
        <v>0.28000000000000003</v>
      </c>
      <c r="N75" s="18">
        <v>250</v>
      </c>
      <c r="O75" s="54"/>
      <c r="P75" s="54"/>
      <c r="Q75" s="54"/>
      <c r="R75" s="54"/>
      <c r="S75" s="54"/>
      <c r="T75" s="54"/>
      <c r="U75" s="54"/>
      <c r="V75" s="54"/>
      <c r="W75" s="54"/>
      <c r="X75" s="54"/>
      <c r="Y75" s="54"/>
    </row>
    <row r="76" spans="1:25" x14ac:dyDescent="0.25">
      <c r="A76" s="7">
        <v>1074</v>
      </c>
      <c r="B76" s="68" t="s">
        <v>67</v>
      </c>
      <c r="C76" s="66" t="s">
        <v>31</v>
      </c>
      <c r="D76" s="2" t="s">
        <v>21</v>
      </c>
      <c r="E76" s="2" t="s">
        <v>22</v>
      </c>
      <c r="F76" s="2" t="s">
        <v>61</v>
      </c>
      <c r="G76" s="13" t="s">
        <v>29</v>
      </c>
      <c r="H76" s="3">
        <v>12</v>
      </c>
      <c r="I76" s="4">
        <v>2</v>
      </c>
      <c r="J76" s="3">
        <v>24</v>
      </c>
      <c r="K76" s="4">
        <v>1</v>
      </c>
      <c r="L76" s="3">
        <v>12</v>
      </c>
      <c r="M76" s="5">
        <v>0.5</v>
      </c>
      <c r="N76" s="18">
        <v>2</v>
      </c>
      <c r="O76" s="54"/>
      <c r="P76" s="54"/>
      <c r="Q76" s="54"/>
      <c r="R76" s="54"/>
      <c r="S76" s="54"/>
      <c r="T76" s="54"/>
      <c r="U76" s="54"/>
      <c r="V76" s="54"/>
      <c r="W76" s="54"/>
      <c r="X76" s="54"/>
      <c r="Y76" s="54"/>
    </row>
    <row r="77" spans="1:25" x14ac:dyDescent="0.25">
      <c r="A77" s="7">
        <v>1075</v>
      </c>
      <c r="B77" s="68" t="s">
        <v>114</v>
      </c>
      <c r="C77" s="66" t="s">
        <v>40</v>
      </c>
      <c r="D77" s="2" t="s">
        <v>54</v>
      </c>
      <c r="E77" s="2" t="s">
        <v>96</v>
      </c>
      <c r="F77" s="2" t="s">
        <v>45</v>
      </c>
      <c r="G77" s="13" t="s">
        <v>19</v>
      </c>
      <c r="H77" s="3">
        <v>14</v>
      </c>
      <c r="I77" s="4">
        <v>250</v>
      </c>
      <c r="J77" s="3">
        <v>3500</v>
      </c>
      <c r="K77" s="4">
        <v>180</v>
      </c>
      <c r="L77" s="3">
        <v>980</v>
      </c>
      <c r="M77" s="5">
        <v>0.28000000000000003</v>
      </c>
      <c r="N77" s="18">
        <v>250</v>
      </c>
      <c r="O77" s="54"/>
      <c r="P77" s="54"/>
      <c r="Q77" s="54"/>
      <c r="R77" s="54"/>
      <c r="S77" s="54"/>
      <c r="T77" s="54"/>
      <c r="U77" s="54"/>
      <c r="V77" s="54"/>
      <c r="W77" s="54"/>
      <c r="X77" s="54"/>
      <c r="Y77" s="54"/>
    </row>
    <row r="78" spans="1:25" x14ac:dyDescent="0.25">
      <c r="A78" s="7">
        <v>1076</v>
      </c>
      <c r="B78" s="68" t="s">
        <v>115</v>
      </c>
      <c r="C78" s="66" t="s">
        <v>31</v>
      </c>
      <c r="D78" s="2" t="s">
        <v>35</v>
      </c>
      <c r="E78" s="2" t="s">
        <v>51</v>
      </c>
      <c r="F78" s="2" t="s">
        <v>56</v>
      </c>
      <c r="G78" s="13" t="s">
        <v>33</v>
      </c>
      <c r="H78" s="3">
        <v>135</v>
      </c>
      <c r="I78" s="4">
        <v>60</v>
      </c>
      <c r="J78" s="3">
        <v>8100</v>
      </c>
      <c r="K78" s="4">
        <v>40</v>
      </c>
      <c r="L78" s="3">
        <v>2700</v>
      </c>
      <c r="M78" s="5">
        <v>0.33</v>
      </c>
      <c r="N78" s="18">
        <v>60</v>
      </c>
      <c r="O78" s="54"/>
      <c r="P78" s="54"/>
      <c r="Q78" s="54"/>
      <c r="R78" s="54"/>
      <c r="S78" s="54"/>
      <c r="T78" s="54"/>
      <c r="U78" s="54"/>
      <c r="V78" s="54"/>
      <c r="W78" s="54"/>
      <c r="X78" s="54"/>
      <c r="Y78" s="54"/>
    </row>
    <row r="79" spans="1:25" x14ac:dyDescent="0.25">
      <c r="A79" s="7">
        <v>1077</v>
      </c>
      <c r="B79" s="68" t="s">
        <v>114</v>
      </c>
      <c r="C79" s="66" t="s">
        <v>31</v>
      </c>
      <c r="D79" s="2" t="s">
        <v>27</v>
      </c>
      <c r="E79" s="2" t="s">
        <v>25</v>
      </c>
      <c r="F79" s="2" t="s">
        <v>45</v>
      </c>
      <c r="G79" s="13" t="s">
        <v>19</v>
      </c>
      <c r="H79" s="3">
        <v>16</v>
      </c>
      <c r="I79" s="4">
        <v>250</v>
      </c>
      <c r="J79" s="3">
        <v>4000</v>
      </c>
      <c r="K79" s="4">
        <v>180</v>
      </c>
      <c r="L79" s="3">
        <v>1120</v>
      </c>
      <c r="M79" s="5">
        <v>0.28000000000000003</v>
      </c>
      <c r="N79" s="18">
        <v>250</v>
      </c>
      <c r="O79" s="54"/>
      <c r="P79" s="54"/>
      <c r="Q79" s="54"/>
      <c r="R79" s="54"/>
      <c r="S79" s="54"/>
      <c r="T79" s="54"/>
      <c r="U79" s="54"/>
      <c r="V79" s="54"/>
      <c r="W79" s="54"/>
      <c r="X79" s="54"/>
      <c r="Y79" s="54"/>
    </row>
    <row r="80" spans="1:25" x14ac:dyDescent="0.25">
      <c r="A80" s="7">
        <v>1078</v>
      </c>
      <c r="B80" s="68" t="s">
        <v>116</v>
      </c>
      <c r="C80" s="66" t="s">
        <v>31</v>
      </c>
      <c r="D80" s="2" t="s">
        <v>16</v>
      </c>
      <c r="E80" s="2" t="s">
        <v>22</v>
      </c>
      <c r="F80" s="2" t="s">
        <v>28</v>
      </c>
      <c r="G80" s="13" t="s">
        <v>29</v>
      </c>
      <c r="H80" s="3">
        <v>55</v>
      </c>
      <c r="I80" s="4">
        <v>5</v>
      </c>
      <c r="J80" s="3">
        <v>275</v>
      </c>
      <c r="K80" s="4">
        <v>3</v>
      </c>
      <c r="L80" s="3">
        <v>110</v>
      </c>
      <c r="M80" s="5">
        <v>0.4</v>
      </c>
      <c r="N80" s="18">
        <v>5</v>
      </c>
      <c r="O80" s="54"/>
      <c r="P80" s="54"/>
      <c r="Q80" s="54"/>
      <c r="R80" s="54"/>
      <c r="S80" s="54"/>
      <c r="T80" s="54"/>
      <c r="U80" s="54"/>
      <c r="V80" s="54"/>
      <c r="W80" s="54"/>
      <c r="X80" s="54"/>
      <c r="Y80" s="54"/>
    </row>
    <row r="81" spans="1:25" x14ac:dyDescent="0.25">
      <c r="A81" s="7">
        <v>1079</v>
      </c>
      <c r="B81" s="68" t="s">
        <v>117</v>
      </c>
      <c r="C81" s="66" t="s">
        <v>31</v>
      </c>
      <c r="D81" s="2" t="s">
        <v>16</v>
      </c>
      <c r="E81" s="2" t="s">
        <v>51</v>
      </c>
      <c r="F81" s="2" t="s">
        <v>64</v>
      </c>
      <c r="G81" s="13" t="s">
        <v>33</v>
      </c>
      <c r="H81" s="3">
        <v>85</v>
      </c>
      <c r="I81" s="4">
        <v>300</v>
      </c>
      <c r="J81" s="3">
        <v>25500</v>
      </c>
      <c r="K81" s="4">
        <v>230</v>
      </c>
      <c r="L81" s="3">
        <v>5950</v>
      </c>
      <c r="M81" s="5">
        <v>0.23</v>
      </c>
      <c r="N81" s="18">
        <v>300</v>
      </c>
      <c r="O81" s="54"/>
      <c r="P81" s="54"/>
      <c r="Q81" s="54"/>
      <c r="R81" s="54"/>
      <c r="S81" s="54"/>
      <c r="T81" s="54"/>
      <c r="U81" s="54"/>
      <c r="V81" s="54"/>
      <c r="W81" s="54"/>
      <c r="X81" s="54"/>
      <c r="Y81" s="54"/>
    </row>
    <row r="82" spans="1:25" x14ac:dyDescent="0.25">
      <c r="A82" s="7">
        <v>1080</v>
      </c>
      <c r="B82" s="68" t="s">
        <v>118</v>
      </c>
      <c r="C82" s="66" t="s">
        <v>15</v>
      </c>
      <c r="D82" s="2" t="s">
        <v>21</v>
      </c>
      <c r="E82" s="2" t="s">
        <v>17</v>
      </c>
      <c r="F82" s="2" t="s">
        <v>28</v>
      </c>
      <c r="G82" s="13" t="s">
        <v>29</v>
      </c>
      <c r="H82" s="3">
        <v>84</v>
      </c>
      <c r="I82" s="4">
        <v>5</v>
      </c>
      <c r="J82" s="3">
        <v>420</v>
      </c>
      <c r="K82" s="4">
        <v>3</v>
      </c>
      <c r="L82" s="3">
        <v>168</v>
      </c>
      <c r="M82" s="5">
        <v>0.4</v>
      </c>
      <c r="N82" s="18">
        <v>5</v>
      </c>
      <c r="O82" s="54"/>
      <c r="P82" s="54"/>
      <c r="Q82" s="54"/>
      <c r="R82" s="54"/>
      <c r="S82" s="54"/>
      <c r="T82" s="54"/>
      <c r="U82" s="54"/>
      <c r="V82" s="54"/>
      <c r="W82" s="54"/>
      <c r="X82" s="54"/>
      <c r="Y82" s="54"/>
    </row>
    <row r="83" spans="1:25" x14ac:dyDescent="0.25">
      <c r="A83" s="7">
        <v>1081</v>
      </c>
      <c r="B83" s="68" t="s">
        <v>119</v>
      </c>
      <c r="C83" s="66" t="s">
        <v>31</v>
      </c>
      <c r="D83" s="2" t="s">
        <v>35</v>
      </c>
      <c r="E83" s="2" t="s">
        <v>38</v>
      </c>
      <c r="F83" s="2" t="s">
        <v>45</v>
      </c>
      <c r="G83" s="13" t="s">
        <v>19</v>
      </c>
      <c r="H83" s="3">
        <v>146</v>
      </c>
      <c r="I83" s="4">
        <v>250</v>
      </c>
      <c r="J83" s="3">
        <v>36500</v>
      </c>
      <c r="K83" s="4">
        <v>180</v>
      </c>
      <c r="L83" s="3">
        <v>10220</v>
      </c>
      <c r="M83" s="5">
        <v>0.28000000000000003</v>
      </c>
      <c r="N83" s="18">
        <v>250</v>
      </c>
      <c r="O83" s="54"/>
      <c r="P83" s="54"/>
      <c r="Q83" s="54"/>
      <c r="R83" s="54"/>
      <c r="S83" s="54"/>
      <c r="T83" s="54"/>
      <c r="U83" s="54"/>
      <c r="V83" s="54"/>
      <c r="W83" s="54"/>
      <c r="X83" s="54"/>
      <c r="Y83" s="54"/>
    </row>
    <row r="84" spans="1:25" x14ac:dyDescent="0.25">
      <c r="A84" s="7">
        <v>1082</v>
      </c>
      <c r="B84" s="68" t="s">
        <v>75</v>
      </c>
      <c r="C84" s="66" t="s">
        <v>47</v>
      </c>
      <c r="D84" s="2" t="s">
        <v>57</v>
      </c>
      <c r="E84" s="2" t="s">
        <v>38</v>
      </c>
      <c r="F84" s="2" t="s">
        <v>36</v>
      </c>
      <c r="G84" s="13" t="s">
        <v>29</v>
      </c>
      <c r="H84" s="3">
        <v>150</v>
      </c>
      <c r="I84" s="4">
        <v>30</v>
      </c>
      <c r="J84" s="3">
        <v>4500</v>
      </c>
      <c r="K84" s="4">
        <v>18</v>
      </c>
      <c r="L84" s="3">
        <v>1800</v>
      </c>
      <c r="M84" s="5">
        <v>0.4</v>
      </c>
      <c r="N84" s="18">
        <v>30</v>
      </c>
      <c r="O84" s="54"/>
      <c r="P84" s="54"/>
      <c r="Q84" s="54"/>
      <c r="R84" s="54"/>
      <c r="S84" s="54"/>
      <c r="T84" s="54"/>
      <c r="U84" s="54"/>
      <c r="V84" s="54"/>
      <c r="W84" s="54"/>
      <c r="X84" s="54"/>
      <c r="Y84" s="54"/>
    </row>
    <row r="85" spans="1:25" x14ac:dyDescent="0.25">
      <c r="A85" s="7">
        <v>1083</v>
      </c>
      <c r="B85" s="68" t="s">
        <v>120</v>
      </c>
      <c r="C85" s="66" t="s">
        <v>31</v>
      </c>
      <c r="D85" s="2" t="s">
        <v>27</v>
      </c>
      <c r="E85" s="2" t="s">
        <v>42</v>
      </c>
      <c r="F85" s="2" t="s">
        <v>45</v>
      </c>
      <c r="G85" s="13" t="s">
        <v>19</v>
      </c>
      <c r="H85" s="3">
        <v>78</v>
      </c>
      <c r="I85" s="4">
        <v>250</v>
      </c>
      <c r="J85" s="3">
        <v>19500</v>
      </c>
      <c r="K85" s="4">
        <v>180</v>
      </c>
      <c r="L85" s="3">
        <v>5460</v>
      </c>
      <c r="M85" s="5">
        <v>0.28000000000000003</v>
      </c>
      <c r="N85" s="18">
        <v>250</v>
      </c>
      <c r="O85" s="54"/>
      <c r="P85" s="54"/>
      <c r="Q85" s="54"/>
      <c r="R85" s="54"/>
      <c r="S85" s="54"/>
      <c r="T85" s="54"/>
      <c r="U85" s="54"/>
      <c r="V85" s="54"/>
      <c r="W85" s="54"/>
      <c r="X85" s="54"/>
      <c r="Y85" s="54"/>
    </row>
    <row r="86" spans="1:25" x14ac:dyDescent="0.25">
      <c r="A86" s="7">
        <v>1084</v>
      </c>
      <c r="B86" s="68" t="s">
        <v>121</v>
      </c>
      <c r="C86" s="66" t="s">
        <v>31</v>
      </c>
      <c r="D86" s="2" t="s">
        <v>41</v>
      </c>
      <c r="E86" s="2" t="s">
        <v>96</v>
      </c>
      <c r="F86" s="2" t="s">
        <v>64</v>
      </c>
      <c r="G86" s="13" t="s">
        <v>33</v>
      </c>
      <c r="H86" s="3">
        <v>87</v>
      </c>
      <c r="I86" s="4">
        <v>300</v>
      </c>
      <c r="J86" s="3">
        <v>26100</v>
      </c>
      <c r="K86" s="4">
        <v>230</v>
      </c>
      <c r="L86" s="3">
        <v>6090</v>
      </c>
      <c r="M86" s="5">
        <v>0.23</v>
      </c>
      <c r="N86" s="18">
        <v>300</v>
      </c>
      <c r="O86" s="54"/>
      <c r="P86" s="54"/>
      <c r="Q86" s="54"/>
      <c r="R86" s="54"/>
      <c r="S86" s="54"/>
      <c r="T86" s="54"/>
      <c r="U86" s="54"/>
      <c r="V86" s="54"/>
      <c r="W86" s="54"/>
      <c r="X86" s="54"/>
      <c r="Y86" s="54"/>
    </row>
    <row r="87" spans="1:25" x14ac:dyDescent="0.25">
      <c r="A87" s="7">
        <v>1085</v>
      </c>
      <c r="B87" s="68" t="s">
        <v>122</v>
      </c>
      <c r="C87" s="66" t="s">
        <v>31</v>
      </c>
      <c r="D87" s="2" t="s">
        <v>57</v>
      </c>
      <c r="E87" s="2" t="s">
        <v>25</v>
      </c>
      <c r="F87" s="2" t="s">
        <v>28</v>
      </c>
      <c r="G87" s="13" t="s">
        <v>29</v>
      </c>
      <c r="H87" s="3">
        <v>126</v>
      </c>
      <c r="I87" s="4">
        <v>5</v>
      </c>
      <c r="J87" s="3">
        <v>630</v>
      </c>
      <c r="K87" s="4">
        <v>3</v>
      </c>
      <c r="L87" s="3">
        <v>252</v>
      </c>
      <c r="M87" s="5">
        <v>0.4</v>
      </c>
      <c r="N87" s="18">
        <v>5</v>
      </c>
      <c r="O87" s="54"/>
      <c r="P87" s="54"/>
      <c r="Q87" s="54"/>
      <c r="R87" s="54"/>
      <c r="S87" s="54"/>
      <c r="T87" s="54"/>
      <c r="U87" s="54"/>
      <c r="V87" s="54"/>
      <c r="W87" s="54"/>
      <c r="X87" s="54"/>
      <c r="Y87" s="54"/>
    </row>
    <row r="88" spans="1:25" x14ac:dyDescent="0.25">
      <c r="A88" s="7">
        <v>1086</v>
      </c>
      <c r="B88" s="68" t="s">
        <v>123</v>
      </c>
      <c r="C88" s="66" t="s">
        <v>15</v>
      </c>
      <c r="D88" s="2" t="s">
        <v>35</v>
      </c>
      <c r="E88" s="2" t="s">
        <v>22</v>
      </c>
      <c r="F88" s="2" t="s">
        <v>64</v>
      </c>
      <c r="G88" s="13" t="s">
        <v>33</v>
      </c>
      <c r="H88" s="3">
        <v>90</v>
      </c>
      <c r="I88" s="4">
        <v>300</v>
      </c>
      <c r="J88" s="3">
        <v>27000</v>
      </c>
      <c r="K88" s="4">
        <v>230</v>
      </c>
      <c r="L88" s="3">
        <v>6300</v>
      </c>
      <c r="M88" s="5">
        <v>0.23</v>
      </c>
      <c r="N88" s="18">
        <v>300</v>
      </c>
      <c r="O88" s="54"/>
      <c r="P88" s="54"/>
      <c r="Q88" s="54"/>
      <c r="R88" s="54"/>
      <c r="S88" s="54"/>
      <c r="T88" s="54"/>
      <c r="U88" s="54"/>
      <c r="V88" s="54"/>
      <c r="W88" s="54"/>
      <c r="X88" s="54"/>
      <c r="Y88" s="54"/>
    </row>
    <row r="89" spans="1:25" x14ac:dyDescent="0.25">
      <c r="A89" s="7">
        <v>1087</v>
      </c>
      <c r="B89" s="68" t="s">
        <v>124</v>
      </c>
      <c r="C89" s="66" t="s">
        <v>47</v>
      </c>
      <c r="D89" s="2" t="s">
        <v>21</v>
      </c>
      <c r="E89" s="2" t="s">
        <v>17</v>
      </c>
      <c r="F89" s="2" t="s">
        <v>18</v>
      </c>
      <c r="G89" s="13" t="s">
        <v>19</v>
      </c>
      <c r="H89" s="3">
        <v>55</v>
      </c>
      <c r="I89" s="4">
        <v>200</v>
      </c>
      <c r="J89" s="3">
        <v>11000</v>
      </c>
      <c r="K89" s="4">
        <v>150</v>
      </c>
      <c r="L89" s="3">
        <v>2750</v>
      </c>
      <c r="M89" s="5">
        <v>0.25</v>
      </c>
      <c r="N89" s="18">
        <v>200</v>
      </c>
      <c r="O89" s="54"/>
      <c r="P89" s="54"/>
      <c r="Q89" s="54"/>
      <c r="R89" s="54"/>
      <c r="S89" s="54"/>
      <c r="T89" s="54"/>
      <c r="U89" s="54"/>
      <c r="V89" s="54"/>
      <c r="W89" s="54"/>
      <c r="X89" s="54"/>
      <c r="Y89" s="54"/>
    </row>
    <row r="90" spans="1:25" x14ac:dyDescent="0.25">
      <c r="A90" s="7">
        <v>1088</v>
      </c>
      <c r="B90" s="68" t="s">
        <v>106</v>
      </c>
      <c r="C90" s="66" t="s">
        <v>15</v>
      </c>
      <c r="D90" s="2" t="s">
        <v>16</v>
      </c>
      <c r="E90" s="2" t="s">
        <v>25</v>
      </c>
      <c r="F90" s="2" t="s">
        <v>43</v>
      </c>
      <c r="G90" s="13" t="s">
        <v>19</v>
      </c>
      <c r="H90" s="3">
        <v>23</v>
      </c>
      <c r="I90" s="4">
        <v>70</v>
      </c>
      <c r="J90" s="3">
        <v>1610</v>
      </c>
      <c r="K90" s="4">
        <v>50</v>
      </c>
      <c r="L90" s="3">
        <v>460</v>
      </c>
      <c r="M90" s="5">
        <v>0.28999999999999998</v>
      </c>
      <c r="N90" s="18">
        <v>70</v>
      </c>
      <c r="O90" s="54"/>
      <c r="P90" s="54"/>
      <c r="Q90" s="54"/>
      <c r="R90" s="54"/>
      <c r="S90" s="54"/>
      <c r="T90" s="54"/>
      <c r="U90" s="54"/>
      <c r="V90" s="54"/>
      <c r="W90" s="54"/>
      <c r="X90" s="54"/>
      <c r="Y90" s="54"/>
    </row>
    <row r="91" spans="1:25" x14ac:dyDescent="0.25">
      <c r="A91" s="7">
        <v>1089</v>
      </c>
      <c r="B91" s="68" t="s">
        <v>125</v>
      </c>
      <c r="C91" s="66" t="s">
        <v>31</v>
      </c>
      <c r="D91" s="2" t="s">
        <v>21</v>
      </c>
      <c r="E91" s="2" t="s">
        <v>96</v>
      </c>
      <c r="F91" s="2" t="s">
        <v>18</v>
      </c>
      <c r="G91" s="13" t="s">
        <v>19</v>
      </c>
      <c r="H91" s="3">
        <v>103</v>
      </c>
      <c r="I91" s="4">
        <v>200</v>
      </c>
      <c r="J91" s="3">
        <v>20600</v>
      </c>
      <c r="K91" s="4">
        <v>150</v>
      </c>
      <c r="L91" s="3">
        <v>5150</v>
      </c>
      <c r="M91" s="5">
        <v>0.25</v>
      </c>
      <c r="N91" s="18">
        <v>200</v>
      </c>
      <c r="O91" s="54"/>
      <c r="P91" s="54"/>
      <c r="Q91" s="54"/>
      <c r="R91" s="54"/>
      <c r="S91" s="54"/>
      <c r="T91" s="54"/>
      <c r="U91" s="54"/>
      <c r="V91" s="54"/>
      <c r="W91" s="54"/>
      <c r="X91" s="54"/>
      <c r="Y91" s="54"/>
    </row>
    <row r="92" spans="1:25" x14ac:dyDescent="0.25">
      <c r="A92" s="7">
        <v>1090</v>
      </c>
      <c r="B92" s="68" t="s">
        <v>126</v>
      </c>
      <c r="C92" s="66" t="s">
        <v>31</v>
      </c>
      <c r="D92" s="2" t="s">
        <v>54</v>
      </c>
      <c r="E92" s="2" t="s">
        <v>71</v>
      </c>
      <c r="F92" s="2" t="s">
        <v>32</v>
      </c>
      <c r="G92" s="13" t="s">
        <v>33</v>
      </c>
      <c r="H92" s="3">
        <v>32</v>
      </c>
      <c r="I92" s="4">
        <v>120</v>
      </c>
      <c r="J92" s="3">
        <v>3840</v>
      </c>
      <c r="K92" s="4">
        <v>85</v>
      </c>
      <c r="L92" s="3">
        <v>1120</v>
      </c>
      <c r="M92" s="5">
        <v>0.28999999999999998</v>
      </c>
      <c r="N92" s="18">
        <v>120</v>
      </c>
      <c r="O92" s="54"/>
      <c r="P92" s="54"/>
      <c r="Q92" s="54"/>
      <c r="R92" s="54"/>
      <c r="S92" s="54"/>
      <c r="T92" s="54"/>
      <c r="U92" s="54"/>
      <c r="V92" s="54"/>
      <c r="W92" s="54"/>
      <c r="X92" s="54"/>
      <c r="Y92" s="54"/>
    </row>
    <row r="93" spans="1:25" x14ac:dyDescent="0.25">
      <c r="A93" s="7">
        <v>1091</v>
      </c>
      <c r="B93" s="68" t="s">
        <v>127</v>
      </c>
      <c r="C93" s="66" t="s">
        <v>47</v>
      </c>
      <c r="D93" s="2" t="s">
        <v>54</v>
      </c>
      <c r="E93" s="2" t="s">
        <v>22</v>
      </c>
      <c r="F93" s="2" t="s">
        <v>43</v>
      </c>
      <c r="G93" s="13" t="s">
        <v>19</v>
      </c>
      <c r="H93" s="3">
        <v>17</v>
      </c>
      <c r="I93" s="4">
        <v>70</v>
      </c>
      <c r="J93" s="3">
        <v>1190</v>
      </c>
      <c r="K93" s="4">
        <v>50</v>
      </c>
      <c r="L93" s="3">
        <v>340</v>
      </c>
      <c r="M93" s="5">
        <v>0.28999999999999998</v>
      </c>
      <c r="N93" s="18">
        <v>70</v>
      </c>
      <c r="O93" s="54"/>
      <c r="P93" s="54"/>
      <c r="Q93" s="54"/>
      <c r="R93" s="54"/>
      <c r="S93" s="54"/>
      <c r="T93" s="54"/>
      <c r="U93" s="54"/>
      <c r="V93" s="54"/>
      <c r="W93" s="54"/>
      <c r="X93" s="54"/>
      <c r="Y93" s="54"/>
    </row>
    <row r="94" spans="1:25" x14ac:dyDescent="0.25">
      <c r="A94" s="7">
        <v>1092</v>
      </c>
      <c r="B94" s="68" t="s">
        <v>128</v>
      </c>
      <c r="C94" s="66" t="s">
        <v>47</v>
      </c>
      <c r="D94" s="2" t="s">
        <v>41</v>
      </c>
      <c r="E94" s="2" t="s">
        <v>48</v>
      </c>
      <c r="F94" s="2" t="s">
        <v>43</v>
      </c>
      <c r="G94" s="13" t="s">
        <v>19</v>
      </c>
      <c r="H94" s="3">
        <v>39</v>
      </c>
      <c r="I94" s="4">
        <v>70</v>
      </c>
      <c r="J94" s="3">
        <v>2730</v>
      </c>
      <c r="K94" s="4">
        <v>50</v>
      </c>
      <c r="L94" s="3">
        <v>780</v>
      </c>
      <c r="M94" s="5">
        <v>0.28999999999999998</v>
      </c>
      <c r="N94" s="18">
        <v>70</v>
      </c>
      <c r="O94" s="54"/>
      <c r="P94" s="54"/>
      <c r="Q94" s="54"/>
      <c r="R94" s="54"/>
      <c r="S94" s="54"/>
      <c r="T94" s="54"/>
      <c r="U94" s="54"/>
      <c r="V94" s="54"/>
      <c r="W94" s="54"/>
      <c r="X94" s="54"/>
      <c r="Y94" s="54"/>
    </row>
    <row r="95" spans="1:25" x14ac:dyDescent="0.25">
      <c r="A95" s="7">
        <v>1093</v>
      </c>
      <c r="B95" s="68" t="s">
        <v>129</v>
      </c>
      <c r="C95" s="66" t="s">
        <v>40</v>
      </c>
      <c r="D95" s="2" t="s">
        <v>41</v>
      </c>
      <c r="E95" s="2" t="s">
        <v>55</v>
      </c>
      <c r="F95" s="2" t="s">
        <v>64</v>
      </c>
      <c r="G95" s="13" t="s">
        <v>33</v>
      </c>
      <c r="H95" s="3">
        <v>134</v>
      </c>
      <c r="I95" s="4">
        <v>300</v>
      </c>
      <c r="J95" s="3">
        <v>40200</v>
      </c>
      <c r="K95" s="4">
        <v>230</v>
      </c>
      <c r="L95" s="3">
        <v>9380</v>
      </c>
      <c r="M95" s="5">
        <v>0.23</v>
      </c>
      <c r="N95" s="18">
        <v>300</v>
      </c>
      <c r="O95" s="54"/>
      <c r="P95" s="54"/>
      <c r="Q95" s="54"/>
      <c r="R95" s="54"/>
      <c r="S95" s="54"/>
      <c r="T95" s="54"/>
      <c r="U95" s="54"/>
      <c r="V95" s="54"/>
      <c r="W95" s="54"/>
      <c r="X95" s="54"/>
      <c r="Y95" s="54"/>
    </row>
    <row r="96" spans="1:25" x14ac:dyDescent="0.25">
      <c r="A96" s="7">
        <v>1094</v>
      </c>
      <c r="B96" s="68" t="s">
        <v>130</v>
      </c>
      <c r="C96" s="66" t="s">
        <v>31</v>
      </c>
      <c r="D96" s="2" t="s">
        <v>54</v>
      </c>
      <c r="E96" s="2" t="s">
        <v>55</v>
      </c>
      <c r="F96" s="2" t="s">
        <v>43</v>
      </c>
      <c r="G96" s="13" t="s">
        <v>19</v>
      </c>
      <c r="H96" s="3">
        <v>71</v>
      </c>
      <c r="I96" s="4">
        <v>70</v>
      </c>
      <c r="J96" s="3">
        <v>4970</v>
      </c>
      <c r="K96" s="4">
        <v>50</v>
      </c>
      <c r="L96" s="3">
        <v>1420</v>
      </c>
      <c r="M96" s="5">
        <v>0.28999999999999998</v>
      </c>
      <c r="N96" s="18">
        <v>70</v>
      </c>
      <c r="O96" s="54"/>
      <c r="P96" s="54"/>
      <c r="Q96" s="54"/>
      <c r="R96" s="54"/>
      <c r="S96" s="54"/>
      <c r="T96" s="54"/>
      <c r="U96" s="54"/>
      <c r="V96" s="54"/>
      <c r="W96" s="54"/>
      <c r="X96" s="54"/>
      <c r="Y96" s="54"/>
    </row>
    <row r="97" spans="1:25" x14ac:dyDescent="0.25">
      <c r="A97" s="7">
        <v>1095</v>
      </c>
      <c r="B97" s="68" t="s">
        <v>78</v>
      </c>
      <c r="C97" s="66" t="s">
        <v>40</v>
      </c>
      <c r="D97" s="2" t="s">
        <v>41</v>
      </c>
      <c r="E97" s="2" t="s">
        <v>22</v>
      </c>
      <c r="F97" s="2" t="s">
        <v>43</v>
      </c>
      <c r="G97" s="13" t="s">
        <v>19</v>
      </c>
      <c r="H97" s="3">
        <v>66</v>
      </c>
      <c r="I97" s="4">
        <v>70</v>
      </c>
      <c r="J97" s="3">
        <v>4620</v>
      </c>
      <c r="K97" s="4">
        <v>50</v>
      </c>
      <c r="L97" s="3">
        <v>1320</v>
      </c>
      <c r="M97" s="5">
        <v>0.28999999999999998</v>
      </c>
      <c r="N97" s="18">
        <v>70</v>
      </c>
      <c r="O97" s="54"/>
      <c r="P97" s="54"/>
      <c r="Q97" s="54"/>
      <c r="R97" s="54"/>
      <c r="S97" s="54"/>
      <c r="T97" s="54"/>
      <c r="U97" s="54"/>
      <c r="V97" s="54"/>
      <c r="W97" s="54"/>
      <c r="X97" s="54"/>
      <c r="Y97" s="54"/>
    </row>
    <row r="98" spans="1:25" x14ac:dyDescent="0.25">
      <c r="A98" s="7">
        <v>1096</v>
      </c>
      <c r="B98" s="68" t="s">
        <v>131</v>
      </c>
      <c r="C98" s="66" t="s">
        <v>31</v>
      </c>
      <c r="D98" s="2" t="s">
        <v>16</v>
      </c>
      <c r="E98" s="2" t="s">
        <v>17</v>
      </c>
      <c r="F98" s="2" t="s">
        <v>18</v>
      </c>
      <c r="G98" s="13" t="s">
        <v>19</v>
      </c>
      <c r="H98" s="3">
        <v>74</v>
      </c>
      <c r="I98" s="4">
        <v>200</v>
      </c>
      <c r="J98" s="3">
        <v>14800</v>
      </c>
      <c r="K98" s="4">
        <v>150</v>
      </c>
      <c r="L98" s="3">
        <v>3700</v>
      </c>
      <c r="M98" s="5">
        <v>0.25</v>
      </c>
      <c r="N98" s="18">
        <v>200</v>
      </c>
      <c r="O98" s="54"/>
      <c r="P98" s="54"/>
      <c r="Q98" s="54"/>
      <c r="R98" s="54"/>
      <c r="S98" s="54"/>
      <c r="T98" s="54"/>
      <c r="U98" s="54"/>
      <c r="V98" s="54"/>
      <c r="W98" s="54"/>
      <c r="X98" s="54"/>
      <c r="Y98" s="54"/>
    </row>
    <row r="99" spans="1:25" x14ac:dyDescent="0.25">
      <c r="A99" s="7">
        <v>1097</v>
      </c>
      <c r="B99" s="68" t="s">
        <v>132</v>
      </c>
      <c r="C99" s="66" t="s">
        <v>40</v>
      </c>
      <c r="D99" s="2" t="s">
        <v>27</v>
      </c>
      <c r="E99" s="2" t="s">
        <v>48</v>
      </c>
      <c r="F99" s="2" t="s">
        <v>36</v>
      </c>
      <c r="G99" s="13" t="s">
        <v>29</v>
      </c>
      <c r="H99" s="3">
        <v>43</v>
      </c>
      <c r="I99" s="4">
        <v>30</v>
      </c>
      <c r="J99" s="3">
        <v>1290</v>
      </c>
      <c r="K99" s="4">
        <v>18</v>
      </c>
      <c r="L99" s="3">
        <v>516</v>
      </c>
      <c r="M99" s="5">
        <v>0.4</v>
      </c>
      <c r="N99" s="18">
        <v>30</v>
      </c>
      <c r="O99" s="54"/>
      <c r="P99" s="54"/>
      <c r="Q99" s="54"/>
      <c r="R99" s="54"/>
      <c r="S99" s="54"/>
      <c r="T99" s="54"/>
      <c r="U99" s="54"/>
      <c r="V99" s="54"/>
      <c r="W99" s="54"/>
      <c r="X99" s="54"/>
      <c r="Y99" s="54"/>
    </row>
    <row r="100" spans="1:25" x14ac:dyDescent="0.25">
      <c r="A100" s="7">
        <v>1098</v>
      </c>
      <c r="B100" s="68" t="s">
        <v>133</v>
      </c>
      <c r="C100" s="66" t="s">
        <v>31</v>
      </c>
      <c r="D100" s="2" t="s">
        <v>21</v>
      </c>
      <c r="E100" s="2" t="s">
        <v>71</v>
      </c>
      <c r="F100" s="2" t="s">
        <v>18</v>
      </c>
      <c r="G100" s="13" t="s">
        <v>19</v>
      </c>
      <c r="H100" s="3">
        <v>21</v>
      </c>
      <c r="I100" s="4">
        <v>200</v>
      </c>
      <c r="J100" s="3">
        <v>4200</v>
      </c>
      <c r="K100" s="4">
        <v>150</v>
      </c>
      <c r="L100" s="3">
        <v>1050</v>
      </c>
      <c r="M100" s="5">
        <v>0.25</v>
      </c>
      <c r="N100" s="18">
        <v>200</v>
      </c>
      <c r="O100" s="54"/>
      <c r="P100" s="54"/>
      <c r="Q100" s="54"/>
      <c r="R100" s="54"/>
      <c r="S100" s="54"/>
      <c r="T100" s="54"/>
      <c r="U100" s="54"/>
      <c r="V100" s="54"/>
      <c r="W100" s="54"/>
      <c r="X100" s="54"/>
      <c r="Y100" s="54"/>
    </row>
    <row r="101" spans="1:25" x14ac:dyDescent="0.25">
      <c r="A101" s="7">
        <v>1099</v>
      </c>
      <c r="B101" s="68" t="s">
        <v>134</v>
      </c>
      <c r="C101" s="66" t="s">
        <v>31</v>
      </c>
      <c r="D101" s="2" t="s">
        <v>35</v>
      </c>
      <c r="E101" s="2" t="s">
        <v>22</v>
      </c>
      <c r="F101" s="2" t="s">
        <v>43</v>
      </c>
      <c r="G101" s="13" t="s">
        <v>19</v>
      </c>
      <c r="H101" s="3">
        <v>111</v>
      </c>
      <c r="I101" s="4">
        <v>70</v>
      </c>
      <c r="J101" s="3">
        <v>7770</v>
      </c>
      <c r="K101" s="4">
        <v>50</v>
      </c>
      <c r="L101" s="3">
        <v>2220</v>
      </c>
      <c r="M101" s="5">
        <v>0.28999999999999998</v>
      </c>
      <c r="N101" s="18">
        <v>70</v>
      </c>
      <c r="O101" s="54"/>
      <c r="P101" s="54"/>
      <c r="Q101" s="54"/>
      <c r="R101" s="54"/>
      <c r="S101" s="54"/>
      <c r="T101" s="54"/>
      <c r="U101" s="54"/>
      <c r="V101" s="54"/>
      <c r="W101" s="54"/>
      <c r="X101" s="54"/>
      <c r="Y101" s="54"/>
    </row>
    <row r="102" spans="1:25" x14ac:dyDescent="0.25">
      <c r="A102" s="7">
        <v>1100</v>
      </c>
      <c r="B102" s="68" t="s">
        <v>92</v>
      </c>
      <c r="C102" s="66" t="s">
        <v>47</v>
      </c>
      <c r="D102" s="2" t="s">
        <v>41</v>
      </c>
      <c r="E102" s="2" t="s">
        <v>38</v>
      </c>
      <c r="F102" s="2" t="s">
        <v>56</v>
      </c>
      <c r="G102" s="13" t="s">
        <v>33</v>
      </c>
      <c r="H102" s="3">
        <v>10</v>
      </c>
      <c r="I102" s="4">
        <v>60</v>
      </c>
      <c r="J102" s="3">
        <v>600</v>
      </c>
      <c r="K102" s="4">
        <v>40</v>
      </c>
      <c r="L102" s="3">
        <v>200</v>
      </c>
      <c r="M102" s="5">
        <v>0.33</v>
      </c>
      <c r="N102" s="18">
        <v>60</v>
      </c>
      <c r="O102" s="54"/>
      <c r="P102" s="54"/>
      <c r="Q102" s="54"/>
      <c r="R102" s="54"/>
      <c r="S102" s="54"/>
      <c r="T102" s="54"/>
      <c r="U102" s="54"/>
      <c r="V102" s="54"/>
      <c r="W102" s="54"/>
      <c r="X102" s="54"/>
      <c r="Y102" s="54"/>
    </row>
    <row r="103" spans="1:25" x14ac:dyDescent="0.25">
      <c r="A103" s="7">
        <v>1101</v>
      </c>
      <c r="B103" s="68" t="s">
        <v>135</v>
      </c>
      <c r="C103" s="66" t="s">
        <v>31</v>
      </c>
      <c r="D103" s="2" t="s">
        <v>57</v>
      </c>
      <c r="E103" s="2" t="s">
        <v>42</v>
      </c>
      <c r="F103" s="2" t="s">
        <v>61</v>
      </c>
      <c r="G103" s="13" t="s">
        <v>29</v>
      </c>
      <c r="H103" s="3">
        <v>81</v>
      </c>
      <c r="I103" s="4">
        <v>2</v>
      </c>
      <c r="J103" s="3">
        <v>162</v>
      </c>
      <c r="K103" s="4">
        <v>1</v>
      </c>
      <c r="L103" s="3">
        <v>81</v>
      </c>
      <c r="M103" s="5">
        <v>0.5</v>
      </c>
      <c r="N103" s="18">
        <v>2</v>
      </c>
      <c r="O103" s="54"/>
      <c r="P103" s="54"/>
      <c r="Q103" s="54"/>
      <c r="R103" s="54"/>
      <c r="S103" s="54"/>
      <c r="T103" s="54"/>
      <c r="U103" s="54"/>
      <c r="V103" s="54"/>
      <c r="W103" s="54"/>
      <c r="X103" s="54"/>
      <c r="Y103" s="54"/>
    </row>
    <row r="104" spans="1:25" x14ac:dyDescent="0.25">
      <c r="A104" s="7">
        <v>1102</v>
      </c>
      <c r="B104" s="68" t="s">
        <v>136</v>
      </c>
      <c r="C104" s="66" t="s">
        <v>31</v>
      </c>
      <c r="D104" s="2" t="s">
        <v>27</v>
      </c>
      <c r="E104" s="2" t="s">
        <v>22</v>
      </c>
      <c r="F104" s="2" t="s">
        <v>64</v>
      </c>
      <c r="G104" s="13" t="s">
        <v>33</v>
      </c>
      <c r="H104" s="3">
        <v>61</v>
      </c>
      <c r="I104" s="4">
        <v>300</v>
      </c>
      <c r="J104" s="3">
        <v>18300</v>
      </c>
      <c r="K104" s="4">
        <v>230</v>
      </c>
      <c r="L104" s="3">
        <v>4270</v>
      </c>
      <c r="M104" s="5">
        <v>0.23</v>
      </c>
      <c r="N104" s="18">
        <v>300</v>
      </c>
      <c r="O104" s="54"/>
      <c r="P104" s="54"/>
      <c r="Q104" s="54"/>
      <c r="R104" s="54"/>
      <c r="S104" s="54"/>
      <c r="T104" s="54"/>
      <c r="U104" s="54"/>
      <c r="V104" s="54"/>
      <c r="W104" s="54"/>
      <c r="X104" s="54"/>
      <c r="Y104" s="54"/>
    </row>
    <row r="105" spans="1:25" x14ac:dyDescent="0.25">
      <c r="A105" s="7">
        <v>1103</v>
      </c>
      <c r="B105" s="68" t="s">
        <v>137</v>
      </c>
      <c r="C105" s="66" t="s">
        <v>47</v>
      </c>
      <c r="D105" s="2" t="s">
        <v>35</v>
      </c>
      <c r="E105" s="2" t="s">
        <v>38</v>
      </c>
      <c r="F105" s="2" t="s">
        <v>43</v>
      </c>
      <c r="G105" s="13" t="s">
        <v>19</v>
      </c>
      <c r="H105" s="3">
        <v>12</v>
      </c>
      <c r="I105" s="4">
        <v>70</v>
      </c>
      <c r="J105" s="3">
        <v>840</v>
      </c>
      <c r="K105" s="4">
        <v>50</v>
      </c>
      <c r="L105" s="3">
        <v>240</v>
      </c>
      <c r="M105" s="5">
        <v>0.28999999999999998</v>
      </c>
      <c r="N105" s="18">
        <v>70</v>
      </c>
      <c r="O105" s="54"/>
      <c r="P105" s="54"/>
      <c r="Q105" s="54"/>
      <c r="R105" s="54"/>
      <c r="S105" s="54"/>
      <c r="T105" s="54"/>
      <c r="U105" s="54"/>
      <c r="V105" s="54"/>
      <c r="W105" s="54"/>
      <c r="X105" s="54"/>
      <c r="Y105" s="54"/>
    </row>
    <row r="106" spans="1:25" x14ac:dyDescent="0.25">
      <c r="A106" s="7">
        <v>1104</v>
      </c>
      <c r="B106" s="68" t="s">
        <v>136</v>
      </c>
      <c r="C106" s="66" t="s">
        <v>40</v>
      </c>
      <c r="D106" s="2" t="s">
        <v>21</v>
      </c>
      <c r="E106" s="2" t="s">
        <v>38</v>
      </c>
      <c r="F106" s="2" t="s">
        <v>36</v>
      </c>
      <c r="G106" s="13" t="s">
        <v>29</v>
      </c>
      <c r="H106" s="3">
        <v>124</v>
      </c>
      <c r="I106" s="4">
        <v>30</v>
      </c>
      <c r="J106" s="3">
        <v>3720</v>
      </c>
      <c r="K106" s="4">
        <v>18</v>
      </c>
      <c r="L106" s="3">
        <v>1488</v>
      </c>
      <c r="M106" s="5">
        <v>0.4</v>
      </c>
      <c r="N106" s="18">
        <v>30</v>
      </c>
      <c r="O106" s="54"/>
      <c r="P106" s="54"/>
      <c r="Q106" s="54"/>
      <c r="R106" s="54"/>
      <c r="S106" s="54"/>
      <c r="T106" s="54"/>
      <c r="U106" s="54"/>
      <c r="V106" s="54"/>
      <c r="W106" s="54"/>
      <c r="X106" s="54"/>
      <c r="Y106" s="54"/>
    </row>
    <row r="107" spans="1:25" x14ac:dyDescent="0.25">
      <c r="A107" s="7">
        <v>1105</v>
      </c>
      <c r="B107" s="68" t="s">
        <v>75</v>
      </c>
      <c r="C107" s="66" t="s">
        <v>15</v>
      </c>
      <c r="D107" s="2" t="s">
        <v>57</v>
      </c>
      <c r="E107" s="2" t="s">
        <v>96</v>
      </c>
      <c r="F107" s="2" t="s">
        <v>64</v>
      </c>
      <c r="G107" s="13" t="s">
        <v>33</v>
      </c>
      <c r="H107" s="3">
        <v>11</v>
      </c>
      <c r="I107" s="4">
        <v>300</v>
      </c>
      <c r="J107" s="3">
        <v>3300</v>
      </c>
      <c r="K107" s="4">
        <v>230</v>
      </c>
      <c r="L107" s="3">
        <v>770</v>
      </c>
      <c r="M107" s="5">
        <v>0.23</v>
      </c>
      <c r="N107" s="18">
        <v>300</v>
      </c>
      <c r="O107" s="54"/>
      <c r="P107" s="54"/>
      <c r="Q107" s="54"/>
      <c r="R107" s="54"/>
      <c r="S107" s="54"/>
      <c r="T107" s="54"/>
      <c r="U107" s="54"/>
      <c r="V107" s="54"/>
      <c r="W107" s="54"/>
      <c r="X107" s="54"/>
      <c r="Y107" s="54"/>
    </row>
    <row r="108" spans="1:25" x14ac:dyDescent="0.25">
      <c r="A108" s="7">
        <v>1106</v>
      </c>
      <c r="B108" s="68" t="s">
        <v>138</v>
      </c>
      <c r="C108" s="66" t="s">
        <v>31</v>
      </c>
      <c r="D108" s="2" t="s">
        <v>54</v>
      </c>
      <c r="E108" s="2" t="s">
        <v>55</v>
      </c>
      <c r="F108" s="2" t="s">
        <v>36</v>
      </c>
      <c r="G108" s="13" t="s">
        <v>29</v>
      </c>
      <c r="H108" s="3">
        <v>17</v>
      </c>
      <c r="I108" s="4">
        <v>30</v>
      </c>
      <c r="J108" s="3">
        <v>510</v>
      </c>
      <c r="K108" s="4">
        <v>18</v>
      </c>
      <c r="L108" s="3">
        <v>204</v>
      </c>
      <c r="M108" s="5">
        <v>0.4</v>
      </c>
      <c r="N108" s="18">
        <v>30</v>
      </c>
      <c r="O108" s="54"/>
      <c r="P108" s="54"/>
      <c r="Q108" s="54"/>
      <c r="R108" s="54"/>
      <c r="S108" s="54"/>
      <c r="T108" s="54"/>
      <c r="U108" s="54"/>
      <c r="V108" s="54"/>
      <c r="W108" s="54"/>
      <c r="X108" s="54"/>
      <c r="Y108" s="54"/>
    </row>
    <row r="109" spans="1:25" x14ac:dyDescent="0.25">
      <c r="A109" s="7">
        <v>1107</v>
      </c>
      <c r="B109" s="68" t="s">
        <v>139</v>
      </c>
      <c r="C109" s="66" t="s">
        <v>31</v>
      </c>
      <c r="D109" s="2" t="s">
        <v>35</v>
      </c>
      <c r="E109" s="2" t="s">
        <v>25</v>
      </c>
      <c r="F109" s="2" t="s">
        <v>43</v>
      </c>
      <c r="G109" s="13" t="s">
        <v>19</v>
      </c>
      <c r="H109" s="3">
        <v>88</v>
      </c>
      <c r="I109" s="4">
        <v>70</v>
      </c>
      <c r="J109" s="3">
        <v>6160</v>
      </c>
      <c r="K109" s="4">
        <v>50</v>
      </c>
      <c r="L109" s="3">
        <v>1760</v>
      </c>
      <c r="M109" s="5">
        <v>0.28999999999999998</v>
      </c>
      <c r="N109" s="18">
        <v>70</v>
      </c>
      <c r="O109" s="54"/>
      <c r="P109" s="54"/>
      <c r="Q109" s="54"/>
      <c r="R109" s="54"/>
      <c r="S109" s="54"/>
      <c r="T109" s="54"/>
      <c r="U109" s="54"/>
      <c r="V109" s="54"/>
      <c r="W109" s="54"/>
      <c r="X109" s="54"/>
      <c r="Y109" s="54"/>
    </row>
    <row r="110" spans="1:25" x14ac:dyDescent="0.25">
      <c r="A110" s="7">
        <v>1108</v>
      </c>
      <c r="B110" s="68" t="s">
        <v>37</v>
      </c>
      <c r="C110" s="66" t="s">
        <v>31</v>
      </c>
      <c r="D110" s="2" t="s">
        <v>35</v>
      </c>
      <c r="E110" s="2" t="s">
        <v>38</v>
      </c>
      <c r="F110" s="2" t="s">
        <v>45</v>
      </c>
      <c r="G110" s="13" t="s">
        <v>19</v>
      </c>
      <c r="H110" s="3">
        <v>25</v>
      </c>
      <c r="I110" s="4">
        <v>250</v>
      </c>
      <c r="J110" s="3">
        <v>6250</v>
      </c>
      <c r="K110" s="4">
        <v>180</v>
      </c>
      <c r="L110" s="3">
        <v>1750</v>
      </c>
      <c r="M110" s="5">
        <v>0.28000000000000003</v>
      </c>
      <c r="N110" s="18">
        <v>250</v>
      </c>
      <c r="O110" s="54"/>
      <c r="P110" s="54"/>
      <c r="Q110" s="54"/>
      <c r="R110" s="54"/>
      <c r="S110" s="54"/>
      <c r="T110" s="54"/>
      <c r="U110" s="54"/>
      <c r="V110" s="54"/>
      <c r="W110" s="54"/>
      <c r="X110" s="54"/>
      <c r="Y110" s="54"/>
    </row>
    <row r="111" spans="1:25" x14ac:dyDescent="0.25">
      <c r="A111" s="7">
        <v>1109</v>
      </c>
      <c r="B111" s="68" t="s">
        <v>140</v>
      </c>
      <c r="C111" s="66" t="s">
        <v>15</v>
      </c>
      <c r="D111" s="2" t="s">
        <v>21</v>
      </c>
      <c r="E111" s="2" t="s">
        <v>22</v>
      </c>
      <c r="F111" s="2" t="s">
        <v>32</v>
      </c>
      <c r="G111" s="13" t="s">
        <v>33</v>
      </c>
      <c r="H111" s="3">
        <v>94</v>
      </c>
      <c r="I111" s="4">
        <v>120</v>
      </c>
      <c r="J111" s="3">
        <v>11280</v>
      </c>
      <c r="K111" s="4">
        <v>85</v>
      </c>
      <c r="L111" s="3">
        <v>3290</v>
      </c>
      <c r="M111" s="5">
        <v>0.28999999999999998</v>
      </c>
      <c r="N111" s="18">
        <v>120</v>
      </c>
      <c r="O111" s="54"/>
      <c r="P111" s="54"/>
      <c r="Q111" s="54"/>
      <c r="R111" s="54"/>
      <c r="S111" s="54"/>
      <c r="T111" s="54"/>
      <c r="U111" s="54"/>
      <c r="V111" s="54"/>
      <c r="W111" s="54"/>
      <c r="X111" s="54"/>
      <c r="Y111" s="54"/>
    </row>
    <row r="112" spans="1:25" x14ac:dyDescent="0.25">
      <c r="A112" s="7">
        <v>1110</v>
      </c>
      <c r="B112" s="68" t="s">
        <v>141</v>
      </c>
      <c r="C112" s="66" t="s">
        <v>15</v>
      </c>
      <c r="D112" s="2" t="s">
        <v>41</v>
      </c>
      <c r="E112" s="2" t="s">
        <v>42</v>
      </c>
      <c r="F112" s="2" t="s">
        <v>32</v>
      </c>
      <c r="G112" s="13" t="s">
        <v>33</v>
      </c>
      <c r="H112" s="3">
        <v>68</v>
      </c>
      <c r="I112" s="4">
        <v>120</v>
      </c>
      <c r="J112" s="3">
        <v>8160</v>
      </c>
      <c r="K112" s="4">
        <v>85</v>
      </c>
      <c r="L112" s="3">
        <v>2380</v>
      </c>
      <c r="M112" s="5">
        <v>0.28999999999999998</v>
      </c>
      <c r="N112" s="18">
        <v>120</v>
      </c>
      <c r="O112" s="54"/>
      <c r="P112" s="54"/>
      <c r="Q112" s="54"/>
      <c r="R112" s="54"/>
      <c r="S112" s="54"/>
      <c r="T112" s="54"/>
      <c r="U112" s="54"/>
      <c r="V112" s="54"/>
      <c r="W112" s="54"/>
      <c r="X112" s="54"/>
      <c r="Y112" s="54"/>
    </row>
    <row r="113" spans="1:25" x14ac:dyDescent="0.25">
      <c r="A113" s="7">
        <v>1111</v>
      </c>
      <c r="B113" s="68" t="s">
        <v>142</v>
      </c>
      <c r="C113" s="66" t="s">
        <v>15</v>
      </c>
      <c r="D113" s="2" t="s">
        <v>27</v>
      </c>
      <c r="E113" s="2" t="s">
        <v>71</v>
      </c>
      <c r="F113" s="2" t="s">
        <v>18</v>
      </c>
      <c r="G113" s="13" t="s">
        <v>19</v>
      </c>
      <c r="H113" s="3">
        <v>37</v>
      </c>
      <c r="I113" s="4">
        <v>200</v>
      </c>
      <c r="J113" s="3">
        <v>7400</v>
      </c>
      <c r="K113" s="4">
        <v>150</v>
      </c>
      <c r="L113" s="3">
        <v>1850</v>
      </c>
      <c r="M113" s="5">
        <v>0.25</v>
      </c>
      <c r="N113" s="18">
        <v>200</v>
      </c>
      <c r="O113" s="54"/>
      <c r="P113" s="54"/>
      <c r="Q113" s="54"/>
      <c r="R113" s="54"/>
      <c r="S113" s="54"/>
      <c r="T113" s="54"/>
      <c r="U113" s="54"/>
      <c r="V113" s="54"/>
      <c r="W113" s="54"/>
      <c r="X113" s="54"/>
      <c r="Y113" s="54"/>
    </row>
    <row r="114" spans="1:25" x14ac:dyDescent="0.25">
      <c r="A114" s="7">
        <v>1112</v>
      </c>
      <c r="B114" s="68" t="s">
        <v>143</v>
      </c>
      <c r="C114" s="66" t="s">
        <v>15</v>
      </c>
      <c r="D114" s="2" t="s">
        <v>27</v>
      </c>
      <c r="E114" s="2" t="s">
        <v>25</v>
      </c>
      <c r="F114" s="2" t="s">
        <v>43</v>
      </c>
      <c r="G114" s="13" t="s">
        <v>19</v>
      </c>
      <c r="H114" s="3">
        <v>70</v>
      </c>
      <c r="I114" s="4">
        <v>70</v>
      </c>
      <c r="J114" s="3">
        <v>4900</v>
      </c>
      <c r="K114" s="4">
        <v>50</v>
      </c>
      <c r="L114" s="3">
        <v>1400</v>
      </c>
      <c r="M114" s="5">
        <v>0.28999999999999998</v>
      </c>
      <c r="N114" s="18">
        <v>70</v>
      </c>
      <c r="O114" s="54"/>
      <c r="P114" s="54"/>
      <c r="Q114" s="54"/>
      <c r="R114" s="54"/>
      <c r="S114" s="54"/>
      <c r="T114" s="54"/>
      <c r="U114" s="54"/>
      <c r="V114" s="54"/>
      <c r="W114" s="54"/>
      <c r="X114" s="54"/>
      <c r="Y114" s="54"/>
    </row>
    <row r="115" spans="1:25" x14ac:dyDescent="0.25">
      <c r="A115" s="7">
        <v>1113</v>
      </c>
      <c r="B115" s="68" t="s">
        <v>144</v>
      </c>
      <c r="C115" s="66" t="s">
        <v>47</v>
      </c>
      <c r="D115" s="2" t="s">
        <v>27</v>
      </c>
      <c r="E115" s="2" t="s">
        <v>96</v>
      </c>
      <c r="F115" s="2" t="s">
        <v>23</v>
      </c>
      <c r="G115" s="13" t="s">
        <v>19</v>
      </c>
      <c r="H115" s="3">
        <v>46</v>
      </c>
      <c r="I115" s="4">
        <v>45</v>
      </c>
      <c r="J115" s="3">
        <v>2070</v>
      </c>
      <c r="K115" s="4">
        <v>25</v>
      </c>
      <c r="L115" s="3">
        <v>920</v>
      </c>
      <c r="M115" s="5">
        <v>0.44</v>
      </c>
      <c r="N115" s="18">
        <v>45</v>
      </c>
      <c r="O115" s="54"/>
      <c r="P115" s="54"/>
      <c r="Q115" s="54"/>
      <c r="R115" s="54"/>
      <c r="S115" s="54"/>
      <c r="T115" s="54"/>
      <c r="U115" s="54"/>
      <c r="V115" s="54"/>
      <c r="W115" s="54"/>
      <c r="X115" s="54"/>
      <c r="Y115" s="54"/>
    </row>
    <row r="116" spans="1:25" x14ac:dyDescent="0.25">
      <c r="A116" s="7">
        <v>1114</v>
      </c>
      <c r="B116" s="68" t="s">
        <v>145</v>
      </c>
      <c r="C116" s="66" t="s">
        <v>15</v>
      </c>
      <c r="D116" s="2" t="s">
        <v>27</v>
      </c>
      <c r="E116" s="2" t="s">
        <v>42</v>
      </c>
      <c r="F116" s="2" t="s">
        <v>45</v>
      </c>
      <c r="G116" s="13" t="s">
        <v>19</v>
      </c>
      <c r="H116" s="3">
        <v>101</v>
      </c>
      <c r="I116" s="4">
        <v>250</v>
      </c>
      <c r="J116" s="3">
        <v>25250</v>
      </c>
      <c r="K116" s="4">
        <v>180</v>
      </c>
      <c r="L116" s="3">
        <v>7070</v>
      </c>
      <c r="M116" s="5">
        <v>0.28000000000000003</v>
      </c>
      <c r="N116" s="18">
        <v>250</v>
      </c>
      <c r="O116" s="54"/>
      <c r="P116" s="54"/>
      <c r="Q116" s="54"/>
      <c r="R116" s="54"/>
      <c r="S116" s="54"/>
      <c r="T116" s="54"/>
      <c r="U116" s="54"/>
      <c r="V116" s="54"/>
      <c r="W116" s="54"/>
      <c r="X116" s="54"/>
      <c r="Y116" s="54"/>
    </row>
    <row r="117" spans="1:25" x14ac:dyDescent="0.25">
      <c r="A117" s="7">
        <v>1115</v>
      </c>
      <c r="B117" s="68" t="s">
        <v>146</v>
      </c>
      <c r="C117" s="66" t="s">
        <v>47</v>
      </c>
      <c r="D117" s="2" t="s">
        <v>16</v>
      </c>
      <c r="E117" s="2" t="s">
        <v>96</v>
      </c>
      <c r="F117" s="2" t="s">
        <v>18</v>
      </c>
      <c r="G117" s="13" t="s">
        <v>19</v>
      </c>
      <c r="H117" s="3">
        <v>31</v>
      </c>
      <c r="I117" s="4">
        <v>200</v>
      </c>
      <c r="J117" s="3">
        <v>6200</v>
      </c>
      <c r="K117" s="4">
        <v>150</v>
      </c>
      <c r="L117" s="3">
        <v>1550</v>
      </c>
      <c r="M117" s="5">
        <v>0.25</v>
      </c>
      <c r="N117" s="18">
        <v>200</v>
      </c>
      <c r="O117" s="54"/>
      <c r="P117" s="54"/>
      <c r="Q117" s="54"/>
      <c r="R117" s="54"/>
      <c r="S117" s="54"/>
      <c r="T117" s="54"/>
      <c r="U117" s="54"/>
      <c r="V117" s="54"/>
      <c r="W117" s="54"/>
      <c r="X117" s="54"/>
      <c r="Y117" s="54"/>
    </row>
    <row r="118" spans="1:25" x14ac:dyDescent="0.25">
      <c r="A118" s="7">
        <v>1116</v>
      </c>
      <c r="B118" s="68" t="s">
        <v>147</v>
      </c>
      <c r="C118" s="66" t="s">
        <v>40</v>
      </c>
      <c r="D118" s="2" t="s">
        <v>41</v>
      </c>
      <c r="E118" s="2" t="s">
        <v>96</v>
      </c>
      <c r="F118" s="2" t="s">
        <v>23</v>
      </c>
      <c r="G118" s="13" t="s">
        <v>19</v>
      </c>
      <c r="H118" s="3">
        <v>149</v>
      </c>
      <c r="I118" s="4">
        <v>45</v>
      </c>
      <c r="J118" s="3">
        <v>6705</v>
      </c>
      <c r="K118" s="4">
        <v>25</v>
      </c>
      <c r="L118" s="3">
        <v>2980</v>
      </c>
      <c r="M118" s="5">
        <v>0.44</v>
      </c>
      <c r="N118" s="18">
        <v>45</v>
      </c>
      <c r="O118" s="54"/>
      <c r="P118" s="54"/>
      <c r="Q118" s="54"/>
      <c r="R118" s="54"/>
      <c r="S118" s="54"/>
      <c r="T118" s="54"/>
      <c r="U118" s="54"/>
      <c r="V118" s="54"/>
      <c r="W118" s="54"/>
      <c r="X118" s="54"/>
      <c r="Y118" s="54"/>
    </row>
    <row r="119" spans="1:25" x14ac:dyDescent="0.25">
      <c r="A119" s="7">
        <v>1117</v>
      </c>
      <c r="B119" s="68" t="s">
        <v>148</v>
      </c>
      <c r="C119" s="66" t="s">
        <v>40</v>
      </c>
      <c r="D119" s="2" t="s">
        <v>27</v>
      </c>
      <c r="E119" s="2" t="s">
        <v>38</v>
      </c>
      <c r="F119" s="2" t="s">
        <v>61</v>
      </c>
      <c r="G119" s="13" t="s">
        <v>29</v>
      </c>
      <c r="H119" s="3">
        <v>22</v>
      </c>
      <c r="I119" s="4">
        <v>2</v>
      </c>
      <c r="J119" s="3">
        <v>44</v>
      </c>
      <c r="K119" s="4">
        <v>1</v>
      </c>
      <c r="L119" s="3">
        <v>22</v>
      </c>
      <c r="M119" s="5">
        <v>0.5</v>
      </c>
      <c r="N119" s="18">
        <v>2</v>
      </c>
      <c r="O119" s="54"/>
      <c r="P119" s="54"/>
      <c r="Q119" s="54"/>
      <c r="R119" s="54"/>
      <c r="S119" s="54"/>
      <c r="T119" s="54"/>
      <c r="U119" s="54"/>
      <c r="V119" s="54"/>
      <c r="W119" s="54"/>
      <c r="X119" s="54"/>
      <c r="Y119" s="54"/>
    </row>
    <row r="120" spans="1:25" x14ac:dyDescent="0.25">
      <c r="A120" s="7">
        <v>1118</v>
      </c>
      <c r="B120" s="68" t="s">
        <v>69</v>
      </c>
      <c r="C120" s="66" t="s">
        <v>40</v>
      </c>
      <c r="D120" s="2" t="s">
        <v>16</v>
      </c>
      <c r="E120" s="2" t="s">
        <v>38</v>
      </c>
      <c r="F120" s="2" t="s">
        <v>43</v>
      </c>
      <c r="G120" s="13" t="s">
        <v>19</v>
      </c>
      <c r="H120" s="3">
        <v>32</v>
      </c>
      <c r="I120" s="4">
        <v>70</v>
      </c>
      <c r="J120" s="3">
        <v>2240</v>
      </c>
      <c r="K120" s="4">
        <v>50</v>
      </c>
      <c r="L120" s="3">
        <v>640</v>
      </c>
      <c r="M120" s="5">
        <v>0.28999999999999998</v>
      </c>
      <c r="N120" s="18">
        <v>70</v>
      </c>
      <c r="O120" s="54"/>
      <c r="P120" s="54"/>
      <c r="Q120" s="54"/>
      <c r="R120" s="54"/>
      <c r="S120" s="54"/>
      <c r="T120" s="54"/>
      <c r="U120" s="54"/>
      <c r="V120" s="54"/>
      <c r="W120" s="54"/>
      <c r="X120" s="54"/>
      <c r="Y120" s="54"/>
    </row>
    <row r="121" spans="1:25" x14ac:dyDescent="0.25">
      <c r="A121" s="7">
        <v>1119</v>
      </c>
      <c r="B121" s="68" t="s">
        <v>149</v>
      </c>
      <c r="C121" s="66" t="s">
        <v>40</v>
      </c>
      <c r="D121" s="2" t="s">
        <v>21</v>
      </c>
      <c r="E121" s="2" t="s">
        <v>55</v>
      </c>
      <c r="F121" s="2" t="s">
        <v>36</v>
      </c>
      <c r="G121" s="13" t="s">
        <v>29</v>
      </c>
      <c r="H121" s="3">
        <v>116</v>
      </c>
      <c r="I121" s="4">
        <v>30</v>
      </c>
      <c r="J121" s="3">
        <v>3480</v>
      </c>
      <c r="K121" s="4">
        <v>18</v>
      </c>
      <c r="L121" s="3">
        <v>1392</v>
      </c>
      <c r="M121" s="5">
        <v>0.4</v>
      </c>
      <c r="N121" s="18">
        <v>30</v>
      </c>
      <c r="O121" s="54"/>
      <c r="P121" s="54"/>
      <c r="Q121" s="54"/>
      <c r="R121" s="54"/>
      <c r="S121" s="54"/>
      <c r="T121" s="54"/>
      <c r="U121" s="54"/>
      <c r="V121" s="54"/>
      <c r="W121" s="54"/>
      <c r="X121" s="54"/>
      <c r="Y121" s="54"/>
    </row>
    <row r="122" spans="1:25" x14ac:dyDescent="0.25">
      <c r="A122" s="7">
        <v>1120</v>
      </c>
      <c r="B122" s="68" t="s">
        <v>109</v>
      </c>
      <c r="C122" s="66" t="s">
        <v>40</v>
      </c>
      <c r="D122" s="2" t="s">
        <v>27</v>
      </c>
      <c r="E122" s="2" t="s">
        <v>22</v>
      </c>
      <c r="F122" s="2" t="s">
        <v>43</v>
      </c>
      <c r="G122" s="13" t="s">
        <v>19</v>
      </c>
      <c r="H122" s="3">
        <v>124</v>
      </c>
      <c r="I122" s="4">
        <v>70</v>
      </c>
      <c r="J122" s="3">
        <v>8680</v>
      </c>
      <c r="K122" s="4">
        <v>50</v>
      </c>
      <c r="L122" s="3">
        <v>2480</v>
      </c>
      <c r="M122" s="5">
        <v>0.28999999999999998</v>
      </c>
      <c r="N122" s="18">
        <v>70</v>
      </c>
      <c r="O122" s="54"/>
      <c r="P122" s="54"/>
      <c r="Q122" s="54"/>
      <c r="R122" s="54"/>
      <c r="S122" s="54"/>
      <c r="T122" s="54"/>
      <c r="U122" s="54"/>
      <c r="V122" s="54"/>
      <c r="W122" s="54"/>
      <c r="X122" s="54"/>
      <c r="Y122" s="54"/>
    </row>
    <row r="123" spans="1:25" x14ac:dyDescent="0.25">
      <c r="A123" s="7">
        <v>1121</v>
      </c>
      <c r="B123" s="68" t="s">
        <v>150</v>
      </c>
      <c r="C123" s="66" t="s">
        <v>40</v>
      </c>
      <c r="D123" s="2" t="s">
        <v>35</v>
      </c>
      <c r="E123" s="2" t="s">
        <v>25</v>
      </c>
      <c r="F123" s="2" t="s">
        <v>23</v>
      </c>
      <c r="G123" s="13" t="s">
        <v>19</v>
      </c>
      <c r="H123" s="3">
        <v>76</v>
      </c>
      <c r="I123" s="4">
        <v>45</v>
      </c>
      <c r="J123" s="3">
        <v>3420</v>
      </c>
      <c r="K123" s="4">
        <v>25</v>
      </c>
      <c r="L123" s="3">
        <v>1520</v>
      </c>
      <c r="M123" s="5">
        <v>0.44</v>
      </c>
      <c r="N123" s="18">
        <v>45</v>
      </c>
      <c r="O123" s="54"/>
      <c r="P123" s="54"/>
      <c r="Q123" s="54"/>
      <c r="R123" s="54"/>
      <c r="S123" s="54"/>
      <c r="T123" s="54"/>
      <c r="U123" s="54"/>
      <c r="V123" s="54"/>
      <c r="W123" s="54"/>
      <c r="X123" s="54"/>
      <c r="Y123" s="54"/>
    </row>
    <row r="124" spans="1:25" x14ac:dyDescent="0.25">
      <c r="A124" s="7">
        <v>1122</v>
      </c>
      <c r="B124" s="68" t="s">
        <v>151</v>
      </c>
      <c r="C124" s="66" t="s">
        <v>47</v>
      </c>
      <c r="D124" s="2" t="s">
        <v>41</v>
      </c>
      <c r="E124" s="2" t="s">
        <v>55</v>
      </c>
      <c r="F124" s="2" t="s">
        <v>64</v>
      </c>
      <c r="G124" s="13" t="s">
        <v>33</v>
      </c>
      <c r="H124" s="3">
        <v>102</v>
      </c>
      <c r="I124" s="4">
        <v>300</v>
      </c>
      <c r="J124" s="3">
        <v>30600</v>
      </c>
      <c r="K124" s="4">
        <v>230</v>
      </c>
      <c r="L124" s="3">
        <v>7140</v>
      </c>
      <c r="M124" s="5">
        <v>0.23</v>
      </c>
      <c r="N124" s="18">
        <v>300</v>
      </c>
      <c r="O124" s="54"/>
      <c r="P124" s="54"/>
      <c r="Q124" s="54"/>
      <c r="R124" s="54"/>
      <c r="S124" s="54"/>
      <c r="T124" s="54"/>
      <c r="U124" s="54"/>
      <c r="V124" s="54"/>
      <c r="W124" s="54"/>
      <c r="X124" s="54"/>
      <c r="Y124" s="54"/>
    </row>
    <row r="125" spans="1:25" x14ac:dyDescent="0.25">
      <c r="A125" s="7">
        <v>1123</v>
      </c>
      <c r="B125" s="68" t="s">
        <v>37</v>
      </c>
      <c r="C125" s="66" t="s">
        <v>15</v>
      </c>
      <c r="D125" s="2" t="s">
        <v>57</v>
      </c>
      <c r="E125" s="2" t="s">
        <v>51</v>
      </c>
      <c r="F125" s="2" t="s">
        <v>36</v>
      </c>
      <c r="G125" s="13" t="s">
        <v>29</v>
      </c>
      <c r="H125" s="3">
        <v>129</v>
      </c>
      <c r="I125" s="4">
        <v>30</v>
      </c>
      <c r="J125" s="3">
        <v>3870</v>
      </c>
      <c r="K125" s="4">
        <v>18</v>
      </c>
      <c r="L125" s="3">
        <v>1548</v>
      </c>
      <c r="M125" s="5">
        <v>0.4</v>
      </c>
      <c r="N125" s="18">
        <v>30</v>
      </c>
      <c r="O125" s="54"/>
      <c r="P125" s="54"/>
      <c r="Q125" s="54"/>
      <c r="R125" s="54"/>
      <c r="S125" s="54"/>
      <c r="T125" s="54"/>
      <c r="U125" s="54"/>
      <c r="V125" s="54"/>
      <c r="W125" s="54"/>
      <c r="X125" s="54"/>
      <c r="Y125" s="54"/>
    </row>
    <row r="126" spans="1:25" x14ac:dyDescent="0.25">
      <c r="A126" s="7">
        <v>1124</v>
      </c>
      <c r="B126" s="68" t="s">
        <v>152</v>
      </c>
      <c r="C126" s="66" t="s">
        <v>40</v>
      </c>
      <c r="D126" s="2" t="s">
        <v>41</v>
      </c>
      <c r="E126" s="2" t="s">
        <v>17</v>
      </c>
      <c r="F126" s="2" t="s">
        <v>61</v>
      </c>
      <c r="G126" s="13" t="s">
        <v>29</v>
      </c>
      <c r="H126" s="3">
        <v>76</v>
      </c>
      <c r="I126" s="4">
        <v>2</v>
      </c>
      <c r="J126" s="3">
        <v>152</v>
      </c>
      <c r="K126" s="4">
        <v>1</v>
      </c>
      <c r="L126" s="3">
        <v>76</v>
      </c>
      <c r="M126" s="5">
        <v>0.5</v>
      </c>
      <c r="N126" s="18">
        <v>2</v>
      </c>
      <c r="O126" s="54"/>
      <c r="P126" s="54"/>
      <c r="Q126" s="54"/>
      <c r="R126" s="54"/>
      <c r="S126" s="54"/>
      <c r="T126" s="54"/>
      <c r="U126" s="54"/>
      <c r="V126" s="54"/>
      <c r="W126" s="54"/>
      <c r="X126" s="54"/>
      <c r="Y126" s="54"/>
    </row>
    <row r="127" spans="1:25" x14ac:dyDescent="0.25">
      <c r="A127" s="7">
        <v>1125</v>
      </c>
      <c r="B127" s="68" t="s">
        <v>153</v>
      </c>
      <c r="C127" s="66" t="s">
        <v>40</v>
      </c>
      <c r="D127" s="2" t="s">
        <v>27</v>
      </c>
      <c r="E127" s="2" t="s">
        <v>42</v>
      </c>
      <c r="F127" s="2" t="s">
        <v>28</v>
      </c>
      <c r="G127" s="13" t="s">
        <v>29</v>
      </c>
      <c r="H127" s="3">
        <v>53</v>
      </c>
      <c r="I127" s="4">
        <v>5</v>
      </c>
      <c r="J127" s="3">
        <v>265</v>
      </c>
      <c r="K127" s="4">
        <v>3</v>
      </c>
      <c r="L127" s="3">
        <v>106</v>
      </c>
      <c r="M127" s="5">
        <v>0.4</v>
      </c>
      <c r="N127" s="18">
        <v>5</v>
      </c>
      <c r="O127" s="54"/>
      <c r="P127" s="54"/>
      <c r="Q127" s="54"/>
      <c r="R127" s="54"/>
      <c r="S127" s="54"/>
      <c r="T127" s="54"/>
      <c r="U127" s="54"/>
      <c r="V127" s="54"/>
      <c r="W127" s="54"/>
      <c r="X127" s="54"/>
      <c r="Y127" s="54"/>
    </row>
    <row r="128" spans="1:25" x14ac:dyDescent="0.25">
      <c r="A128" s="7">
        <v>1126</v>
      </c>
      <c r="B128" s="68" t="s">
        <v>74</v>
      </c>
      <c r="C128" s="66" t="s">
        <v>47</v>
      </c>
      <c r="D128" s="2" t="s">
        <v>21</v>
      </c>
      <c r="E128" s="2" t="s">
        <v>38</v>
      </c>
      <c r="F128" s="2" t="s">
        <v>43</v>
      </c>
      <c r="G128" s="13" t="s">
        <v>19</v>
      </c>
      <c r="H128" s="3">
        <v>147</v>
      </c>
      <c r="I128" s="4">
        <v>70</v>
      </c>
      <c r="J128" s="3">
        <v>10290</v>
      </c>
      <c r="K128" s="4">
        <v>50</v>
      </c>
      <c r="L128" s="3">
        <v>2940</v>
      </c>
      <c r="M128" s="5">
        <v>0.28999999999999998</v>
      </c>
      <c r="N128" s="18">
        <v>70</v>
      </c>
      <c r="O128" s="54"/>
      <c r="P128" s="54"/>
      <c r="Q128" s="54"/>
      <c r="R128" s="54"/>
      <c r="S128" s="54"/>
      <c r="T128" s="54"/>
      <c r="U128" s="54"/>
      <c r="V128" s="54"/>
      <c r="W128" s="54"/>
      <c r="X128" s="54"/>
      <c r="Y128" s="54"/>
    </row>
    <row r="129" spans="1:25" x14ac:dyDescent="0.25">
      <c r="A129" s="7">
        <v>1127</v>
      </c>
      <c r="B129" s="68" t="s">
        <v>154</v>
      </c>
      <c r="C129" s="66" t="s">
        <v>31</v>
      </c>
      <c r="D129" s="2" t="s">
        <v>21</v>
      </c>
      <c r="E129" s="2" t="s">
        <v>55</v>
      </c>
      <c r="F129" s="2" t="s">
        <v>43</v>
      </c>
      <c r="G129" s="13" t="s">
        <v>19</v>
      </c>
      <c r="H129" s="3">
        <v>9</v>
      </c>
      <c r="I129" s="4">
        <v>70</v>
      </c>
      <c r="J129" s="3">
        <v>630</v>
      </c>
      <c r="K129" s="4">
        <v>50</v>
      </c>
      <c r="L129" s="3">
        <v>180</v>
      </c>
      <c r="M129" s="5">
        <v>0.28999999999999998</v>
      </c>
      <c r="N129" s="18">
        <v>70</v>
      </c>
      <c r="O129" s="54"/>
      <c r="P129" s="54"/>
      <c r="Q129" s="54"/>
      <c r="R129" s="54"/>
      <c r="S129" s="54"/>
      <c r="T129" s="54"/>
      <c r="U129" s="54"/>
      <c r="V129" s="54"/>
      <c r="W129" s="54"/>
      <c r="X129" s="54"/>
      <c r="Y129" s="54"/>
    </row>
    <row r="130" spans="1:25" x14ac:dyDescent="0.25">
      <c r="A130" s="7">
        <v>1128</v>
      </c>
      <c r="B130" s="68" t="s">
        <v>124</v>
      </c>
      <c r="C130" s="66" t="s">
        <v>40</v>
      </c>
      <c r="D130" s="2" t="s">
        <v>54</v>
      </c>
      <c r="E130" s="2" t="s">
        <v>38</v>
      </c>
      <c r="F130" s="2" t="s">
        <v>18</v>
      </c>
      <c r="G130" s="13" t="s">
        <v>19</v>
      </c>
      <c r="H130" s="3">
        <v>83</v>
      </c>
      <c r="I130" s="4">
        <v>200</v>
      </c>
      <c r="J130" s="3">
        <v>16600</v>
      </c>
      <c r="K130" s="4">
        <v>150</v>
      </c>
      <c r="L130" s="3">
        <v>4150</v>
      </c>
      <c r="M130" s="5">
        <v>0.25</v>
      </c>
      <c r="N130" s="18">
        <v>200</v>
      </c>
      <c r="O130" s="54"/>
      <c r="P130" s="54"/>
      <c r="Q130" s="54"/>
      <c r="R130" s="54"/>
      <c r="S130" s="54"/>
      <c r="T130" s="54"/>
      <c r="U130" s="54"/>
      <c r="V130" s="54"/>
      <c r="W130" s="54"/>
      <c r="X130" s="54"/>
      <c r="Y130" s="54"/>
    </row>
    <row r="131" spans="1:25" x14ac:dyDescent="0.25">
      <c r="A131" s="7">
        <v>1129</v>
      </c>
      <c r="B131" s="68" t="s">
        <v>118</v>
      </c>
      <c r="C131" s="66" t="s">
        <v>40</v>
      </c>
      <c r="D131" s="2" t="s">
        <v>57</v>
      </c>
      <c r="E131" s="2" t="s">
        <v>22</v>
      </c>
      <c r="F131" s="2" t="s">
        <v>28</v>
      </c>
      <c r="G131" s="13" t="s">
        <v>29</v>
      </c>
      <c r="H131" s="3">
        <v>93</v>
      </c>
      <c r="I131" s="4">
        <v>5</v>
      </c>
      <c r="J131" s="3">
        <v>465</v>
      </c>
      <c r="K131" s="4">
        <v>3</v>
      </c>
      <c r="L131" s="3">
        <v>186</v>
      </c>
      <c r="M131" s="5">
        <v>0.4</v>
      </c>
      <c r="N131" s="18">
        <v>5</v>
      </c>
      <c r="O131" s="54"/>
      <c r="P131" s="54"/>
      <c r="Q131" s="54"/>
      <c r="R131" s="54"/>
      <c r="S131" s="54"/>
      <c r="T131" s="54"/>
      <c r="U131" s="54"/>
      <c r="V131" s="54"/>
      <c r="W131" s="54"/>
      <c r="X131" s="54"/>
      <c r="Y131" s="54"/>
    </row>
    <row r="132" spans="1:25" x14ac:dyDescent="0.25">
      <c r="A132" s="7">
        <v>1130</v>
      </c>
      <c r="B132" s="68" t="s">
        <v>127</v>
      </c>
      <c r="C132" s="66" t="s">
        <v>40</v>
      </c>
      <c r="D132" s="2" t="s">
        <v>35</v>
      </c>
      <c r="E132" s="2" t="s">
        <v>55</v>
      </c>
      <c r="F132" s="2" t="s">
        <v>45</v>
      </c>
      <c r="G132" s="13" t="s">
        <v>19</v>
      </c>
      <c r="H132" s="3">
        <v>83</v>
      </c>
      <c r="I132" s="4">
        <v>250</v>
      </c>
      <c r="J132" s="3">
        <v>20750</v>
      </c>
      <c r="K132" s="4">
        <v>180</v>
      </c>
      <c r="L132" s="3">
        <v>5810</v>
      </c>
      <c r="M132" s="5">
        <v>0.28000000000000003</v>
      </c>
      <c r="N132" s="18">
        <v>250</v>
      </c>
      <c r="O132" s="54"/>
      <c r="P132" s="54"/>
      <c r="Q132" s="54"/>
      <c r="R132" s="54"/>
      <c r="S132" s="54"/>
      <c r="T132" s="54"/>
      <c r="U132" s="54"/>
      <c r="V132" s="54"/>
      <c r="W132" s="54"/>
      <c r="X132" s="54"/>
      <c r="Y132" s="54"/>
    </row>
    <row r="133" spans="1:25" x14ac:dyDescent="0.25">
      <c r="A133" s="7">
        <v>1131</v>
      </c>
      <c r="B133" s="68" t="s">
        <v>102</v>
      </c>
      <c r="C133" s="66" t="s">
        <v>47</v>
      </c>
      <c r="D133" s="2" t="s">
        <v>16</v>
      </c>
      <c r="E133" s="2" t="s">
        <v>25</v>
      </c>
      <c r="F133" s="2" t="s">
        <v>61</v>
      </c>
      <c r="G133" s="13" t="s">
        <v>29</v>
      </c>
      <c r="H133" s="3">
        <v>35</v>
      </c>
      <c r="I133" s="4">
        <v>2</v>
      </c>
      <c r="J133" s="3">
        <v>70</v>
      </c>
      <c r="K133" s="4">
        <v>1</v>
      </c>
      <c r="L133" s="3">
        <v>35</v>
      </c>
      <c r="M133" s="5">
        <v>0.5</v>
      </c>
      <c r="N133" s="18">
        <v>2</v>
      </c>
      <c r="O133" s="54"/>
      <c r="P133" s="54"/>
      <c r="Q133" s="54"/>
      <c r="R133" s="54"/>
      <c r="S133" s="54"/>
      <c r="T133" s="54"/>
      <c r="U133" s="54"/>
      <c r="V133" s="54"/>
      <c r="W133" s="54"/>
      <c r="X133" s="54"/>
      <c r="Y133" s="54"/>
    </row>
    <row r="134" spans="1:25" x14ac:dyDescent="0.25">
      <c r="A134" s="7">
        <v>1132</v>
      </c>
      <c r="B134" s="68" t="s">
        <v>155</v>
      </c>
      <c r="C134" s="66" t="s">
        <v>47</v>
      </c>
      <c r="D134" s="2" t="s">
        <v>54</v>
      </c>
      <c r="E134" s="2" t="s">
        <v>25</v>
      </c>
      <c r="F134" s="2" t="s">
        <v>43</v>
      </c>
      <c r="G134" s="13" t="s">
        <v>19</v>
      </c>
      <c r="H134" s="3">
        <v>75</v>
      </c>
      <c r="I134" s="4">
        <v>70</v>
      </c>
      <c r="J134" s="3">
        <v>5250</v>
      </c>
      <c r="K134" s="4">
        <v>50</v>
      </c>
      <c r="L134" s="3">
        <v>1500</v>
      </c>
      <c r="M134" s="5">
        <v>0.28999999999999998</v>
      </c>
      <c r="N134" s="18">
        <v>70</v>
      </c>
      <c r="O134" s="54"/>
      <c r="P134" s="54"/>
      <c r="Q134" s="54"/>
      <c r="R134" s="54"/>
      <c r="S134" s="54"/>
      <c r="T134" s="54"/>
      <c r="U134" s="54"/>
      <c r="V134" s="54"/>
      <c r="W134" s="54"/>
      <c r="X134" s="54"/>
      <c r="Y134" s="54"/>
    </row>
    <row r="135" spans="1:25" x14ac:dyDescent="0.25">
      <c r="A135" s="7">
        <v>1133</v>
      </c>
      <c r="B135" s="68" t="s">
        <v>156</v>
      </c>
      <c r="C135" s="66" t="s">
        <v>40</v>
      </c>
      <c r="D135" s="2" t="s">
        <v>16</v>
      </c>
      <c r="E135" s="2" t="s">
        <v>25</v>
      </c>
      <c r="F135" s="2" t="s">
        <v>45</v>
      </c>
      <c r="G135" s="13" t="s">
        <v>19</v>
      </c>
      <c r="H135" s="3">
        <v>63</v>
      </c>
      <c r="I135" s="4">
        <v>250</v>
      </c>
      <c r="J135" s="3">
        <v>15750</v>
      </c>
      <c r="K135" s="4">
        <v>180</v>
      </c>
      <c r="L135" s="3">
        <v>4410</v>
      </c>
      <c r="M135" s="5">
        <v>0.28000000000000003</v>
      </c>
      <c r="N135" s="18">
        <v>250</v>
      </c>
      <c r="O135" s="54"/>
      <c r="P135" s="54"/>
      <c r="Q135" s="54"/>
      <c r="R135" s="54"/>
      <c r="S135" s="54"/>
      <c r="T135" s="54"/>
      <c r="U135" s="54"/>
      <c r="V135" s="54"/>
      <c r="W135" s="54"/>
      <c r="X135" s="54"/>
      <c r="Y135" s="54"/>
    </row>
    <row r="136" spans="1:25" x14ac:dyDescent="0.25">
      <c r="A136" s="7">
        <v>1134</v>
      </c>
      <c r="B136" s="68" t="s">
        <v>157</v>
      </c>
      <c r="C136" s="66" t="s">
        <v>47</v>
      </c>
      <c r="D136" s="2" t="s">
        <v>35</v>
      </c>
      <c r="E136" s="2" t="s">
        <v>42</v>
      </c>
      <c r="F136" s="2" t="s">
        <v>28</v>
      </c>
      <c r="G136" s="13" t="s">
        <v>29</v>
      </c>
      <c r="H136" s="3">
        <v>37</v>
      </c>
      <c r="I136" s="4">
        <v>5</v>
      </c>
      <c r="J136" s="3">
        <v>185</v>
      </c>
      <c r="K136" s="4">
        <v>3</v>
      </c>
      <c r="L136" s="3">
        <v>74</v>
      </c>
      <c r="M136" s="5">
        <v>0.4</v>
      </c>
      <c r="N136" s="18">
        <v>5</v>
      </c>
      <c r="O136" s="54"/>
      <c r="P136" s="54"/>
      <c r="Q136" s="54"/>
      <c r="R136" s="54"/>
      <c r="S136" s="54"/>
      <c r="T136" s="54"/>
      <c r="U136" s="54"/>
      <c r="V136" s="54"/>
      <c r="W136" s="54"/>
      <c r="X136" s="54"/>
      <c r="Y136" s="54"/>
    </row>
    <row r="137" spans="1:25" x14ac:dyDescent="0.25">
      <c r="A137" s="7">
        <v>1135</v>
      </c>
      <c r="B137" s="68" t="s">
        <v>131</v>
      </c>
      <c r="C137" s="66" t="s">
        <v>15</v>
      </c>
      <c r="D137" s="2" t="s">
        <v>16</v>
      </c>
      <c r="E137" s="2" t="s">
        <v>22</v>
      </c>
      <c r="F137" s="2" t="s">
        <v>45</v>
      </c>
      <c r="G137" s="13" t="s">
        <v>19</v>
      </c>
      <c r="H137" s="3">
        <v>37</v>
      </c>
      <c r="I137" s="4">
        <v>250</v>
      </c>
      <c r="J137" s="3">
        <v>9250</v>
      </c>
      <c r="K137" s="4">
        <v>180</v>
      </c>
      <c r="L137" s="3">
        <v>2590</v>
      </c>
      <c r="M137" s="5">
        <v>0.28000000000000003</v>
      </c>
      <c r="N137" s="18">
        <v>250</v>
      </c>
      <c r="O137" s="54"/>
      <c r="P137" s="54"/>
      <c r="Q137" s="54"/>
      <c r="R137" s="54"/>
      <c r="S137" s="54"/>
      <c r="T137" s="54"/>
      <c r="U137" s="54"/>
      <c r="V137" s="54"/>
      <c r="W137" s="54"/>
      <c r="X137" s="54"/>
      <c r="Y137" s="54"/>
    </row>
    <row r="138" spans="1:25" x14ac:dyDescent="0.25">
      <c r="A138" s="7">
        <v>1136</v>
      </c>
      <c r="B138" s="68" t="s">
        <v>158</v>
      </c>
      <c r="C138" s="66" t="s">
        <v>31</v>
      </c>
      <c r="D138" s="2" t="s">
        <v>16</v>
      </c>
      <c r="E138" s="2" t="s">
        <v>42</v>
      </c>
      <c r="F138" s="2" t="s">
        <v>64</v>
      </c>
      <c r="G138" s="13" t="s">
        <v>33</v>
      </c>
      <c r="H138" s="3">
        <v>77</v>
      </c>
      <c r="I138" s="4">
        <v>300</v>
      </c>
      <c r="J138" s="3">
        <v>23100</v>
      </c>
      <c r="K138" s="4">
        <v>230</v>
      </c>
      <c r="L138" s="3">
        <v>5390</v>
      </c>
      <c r="M138" s="5">
        <v>0.23</v>
      </c>
      <c r="N138" s="18">
        <v>300</v>
      </c>
      <c r="O138" s="54"/>
      <c r="P138" s="54"/>
      <c r="Q138" s="54"/>
      <c r="R138" s="54"/>
      <c r="S138" s="54"/>
      <c r="T138" s="54"/>
      <c r="U138" s="54"/>
      <c r="V138" s="54"/>
      <c r="W138" s="54"/>
      <c r="X138" s="54"/>
      <c r="Y138" s="54"/>
    </row>
    <row r="139" spans="1:25" x14ac:dyDescent="0.25">
      <c r="A139" s="7">
        <v>1137</v>
      </c>
      <c r="B139" s="68" t="s">
        <v>140</v>
      </c>
      <c r="C139" s="66" t="s">
        <v>31</v>
      </c>
      <c r="D139" s="2" t="s">
        <v>57</v>
      </c>
      <c r="E139" s="2" t="s">
        <v>51</v>
      </c>
      <c r="F139" s="2" t="s">
        <v>36</v>
      </c>
      <c r="G139" s="13" t="s">
        <v>29</v>
      </c>
      <c r="H139" s="3">
        <v>18</v>
      </c>
      <c r="I139" s="4">
        <v>30</v>
      </c>
      <c r="J139" s="3">
        <v>540</v>
      </c>
      <c r="K139" s="4">
        <v>18</v>
      </c>
      <c r="L139" s="3">
        <v>216</v>
      </c>
      <c r="M139" s="5">
        <v>0.4</v>
      </c>
      <c r="N139" s="18">
        <v>30</v>
      </c>
      <c r="O139" s="54"/>
      <c r="P139" s="54"/>
      <c r="Q139" s="54"/>
      <c r="R139" s="54"/>
      <c r="S139" s="54"/>
      <c r="T139" s="54"/>
      <c r="U139" s="54"/>
      <c r="V139" s="54"/>
      <c r="W139" s="54"/>
      <c r="X139" s="54"/>
      <c r="Y139" s="54"/>
    </row>
    <row r="140" spans="1:25" x14ac:dyDescent="0.25">
      <c r="A140" s="7">
        <v>1138</v>
      </c>
      <c r="B140" s="68" t="s">
        <v>159</v>
      </c>
      <c r="C140" s="66" t="s">
        <v>31</v>
      </c>
      <c r="D140" s="2" t="s">
        <v>16</v>
      </c>
      <c r="E140" s="2" t="s">
        <v>48</v>
      </c>
      <c r="F140" s="2" t="s">
        <v>56</v>
      </c>
      <c r="G140" s="13" t="s">
        <v>33</v>
      </c>
      <c r="H140" s="3">
        <v>130</v>
      </c>
      <c r="I140" s="4">
        <v>60</v>
      </c>
      <c r="J140" s="3">
        <v>7800</v>
      </c>
      <c r="K140" s="4">
        <v>40</v>
      </c>
      <c r="L140" s="3">
        <v>2600</v>
      </c>
      <c r="M140" s="5">
        <v>0.33</v>
      </c>
      <c r="N140" s="18">
        <v>60</v>
      </c>
      <c r="O140" s="54"/>
      <c r="P140" s="54"/>
      <c r="Q140" s="54"/>
      <c r="R140" s="54"/>
      <c r="S140" s="54"/>
      <c r="T140" s="54"/>
      <c r="U140" s="54"/>
      <c r="V140" s="54"/>
      <c r="W140" s="54"/>
      <c r="X140" s="54"/>
      <c r="Y140" s="54"/>
    </row>
    <row r="141" spans="1:25" x14ac:dyDescent="0.25">
      <c r="A141" s="7">
        <v>1139</v>
      </c>
      <c r="B141" s="68" t="s">
        <v>98</v>
      </c>
      <c r="C141" s="66" t="s">
        <v>15</v>
      </c>
      <c r="D141" s="2" t="s">
        <v>54</v>
      </c>
      <c r="E141" s="2" t="s">
        <v>71</v>
      </c>
      <c r="F141" s="2" t="s">
        <v>64</v>
      </c>
      <c r="G141" s="13" t="s">
        <v>33</v>
      </c>
      <c r="H141" s="3">
        <v>82</v>
      </c>
      <c r="I141" s="4">
        <v>300</v>
      </c>
      <c r="J141" s="3">
        <v>24600</v>
      </c>
      <c r="K141" s="4">
        <v>230</v>
      </c>
      <c r="L141" s="3">
        <v>5740</v>
      </c>
      <c r="M141" s="5">
        <v>0.23</v>
      </c>
      <c r="N141" s="18">
        <v>300</v>
      </c>
      <c r="O141" s="54"/>
      <c r="P141" s="54"/>
      <c r="Q141" s="54"/>
      <c r="R141" s="54"/>
      <c r="S141" s="54"/>
      <c r="T141" s="54"/>
      <c r="U141" s="54"/>
      <c r="V141" s="54"/>
      <c r="W141" s="54"/>
      <c r="X141" s="54"/>
      <c r="Y141" s="54"/>
    </row>
    <row r="142" spans="1:25" x14ac:dyDescent="0.25">
      <c r="A142" s="7">
        <v>1140</v>
      </c>
      <c r="B142" s="68" t="s">
        <v>74</v>
      </c>
      <c r="C142" s="66" t="s">
        <v>47</v>
      </c>
      <c r="D142" s="2" t="s">
        <v>16</v>
      </c>
      <c r="E142" s="2" t="s">
        <v>22</v>
      </c>
      <c r="F142" s="2" t="s">
        <v>56</v>
      </c>
      <c r="G142" s="13" t="s">
        <v>33</v>
      </c>
      <c r="H142" s="3">
        <v>62</v>
      </c>
      <c r="I142" s="4">
        <v>60</v>
      </c>
      <c r="J142" s="3">
        <v>3720</v>
      </c>
      <c r="K142" s="4">
        <v>40</v>
      </c>
      <c r="L142" s="3">
        <v>1240</v>
      </c>
      <c r="M142" s="5">
        <v>0.33</v>
      </c>
      <c r="N142" s="18">
        <v>60</v>
      </c>
      <c r="O142" s="54"/>
      <c r="P142" s="54"/>
      <c r="Q142" s="54"/>
      <c r="R142" s="54"/>
      <c r="S142" s="54"/>
      <c r="T142" s="54"/>
      <c r="U142" s="54"/>
      <c r="V142" s="54"/>
      <c r="W142" s="54"/>
      <c r="X142" s="54"/>
      <c r="Y142" s="54"/>
    </row>
    <row r="143" spans="1:25" x14ac:dyDescent="0.25">
      <c r="A143" s="7">
        <v>1141</v>
      </c>
      <c r="B143" s="68" t="s">
        <v>160</v>
      </c>
      <c r="C143" s="66" t="s">
        <v>31</v>
      </c>
      <c r="D143" s="2" t="s">
        <v>57</v>
      </c>
      <c r="E143" s="2" t="s">
        <v>55</v>
      </c>
      <c r="F143" s="2" t="s">
        <v>45</v>
      </c>
      <c r="G143" s="13" t="s">
        <v>19</v>
      </c>
      <c r="H143" s="3">
        <v>114</v>
      </c>
      <c r="I143" s="4">
        <v>250</v>
      </c>
      <c r="J143" s="3">
        <v>28500</v>
      </c>
      <c r="K143" s="4">
        <v>180</v>
      </c>
      <c r="L143" s="3">
        <v>7980</v>
      </c>
      <c r="M143" s="5">
        <v>0.28000000000000003</v>
      </c>
      <c r="N143" s="18">
        <v>250</v>
      </c>
      <c r="O143" s="54"/>
      <c r="P143" s="54"/>
      <c r="Q143" s="54"/>
      <c r="R143" s="54"/>
      <c r="S143" s="54"/>
      <c r="T143" s="54"/>
      <c r="U143" s="54"/>
      <c r="V143" s="54"/>
      <c r="W143" s="54"/>
      <c r="X143" s="54"/>
      <c r="Y143" s="54"/>
    </row>
    <row r="144" spans="1:25" x14ac:dyDescent="0.25">
      <c r="A144" s="7">
        <v>1142</v>
      </c>
      <c r="B144" s="68" t="s">
        <v>112</v>
      </c>
      <c r="C144" s="66" t="s">
        <v>15</v>
      </c>
      <c r="D144" s="2" t="s">
        <v>27</v>
      </c>
      <c r="E144" s="2" t="s">
        <v>48</v>
      </c>
      <c r="F144" s="2" t="s">
        <v>18</v>
      </c>
      <c r="G144" s="13" t="s">
        <v>19</v>
      </c>
      <c r="H144" s="3">
        <v>59</v>
      </c>
      <c r="I144" s="4">
        <v>200</v>
      </c>
      <c r="J144" s="3">
        <v>11800</v>
      </c>
      <c r="K144" s="4">
        <v>150</v>
      </c>
      <c r="L144" s="3">
        <v>2950</v>
      </c>
      <c r="M144" s="5">
        <v>0.25</v>
      </c>
      <c r="N144" s="18">
        <v>200</v>
      </c>
      <c r="O144" s="54"/>
      <c r="P144" s="54"/>
      <c r="Q144" s="54"/>
      <c r="R144" s="54"/>
      <c r="S144" s="54"/>
      <c r="T144" s="54"/>
      <c r="U144" s="54"/>
      <c r="V144" s="54"/>
      <c r="W144" s="54"/>
      <c r="X144" s="54"/>
      <c r="Y144" s="54"/>
    </row>
    <row r="145" spans="1:25" x14ac:dyDescent="0.25">
      <c r="A145" s="7">
        <v>1143</v>
      </c>
      <c r="B145" s="68" t="s">
        <v>90</v>
      </c>
      <c r="C145" s="66" t="s">
        <v>15</v>
      </c>
      <c r="D145" s="2" t="s">
        <v>54</v>
      </c>
      <c r="E145" s="2" t="s">
        <v>25</v>
      </c>
      <c r="F145" s="2" t="s">
        <v>36</v>
      </c>
      <c r="G145" s="13" t="s">
        <v>29</v>
      </c>
      <c r="H145" s="3">
        <v>146</v>
      </c>
      <c r="I145" s="4">
        <v>30</v>
      </c>
      <c r="J145" s="3">
        <v>4380</v>
      </c>
      <c r="K145" s="4">
        <v>18</v>
      </c>
      <c r="L145" s="3">
        <v>1752</v>
      </c>
      <c r="M145" s="5">
        <v>0.4</v>
      </c>
      <c r="N145" s="18">
        <v>30</v>
      </c>
      <c r="O145" s="54"/>
      <c r="P145" s="54"/>
      <c r="Q145" s="54"/>
      <c r="R145" s="54"/>
      <c r="S145" s="54"/>
      <c r="T145" s="54"/>
      <c r="U145" s="54"/>
      <c r="V145" s="54"/>
      <c r="W145" s="54"/>
      <c r="X145" s="54"/>
      <c r="Y145" s="54"/>
    </row>
    <row r="146" spans="1:25" x14ac:dyDescent="0.25">
      <c r="A146" s="7">
        <v>1144</v>
      </c>
      <c r="B146" s="68" t="s">
        <v>161</v>
      </c>
      <c r="C146" s="66" t="s">
        <v>47</v>
      </c>
      <c r="D146" s="2" t="s">
        <v>16</v>
      </c>
      <c r="E146" s="2" t="s">
        <v>38</v>
      </c>
      <c r="F146" s="2" t="s">
        <v>43</v>
      </c>
      <c r="G146" s="13" t="s">
        <v>19</v>
      </c>
      <c r="H146" s="3">
        <v>125</v>
      </c>
      <c r="I146" s="4">
        <v>70</v>
      </c>
      <c r="J146" s="3">
        <v>8750</v>
      </c>
      <c r="K146" s="4">
        <v>50</v>
      </c>
      <c r="L146" s="3">
        <v>2500</v>
      </c>
      <c r="M146" s="5">
        <v>0.28999999999999998</v>
      </c>
      <c r="N146" s="18">
        <v>70</v>
      </c>
      <c r="O146" s="54"/>
      <c r="P146" s="54"/>
      <c r="Q146" s="54"/>
      <c r="R146" s="54"/>
      <c r="S146" s="54"/>
      <c r="T146" s="54"/>
      <c r="U146" s="54"/>
      <c r="V146" s="54"/>
      <c r="W146" s="54"/>
      <c r="X146" s="54"/>
      <c r="Y146" s="54"/>
    </row>
    <row r="147" spans="1:25" x14ac:dyDescent="0.25">
      <c r="A147" s="7">
        <v>1145</v>
      </c>
      <c r="B147" s="68" t="s">
        <v>162</v>
      </c>
      <c r="C147" s="66" t="s">
        <v>15</v>
      </c>
      <c r="D147" s="2" t="s">
        <v>54</v>
      </c>
      <c r="E147" s="2" t="s">
        <v>17</v>
      </c>
      <c r="F147" s="2" t="s">
        <v>45</v>
      </c>
      <c r="G147" s="13" t="s">
        <v>19</v>
      </c>
      <c r="H147" s="3">
        <v>121</v>
      </c>
      <c r="I147" s="4">
        <v>250</v>
      </c>
      <c r="J147" s="3">
        <v>30250</v>
      </c>
      <c r="K147" s="4">
        <v>180</v>
      </c>
      <c r="L147" s="3">
        <v>8470</v>
      </c>
      <c r="M147" s="5">
        <v>0.28000000000000003</v>
      </c>
      <c r="N147" s="18">
        <v>250</v>
      </c>
      <c r="O147" s="54"/>
      <c r="P147" s="54"/>
      <c r="Q147" s="54"/>
      <c r="R147" s="54"/>
      <c r="S147" s="54"/>
      <c r="T147" s="54"/>
      <c r="U147" s="54"/>
      <c r="V147" s="54"/>
      <c r="W147" s="54"/>
      <c r="X147" s="54"/>
      <c r="Y147" s="54"/>
    </row>
    <row r="148" spans="1:25" x14ac:dyDescent="0.25">
      <c r="A148" s="7">
        <v>1146</v>
      </c>
      <c r="B148" s="68" t="s">
        <v>163</v>
      </c>
      <c r="C148" s="66" t="s">
        <v>47</v>
      </c>
      <c r="D148" s="2" t="s">
        <v>35</v>
      </c>
      <c r="E148" s="2" t="s">
        <v>96</v>
      </c>
      <c r="F148" s="2" t="s">
        <v>18</v>
      </c>
      <c r="G148" s="13" t="s">
        <v>19</v>
      </c>
      <c r="H148" s="3">
        <v>113</v>
      </c>
      <c r="I148" s="4">
        <v>200</v>
      </c>
      <c r="J148" s="3">
        <v>22600</v>
      </c>
      <c r="K148" s="4">
        <v>150</v>
      </c>
      <c r="L148" s="3">
        <v>5650</v>
      </c>
      <c r="M148" s="5">
        <v>0.25</v>
      </c>
      <c r="N148" s="18">
        <v>200</v>
      </c>
      <c r="O148" s="54"/>
      <c r="P148" s="54"/>
      <c r="Q148" s="54"/>
      <c r="R148" s="54"/>
      <c r="S148" s="54"/>
      <c r="T148" s="54"/>
      <c r="U148" s="54"/>
      <c r="V148" s="54"/>
      <c r="W148" s="54"/>
      <c r="X148" s="54"/>
      <c r="Y148" s="54"/>
    </row>
    <row r="149" spans="1:25" x14ac:dyDescent="0.25">
      <c r="A149" s="7">
        <v>1147</v>
      </c>
      <c r="B149" s="68" t="s">
        <v>164</v>
      </c>
      <c r="C149" s="66" t="s">
        <v>47</v>
      </c>
      <c r="D149" s="2" t="s">
        <v>21</v>
      </c>
      <c r="E149" s="2" t="s">
        <v>71</v>
      </c>
      <c r="F149" s="2" t="s">
        <v>45</v>
      </c>
      <c r="G149" s="13" t="s">
        <v>19</v>
      </c>
      <c r="H149" s="3">
        <v>41</v>
      </c>
      <c r="I149" s="4">
        <v>250</v>
      </c>
      <c r="J149" s="3">
        <v>10250</v>
      </c>
      <c r="K149" s="4">
        <v>180</v>
      </c>
      <c r="L149" s="3">
        <v>2870</v>
      </c>
      <c r="M149" s="5">
        <v>0.28000000000000003</v>
      </c>
      <c r="N149" s="18">
        <v>250</v>
      </c>
      <c r="O149" s="54"/>
      <c r="P149" s="54"/>
      <c r="Q149" s="54"/>
      <c r="R149" s="54"/>
      <c r="S149" s="54"/>
      <c r="T149" s="54"/>
      <c r="U149" s="54"/>
      <c r="V149" s="54"/>
      <c r="W149" s="54"/>
      <c r="X149" s="54"/>
      <c r="Y149" s="54"/>
    </row>
    <row r="150" spans="1:25" x14ac:dyDescent="0.25">
      <c r="A150" s="7">
        <v>1148</v>
      </c>
      <c r="B150" s="68" t="s">
        <v>163</v>
      </c>
      <c r="C150" s="66" t="s">
        <v>15</v>
      </c>
      <c r="D150" s="2" t="s">
        <v>54</v>
      </c>
      <c r="E150" s="2" t="s">
        <v>17</v>
      </c>
      <c r="F150" s="2" t="s">
        <v>64</v>
      </c>
      <c r="G150" s="13" t="s">
        <v>33</v>
      </c>
      <c r="H150" s="3">
        <v>150</v>
      </c>
      <c r="I150" s="4">
        <v>300</v>
      </c>
      <c r="J150" s="3">
        <v>45000</v>
      </c>
      <c r="K150" s="4">
        <v>230</v>
      </c>
      <c r="L150" s="3">
        <v>10500</v>
      </c>
      <c r="M150" s="5">
        <v>0.23</v>
      </c>
      <c r="N150" s="18">
        <v>300</v>
      </c>
      <c r="O150" s="54"/>
      <c r="P150" s="54"/>
      <c r="Q150" s="54"/>
      <c r="R150" s="54"/>
      <c r="S150" s="54"/>
      <c r="T150" s="54"/>
      <c r="U150" s="54"/>
      <c r="V150" s="54"/>
      <c r="W150" s="54"/>
      <c r="X150" s="54"/>
      <c r="Y150" s="54"/>
    </row>
    <row r="151" spans="1:25" x14ac:dyDescent="0.25">
      <c r="A151" s="7">
        <v>1149</v>
      </c>
      <c r="B151" s="68" t="s">
        <v>165</v>
      </c>
      <c r="C151" s="66" t="s">
        <v>31</v>
      </c>
      <c r="D151" s="2" t="s">
        <v>16</v>
      </c>
      <c r="E151" s="2" t="s">
        <v>55</v>
      </c>
      <c r="F151" s="2" t="s">
        <v>45</v>
      </c>
      <c r="G151" s="13" t="s">
        <v>19</v>
      </c>
      <c r="H151" s="3">
        <v>108</v>
      </c>
      <c r="I151" s="4">
        <v>250</v>
      </c>
      <c r="J151" s="3">
        <v>27000</v>
      </c>
      <c r="K151" s="4">
        <v>180</v>
      </c>
      <c r="L151" s="3">
        <v>7560</v>
      </c>
      <c r="M151" s="5">
        <v>0.28000000000000003</v>
      </c>
      <c r="N151" s="18">
        <v>250</v>
      </c>
      <c r="O151" s="54"/>
      <c r="P151" s="54"/>
      <c r="Q151" s="54"/>
      <c r="R151" s="54"/>
      <c r="S151" s="54"/>
      <c r="T151" s="54"/>
      <c r="U151" s="54"/>
      <c r="V151" s="54"/>
      <c r="W151" s="54"/>
      <c r="X151" s="54"/>
      <c r="Y151" s="54"/>
    </row>
    <row r="152" spans="1:25" x14ac:dyDescent="0.25">
      <c r="A152" s="7">
        <v>1150</v>
      </c>
      <c r="B152" s="68" t="s">
        <v>166</v>
      </c>
      <c r="C152" s="66" t="s">
        <v>31</v>
      </c>
      <c r="D152" s="2" t="s">
        <v>57</v>
      </c>
      <c r="E152" s="2" t="s">
        <v>48</v>
      </c>
      <c r="F152" s="2" t="s">
        <v>64</v>
      </c>
      <c r="G152" s="13" t="s">
        <v>33</v>
      </c>
      <c r="H152" s="3">
        <v>15</v>
      </c>
      <c r="I152" s="4">
        <v>300</v>
      </c>
      <c r="J152" s="3">
        <v>4500</v>
      </c>
      <c r="K152" s="4">
        <v>230</v>
      </c>
      <c r="L152" s="3">
        <v>1050</v>
      </c>
      <c r="M152" s="5">
        <v>0.23</v>
      </c>
      <c r="N152" s="18">
        <v>300</v>
      </c>
      <c r="O152" s="54"/>
      <c r="P152" s="54"/>
      <c r="Q152" s="54"/>
      <c r="R152" s="54"/>
      <c r="S152" s="54"/>
      <c r="T152" s="54"/>
      <c r="U152" s="54"/>
      <c r="V152" s="54"/>
      <c r="W152" s="54"/>
      <c r="X152" s="54"/>
      <c r="Y152" s="54"/>
    </row>
    <row r="153" spans="1:25" x14ac:dyDescent="0.25">
      <c r="A153" s="7">
        <v>1151</v>
      </c>
      <c r="B153" s="68" t="s">
        <v>149</v>
      </c>
      <c r="C153" s="66" t="s">
        <v>40</v>
      </c>
      <c r="D153" s="2" t="s">
        <v>27</v>
      </c>
      <c r="E153" s="2" t="s">
        <v>17</v>
      </c>
      <c r="F153" s="2" t="s">
        <v>32</v>
      </c>
      <c r="G153" s="13" t="s">
        <v>33</v>
      </c>
      <c r="H153" s="3">
        <v>28</v>
      </c>
      <c r="I153" s="4">
        <v>120</v>
      </c>
      <c r="J153" s="3">
        <v>3360</v>
      </c>
      <c r="K153" s="4">
        <v>85</v>
      </c>
      <c r="L153" s="3">
        <v>980</v>
      </c>
      <c r="M153" s="5">
        <v>0.28999999999999998</v>
      </c>
      <c r="N153" s="18">
        <v>120</v>
      </c>
      <c r="O153" s="54"/>
      <c r="P153" s="54"/>
      <c r="Q153" s="54"/>
      <c r="R153" s="54"/>
      <c r="S153" s="54"/>
      <c r="T153" s="54"/>
      <c r="U153" s="54"/>
      <c r="V153" s="54"/>
      <c r="W153" s="54"/>
      <c r="X153" s="54"/>
      <c r="Y153" s="54"/>
    </row>
    <row r="154" spans="1:25" x14ac:dyDescent="0.25">
      <c r="A154" s="7">
        <v>1152</v>
      </c>
      <c r="B154" s="68" t="s">
        <v>79</v>
      </c>
      <c r="C154" s="66" t="s">
        <v>15</v>
      </c>
      <c r="D154" s="2" t="s">
        <v>41</v>
      </c>
      <c r="E154" s="2" t="s">
        <v>17</v>
      </c>
      <c r="F154" s="2" t="s">
        <v>64</v>
      </c>
      <c r="G154" s="13" t="s">
        <v>33</v>
      </c>
      <c r="H154" s="3">
        <v>15</v>
      </c>
      <c r="I154" s="4">
        <v>300</v>
      </c>
      <c r="J154" s="3">
        <v>4500</v>
      </c>
      <c r="K154" s="4">
        <v>230</v>
      </c>
      <c r="L154" s="3">
        <v>1050</v>
      </c>
      <c r="M154" s="5">
        <v>0.23</v>
      </c>
      <c r="N154" s="18">
        <v>300</v>
      </c>
      <c r="O154" s="54"/>
      <c r="P154" s="54"/>
      <c r="Q154" s="54"/>
      <c r="R154" s="54"/>
      <c r="S154" s="54"/>
      <c r="T154" s="54"/>
      <c r="U154" s="54"/>
      <c r="V154" s="54"/>
      <c r="W154" s="54"/>
      <c r="X154" s="54"/>
      <c r="Y154" s="54"/>
    </row>
    <row r="155" spans="1:25" x14ac:dyDescent="0.25">
      <c r="A155" s="7">
        <v>1153</v>
      </c>
      <c r="B155" s="68" t="s">
        <v>167</v>
      </c>
      <c r="C155" s="66" t="s">
        <v>31</v>
      </c>
      <c r="D155" s="2" t="s">
        <v>27</v>
      </c>
      <c r="E155" s="2" t="s">
        <v>55</v>
      </c>
      <c r="F155" s="2" t="s">
        <v>45</v>
      </c>
      <c r="G155" s="13" t="s">
        <v>19</v>
      </c>
      <c r="H155" s="3">
        <v>51</v>
      </c>
      <c r="I155" s="4">
        <v>250</v>
      </c>
      <c r="J155" s="3">
        <v>12750</v>
      </c>
      <c r="K155" s="4">
        <v>180</v>
      </c>
      <c r="L155" s="3">
        <v>3570</v>
      </c>
      <c r="M155" s="5">
        <v>0.28000000000000003</v>
      </c>
      <c r="N155" s="18">
        <v>250</v>
      </c>
      <c r="O155" s="54"/>
      <c r="P155" s="54"/>
      <c r="Q155" s="54"/>
      <c r="R155" s="54"/>
      <c r="S155" s="54"/>
      <c r="T155" s="54"/>
      <c r="U155" s="54"/>
      <c r="V155" s="54"/>
      <c r="W155" s="54"/>
      <c r="X155" s="54"/>
      <c r="Y155" s="54"/>
    </row>
    <row r="156" spans="1:25" x14ac:dyDescent="0.25">
      <c r="A156" s="7">
        <v>1154</v>
      </c>
      <c r="B156" s="68" t="s">
        <v>168</v>
      </c>
      <c r="C156" s="66" t="s">
        <v>31</v>
      </c>
      <c r="D156" s="2" t="s">
        <v>21</v>
      </c>
      <c r="E156" s="2" t="s">
        <v>55</v>
      </c>
      <c r="F156" s="2" t="s">
        <v>23</v>
      </c>
      <c r="G156" s="13" t="s">
        <v>19</v>
      </c>
      <c r="H156" s="3">
        <v>125</v>
      </c>
      <c r="I156" s="4">
        <v>45</v>
      </c>
      <c r="J156" s="3">
        <v>5625</v>
      </c>
      <c r="K156" s="4">
        <v>25</v>
      </c>
      <c r="L156" s="3">
        <v>2500</v>
      </c>
      <c r="M156" s="5">
        <v>0.44</v>
      </c>
      <c r="N156" s="18">
        <v>45</v>
      </c>
      <c r="O156" s="54"/>
      <c r="P156" s="54"/>
      <c r="Q156" s="54"/>
      <c r="R156" s="54"/>
      <c r="S156" s="54"/>
      <c r="T156" s="54"/>
      <c r="U156" s="54"/>
      <c r="V156" s="54"/>
      <c r="W156" s="54"/>
      <c r="X156" s="54"/>
      <c r="Y156" s="54"/>
    </row>
    <row r="157" spans="1:25" x14ac:dyDescent="0.25">
      <c r="A157" s="7">
        <v>1155</v>
      </c>
      <c r="B157" s="68" t="s">
        <v>169</v>
      </c>
      <c r="C157" s="66" t="s">
        <v>31</v>
      </c>
      <c r="D157" s="2" t="s">
        <v>35</v>
      </c>
      <c r="E157" s="2" t="s">
        <v>51</v>
      </c>
      <c r="F157" s="2" t="s">
        <v>23</v>
      </c>
      <c r="G157" s="13" t="s">
        <v>19</v>
      </c>
      <c r="H157" s="3">
        <v>46</v>
      </c>
      <c r="I157" s="4">
        <v>45</v>
      </c>
      <c r="J157" s="3">
        <v>2070</v>
      </c>
      <c r="K157" s="4">
        <v>25</v>
      </c>
      <c r="L157" s="3">
        <v>920</v>
      </c>
      <c r="M157" s="5">
        <v>0.44</v>
      </c>
      <c r="N157" s="18">
        <v>45</v>
      </c>
      <c r="O157" s="54"/>
      <c r="P157" s="54"/>
      <c r="Q157" s="54"/>
      <c r="R157" s="54"/>
      <c r="S157" s="54"/>
      <c r="T157" s="54"/>
      <c r="U157" s="54"/>
      <c r="V157" s="54"/>
      <c r="W157" s="54"/>
      <c r="X157" s="54"/>
      <c r="Y157" s="54"/>
    </row>
    <row r="158" spans="1:25" x14ac:dyDescent="0.25">
      <c r="A158" s="7">
        <v>1156</v>
      </c>
      <c r="B158" s="68" t="s">
        <v>113</v>
      </c>
      <c r="C158" s="66" t="s">
        <v>31</v>
      </c>
      <c r="D158" s="2" t="s">
        <v>21</v>
      </c>
      <c r="E158" s="2" t="s">
        <v>55</v>
      </c>
      <c r="F158" s="2" t="s">
        <v>45</v>
      </c>
      <c r="G158" s="13" t="s">
        <v>19</v>
      </c>
      <c r="H158" s="3">
        <v>107</v>
      </c>
      <c r="I158" s="4">
        <v>250</v>
      </c>
      <c r="J158" s="3">
        <v>26750</v>
      </c>
      <c r="K158" s="4">
        <v>180</v>
      </c>
      <c r="L158" s="3">
        <v>7490</v>
      </c>
      <c r="M158" s="5">
        <v>0.28000000000000003</v>
      </c>
      <c r="N158" s="18">
        <v>250</v>
      </c>
      <c r="O158" s="54"/>
      <c r="P158" s="54"/>
      <c r="Q158" s="54"/>
      <c r="R158" s="54"/>
      <c r="S158" s="54"/>
      <c r="T158" s="54"/>
      <c r="U158" s="54"/>
      <c r="V158" s="54"/>
      <c r="W158" s="54"/>
      <c r="X158" s="54"/>
      <c r="Y158" s="54"/>
    </row>
    <row r="159" spans="1:25" x14ac:dyDescent="0.25">
      <c r="A159" s="7">
        <v>1157</v>
      </c>
      <c r="B159" s="68" t="s">
        <v>170</v>
      </c>
      <c r="C159" s="66" t="s">
        <v>15</v>
      </c>
      <c r="D159" s="2" t="s">
        <v>57</v>
      </c>
      <c r="E159" s="2" t="s">
        <v>48</v>
      </c>
      <c r="F159" s="2" t="s">
        <v>61</v>
      </c>
      <c r="G159" s="13" t="s">
        <v>29</v>
      </c>
      <c r="H159" s="3">
        <v>69</v>
      </c>
      <c r="I159" s="4">
        <v>2</v>
      </c>
      <c r="J159" s="3">
        <v>138</v>
      </c>
      <c r="K159" s="4">
        <v>1</v>
      </c>
      <c r="L159" s="3">
        <v>69</v>
      </c>
      <c r="M159" s="5">
        <v>0.5</v>
      </c>
      <c r="N159" s="18">
        <v>2</v>
      </c>
      <c r="O159" s="54"/>
      <c r="P159" s="54"/>
      <c r="Q159" s="54"/>
      <c r="R159" s="54"/>
      <c r="S159" s="54"/>
      <c r="T159" s="54"/>
      <c r="U159" s="54"/>
      <c r="V159" s="54"/>
      <c r="W159" s="54"/>
      <c r="X159" s="54"/>
      <c r="Y159" s="54"/>
    </row>
    <row r="160" spans="1:25" x14ac:dyDescent="0.25">
      <c r="A160" s="7">
        <v>1158</v>
      </c>
      <c r="B160" s="68" t="s">
        <v>171</v>
      </c>
      <c r="C160" s="66" t="s">
        <v>15</v>
      </c>
      <c r="D160" s="2" t="s">
        <v>41</v>
      </c>
      <c r="E160" s="2" t="s">
        <v>38</v>
      </c>
      <c r="F160" s="2" t="s">
        <v>28</v>
      </c>
      <c r="G160" s="13" t="s">
        <v>29</v>
      </c>
      <c r="H160" s="3">
        <v>5</v>
      </c>
      <c r="I160" s="4">
        <v>5</v>
      </c>
      <c r="J160" s="3">
        <v>25</v>
      </c>
      <c r="K160" s="4">
        <v>3</v>
      </c>
      <c r="L160" s="3">
        <v>10</v>
      </c>
      <c r="M160" s="5">
        <v>0.4</v>
      </c>
      <c r="N160" s="18">
        <v>5</v>
      </c>
      <c r="O160" s="54"/>
      <c r="P160" s="54"/>
      <c r="Q160" s="54"/>
      <c r="R160" s="54"/>
      <c r="S160" s="54"/>
      <c r="T160" s="54"/>
      <c r="U160" s="54"/>
      <c r="V160" s="54"/>
      <c r="W160" s="54"/>
      <c r="X160" s="54"/>
      <c r="Y160" s="54"/>
    </row>
    <row r="161" spans="1:25" x14ac:dyDescent="0.25">
      <c r="A161" s="7">
        <v>1159</v>
      </c>
      <c r="B161" s="68" t="s">
        <v>172</v>
      </c>
      <c r="C161" s="66" t="s">
        <v>31</v>
      </c>
      <c r="D161" s="2" t="s">
        <v>57</v>
      </c>
      <c r="E161" s="2" t="s">
        <v>42</v>
      </c>
      <c r="F161" s="2" t="s">
        <v>18</v>
      </c>
      <c r="G161" s="13" t="s">
        <v>19</v>
      </c>
      <c r="H161" s="3">
        <v>137</v>
      </c>
      <c r="I161" s="4">
        <v>200</v>
      </c>
      <c r="J161" s="3">
        <v>27400</v>
      </c>
      <c r="K161" s="4">
        <v>150</v>
      </c>
      <c r="L161" s="3">
        <v>6850</v>
      </c>
      <c r="M161" s="5">
        <v>0.25</v>
      </c>
      <c r="N161" s="18">
        <v>200</v>
      </c>
      <c r="O161" s="54"/>
      <c r="P161" s="54"/>
      <c r="Q161" s="54"/>
      <c r="R161" s="54"/>
      <c r="S161" s="54"/>
      <c r="T161" s="54"/>
      <c r="U161" s="54"/>
      <c r="V161" s="54"/>
      <c r="W161" s="54"/>
      <c r="X161" s="54"/>
      <c r="Y161" s="54"/>
    </row>
    <row r="162" spans="1:25" x14ac:dyDescent="0.25">
      <c r="A162" s="7">
        <v>1160</v>
      </c>
      <c r="B162" s="68" t="s">
        <v>173</v>
      </c>
      <c r="C162" s="66" t="s">
        <v>31</v>
      </c>
      <c r="D162" s="2" t="s">
        <v>21</v>
      </c>
      <c r="E162" s="2" t="s">
        <v>55</v>
      </c>
      <c r="F162" s="2" t="s">
        <v>32</v>
      </c>
      <c r="G162" s="13" t="s">
        <v>33</v>
      </c>
      <c r="H162" s="3">
        <v>57</v>
      </c>
      <c r="I162" s="4">
        <v>120</v>
      </c>
      <c r="J162" s="3">
        <v>6840</v>
      </c>
      <c r="K162" s="4">
        <v>85</v>
      </c>
      <c r="L162" s="3">
        <v>1995</v>
      </c>
      <c r="M162" s="5">
        <v>0.28999999999999998</v>
      </c>
      <c r="N162" s="18">
        <v>120</v>
      </c>
      <c r="O162" s="54"/>
      <c r="P162" s="54"/>
      <c r="Q162" s="54"/>
      <c r="R162" s="54"/>
      <c r="S162" s="54"/>
      <c r="T162" s="54"/>
      <c r="U162" s="54"/>
      <c r="V162" s="54"/>
      <c r="W162" s="54"/>
      <c r="X162" s="54"/>
      <c r="Y162" s="54"/>
    </row>
    <row r="163" spans="1:25" x14ac:dyDescent="0.25">
      <c r="A163" s="7">
        <v>1161</v>
      </c>
      <c r="B163" s="68" t="s">
        <v>174</v>
      </c>
      <c r="C163" s="66" t="s">
        <v>47</v>
      </c>
      <c r="D163" s="2" t="s">
        <v>35</v>
      </c>
      <c r="E163" s="2" t="s">
        <v>55</v>
      </c>
      <c r="F163" s="2" t="s">
        <v>43</v>
      </c>
      <c r="G163" s="13" t="s">
        <v>19</v>
      </c>
      <c r="H163" s="3">
        <v>36</v>
      </c>
      <c r="I163" s="4">
        <v>70</v>
      </c>
      <c r="J163" s="3">
        <v>2520</v>
      </c>
      <c r="K163" s="4">
        <v>50</v>
      </c>
      <c r="L163" s="3">
        <v>720</v>
      </c>
      <c r="M163" s="5">
        <v>0.28999999999999998</v>
      </c>
      <c r="N163" s="18">
        <v>70</v>
      </c>
      <c r="O163" s="54"/>
      <c r="P163" s="54"/>
      <c r="Q163" s="54"/>
      <c r="R163" s="54"/>
      <c r="S163" s="54"/>
      <c r="T163" s="54"/>
      <c r="U163" s="54"/>
      <c r="V163" s="54"/>
      <c r="W163" s="54"/>
      <c r="X163" s="54"/>
      <c r="Y163" s="54"/>
    </row>
    <row r="164" spans="1:25" x14ac:dyDescent="0.25">
      <c r="A164" s="7">
        <v>1162</v>
      </c>
      <c r="B164" s="68" t="s">
        <v>175</v>
      </c>
      <c r="C164" s="66" t="s">
        <v>47</v>
      </c>
      <c r="D164" s="2" t="s">
        <v>21</v>
      </c>
      <c r="E164" s="2" t="s">
        <v>71</v>
      </c>
      <c r="F164" s="2" t="s">
        <v>45</v>
      </c>
      <c r="G164" s="13" t="s">
        <v>19</v>
      </c>
      <c r="H164" s="3">
        <v>146</v>
      </c>
      <c r="I164" s="4">
        <v>250</v>
      </c>
      <c r="J164" s="3">
        <v>36500</v>
      </c>
      <c r="K164" s="4">
        <v>180</v>
      </c>
      <c r="L164" s="3">
        <v>10220</v>
      </c>
      <c r="M164" s="5">
        <v>0.28000000000000003</v>
      </c>
      <c r="N164" s="18">
        <v>250</v>
      </c>
      <c r="O164" s="54"/>
      <c r="P164" s="54"/>
      <c r="Q164" s="54"/>
      <c r="R164" s="54"/>
      <c r="S164" s="54"/>
      <c r="T164" s="54"/>
      <c r="U164" s="54"/>
      <c r="V164" s="54"/>
      <c r="W164" s="54"/>
      <c r="X164" s="54"/>
      <c r="Y164" s="54"/>
    </row>
    <row r="165" spans="1:25" x14ac:dyDescent="0.25">
      <c r="A165" s="7">
        <v>1163</v>
      </c>
      <c r="B165" s="68" t="s">
        <v>176</v>
      </c>
      <c r="C165" s="66" t="s">
        <v>31</v>
      </c>
      <c r="D165" s="2" t="s">
        <v>16</v>
      </c>
      <c r="E165" s="2" t="s">
        <v>25</v>
      </c>
      <c r="F165" s="2" t="s">
        <v>23</v>
      </c>
      <c r="G165" s="13" t="s">
        <v>19</v>
      </c>
      <c r="H165" s="3">
        <v>123</v>
      </c>
      <c r="I165" s="4">
        <v>45</v>
      </c>
      <c r="J165" s="3">
        <v>5535</v>
      </c>
      <c r="K165" s="4">
        <v>25</v>
      </c>
      <c r="L165" s="3">
        <v>2460</v>
      </c>
      <c r="M165" s="5">
        <v>0.44</v>
      </c>
      <c r="N165" s="18">
        <v>45</v>
      </c>
      <c r="O165" s="54"/>
      <c r="P165" s="54"/>
      <c r="Q165" s="54"/>
      <c r="R165" s="54"/>
      <c r="S165" s="54"/>
      <c r="T165" s="54"/>
      <c r="U165" s="54"/>
      <c r="V165" s="54"/>
      <c r="W165" s="54"/>
      <c r="X165" s="54"/>
      <c r="Y165" s="54"/>
    </row>
    <row r="166" spans="1:25" x14ac:dyDescent="0.25">
      <c r="A166" s="7">
        <v>1164</v>
      </c>
      <c r="B166" s="68" t="s">
        <v>177</v>
      </c>
      <c r="C166" s="66" t="s">
        <v>47</v>
      </c>
      <c r="D166" s="2" t="s">
        <v>57</v>
      </c>
      <c r="E166" s="2" t="s">
        <v>17</v>
      </c>
      <c r="F166" s="2" t="s">
        <v>28</v>
      </c>
      <c r="G166" s="13" t="s">
        <v>29</v>
      </c>
      <c r="H166" s="3">
        <v>74</v>
      </c>
      <c r="I166" s="4">
        <v>5</v>
      </c>
      <c r="J166" s="3">
        <v>370</v>
      </c>
      <c r="K166" s="4">
        <v>3</v>
      </c>
      <c r="L166" s="3">
        <v>148</v>
      </c>
      <c r="M166" s="5">
        <v>0.4</v>
      </c>
      <c r="N166" s="18">
        <v>5</v>
      </c>
      <c r="O166" s="54"/>
      <c r="P166" s="54"/>
      <c r="Q166" s="54"/>
      <c r="R166" s="54"/>
      <c r="S166" s="54"/>
      <c r="T166" s="54"/>
      <c r="U166" s="54"/>
      <c r="V166" s="54"/>
      <c r="W166" s="54"/>
      <c r="X166" s="54"/>
      <c r="Y166" s="54"/>
    </row>
    <row r="167" spans="1:25" x14ac:dyDescent="0.25">
      <c r="A167" s="7">
        <v>1165</v>
      </c>
      <c r="B167" s="68" t="s">
        <v>134</v>
      </c>
      <c r="C167" s="66" t="s">
        <v>31</v>
      </c>
      <c r="D167" s="2" t="s">
        <v>57</v>
      </c>
      <c r="E167" s="2" t="s">
        <v>25</v>
      </c>
      <c r="F167" s="2" t="s">
        <v>43</v>
      </c>
      <c r="G167" s="13" t="s">
        <v>19</v>
      </c>
      <c r="H167" s="3">
        <v>146</v>
      </c>
      <c r="I167" s="4">
        <v>70</v>
      </c>
      <c r="J167" s="3">
        <v>10220</v>
      </c>
      <c r="K167" s="4">
        <v>50</v>
      </c>
      <c r="L167" s="3">
        <v>2920</v>
      </c>
      <c r="M167" s="5">
        <v>0.28999999999999998</v>
      </c>
      <c r="N167" s="18">
        <v>70</v>
      </c>
      <c r="O167" s="54"/>
      <c r="P167" s="54"/>
      <c r="Q167" s="54"/>
      <c r="R167" s="54"/>
      <c r="S167" s="54"/>
      <c r="T167" s="54"/>
      <c r="U167" s="54"/>
      <c r="V167" s="54"/>
      <c r="W167" s="54"/>
      <c r="X167" s="54"/>
      <c r="Y167" s="54"/>
    </row>
    <row r="168" spans="1:25" x14ac:dyDescent="0.25">
      <c r="A168" s="7">
        <v>1166</v>
      </c>
      <c r="B168" s="68" t="s">
        <v>178</v>
      </c>
      <c r="C168" s="66" t="s">
        <v>31</v>
      </c>
      <c r="D168" s="2" t="s">
        <v>54</v>
      </c>
      <c r="E168" s="2" t="s">
        <v>96</v>
      </c>
      <c r="F168" s="2" t="s">
        <v>28</v>
      </c>
      <c r="G168" s="13" t="s">
        <v>29</v>
      </c>
      <c r="H168" s="3">
        <v>39</v>
      </c>
      <c r="I168" s="4">
        <v>5</v>
      </c>
      <c r="J168" s="3">
        <v>195</v>
      </c>
      <c r="K168" s="4">
        <v>3</v>
      </c>
      <c r="L168" s="3">
        <v>78</v>
      </c>
      <c r="M168" s="5">
        <v>0.4</v>
      </c>
      <c r="N168" s="18">
        <v>5</v>
      </c>
      <c r="O168" s="54"/>
      <c r="P168" s="54"/>
      <c r="Q168" s="54"/>
      <c r="R168" s="54"/>
      <c r="S168" s="54"/>
      <c r="T168" s="54"/>
      <c r="U168" s="54"/>
      <c r="V168" s="54"/>
      <c r="W168" s="54"/>
      <c r="X168" s="54"/>
      <c r="Y168" s="54"/>
    </row>
    <row r="169" spans="1:25" x14ac:dyDescent="0.25">
      <c r="A169" s="7">
        <v>1167</v>
      </c>
      <c r="B169" s="68" t="s">
        <v>94</v>
      </c>
      <c r="C169" s="66" t="s">
        <v>40</v>
      </c>
      <c r="D169" s="2" t="s">
        <v>41</v>
      </c>
      <c r="E169" s="2" t="s">
        <v>38</v>
      </c>
      <c r="F169" s="2" t="s">
        <v>61</v>
      </c>
      <c r="G169" s="13" t="s">
        <v>29</v>
      </c>
      <c r="H169" s="3">
        <v>134</v>
      </c>
      <c r="I169" s="4">
        <v>2</v>
      </c>
      <c r="J169" s="3">
        <v>268</v>
      </c>
      <c r="K169" s="4">
        <v>1</v>
      </c>
      <c r="L169" s="3">
        <v>134</v>
      </c>
      <c r="M169" s="5">
        <v>0.5</v>
      </c>
      <c r="N169" s="18">
        <v>2</v>
      </c>
      <c r="O169" s="54"/>
      <c r="P169" s="54"/>
      <c r="Q169" s="54"/>
      <c r="R169" s="54"/>
      <c r="S169" s="54"/>
      <c r="T169" s="54"/>
      <c r="U169" s="54"/>
      <c r="V169" s="54"/>
      <c r="W169" s="54"/>
      <c r="X169" s="54"/>
      <c r="Y169" s="54"/>
    </row>
    <row r="170" spans="1:25" x14ac:dyDescent="0.25">
      <c r="A170" s="7">
        <v>1168</v>
      </c>
      <c r="B170" s="68" t="s">
        <v>174</v>
      </c>
      <c r="C170" s="66" t="s">
        <v>15</v>
      </c>
      <c r="D170" s="2" t="s">
        <v>35</v>
      </c>
      <c r="E170" s="2" t="s">
        <v>17</v>
      </c>
      <c r="F170" s="2" t="s">
        <v>64</v>
      </c>
      <c r="G170" s="13" t="s">
        <v>33</v>
      </c>
      <c r="H170" s="3">
        <v>130</v>
      </c>
      <c r="I170" s="4">
        <v>300</v>
      </c>
      <c r="J170" s="3">
        <v>39000</v>
      </c>
      <c r="K170" s="4">
        <v>230</v>
      </c>
      <c r="L170" s="3">
        <v>9100</v>
      </c>
      <c r="M170" s="5">
        <v>0.23</v>
      </c>
      <c r="N170" s="18">
        <v>300</v>
      </c>
      <c r="O170" s="54"/>
      <c r="P170" s="54"/>
      <c r="Q170" s="54"/>
      <c r="R170" s="54"/>
      <c r="S170" s="54"/>
      <c r="T170" s="54"/>
      <c r="U170" s="54"/>
      <c r="V170" s="54"/>
      <c r="W170" s="54"/>
      <c r="X170" s="54"/>
      <c r="Y170" s="54"/>
    </row>
    <row r="171" spans="1:25" x14ac:dyDescent="0.25">
      <c r="A171" s="7">
        <v>1169</v>
      </c>
      <c r="B171" s="68" t="s">
        <v>179</v>
      </c>
      <c r="C171" s="66" t="s">
        <v>31</v>
      </c>
      <c r="D171" s="2" t="s">
        <v>27</v>
      </c>
      <c r="E171" s="2" t="s">
        <v>55</v>
      </c>
      <c r="F171" s="2" t="s">
        <v>61</v>
      </c>
      <c r="G171" s="13" t="s">
        <v>29</v>
      </c>
      <c r="H171" s="3">
        <v>90</v>
      </c>
      <c r="I171" s="4">
        <v>2</v>
      </c>
      <c r="J171" s="3">
        <v>180</v>
      </c>
      <c r="K171" s="4">
        <v>1</v>
      </c>
      <c r="L171" s="3">
        <v>90</v>
      </c>
      <c r="M171" s="5">
        <v>0.5</v>
      </c>
      <c r="N171" s="18">
        <v>2</v>
      </c>
      <c r="O171" s="54"/>
      <c r="P171" s="54"/>
      <c r="Q171" s="54"/>
      <c r="R171" s="54"/>
      <c r="S171" s="54"/>
      <c r="T171" s="54"/>
      <c r="U171" s="54"/>
      <c r="V171" s="54"/>
      <c r="W171" s="54"/>
      <c r="X171" s="54"/>
      <c r="Y171" s="54"/>
    </row>
    <row r="172" spans="1:25" x14ac:dyDescent="0.25">
      <c r="A172" s="7">
        <v>1170</v>
      </c>
      <c r="B172" s="68" t="s">
        <v>180</v>
      </c>
      <c r="C172" s="66" t="s">
        <v>31</v>
      </c>
      <c r="D172" s="2" t="s">
        <v>57</v>
      </c>
      <c r="E172" s="2" t="s">
        <v>51</v>
      </c>
      <c r="F172" s="2" t="s">
        <v>18</v>
      </c>
      <c r="G172" s="13" t="s">
        <v>19</v>
      </c>
      <c r="H172" s="3">
        <v>66</v>
      </c>
      <c r="I172" s="4">
        <v>200</v>
      </c>
      <c r="J172" s="3">
        <v>13200</v>
      </c>
      <c r="K172" s="4">
        <v>150</v>
      </c>
      <c r="L172" s="3">
        <v>3300</v>
      </c>
      <c r="M172" s="5">
        <v>0.25</v>
      </c>
      <c r="N172" s="18">
        <v>200</v>
      </c>
      <c r="O172" s="54"/>
      <c r="P172" s="54"/>
      <c r="Q172" s="54"/>
      <c r="R172" s="54"/>
      <c r="S172" s="54"/>
      <c r="T172" s="54"/>
      <c r="U172" s="54"/>
      <c r="V172" s="54"/>
      <c r="W172" s="54"/>
      <c r="X172" s="54"/>
      <c r="Y172" s="54"/>
    </row>
    <row r="173" spans="1:25" x14ac:dyDescent="0.25">
      <c r="A173" s="7">
        <v>1171</v>
      </c>
      <c r="B173" s="68" t="s">
        <v>181</v>
      </c>
      <c r="C173" s="66" t="s">
        <v>31</v>
      </c>
      <c r="D173" s="2" t="s">
        <v>54</v>
      </c>
      <c r="E173" s="2" t="s">
        <v>38</v>
      </c>
      <c r="F173" s="2" t="s">
        <v>32</v>
      </c>
      <c r="G173" s="13" t="s">
        <v>33</v>
      </c>
      <c r="H173" s="3">
        <v>86</v>
      </c>
      <c r="I173" s="4">
        <v>120</v>
      </c>
      <c r="J173" s="3">
        <v>10320</v>
      </c>
      <c r="K173" s="4">
        <v>85</v>
      </c>
      <c r="L173" s="3">
        <v>3010</v>
      </c>
      <c r="M173" s="5">
        <v>0.28999999999999998</v>
      </c>
      <c r="N173" s="18">
        <v>120</v>
      </c>
      <c r="O173" s="54"/>
      <c r="P173" s="54"/>
      <c r="Q173" s="54"/>
      <c r="R173" s="54"/>
      <c r="S173" s="54"/>
      <c r="T173" s="54"/>
      <c r="U173" s="54"/>
      <c r="V173" s="54"/>
      <c r="W173" s="54"/>
      <c r="X173" s="54"/>
      <c r="Y173" s="54"/>
    </row>
    <row r="174" spans="1:25" x14ac:dyDescent="0.25">
      <c r="A174" s="7">
        <v>1172</v>
      </c>
      <c r="B174" s="68" t="s">
        <v>143</v>
      </c>
      <c r="C174" s="66" t="s">
        <v>31</v>
      </c>
      <c r="D174" s="2" t="s">
        <v>57</v>
      </c>
      <c r="E174" s="2" t="s">
        <v>71</v>
      </c>
      <c r="F174" s="2" t="s">
        <v>43</v>
      </c>
      <c r="G174" s="13" t="s">
        <v>19</v>
      </c>
      <c r="H174" s="3">
        <v>14</v>
      </c>
      <c r="I174" s="4">
        <v>70</v>
      </c>
      <c r="J174" s="3">
        <v>980</v>
      </c>
      <c r="K174" s="4">
        <v>50</v>
      </c>
      <c r="L174" s="3">
        <v>280</v>
      </c>
      <c r="M174" s="5">
        <v>0.28999999999999998</v>
      </c>
      <c r="N174" s="18">
        <v>70</v>
      </c>
      <c r="O174" s="54"/>
      <c r="P174" s="54"/>
      <c r="Q174" s="54"/>
      <c r="R174" s="54"/>
      <c r="S174" s="54"/>
      <c r="T174" s="54"/>
      <c r="U174" s="54"/>
      <c r="V174" s="54"/>
      <c r="W174" s="54"/>
      <c r="X174" s="54"/>
      <c r="Y174" s="54"/>
    </row>
    <row r="175" spans="1:25" x14ac:dyDescent="0.25">
      <c r="A175" s="7">
        <v>1173</v>
      </c>
      <c r="B175" s="68" t="s">
        <v>182</v>
      </c>
      <c r="C175" s="66" t="s">
        <v>40</v>
      </c>
      <c r="D175" s="2" t="s">
        <v>41</v>
      </c>
      <c r="E175" s="2" t="s">
        <v>48</v>
      </c>
      <c r="F175" s="2" t="s">
        <v>43</v>
      </c>
      <c r="G175" s="13" t="s">
        <v>19</v>
      </c>
      <c r="H175" s="3">
        <v>30</v>
      </c>
      <c r="I175" s="4">
        <v>70</v>
      </c>
      <c r="J175" s="3">
        <v>2100</v>
      </c>
      <c r="K175" s="4">
        <v>50</v>
      </c>
      <c r="L175" s="3">
        <v>600</v>
      </c>
      <c r="M175" s="5">
        <v>0.28999999999999998</v>
      </c>
      <c r="N175" s="18">
        <v>70</v>
      </c>
      <c r="O175" s="54"/>
      <c r="P175" s="54"/>
      <c r="Q175" s="54"/>
      <c r="R175" s="54"/>
      <c r="S175" s="54"/>
      <c r="T175" s="54"/>
      <c r="U175" s="54"/>
      <c r="V175" s="54"/>
      <c r="W175" s="54"/>
      <c r="X175" s="54"/>
      <c r="Y175" s="54"/>
    </row>
    <row r="176" spans="1:25" x14ac:dyDescent="0.25">
      <c r="A176" s="7">
        <v>1174</v>
      </c>
      <c r="B176" s="68" t="s">
        <v>183</v>
      </c>
      <c r="C176" s="66" t="s">
        <v>31</v>
      </c>
      <c r="D176" s="2" t="s">
        <v>16</v>
      </c>
      <c r="E176" s="2" t="s">
        <v>71</v>
      </c>
      <c r="F176" s="2" t="s">
        <v>56</v>
      </c>
      <c r="G176" s="13" t="s">
        <v>33</v>
      </c>
      <c r="H176" s="3">
        <v>44</v>
      </c>
      <c r="I176" s="4">
        <v>60</v>
      </c>
      <c r="J176" s="3">
        <v>2640</v>
      </c>
      <c r="K176" s="4">
        <v>40</v>
      </c>
      <c r="L176" s="3">
        <v>880</v>
      </c>
      <c r="M176" s="5">
        <v>0.33</v>
      </c>
      <c r="N176" s="18">
        <v>60</v>
      </c>
      <c r="O176" s="54"/>
      <c r="P176" s="54"/>
      <c r="Q176" s="54"/>
      <c r="R176" s="54"/>
      <c r="S176" s="54"/>
      <c r="T176" s="54"/>
      <c r="U176" s="54"/>
      <c r="V176" s="54"/>
      <c r="W176" s="54"/>
      <c r="X176" s="54"/>
      <c r="Y176" s="54"/>
    </row>
    <row r="177" spans="1:25" x14ac:dyDescent="0.25">
      <c r="A177" s="7">
        <v>1175</v>
      </c>
      <c r="B177" s="68" t="s">
        <v>161</v>
      </c>
      <c r="C177" s="66" t="s">
        <v>31</v>
      </c>
      <c r="D177" s="2" t="s">
        <v>41</v>
      </c>
      <c r="E177" s="2" t="s">
        <v>17</v>
      </c>
      <c r="F177" s="2" t="s">
        <v>61</v>
      </c>
      <c r="G177" s="13" t="s">
        <v>29</v>
      </c>
      <c r="H177" s="3">
        <v>106</v>
      </c>
      <c r="I177" s="4">
        <v>2</v>
      </c>
      <c r="J177" s="3">
        <v>212</v>
      </c>
      <c r="K177" s="4">
        <v>1</v>
      </c>
      <c r="L177" s="3">
        <v>106</v>
      </c>
      <c r="M177" s="5">
        <v>0.5</v>
      </c>
      <c r="N177" s="18">
        <v>2</v>
      </c>
      <c r="O177" s="54"/>
      <c r="P177" s="54"/>
      <c r="Q177" s="54"/>
      <c r="R177" s="54"/>
      <c r="S177" s="54"/>
      <c r="T177" s="54"/>
      <c r="U177" s="54"/>
      <c r="V177" s="54"/>
      <c r="W177" s="54"/>
      <c r="X177" s="54"/>
      <c r="Y177" s="54"/>
    </row>
    <row r="178" spans="1:25" x14ac:dyDescent="0.25">
      <c r="A178" s="7">
        <v>1176</v>
      </c>
      <c r="B178" s="68" t="s">
        <v>184</v>
      </c>
      <c r="C178" s="66" t="s">
        <v>15</v>
      </c>
      <c r="D178" s="2" t="s">
        <v>41</v>
      </c>
      <c r="E178" s="2" t="s">
        <v>51</v>
      </c>
      <c r="F178" s="2" t="s">
        <v>28</v>
      </c>
      <c r="G178" s="13" t="s">
        <v>29</v>
      </c>
      <c r="H178" s="3">
        <v>102</v>
      </c>
      <c r="I178" s="4">
        <v>5</v>
      </c>
      <c r="J178" s="3">
        <v>510</v>
      </c>
      <c r="K178" s="4">
        <v>3</v>
      </c>
      <c r="L178" s="3">
        <v>204</v>
      </c>
      <c r="M178" s="5">
        <v>0.4</v>
      </c>
      <c r="N178" s="18">
        <v>5</v>
      </c>
      <c r="O178" s="54"/>
      <c r="P178" s="54"/>
      <c r="Q178" s="54"/>
      <c r="R178" s="54"/>
      <c r="S178" s="54"/>
      <c r="T178" s="54"/>
      <c r="U178" s="54"/>
      <c r="V178" s="54"/>
      <c r="W178" s="54"/>
      <c r="X178" s="54"/>
      <c r="Y178" s="54"/>
    </row>
    <row r="179" spans="1:25" x14ac:dyDescent="0.25">
      <c r="A179" s="7">
        <v>1177</v>
      </c>
      <c r="B179" s="68" t="s">
        <v>185</v>
      </c>
      <c r="C179" s="66" t="s">
        <v>31</v>
      </c>
      <c r="D179" s="2" t="s">
        <v>41</v>
      </c>
      <c r="E179" s="2" t="s">
        <v>22</v>
      </c>
      <c r="F179" s="2" t="s">
        <v>32</v>
      </c>
      <c r="G179" s="13" t="s">
        <v>33</v>
      </c>
      <c r="H179" s="3">
        <v>22</v>
      </c>
      <c r="I179" s="4">
        <v>120</v>
      </c>
      <c r="J179" s="3">
        <v>2640</v>
      </c>
      <c r="K179" s="4">
        <v>85</v>
      </c>
      <c r="L179" s="3">
        <v>770</v>
      </c>
      <c r="M179" s="5">
        <v>0.28999999999999998</v>
      </c>
      <c r="N179" s="18">
        <v>120</v>
      </c>
      <c r="O179" s="54"/>
      <c r="P179" s="54"/>
      <c r="Q179" s="54"/>
      <c r="R179" s="54"/>
      <c r="S179" s="54"/>
      <c r="T179" s="54"/>
      <c r="U179" s="54"/>
      <c r="V179" s="54"/>
      <c r="W179" s="54"/>
      <c r="X179" s="54"/>
      <c r="Y179" s="54"/>
    </row>
    <row r="180" spans="1:25" x14ac:dyDescent="0.25">
      <c r="A180" s="7">
        <v>1178</v>
      </c>
      <c r="B180" s="68" t="s">
        <v>186</v>
      </c>
      <c r="C180" s="66" t="s">
        <v>40</v>
      </c>
      <c r="D180" s="2" t="s">
        <v>54</v>
      </c>
      <c r="E180" s="2" t="s">
        <v>48</v>
      </c>
      <c r="F180" s="2" t="s">
        <v>56</v>
      </c>
      <c r="G180" s="13" t="s">
        <v>33</v>
      </c>
      <c r="H180" s="3">
        <v>30</v>
      </c>
      <c r="I180" s="4">
        <v>60</v>
      </c>
      <c r="J180" s="3">
        <v>1800</v>
      </c>
      <c r="K180" s="4">
        <v>40</v>
      </c>
      <c r="L180" s="3">
        <v>600</v>
      </c>
      <c r="M180" s="5">
        <v>0.33</v>
      </c>
      <c r="N180" s="18">
        <v>60</v>
      </c>
      <c r="O180" s="54"/>
      <c r="P180" s="54"/>
      <c r="Q180" s="54"/>
      <c r="R180" s="54"/>
      <c r="S180" s="54"/>
      <c r="T180" s="54"/>
      <c r="U180" s="54"/>
      <c r="V180" s="54"/>
      <c r="W180" s="54"/>
      <c r="X180" s="54"/>
      <c r="Y180" s="54"/>
    </row>
    <row r="181" spans="1:25" x14ac:dyDescent="0.25">
      <c r="A181" s="7">
        <v>1179</v>
      </c>
      <c r="B181" s="68" t="s">
        <v>187</v>
      </c>
      <c r="C181" s="66" t="s">
        <v>15</v>
      </c>
      <c r="D181" s="2" t="s">
        <v>57</v>
      </c>
      <c r="E181" s="2" t="s">
        <v>71</v>
      </c>
      <c r="F181" s="2" t="s">
        <v>45</v>
      </c>
      <c r="G181" s="13" t="s">
        <v>19</v>
      </c>
      <c r="H181" s="3">
        <v>12</v>
      </c>
      <c r="I181" s="4">
        <v>250</v>
      </c>
      <c r="J181" s="3">
        <v>3000</v>
      </c>
      <c r="K181" s="4">
        <v>180</v>
      </c>
      <c r="L181" s="3">
        <v>840</v>
      </c>
      <c r="M181" s="5">
        <v>0.28000000000000003</v>
      </c>
      <c r="N181" s="18">
        <v>250</v>
      </c>
      <c r="O181" s="54"/>
      <c r="P181" s="54"/>
      <c r="Q181" s="54"/>
      <c r="R181" s="54"/>
      <c r="S181" s="54"/>
      <c r="T181" s="54"/>
      <c r="U181" s="54"/>
      <c r="V181" s="54"/>
      <c r="W181" s="54"/>
      <c r="X181" s="54"/>
      <c r="Y181" s="54"/>
    </row>
    <row r="182" spans="1:25" x14ac:dyDescent="0.25">
      <c r="A182" s="7">
        <v>1180</v>
      </c>
      <c r="B182" s="68" t="s">
        <v>188</v>
      </c>
      <c r="C182" s="66" t="s">
        <v>40</v>
      </c>
      <c r="D182" s="2" t="s">
        <v>41</v>
      </c>
      <c r="E182" s="2" t="s">
        <v>42</v>
      </c>
      <c r="F182" s="2" t="s">
        <v>45</v>
      </c>
      <c r="G182" s="13" t="s">
        <v>19</v>
      </c>
      <c r="H182" s="3">
        <v>96</v>
      </c>
      <c r="I182" s="4">
        <v>250</v>
      </c>
      <c r="J182" s="3">
        <v>24000</v>
      </c>
      <c r="K182" s="4">
        <v>180</v>
      </c>
      <c r="L182" s="3">
        <v>6720</v>
      </c>
      <c r="M182" s="5">
        <v>0.28000000000000003</v>
      </c>
      <c r="N182" s="18">
        <v>250</v>
      </c>
      <c r="O182" s="54"/>
      <c r="P182" s="54"/>
      <c r="Q182" s="54"/>
      <c r="R182" s="54"/>
      <c r="S182" s="54"/>
      <c r="T182" s="54"/>
      <c r="U182" s="54"/>
      <c r="V182" s="54"/>
      <c r="W182" s="54"/>
      <c r="X182" s="54"/>
      <c r="Y182" s="54"/>
    </row>
    <row r="183" spans="1:25" x14ac:dyDescent="0.25">
      <c r="A183" s="7">
        <v>1181</v>
      </c>
      <c r="B183" s="68" t="s">
        <v>189</v>
      </c>
      <c r="C183" s="66" t="s">
        <v>31</v>
      </c>
      <c r="D183" s="2" t="s">
        <v>54</v>
      </c>
      <c r="E183" s="2" t="s">
        <v>25</v>
      </c>
      <c r="F183" s="2" t="s">
        <v>28</v>
      </c>
      <c r="G183" s="13" t="s">
        <v>29</v>
      </c>
      <c r="H183" s="3">
        <v>110</v>
      </c>
      <c r="I183" s="4">
        <v>5</v>
      </c>
      <c r="J183" s="3">
        <v>550</v>
      </c>
      <c r="K183" s="4">
        <v>3</v>
      </c>
      <c r="L183" s="3">
        <v>220</v>
      </c>
      <c r="M183" s="5">
        <v>0.4</v>
      </c>
      <c r="N183" s="18">
        <v>5</v>
      </c>
      <c r="O183" s="54"/>
      <c r="P183" s="54"/>
      <c r="Q183" s="54"/>
      <c r="R183" s="54"/>
      <c r="S183" s="54"/>
      <c r="T183" s="54"/>
      <c r="U183" s="54"/>
      <c r="V183" s="54"/>
      <c r="W183" s="54"/>
      <c r="X183" s="54"/>
      <c r="Y183" s="54"/>
    </row>
    <row r="184" spans="1:25" x14ac:dyDescent="0.25">
      <c r="A184" s="7">
        <v>1182</v>
      </c>
      <c r="B184" s="68" t="s">
        <v>190</v>
      </c>
      <c r="C184" s="66" t="s">
        <v>47</v>
      </c>
      <c r="D184" s="2" t="s">
        <v>54</v>
      </c>
      <c r="E184" s="2" t="s">
        <v>71</v>
      </c>
      <c r="F184" s="2" t="s">
        <v>23</v>
      </c>
      <c r="G184" s="13" t="s">
        <v>19</v>
      </c>
      <c r="H184" s="3">
        <v>102</v>
      </c>
      <c r="I184" s="4">
        <v>45</v>
      </c>
      <c r="J184" s="3">
        <v>4590</v>
      </c>
      <c r="K184" s="4">
        <v>25</v>
      </c>
      <c r="L184" s="3">
        <v>2040</v>
      </c>
      <c r="M184" s="5">
        <v>0.44</v>
      </c>
      <c r="N184" s="18">
        <v>45</v>
      </c>
      <c r="O184" s="54"/>
      <c r="P184" s="54"/>
      <c r="Q184" s="54"/>
      <c r="R184" s="54"/>
      <c r="S184" s="54"/>
      <c r="T184" s="54"/>
      <c r="U184" s="54"/>
      <c r="V184" s="54"/>
      <c r="W184" s="54"/>
      <c r="X184" s="54"/>
      <c r="Y184" s="54"/>
    </row>
    <row r="185" spans="1:25" x14ac:dyDescent="0.25">
      <c r="A185" s="7">
        <v>1183</v>
      </c>
      <c r="B185" s="68" t="s">
        <v>191</v>
      </c>
      <c r="C185" s="66" t="s">
        <v>47</v>
      </c>
      <c r="D185" s="2" t="s">
        <v>57</v>
      </c>
      <c r="E185" s="2" t="s">
        <v>96</v>
      </c>
      <c r="F185" s="2" t="s">
        <v>36</v>
      </c>
      <c r="G185" s="13" t="s">
        <v>29</v>
      </c>
      <c r="H185" s="3">
        <v>64</v>
      </c>
      <c r="I185" s="4">
        <v>30</v>
      </c>
      <c r="J185" s="3">
        <v>1920</v>
      </c>
      <c r="K185" s="4">
        <v>18</v>
      </c>
      <c r="L185" s="3">
        <v>768</v>
      </c>
      <c r="M185" s="5">
        <v>0.4</v>
      </c>
      <c r="N185" s="18">
        <v>30</v>
      </c>
      <c r="O185" s="54"/>
      <c r="P185" s="54"/>
      <c r="Q185" s="54"/>
      <c r="R185" s="54"/>
      <c r="S185" s="54"/>
      <c r="T185" s="54"/>
      <c r="U185" s="54"/>
      <c r="V185" s="54"/>
      <c r="W185" s="54"/>
      <c r="X185" s="54"/>
      <c r="Y185" s="54"/>
    </row>
    <row r="186" spans="1:25" x14ac:dyDescent="0.25">
      <c r="A186" s="7">
        <v>1184</v>
      </c>
      <c r="B186" s="68" t="s">
        <v>87</v>
      </c>
      <c r="C186" s="66" t="s">
        <v>40</v>
      </c>
      <c r="D186" s="2" t="s">
        <v>57</v>
      </c>
      <c r="E186" s="2" t="s">
        <v>17</v>
      </c>
      <c r="F186" s="2" t="s">
        <v>32</v>
      </c>
      <c r="G186" s="13" t="s">
        <v>33</v>
      </c>
      <c r="H186" s="3">
        <v>124</v>
      </c>
      <c r="I186" s="4">
        <v>120</v>
      </c>
      <c r="J186" s="3">
        <v>14880</v>
      </c>
      <c r="K186" s="4">
        <v>85</v>
      </c>
      <c r="L186" s="3">
        <v>4340</v>
      </c>
      <c r="M186" s="5">
        <v>0.28999999999999998</v>
      </c>
      <c r="N186" s="18">
        <v>120</v>
      </c>
      <c r="O186" s="54"/>
      <c r="P186" s="54"/>
      <c r="Q186" s="54"/>
      <c r="R186" s="54"/>
      <c r="S186" s="54"/>
      <c r="T186" s="54"/>
      <c r="U186" s="54"/>
      <c r="V186" s="54"/>
      <c r="W186" s="54"/>
      <c r="X186" s="54"/>
      <c r="Y186" s="54"/>
    </row>
    <row r="187" spans="1:25" x14ac:dyDescent="0.25">
      <c r="A187" s="7">
        <v>1185</v>
      </c>
      <c r="B187" s="68" t="s">
        <v>165</v>
      </c>
      <c r="C187" s="66" t="s">
        <v>47</v>
      </c>
      <c r="D187" s="2" t="s">
        <v>16</v>
      </c>
      <c r="E187" s="2" t="s">
        <v>55</v>
      </c>
      <c r="F187" s="2" t="s">
        <v>61</v>
      </c>
      <c r="G187" s="13" t="s">
        <v>29</v>
      </c>
      <c r="H187" s="3">
        <v>81</v>
      </c>
      <c r="I187" s="4">
        <v>2</v>
      </c>
      <c r="J187" s="3">
        <v>162</v>
      </c>
      <c r="K187" s="4">
        <v>1</v>
      </c>
      <c r="L187" s="3">
        <v>81</v>
      </c>
      <c r="M187" s="5">
        <v>0.5</v>
      </c>
      <c r="N187" s="18">
        <v>2</v>
      </c>
      <c r="O187" s="54"/>
      <c r="P187" s="54"/>
      <c r="Q187" s="54"/>
      <c r="R187" s="54"/>
      <c r="S187" s="54"/>
      <c r="T187" s="54"/>
      <c r="U187" s="54"/>
      <c r="V187" s="54"/>
      <c r="W187" s="54"/>
      <c r="X187" s="54"/>
      <c r="Y187" s="54"/>
    </row>
    <row r="188" spans="1:25" x14ac:dyDescent="0.25">
      <c r="A188" s="7">
        <v>1186</v>
      </c>
      <c r="B188" s="68" t="s">
        <v>14</v>
      </c>
      <c r="C188" s="66" t="s">
        <v>31</v>
      </c>
      <c r="D188" s="2" t="s">
        <v>21</v>
      </c>
      <c r="E188" s="2" t="s">
        <v>17</v>
      </c>
      <c r="F188" s="2" t="s">
        <v>43</v>
      </c>
      <c r="G188" s="13" t="s">
        <v>19</v>
      </c>
      <c r="H188" s="3">
        <v>82</v>
      </c>
      <c r="I188" s="4">
        <v>70</v>
      </c>
      <c r="J188" s="3">
        <v>5740</v>
      </c>
      <c r="K188" s="4">
        <v>50</v>
      </c>
      <c r="L188" s="3">
        <v>1640</v>
      </c>
      <c r="M188" s="5">
        <v>0.28999999999999998</v>
      </c>
      <c r="N188" s="18">
        <v>70</v>
      </c>
      <c r="O188" s="54"/>
      <c r="P188" s="54"/>
      <c r="Q188" s="54"/>
      <c r="R188" s="54"/>
      <c r="S188" s="54"/>
      <c r="T188" s="54"/>
      <c r="U188" s="54"/>
      <c r="V188" s="54"/>
      <c r="W188" s="54"/>
      <c r="X188" s="54"/>
      <c r="Y188" s="54"/>
    </row>
    <row r="189" spans="1:25" x14ac:dyDescent="0.25">
      <c r="A189" s="7">
        <v>1187</v>
      </c>
      <c r="B189" s="68" t="s">
        <v>192</v>
      </c>
      <c r="C189" s="66" t="s">
        <v>31</v>
      </c>
      <c r="D189" s="2" t="s">
        <v>41</v>
      </c>
      <c r="E189" s="2" t="s">
        <v>55</v>
      </c>
      <c r="F189" s="2" t="s">
        <v>23</v>
      </c>
      <c r="G189" s="13" t="s">
        <v>19</v>
      </c>
      <c r="H189" s="3">
        <v>65</v>
      </c>
      <c r="I189" s="4">
        <v>45</v>
      </c>
      <c r="J189" s="3">
        <v>2925</v>
      </c>
      <c r="K189" s="4">
        <v>25</v>
      </c>
      <c r="L189" s="3">
        <v>1300</v>
      </c>
      <c r="M189" s="5">
        <v>0.44</v>
      </c>
      <c r="N189" s="18">
        <v>45</v>
      </c>
      <c r="O189" s="54"/>
      <c r="P189" s="54"/>
      <c r="Q189" s="54"/>
      <c r="R189" s="54"/>
      <c r="S189" s="54"/>
      <c r="T189" s="54"/>
      <c r="U189" s="54"/>
      <c r="V189" s="54"/>
      <c r="W189" s="54"/>
      <c r="X189" s="54"/>
      <c r="Y189" s="54"/>
    </row>
    <row r="190" spans="1:25" x14ac:dyDescent="0.25">
      <c r="A190" s="7">
        <v>1188</v>
      </c>
      <c r="B190" s="68" t="s">
        <v>193</v>
      </c>
      <c r="C190" s="66" t="s">
        <v>40</v>
      </c>
      <c r="D190" s="2" t="s">
        <v>27</v>
      </c>
      <c r="E190" s="2" t="s">
        <v>17</v>
      </c>
      <c r="F190" s="2" t="s">
        <v>45</v>
      </c>
      <c r="G190" s="13" t="s">
        <v>19</v>
      </c>
      <c r="H190" s="3">
        <v>10</v>
      </c>
      <c r="I190" s="4">
        <v>250</v>
      </c>
      <c r="J190" s="3">
        <v>2500</v>
      </c>
      <c r="K190" s="4">
        <v>180</v>
      </c>
      <c r="L190" s="3">
        <v>700</v>
      </c>
      <c r="M190" s="5">
        <v>0.28000000000000003</v>
      </c>
      <c r="N190" s="18">
        <v>250</v>
      </c>
      <c r="O190" s="54"/>
      <c r="P190" s="54"/>
      <c r="Q190" s="54"/>
      <c r="R190" s="54"/>
      <c r="S190" s="54"/>
      <c r="T190" s="54"/>
      <c r="U190" s="54"/>
      <c r="V190" s="54"/>
      <c r="W190" s="54"/>
      <c r="X190" s="54"/>
      <c r="Y190" s="54"/>
    </row>
    <row r="191" spans="1:25" x14ac:dyDescent="0.25">
      <c r="A191" s="7">
        <v>1189</v>
      </c>
      <c r="B191" s="68" t="s">
        <v>194</v>
      </c>
      <c r="C191" s="66" t="s">
        <v>31</v>
      </c>
      <c r="D191" s="2" t="s">
        <v>35</v>
      </c>
      <c r="E191" s="2" t="s">
        <v>42</v>
      </c>
      <c r="F191" s="2" t="s">
        <v>64</v>
      </c>
      <c r="G191" s="13" t="s">
        <v>33</v>
      </c>
      <c r="H191" s="3">
        <v>17</v>
      </c>
      <c r="I191" s="4">
        <v>300</v>
      </c>
      <c r="J191" s="3">
        <v>5100</v>
      </c>
      <c r="K191" s="4">
        <v>230</v>
      </c>
      <c r="L191" s="3">
        <v>1190</v>
      </c>
      <c r="M191" s="5">
        <v>0.23</v>
      </c>
      <c r="N191" s="18">
        <v>300</v>
      </c>
      <c r="O191" s="54"/>
      <c r="P191" s="54"/>
      <c r="Q191" s="54"/>
      <c r="R191" s="54"/>
      <c r="S191" s="54"/>
      <c r="T191" s="54"/>
      <c r="U191" s="54"/>
      <c r="V191" s="54"/>
      <c r="W191" s="54"/>
      <c r="X191" s="54"/>
      <c r="Y191" s="54"/>
    </row>
    <row r="192" spans="1:25" x14ac:dyDescent="0.25">
      <c r="A192" s="7">
        <v>1190</v>
      </c>
      <c r="B192" s="68" t="s">
        <v>76</v>
      </c>
      <c r="C192" s="66" t="s">
        <v>31</v>
      </c>
      <c r="D192" s="2" t="s">
        <v>41</v>
      </c>
      <c r="E192" s="2" t="s">
        <v>17</v>
      </c>
      <c r="F192" s="2" t="s">
        <v>18</v>
      </c>
      <c r="G192" s="13" t="s">
        <v>19</v>
      </c>
      <c r="H192" s="3">
        <v>95</v>
      </c>
      <c r="I192" s="4">
        <v>200</v>
      </c>
      <c r="J192" s="3">
        <v>19000</v>
      </c>
      <c r="K192" s="4">
        <v>150</v>
      </c>
      <c r="L192" s="3">
        <v>4750</v>
      </c>
      <c r="M192" s="5">
        <v>0.25</v>
      </c>
      <c r="N192" s="18">
        <v>200</v>
      </c>
      <c r="O192" s="54"/>
      <c r="P192" s="54"/>
      <c r="Q192" s="54"/>
      <c r="R192" s="54"/>
      <c r="S192" s="54"/>
      <c r="T192" s="54"/>
      <c r="U192" s="54"/>
      <c r="V192" s="54"/>
      <c r="W192" s="54"/>
      <c r="X192" s="54"/>
      <c r="Y192" s="54"/>
    </row>
    <row r="193" spans="1:25" x14ac:dyDescent="0.25">
      <c r="A193" s="7">
        <v>1191</v>
      </c>
      <c r="B193" s="68" t="s">
        <v>30</v>
      </c>
      <c r="C193" s="66" t="s">
        <v>47</v>
      </c>
      <c r="D193" s="2" t="s">
        <v>27</v>
      </c>
      <c r="E193" s="2" t="s">
        <v>17</v>
      </c>
      <c r="F193" s="2" t="s">
        <v>36</v>
      </c>
      <c r="G193" s="13" t="s">
        <v>29</v>
      </c>
      <c r="H193" s="3">
        <v>29</v>
      </c>
      <c r="I193" s="4">
        <v>30</v>
      </c>
      <c r="J193" s="3">
        <v>870</v>
      </c>
      <c r="K193" s="4">
        <v>18</v>
      </c>
      <c r="L193" s="3">
        <v>348</v>
      </c>
      <c r="M193" s="5">
        <v>0.4</v>
      </c>
      <c r="N193" s="18">
        <v>30</v>
      </c>
      <c r="O193" s="54"/>
      <c r="P193" s="54"/>
      <c r="Q193" s="54"/>
      <c r="R193" s="54"/>
      <c r="S193" s="54"/>
      <c r="T193" s="54"/>
      <c r="U193" s="54"/>
      <c r="V193" s="54"/>
      <c r="W193" s="54"/>
      <c r="X193" s="54"/>
      <c r="Y193" s="54"/>
    </row>
    <row r="194" spans="1:25" x14ac:dyDescent="0.25">
      <c r="A194" s="7">
        <v>1192</v>
      </c>
      <c r="B194" s="68" t="s">
        <v>63</v>
      </c>
      <c r="C194" s="66" t="s">
        <v>15</v>
      </c>
      <c r="D194" s="2" t="s">
        <v>35</v>
      </c>
      <c r="E194" s="2" t="s">
        <v>55</v>
      </c>
      <c r="F194" s="2" t="s">
        <v>32</v>
      </c>
      <c r="G194" s="13" t="s">
        <v>33</v>
      </c>
      <c r="H194" s="3">
        <v>98</v>
      </c>
      <c r="I194" s="4">
        <v>120</v>
      </c>
      <c r="J194" s="3">
        <v>11760</v>
      </c>
      <c r="K194" s="4">
        <v>85</v>
      </c>
      <c r="L194" s="3">
        <v>3430</v>
      </c>
      <c r="M194" s="5">
        <v>0.28999999999999998</v>
      </c>
      <c r="N194" s="18">
        <v>120</v>
      </c>
      <c r="O194" s="54"/>
      <c r="P194" s="54"/>
      <c r="Q194" s="54"/>
      <c r="R194" s="54"/>
      <c r="S194" s="54"/>
      <c r="T194" s="54"/>
      <c r="U194" s="54"/>
      <c r="V194" s="54"/>
      <c r="W194" s="54"/>
      <c r="X194" s="54"/>
      <c r="Y194" s="54"/>
    </row>
    <row r="195" spans="1:25" x14ac:dyDescent="0.25">
      <c r="A195" s="7">
        <v>1193</v>
      </c>
      <c r="B195" s="68" t="s">
        <v>82</v>
      </c>
      <c r="C195" s="66" t="s">
        <v>15</v>
      </c>
      <c r="D195" s="2" t="s">
        <v>35</v>
      </c>
      <c r="E195" s="2" t="s">
        <v>51</v>
      </c>
      <c r="F195" s="2" t="s">
        <v>56</v>
      </c>
      <c r="G195" s="13" t="s">
        <v>33</v>
      </c>
      <c r="H195" s="3">
        <v>49</v>
      </c>
      <c r="I195" s="4">
        <v>60</v>
      </c>
      <c r="J195" s="3">
        <v>2940</v>
      </c>
      <c r="K195" s="4">
        <v>40</v>
      </c>
      <c r="L195" s="3">
        <v>980</v>
      </c>
      <c r="M195" s="5">
        <v>0.33</v>
      </c>
      <c r="N195" s="18">
        <v>60</v>
      </c>
      <c r="O195" s="54"/>
      <c r="P195" s="54"/>
      <c r="Q195" s="54"/>
      <c r="R195" s="54"/>
      <c r="S195" s="54"/>
      <c r="T195" s="54"/>
      <c r="U195" s="54"/>
      <c r="V195" s="54"/>
      <c r="W195" s="54"/>
      <c r="X195" s="54"/>
      <c r="Y195" s="54"/>
    </row>
    <row r="196" spans="1:25" x14ac:dyDescent="0.25">
      <c r="A196" s="7">
        <v>1194</v>
      </c>
      <c r="B196" s="68" t="s">
        <v>142</v>
      </c>
      <c r="C196" s="66" t="s">
        <v>47</v>
      </c>
      <c r="D196" s="2" t="s">
        <v>41</v>
      </c>
      <c r="E196" s="2" t="s">
        <v>22</v>
      </c>
      <c r="F196" s="2" t="s">
        <v>61</v>
      </c>
      <c r="G196" s="13" t="s">
        <v>29</v>
      </c>
      <c r="H196" s="3">
        <v>140</v>
      </c>
      <c r="I196" s="4">
        <v>2</v>
      </c>
      <c r="J196" s="3">
        <v>280</v>
      </c>
      <c r="K196" s="4">
        <v>1</v>
      </c>
      <c r="L196" s="3">
        <v>140</v>
      </c>
      <c r="M196" s="5">
        <v>0.5</v>
      </c>
      <c r="N196" s="18">
        <v>2</v>
      </c>
      <c r="O196" s="54"/>
      <c r="P196" s="54"/>
      <c r="Q196" s="54"/>
      <c r="R196" s="54"/>
      <c r="S196" s="54"/>
      <c r="T196" s="54"/>
      <c r="U196" s="54"/>
      <c r="V196" s="54"/>
      <c r="W196" s="54"/>
      <c r="X196" s="54"/>
      <c r="Y196" s="54"/>
    </row>
    <row r="197" spans="1:25" x14ac:dyDescent="0.25">
      <c r="A197" s="7">
        <v>1195</v>
      </c>
      <c r="B197" s="68" t="s">
        <v>195</v>
      </c>
      <c r="C197" s="66" t="s">
        <v>40</v>
      </c>
      <c r="D197" s="2" t="s">
        <v>41</v>
      </c>
      <c r="E197" s="2" t="s">
        <v>71</v>
      </c>
      <c r="F197" s="2" t="s">
        <v>45</v>
      </c>
      <c r="G197" s="13" t="s">
        <v>19</v>
      </c>
      <c r="H197" s="3">
        <v>128</v>
      </c>
      <c r="I197" s="4">
        <v>250</v>
      </c>
      <c r="J197" s="3">
        <v>32000</v>
      </c>
      <c r="K197" s="4">
        <v>180</v>
      </c>
      <c r="L197" s="3">
        <v>8960</v>
      </c>
      <c r="M197" s="5">
        <v>0.28000000000000003</v>
      </c>
      <c r="N197" s="18">
        <v>250</v>
      </c>
      <c r="O197" s="54"/>
      <c r="P197" s="54"/>
      <c r="Q197" s="54"/>
      <c r="R197" s="54"/>
      <c r="S197" s="54"/>
      <c r="T197" s="54"/>
      <c r="U197" s="54"/>
      <c r="V197" s="54"/>
      <c r="W197" s="54"/>
      <c r="X197" s="54"/>
      <c r="Y197" s="54"/>
    </row>
    <row r="198" spans="1:25" x14ac:dyDescent="0.25">
      <c r="A198" s="7">
        <v>1196</v>
      </c>
      <c r="B198" s="68" t="s">
        <v>196</v>
      </c>
      <c r="C198" s="66" t="s">
        <v>40</v>
      </c>
      <c r="D198" s="2" t="s">
        <v>41</v>
      </c>
      <c r="E198" s="2" t="s">
        <v>48</v>
      </c>
      <c r="F198" s="2" t="s">
        <v>43</v>
      </c>
      <c r="G198" s="13" t="s">
        <v>19</v>
      </c>
      <c r="H198" s="3">
        <v>24</v>
      </c>
      <c r="I198" s="4">
        <v>70</v>
      </c>
      <c r="J198" s="3">
        <v>1680</v>
      </c>
      <c r="K198" s="4">
        <v>50</v>
      </c>
      <c r="L198" s="3">
        <v>480</v>
      </c>
      <c r="M198" s="5">
        <v>0.28999999999999998</v>
      </c>
      <c r="N198" s="18">
        <v>70</v>
      </c>
      <c r="O198" s="54"/>
      <c r="P198" s="54"/>
      <c r="Q198" s="54"/>
      <c r="R198" s="54"/>
      <c r="S198" s="54"/>
      <c r="T198" s="54"/>
      <c r="U198" s="54"/>
      <c r="V198" s="54"/>
      <c r="W198" s="54"/>
      <c r="X198" s="54"/>
      <c r="Y198" s="54"/>
    </row>
    <row r="199" spans="1:25" x14ac:dyDescent="0.25">
      <c r="A199" s="7">
        <v>1197</v>
      </c>
      <c r="B199" s="68" t="s">
        <v>197</v>
      </c>
      <c r="C199" s="66" t="s">
        <v>47</v>
      </c>
      <c r="D199" s="2" t="s">
        <v>41</v>
      </c>
      <c r="E199" s="2" t="s">
        <v>38</v>
      </c>
      <c r="F199" s="2" t="s">
        <v>28</v>
      </c>
      <c r="G199" s="13" t="s">
        <v>29</v>
      </c>
      <c r="H199" s="3">
        <v>98</v>
      </c>
      <c r="I199" s="4">
        <v>5</v>
      </c>
      <c r="J199" s="3">
        <v>490</v>
      </c>
      <c r="K199" s="4">
        <v>3</v>
      </c>
      <c r="L199" s="3">
        <v>196</v>
      </c>
      <c r="M199" s="5">
        <v>0.4</v>
      </c>
      <c r="N199" s="18">
        <v>5</v>
      </c>
      <c r="O199" s="54"/>
      <c r="P199" s="54"/>
      <c r="Q199" s="54"/>
      <c r="R199" s="54"/>
      <c r="S199" s="54"/>
      <c r="T199" s="54"/>
      <c r="U199" s="54"/>
      <c r="V199" s="54"/>
      <c r="W199" s="54"/>
      <c r="X199" s="54"/>
      <c r="Y199" s="54"/>
    </row>
    <row r="200" spans="1:25" x14ac:dyDescent="0.25">
      <c r="A200" s="7">
        <v>1198</v>
      </c>
      <c r="B200" s="68" t="s">
        <v>198</v>
      </c>
      <c r="C200" s="66" t="s">
        <v>31</v>
      </c>
      <c r="D200" s="2" t="s">
        <v>16</v>
      </c>
      <c r="E200" s="2" t="s">
        <v>17</v>
      </c>
      <c r="F200" s="2" t="s">
        <v>28</v>
      </c>
      <c r="G200" s="13" t="s">
        <v>29</v>
      </c>
      <c r="H200" s="3">
        <v>36</v>
      </c>
      <c r="I200" s="4">
        <v>5</v>
      </c>
      <c r="J200" s="3">
        <v>180</v>
      </c>
      <c r="K200" s="4">
        <v>3</v>
      </c>
      <c r="L200" s="3">
        <v>72</v>
      </c>
      <c r="M200" s="5">
        <v>0.4</v>
      </c>
      <c r="N200" s="18">
        <v>5</v>
      </c>
      <c r="O200" s="54"/>
      <c r="P200" s="54"/>
      <c r="Q200" s="54"/>
      <c r="R200" s="54"/>
      <c r="S200" s="54"/>
      <c r="T200" s="54"/>
      <c r="U200" s="54"/>
      <c r="V200" s="54"/>
      <c r="W200" s="54"/>
      <c r="X200" s="54"/>
      <c r="Y200" s="54"/>
    </row>
    <row r="201" spans="1:25" x14ac:dyDescent="0.25">
      <c r="A201" s="7">
        <v>1199</v>
      </c>
      <c r="B201" s="68" t="s">
        <v>68</v>
      </c>
      <c r="C201" s="66" t="s">
        <v>40</v>
      </c>
      <c r="D201" s="2" t="s">
        <v>21</v>
      </c>
      <c r="E201" s="2" t="s">
        <v>17</v>
      </c>
      <c r="F201" s="2" t="s">
        <v>64</v>
      </c>
      <c r="G201" s="13" t="s">
        <v>33</v>
      </c>
      <c r="H201" s="3">
        <v>102</v>
      </c>
      <c r="I201" s="4">
        <v>300</v>
      </c>
      <c r="J201" s="3">
        <v>30600</v>
      </c>
      <c r="K201" s="4">
        <v>230</v>
      </c>
      <c r="L201" s="3">
        <v>7140</v>
      </c>
      <c r="M201" s="5">
        <v>0.23</v>
      </c>
      <c r="N201" s="18">
        <v>300</v>
      </c>
      <c r="O201" s="54"/>
      <c r="P201" s="54"/>
      <c r="Q201" s="54"/>
      <c r="R201" s="54"/>
      <c r="S201" s="54"/>
      <c r="T201" s="54"/>
      <c r="U201" s="54"/>
      <c r="V201" s="54"/>
      <c r="W201" s="54"/>
      <c r="X201" s="54"/>
      <c r="Y201" s="54"/>
    </row>
    <row r="202" spans="1:25" x14ac:dyDescent="0.25">
      <c r="A202" s="7">
        <v>1200</v>
      </c>
      <c r="B202" s="68" t="s">
        <v>158</v>
      </c>
      <c r="C202" s="66" t="s">
        <v>40</v>
      </c>
      <c r="D202" s="2" t="s">
        <v>16</v>
      </c>
      <c r="E202" s="2" t="s">
        <v>25</v>
      </c>
      <c r="F202" s="2" t="s">
        <v>43</v>
      </c>
      <c r="G202" s="13" t="s">
        <v>19</v>
      </c>
      <c r="H202" s="3">
        <v>11</v>
      </c>
      <c r="I202" s="4">
        <v>70</v>
      </c>
      <c r="J202" s="3">
        <v>770</v>
      </c>
      <c r="K202" s="4">
        <v>50</v>
      </c>
      <c r="L202" s="3">
        <v>220</v>
      </c>
      <c r="M202" s="5">
        <v>0.28999999999999998</v>
      </c>
      <c r="N202" s="18">
        <v>70</v>
      </c>
      <c r="O202" s="54"/>
      <c r="P202" s="54"/>
      <c r="Q202" s="54"/>
      <c r="R202" s="54"/>
      <c r="S202" s="54"/>
      <c r="T202" s="54"/>
      <c r="U202" s="54"/>
      <c r="V202" s="54"/>
      <c r="W202" s="54"/>
      <c r="X202" s="54"/>
      <c r="Y202" s="54"/>
    </row>
    <row r="203" spans="1:25" x14ac:dyDescent="0.25">
      <c r="A203" s="7">
        <v>1201</v>
      </c>
      <c r="B203" s="68" t="s">
        <v>191</v>
      </c>
      <c r="C203" s="66" t="s">
        <v>40</v>
      </c>
      <c r="D203" s="2" t="s">
        <v>27</v>
      </c>
      <c r="E203" s="2" t="s">
        <v>25</v>
      </c>
      <c r="F203" s="2" t="s">
        <v>23</v>
      </c>
      <c r="G203" s="13" t="s">
        <v>19</v>
      </c>
      <c r="H203" s="3">
        <v>123</v>
      </c>
      <c r="I203" s="4">
        <v>45</v>
      </c>
      <c r="J203" s="3">
        <v>5535</v>
      </c>
      <c r="K203" s="4">
        <v>25</v>
      </c>
      <c r="L203" s="3">
        <v>2460</v>
      </c>
      <c r="M203" s="5">
        <v>0.44</v>
      </c>
      <c r="N203" s="18">
        <v>45</v>
      </c>
      <c r="O203" s="54"/>
      <c r="P203" s="54"/>
      <c r="Q203" s="54"/>
      <c r="R203" s="54"/>
      <c r="S203" s="54"/>
      <c r="T203" s="54"/>
      <c r="U203" s="54"/>
      <c r="V203" s="54"/>
      <c r="W203" s="54"/>
      <c r="X203" s="54"/>
      <c r="Y203" s="54"/>
    </row>
    <row r="204" spans="1:25" x14ac:dyDescent="0.25">
      <c r="A204" s="7">
        <v>1202</v>
      </c>
      <c r="B204" s="68" t="s">
        <v>199</v>
      </c>
      <c r="C204" s="66" t="s">
        <v>40</v>
      </c>
      <c r="D204" s="2" t="s">
        <v>21</v>
      </c>
      <c r="E204" s="2" t="s">
        <v>38</v>
      </c>
      <c r="F204" s="2" t="s">
        <v>23</v>
      </c>
      <c r="G204" s="13" t="s">
        <v>19</v>
      </c>
      <c r="H204" s="3">
        <v>40</v>
      </c>
      <c r="I204" s="4">
        <v>45</v>
      </c>
      <c r="J204" s="3">
        <v>1800</v>
      </c>
      <c r="K204" s="4">
        <v>25</v>
      </c>
      <c r="L204" s="3">
        <v>800</v>
      </c>
      <c r="M204" s="5">
        <v>0.44</v>
      </c>
      <c r="N204" s="18">
        <v>45</v>
      </c>
      <c r="O204" s="54"/>
      <c r="P204" s="54"/>
      <c r="Q204" s="54"/>
      <c r="R204" s="54"/>
      <c r="S204" s="54"/>
      <c r="T204" s="54"/>
      <c r="U204" s="54"/>
      <c r="V204" s="54"/>
      <c r="W204" s="54"/>
      <c r="X204" s="54"/>
      <c r="Y204" s="54"/>
    </row>
    <row r="205" spans="1:25" x14ac:dyDescent="0.25">
      <c r="A205" s="7">
        <v>1203</v>
      </c>
      <c r="B205" s="68" t="s">
        <v>188</v>
      </c>
      <c r="C205" s="66" t="s">
        <v>15</v>
      </c>
      <c r="D205" s="2" t="s">
        <v>35</v>
      </c>
      <c r="E205" s="2" t="s">
        <v>55</v>
      </c>
      <c r="F205" s="2" t="s">
        <v>23</v>
      </c>
      <c r="G205" s="13" t="s">
        <v>19</v>
      </c>
      <c r="H205" s="3">
        <v>29</v>
      </c>
      <c r="I205" s="4">
        <v>45</v>
      </c>
      <c r="J205" s="3">
        <v>1305</v>
      </c>
      <c r="K205" s="4">
        <v>25</v>
      </c>
      <c r="L205" s="3">
        <v>580</v>
      </c>
      <c r="M205" s="5">
        <v>0.44</v>
      </c>
      <c r="N205" s="18">
        <v>45</v>
      </c>
      <c r="O205" s="54"/>
      <c r="P205" s="54"/>
      <c r="Q205" s="54"/>
      <c r="R205" s="54"/>
      <c r="S205" s="54"/>
      <c r="T205" s="54"/>
      <c r="U205" s="54"/>
      <c r="V205" s="54"/>
      <c r="W205" s="54"/>
      <c r="X205" s="54"/>
      <c r="Y205" s="54"/>
    </row>
    <row r="206" spans="1:25" x14ac:dyDescent="0.25">
      <c r="A206" s="7">
        <v>1204</v>
      </c>
      <c r="B206" s="68" t="s">
        <v>186</v>
      </c>
      <c r="C206" s="66" t="s">
        <v>47</v>
      </c>
      <c r="D206" s="2" t="s">
        <v>57</v>
      </c>
      <c r="E206" s="2" t="s">
        <v>55</v>
      </c>
      <c r="F206" s="2" t="s">
        <v>61</v>
      </c>
      <c r="G206" s="13" t="s">
        <v>29</v>
      </c>
      <c r="H206" s="3">
        <v>143</v>
      </c>
      <c r="I206" s="4">
        <v>2</v>
      </c>
      <c r="J206" s="3">
        <v>286</v>
      </c>
      <c r="K206" s="4">
        <v>1</v>
      </c>
      <c r="L206" s="3">
        <v>143</v>
      </c>
      <c r="M206" s="5">
        <v>0.5</v>
      </c>
      <c r="N206" s="18">
        <v>2</v>
      </c>
      <c r="O206" s="54"/>
      <c r="P206" s="54"/>
      <c r="Q206" s="54"/>
      <c r="R206" s="54"/>
      <c r="S206" s="54"/>
      <c r="T206" s="54"/>
      <c r="U206" s="54"/>
      <c r="V206" s="54"/>
      <c r="W206" s="54"/>
      <c r="X206" s="54"/>
      <c r="Y206" s="54"/>
    </row>
    <row r="207" spans="1:25" x14ac:dyDescent="0.25">
      <c r="A207" s="7">
        <v>1205</v>
      </c>
      <c r="B207" s="68" t="s">
        <v>97</v>
      </c>
      <c r="C207" s="66" t="s">
        <v>47</v>
      </c>
      <c r="D207" s="2" t="s">
        <v>57</v>
      </c>
      <c r="E207" s="2" t="s">
        <v>48</v>
      </c>
      <c r="F207" s="2" t="s">
        <v>43</v>
      </c>
      <c r="G207" s="13" t="s">
        <v>19</v>
      </c>
      <c r="H207" s="3">
        <v>109</v>
      </c>
      <c r="I207" s="4">
        <v>70</v>
      </c>
      <c r="J207" s="3">
        <v>7630</v>
      </c>
      <c r="K207" s="4">
        <v>50</v>
      </c>
      <c r="L207" s="3">
        <v>2180</v>
      </c>
      <c r="M207" s="5">
        <v>0.28999999999999998</v>
      </c>
      <c r="N207" s="18">
        <v>70</v>
      </c>
      <c r="O207" s="54"/>
      <c r="P207" s="54"/>
      <c r="Q207" s="54"/>
      <c r="R207" s="54"/>
      <c r="S207" s="54"/>
      <c r="T207" s="54"/>
      <c r="U207" s="54"/>
      <c r="V207" s="54"/>
      <c r="W207" s="54"/>
      <c r="X207" s="54"/>
      <c r="Y207" s="54"/>
    </row>
    <row r="208" spans="1:25" x14ac:dyDescent="0.25">
      <c r="A208" s="7">
        <v>1206</v>
      </c>
      <c r="B208" s="68" t="s">
        <v>200</v>
      </c>
      <c r="C208" s="66" t="s">
        <v>15</v>
      </c>
      <c r="D208" s="2" t="s">
        <v>21</v>
      </c>
      <c r="E208" s="2" t="s">
        <v>51</v>
      </c>
      <c r="F208" s="2" t="s">
        <v>18</v>
      </c>
      <c r="G208" s="13" t="s">
        <v>19</v>
      </c>
      <c r="H208" s="3">
        <v>118</v>
      </c>
      <c r="I208" s="4">
        <v>200</v>
      </c>
      <c r="J208" s="3">
        <v>23600</v>
      </c>
      <c r="K208" s="4">
        <v>150</v>
      </c>
      <c r="L208" s="3">
        <v>5900</v>
      </c>
      <c r="M208" s="5">
        <v>0.25</v>
      </c>
      <c r="N208" s="18">
        <v>200</v>
      </c>
      <c r="O208" s="54"/>
      <c r="P208" s="54"/>
      <c r="Q208" s="54"/>
      <c r="R208" s="54"/>
      <c r="S208" s="54"/>
      <c r="T208" s="54"/>
      <c r="U208" s="54"/>
      <c r="V208" s="54"/>
      <c r="W208" s="54"/>
      <c r="X208" s="54"/>
      <c r="Y208" s="54"/>
    </row>
    <row r="209" spans="1:25" x14ac:dyDescent="0.25">
      <c r="A209" s="7">
        <v>1207</v>
      </c>
      <c r="B209" s="68" t="s">
        <v>201</v>
      </c>
      <c r="C209" s="66" t="s">
        <v>47</v>
      </c>
      <c r="D209" s="2" t="s">
        <v>41</v>
      </c>
      <c r="E209" s="2" t="s">
        <v>51</v>
      </c>
      <c r="F209" s="2" t="s">
        <v>23</v>
      </c>
      <c r="G209" s="13" t="s">
        <v>19</v>
      </c>
      <c r="H209" s="3">
        <v>99</v>
      </c>
      <c r="I209" s="4">
        <v>45</v>
      </c>
      <c r="J209" s="3">
        <v>4455</v>
      </c>
      <c r="K209" s="4">
        <v>25</v>
      </c>
      <c r="L209" s="3">
        <v>1980</v>
      </c>
      <c r="M209" s="5">
        <v>0.44</v>
      </c>
      <c r="N209" s="18">
        <v>45</v>
      </c>
      <c r="O209" s="54"/>
      <c r="P209" s="54"/>
      <c r="Q209" s="54"/>
      <c r="R209" s="54"/>
      <c r="S209" s="54"/>
      <c r="T209" s="54"/>
      <c r="U209" s="54"/>
      <c r="V209" s="54"/>
      <c r="W209" s="54"/>
      <c r="X209" s="54"/>
      <c r="Y209" s="54"/>
    </row>
    <row r="210" spans="1:25" x14ac:dyDescent="0.25">
      <c r="A210" s="7">
        <v>1208</v>
      </c>
      <c r="B210" s="68" t="s">
        <v>99</v>
      </c>
      <c r="C210" s="66" t="s">
        <v>40</v>
      </c>
      <c r="D210" s="2" t="s">
        <v>16</v>
      </c>
      <c r="E210" s="2" t="s">
        <v>38</v>
      </c>
      <c r="F210" s="2" t="s">
        <v>45</v>
      </c>
      <c r="G210" s="13" t="s">
        <v>19</v>
      </c>
      <c r="H210" s="3">
        <v>53</v>
      </c>
      <c r="I210" s="4">
        <v>250</v>
      </c>
      <c r="J210" s="3">
        <v>13250</v>
      </c>
      <c r="K210" s="4">
        <v>180</v>
      </c>
      <c r="L210" s="3">
        <v>3710</v>
      </c>
      <c r="M210" s="5">
        <v>0.28000000000000003</v>
      </c>
      <c r="N210" s="18">
        <v>250</v>
      </c>
      <c r="O210" s="54"/>
      <c r="P210" s="54"/>
      <c r="Q210" s="54"/>
      <c r="R210" s="54"/>
      <c r="S210" s="54"/>
      <c r="T210" s="54"/>
      <c r="U210" s="54"/>
      <c r="V210" s="54"/>
      <c r="W210" s="54"/>
      <c r="X210" s="54"/>
      <c r="Y210" s="54"/>
    </row>
    <row r="211" spans="1:25" x14ac:dyDescent="0.25">
      <c r="A211" s="7">
        <v>1209</v>
      </c>
      <c r="B211" s="68" t="s">
        <v>202</v>
      </c>
      <c r="C211" s="66" t="s">
        <v>31</v>
      </c>
      <c r="D211" s="2" t="s">
        <v>16</v>
      </c>
      <c r="E211" s="2" t="s">
        <v>25</v>
      </c>
      <c r="F211" s="2" t="s">
        <v>64</v>
      </c>
      <c r="G211" s="13" t="s">
        <v>33</v>
      </c>
      <c r="H211" s="3">
        <v>10</v>
      </c>
      <c r="I211" s="4">
        <v>300</v>
      </c>
      <c r="J211" s="3">
        <v>3000</v>
      </c>
      <c r="K211" s="4">
        <v>230</v>
      </c>
      <c r="L211" s="3">
        <v>700</v>
      </c>
      <c r="M211" s="5">
        <v>0.23</v>
      </c>
      <c r="N211" s="18">
        <v>300</v>
      </c>
      <c r="O211" s="54"/>
      <c r="P211" s="54"/>
      <c r="Q211" s="54"/>
      <c r="R211" s="54"/>
      <c r="S211" s="54"/>
      <c r="T211" s="54"/>
      <c r="U211" s="54"/>
      <c r="V211" s="54"/>
      <c r="W211" s="54"/>
      <c r="X211" s="54"/>
      <c r="Y211" s="54"/>
    </row>
    <row r="212" spans="1:25" x14ac:dyDescent="0.25">
      <c r="A212" s="7">
        <v>1210</v>
      </c>
      <c r="B212" s="68" t="s">
        <v>203</v>
      </c>
      <c r="C212" s="66" t="s">
        <v>40</v>
      </c>
      <c r="D212" s="2" t="s">
        <v>54</v>
      </c>
      <c r="E212" s="2" t="s">
        <v>71</v>
      </c>
      <c r="F212" s="2" t="s">
        <v>64</v>
      </c>
      <c r="G212" s="13" t="s">
        <v>33</v>
      </c>
      <c r="H212" s="3">
        <v>57</v>
      </c>
      <c r="I212" s="4">
        <v>300</v>
      </c>
      <c r="J212" s="3">
        <v>17100</v>
      </c>
      <c r="K212" s="4">
        <v>230</v>
      </c>
      <c r="L212" s="3">
        <v>3990</v>
      </c>
      <c r="M212" s="5">
        <v>0.23</v>
      </c>
      <c r="N212" s="18">
        <v>300</v>
      </c>
      <c r="O212" s="54"/>
      <c r="P212" s="54"/>
      <c r="Q212" s="54"/>
      <c r="R212" s="54"/>
      <c r="S212" s="54"/>
      <c r="T212" s="54"/>
      <c r="U212" s="54"/>
      <c r="V212" s="54"/>
      <c r="W212" s="54"/>
      <c r="X212" s="54"/>
      <c r="Y212" s="54"/>
    </row>
    <row r="213" spans="1:25" x14ac:dyDescent="0.25">
      <c r="A213" s="7">
        <v>1211</v>
      </c>
      <c r="B213" s="68" t="s">
        <v>94</v>
      </c>
      <c r="C213" s="66" t="s">
        <v>47</v>
      </c>
      <c r="D213" s="2" t="s">
        <v>27</v>
      </c>
      <c r="E213" s="2" t="s">
        <v>25</v>
      </c>
      <c r="F213" s="2" t="s">
        <v>18</v>
      </c>
      <c r="G213" s="13" t="s">
        <v>19</v>
      </c>
      <c r="H213" s="3">
        <v>89</v>
      </c>
      <c r="I213" s="4">
        <v>200</v>
      </c>
      <c r="J213" s="3">
        <v>17800</v>
      </c>
      <c r="K213" s="4">
        <v>150</v>
      </c>
      <c r="L213" s="3">
        <v>4450</v>
      </c>
      <c r="M213" s="5">
        <v>0.25</v>
      </c>
      <c r="N213" s="18">
        <v>200</v>
      </c>
      <c r="O213" s="54"/>
      <c r="P213" s="54"/>
      <c r="Q213" s="54"/>
      <c r="R213" s="54"/>
      <c r="S213" s="54"/>
      <c r="T213" s="54"/>
      <c r="U213" s="54"/>
      <c r="V213" s="54"/>
      <c r="W213" s="54"/>
      <c r="X213" s="54"/>
      <c r="Y213" s="54"/>
    </row>
    <row r="214" spans="1:25" x14ac:dyDescent="0.25">
      <c r="A214" s="7">
        <v>1212</v>
      </c>
      <c r="B214" s="68" t="s">
        <v>106</v>
      </c>
      <c r="C214" s="66" t="s">
        <v>15</v>
      </c>
      <c r="D214" s="2" t="s">
        <v>35</v>
      </c>
      <c r="E214" s="2" t="s">
        <v>71</v>
      </c>
      <c r="F214" s="2" t="s">
        <v>36</v>
      </c>
      <c r="G214" s="13" t="s">
        <v>29</v>
      </c>
      <c r="H214" s="3">
        <v>143</v>
      </c>
      <c r="I214" s="4">
        <v>30</v>
      </c>
      <c r="J214" s="3">
        <v>4290</v>
      </c>
      <c r="K214" s="4">
        <v>18</v>
      </c>
      <c r="L214" s="3">
        <v>1716</v>
      </c>
      <c r="M214" s="5">
        <v>0.4</v>
      </c>
      <c r="N214" s="18">
        <v>30</v>
      </c>
      <c r="O214" s="54"/>
      <c r="P214" s="54"/>
      <c r="Q214" s="54"/>
      <c r="R214" s="54"/>
      <c r="S214" s="54"/>
      <c r="T214" s="54"/>
      <c r="U214" s="54"/>
      <c r="V214" s="54"/>
      <c r="W214" s="54"/>
      <c r="X214" s="54"/>
      <c r="Y214" s="54"/>
    </row>
    <row r="215" spans="1:25" x14ac:dyDescent="0.25">
      <c r="A215" s="7">
        <v>1213</v>
      </c>
      <c r="B215" s="68" t="s">
        <v>102</v>
      </c>
      <c r="C215" s="66" t="s">
        <v>47</v>
      </c>
      <c r="D215" s="2" t="s">
        <v>16</v>
      </c>
      <c r="E215" s="2" t="s">
        <v>42</v>
      </c>
      <c r="F215" s="2" t="s">
        <v>36</v>
      </c>
      <c r="G215" s="13" t="s">
        <v>29</v>
      </c>
      <c r="H215" s="3">
        <v>8</v>
      </c>
      <c r="I215" s="4">
        <v>30</v>
      </c>
      <c r="J215" s="3">
        <v>240</v>
      </c>
      <c r="K215" s="4">
        <v>18</v>
      </c>
      <c r="L215" s="3">
        <v>96</v>
      </c>
      <c r="M215" s="5">
        <v>0.4</v>
      </c>
      <c r="N215" s="18">
        <v>30</v>
      </c>
      <c r="O215" s="54"/>
      <c r="P215" s="54"/>
      <c r="Q215" s="54"/>
      <c r="R215" s="54"/>
      <c r="S215" s="54"/>
      <c r="T215" s="54"/>
      <c r="U215" s="54"/>
      <c r="V215" s="54"/>
      <c r="W215" s="54"/>
      <c r="X215" s="54"/>
      <c r="Y215" s="54"/>
    </row>
    <row r="216" spans="1:25" x14ac:dyDescent="0.25">
      <c r="A216" s="7">
        <v>1214</v>
      </c>
      <c r="B216" s="68" t="s">
        <v>204</v>
      </c>
      <c r="C216" s="66" t="s">
        <v>47</v>
      </c>
      <c r="D216" s="2" t="s">
        <v>27</v>
      </c>
      <c r="E216" s="2" t="s">
        <v>51</v>
      </c>
      <c r="F216" s="2" t="s">
        <v>32</v>
      </c>
      <c r="G216" s="13" t="s">
        <v>33</v>
      </c>
      <c r="H216" s="3">
        <v>49</v>
      </c>
      <c r="I216" s="4">
        <v>120</v>
      </c>
      <c r="J216" s="3">
        <v>5880</v>
      </c>
      <c r="K216" s="4">
        <v>85</v>
      </c>
      <c r="L216" s="3">
        <v>1715</v>
      </c>
      <c r="M216" s="5">
        <v>0.28999999999999998</v>
      </c>
      <c r="N216" s="18">
        <v>120</v>
      </c>
      <c r="O216" s="54"/>
      <c r="P216" s="54"/>
      <c r="Q216" s="54"/>
      <c r="R216" s="54"/>
      <c r="S216" s="54"/>
      <c r="T216" s="54"/>
      <c r="U216" s="54"/>
      <c r="V216" s="54"/>
      <c r="W216" s="54"/>
      <c r="X216" s="54"/>
      <c r="Y216" s="54"/>
    </row>
    <row r="217" spans="1:25" x14ac:dyDescent="0.25">
      <c r="A217" s="7">
        <v>1215</v>
      </c>
      <c r="B217" s="68" t="s">
        <v>90</v>
      </c>
      <c r="C217" s="66" t="s">
        <v>15</v>
      </c>
      <c r="D217" s="2" t="s">
        <v>54</v>
      </c>
      <c r="E217" s="2" t="s">
        <v>38</v>
      </c>
      <c r="F217" s="2" t="s">
        <v>28</v>
      </c>
      <c r="G217" s="13" t="s">
        <v>29</v>
      </c>
      <c r="H217" s="3">
        <v>34</v>
      </c>
      <c r="I217" s="4">
        <v>5</v>
      </c>
      <c r="J217" s="3">
        <v>170</v>
      </c>
      <c r="K217" s="4">
        <v>3</v>
      </c>
      <c r="L217" s="3">
        <v>68</v>
      </c>
      <c r="M217" s="5">
        <v>0.4</v>
      </c>
      <c r="N217" s="18">
        <v>5</v>
      </c>
      <c r="O217" s="54"/>
      <c r="P217" s="54"/>
      <c r="Q217" s="54"/>
      <c r="R217" s="54"/>
      <c r="S217" s="54"/>
      <c r="T217" s="54"/>
      <c r="U217" s="54"/>
      <c r="V217" s="54"/>
      <c r="W217" s="54"/>
      <c r="X217" s="54"/>
      <c r="Y217" s="54"/>
    </row>
    <row r="218" spans="1:25" x14ac:dyDescent="0.25">
      <c r="A218" s="7">
        <v>1216</v>
      </c>
      <c r="B218" s="68" t="s">
        <v>205</v>
      </c>
      <c r="C218" s="66" t="s">
        <v>31</v>
      </c>
      <c r="D218" s="2" t="s">
        <v>57</v>
      </c>
      <c r="E218" s="2" t="s">
        <v>51</v>
      </c>
      <c r="F218" s="2" t="s">
        <v>28</v>
      </c>
      <c r="G218" s="13" t="s">
        <v>29</v>
      </c>
      <c r="H218" s="3">
        <v>32</v>
      </c>
      <c r="I218" s="4">
        <v>5</v>
      </c>
      <c r="J218" s="3">
        <v>160</v>
      </c>
      <c r="K218" s="4">
        <v>3</v>
      </c>
      <c r="L218" s="3">
        <v>64</v>
      </c>
      <c r="M218" s="5">
        <v>0.4</v>
      </c>
      <c r="N218" s="18">
        <v>5</v>
      </c>
      <c r="O218" s="54"/>
      <c r="P218" s="54"/>
      <c r="Q218" s="54"/>
      <c r="R218" s="54"/>
      <c r="S218" s="54"/>
      <c r="T218" s="54"/>
      <c r="U218" s="54"/>
      <c r="V218" s="54"/>
      <c r="W218" s="54"/>
      <c r="X218" s="54"/>
      <c r="Y218" s="54"/>
    </row>
    <row r="219" spans="1:25" x14ac:dyDescent="0.25">
      <c r="A219" s="7">
        <v>1217</v>
      </c>
      <c r="B219" s="68" t="s">
        <v>206</v>
      </c>
      <c r="C219" s="66" t="s">
        <v>47</v>
      </c>
      <c r="D219" s="2" t="s">
        <v>27</v>
      </c>
      <c r="E219" s="2" t="s">
        <v>42</v>
      </c>
      <c r="F219" s="2" t="s">
        <v>28</v>
      </c>
      <c r="G219" s="13" t="s">
        <v>29</v>
      </c>
      <c r="H219" s="3">
        <v>82</v>
      </c>
      <c r="I219" s="4">
        <v>5</v>
      </c>
      <c r="J219" s="3">
        <v>410</v>
      </c>
      <c r="K219" s="4">
        <v>3</v>
      </c>
      <c r="L219" s="3">
        <v>164</v>
      </c>
      <c r="M219" s="5">
        <v>0.4</v>
      </c>
      <c r="N219" s="18">
        <v>5</v>
      </c>
      <c r="O219" s="54"/>
      <c r="P219" s="54"/>
      <c r="Q219" s="54"/>
      <c r="R219" s="54"/>
      <c r="S219" s="54"/>
      <c r="T219" s="54"/>
      <c r="U219" s="54"/>
      <c r="V219" s="54"/>
      <c r="W219" s="54"/>
      <c r="X219" s="54"/>
      <c r="Y219" s="54"/>
    </row>
    <row r="220" spans="1:25" x14ac:dyDescent="0.25">
      <c r="A220" s="7">
        <v>1218</v>
      </c>
      <c r="B220" s="68" t="s">
        <v>207</v>
      </c>
      <c r="C220" s="66" t="s">
        <v>15</v>
      </c>
      <c r="D220" s="2" t="s">
        <v>16</v>
      </c>
      <c r="E220" s="2" t="s">
        <v>55</v>
      </c>
      <c r="F220" s="2" t="s">
        <v>56</v>
      </c>
      <c r="G220" s="13" t="s">
        <v>33</v>
      </c>
      <c r="H220" s="3">
        <v>114</v>
      </c>
      <c r="I220" s="4">
        <v>60</v>
      </c>
      <c r="J220" s="3">
        <v>6840</v>
      </c>
      <c r="K220" s="4">
        <v>40</v>
      </c>
      <c r="L220" s="3">
        <v>2280</v>
      </c>
      <c r="M220" s="5">
        <v>0.33</v>
      </c>
      <c r="N220" s="18">
        <v>60</v>
      </c>
      <c r="O220" s="54"/>
      <c r="P220" s="54"/>
      <c r="Q220" s="54"/>
      <c r="R220" s="54"/>
      <c r="S220" s="54"/>
      <c r="T220" s="54"/>
      <c r="U220" s="54"/>
      <c r="V220" s="54"/>
      <c r="W220" s="54"/>
      <c r="X220" s="54"/>
      <c r="Y220" s="54"/>
    </row>
    <row r="221" spans="1:25" x14ac:dyDescent="0.25">
      <c r="A221" s="7">
        <v>1219</v>
      </c>
      <c r="B221" s="68" t="s">
        <v>208</v>
      </c>
      <c r="C221" s="66" t="s">
        <v>15</v>
      </c>
      <c r="D221" s="2" t="s">
        <v>57</v>
      </c>
      <c r="E221" s="2" t="s">
        <v>55</v>
      </c>
      <c r="F221" s="2" t="s">
        <v>23</v>
      </c>
      <c r="G221" s="13" t="s">
        <v>19</v>
      </c>
      <c r="H221" s="3">
        <v>25</v>
      </c>
      <c r="I221" s="4">
        <v>45</v>
      </c>
      <c r="J221" s="3">
        <v>1125</v>
      </c>
      <c r="K221" s="4">
        <v>25</v>
      </c>
      <c r="L221" s="3">
        <v>500</v>
      </c>
      <c r="M221" s="5">
        <v>0.44</v>
      </c>
      <c r="N221" s="18">
        <v>45</v>
      </c>
      <c r="O221" s="54"/>
      <c r="P221" s="54"/>
      <c r="Q221" s="54"/>
      <c r="R221" s="54"/>
      <c r="S221" s="54"/>
      <c r="T221" s="54"/>
      <c r="U221" s="54"/>
      <c r="V221" s="54"/>
      <c r="W221" s="54"/>
      <c r="X221" s="54"/>
      <c r="Y221" s="54"/>
    </row>
    <row r="222" spans="1:25" x14ac:dyDescent="0.25">
      <c r="A222" s="7">
        <v>1220</v>
      </c>
      <c r="B222" s="68" t="s">
        <v>209</v>
      </c>
      <c r="C222" s="66" t="s">
        <v>47</v>
      </c>
      <c r="D222" s="2" t="s">
        <v>16</v>
      </c>
      <c r="E222" s="2" t="s">
        <v>71</v>
      </c>
      <c r="F222" s="2" t="s">
        <v>45</v>
      </c>
      <c r="G222" s="13" t="s">
        <v>19</v>
      </c>
      <c r="H222" s="3">
        <v>145</v>
      </c>
      <c r="I222" s="4">
        <v>250</v>
      </c>
      <c r="J222" s="3">
        <v>36250</v>
      </c>
      <c r="K222" s="4">
        <v>180</v>
      </c>
      <c r="L222" s="3">
        <v>10150</v>
      </c>
      <c r="M222" s="5">
        <v>0.28000000000000003</v>
      </c>
      <c r="N222" s="18">
        <v>250</v>
      </c>
      <c r="O222" s="54"/>
      <c r="P222" s="54"/>
      <c r="Q222" s="54"/>
      <c r="R222" s="54"/>
      <c r="S222" s="54"/>
      <c r="T222" s="54"/>
      <c r="U222" s="54"/>
      <c r="V222" s="54"/>
      <c r="W222" s="54"/>
      <c r="X222" s="54"/>
      <c r="Y222" s="54"/>
    </row>
    <row r="223" spans="1:25" x14ac:dyDescent="0.25">
      <c r="A223" s="7">
        <v>1221</v>
      </c>
      <c r="B223" s="68" t="s">
        <v>210</v>
      </c>
      <c r="C223" s="66" t="s">
        <v>40</v>
      </c>
      <c r="D223" s="2" t="s">
        <v>57</v>
      </c>
      <c r="E223" s="2" t="s">
        <v>96</v>
      </c>
      <c r="F223" s="2" t="s">
        <v>28</v>
      </c>
      <c r="G223" s="13" t="s">
        <v>29</v>
      </c>
      <c r="H223" s="3">
        <v>80</v>
      </c>
      <c r="I223" s="4">
        <v>5</v>
      </c>
      <c r="J223" s="3">
        <v>400</v>
      </c>
      <c r="K223" s="4">
        <v>3</v>
      </c>
      <c r="L223" s="3">
        <v>160</v>
      </c>
      <c r="M223" s="5">
        <v>0.4</v>
      </c>
      <c r="N223" s="18">
        <v>5</v>
      </c>
      <c r="O223" s="54"/>
      <c r="P223" s="54"/>
      <c r="Q223" s="54"/>
      <c r="R223" s="54"/>
      <c r="S223" s="54"/>
      <c r="T223" s="54"/>
      <c r="U223" s="54"/>
      <c r="V223" s="54"/>
      <c r="W223" s="54"/>
      <c r="X223" s="54"/>
      <c r="Y223" s="54"/>
    </row>
    <row r="224" spans="1:25" x14ac:dyDescent="0.25">
      <c r="A224" s="7">
        <v>1222</v>
      </c>
      <c r="B224" s="68" t="s">
        <v>68</v>
      </c>
      <c r="C224" s="66" t="s">
        <v>31</v>
      </c>
      <c r="D224" s="2" t="s">
        <v>16</v>
      </c>
      <c r="E224" s="2" t="s">
        <v>48</v>
      </c>
      <c r="F224" s="2" t="s">
        <v>28</v>
      </c>
      <c r="G224" s="13" t="s">
        <v>29</v>
      </c>
      <c r="H224" s="3">
        <v>60</v>
      </c>
      <c r="I224" s="4">
        <v>5</v>
      </c>
      <c r="J224" s="3">
        <v>300</v>
      </c>
      <c r="K224" s="4">
        <v>3</v>
      </c>
      <c r="L224" s="3">
        <v>120</v>
      </c>
      <c r="M224" s="5">
        <v>0.4</v>
      </c>
      <c r="N224" s="18">
        <v>5</v>
      </c>
      <c r="O224" s="54"/>
      <c r="P224" s="54"/>
      <c r="Q224" s="54"/>
      <c r="R224" s="54"/>
      <c r="S224" s="54"/>
      <c r="T224" s="54"/>
      <c r="U224" s="54"/>
      <c r="V224" s="54"/>
      <c r="W224" s="54"/>
      <c r="X224" s="54"/>
      <c r="Y224" s="54"/>
    </row>
    <row r="225" spans="1:25" x14ac:dyDescent="0.25">
      <c r="A225" s="7">
        <v>1223</v>
      </c>
      <c r="B225" s="68" t="s">
        <v>211</v>
      </c>
      <c r="C225" s="66" t="s">
        <v>31</v>
      </c>
      <c r="D225" s="2" t="s">
        <v>54</v>
      </c>
      <c r="E225" s="2" t="s">
        <v>38</v>
      </c>
      <c r="F225" s="2" t="s">
        <v>61</v>
      </c>
      <c r="G225" s="13" t="s">
        <v>29</v>
      </c>
      <c r="H225" s="3">
        <v>121</v>
      </c>
      <c r="I225" s="4">
        <v>2</v>
      </c>
      <c r="J225" s="3">
        <v>242</v>
      </c>
      <c r="K225" s="4">
        <v>1</v>
      </c>
      <c r="L225" s="3">
        <v>121</v>
      </c>
      <c r="M225" s="5">
        <v>0.5</v>
      </c>
      <c r="N225" s="18">
        <v>2</v>
      </c>
      <c r="O225" s="54"/>
      <c r="P225" s="54"/>
      <c r="Q225" s="54"/>
      <c r="R225" s="54"/>
      <c r="S225" s="54"/>
      <c r="T225" s="54"/>
      <c r="U225" s="54"/>
      <c r="V225" s="54"/>
      <c r="W225" s="54"/>
      <c r="X225" s="54"/>
      <c r="Y225" s="54"/>
    </row>
    <row r="226" spans="1:25" x14ac:dyDescent="0.25">
      <c r="A226" s="7">
        <v>1224</v>
      </c>
      <c r="B226" s="68" t="s">
        <v>77</v>
      </c>
      <c r="C226" s="66" t="s">
        <v>31</v>
      </c>
      <c r="D226" s="2" t="s">
        <v>21</v>
      </c>
      <c r="E226" s="2" t="s">
        <v>48</v>
      </c>
      <c r="F226" s="2" t="s">
        <v>61</v>
      </c>
      <c r="G226" s="13" t="s">
        <v>29</v>
      </c>
      <c r="H226" s="3">
        <v>114</v>
      </c>
      <c r="I226" s="4">
        <v>2</v>
      </c>
      <c r="J226" s="3">
        <v>228</v>
      </c>
      <c r="K226" s="4">
        <v>1</v>
      </c>
      <c r="L226" s="3">
        <v>114</v>
      </c>
      <c r="M226" s="5">
        <v>0.5</v>
      </c>
      <c r="N226" s="18">
        <v>2</v>
      </c>
      <c r="O226" s="54"/>
      <c r="P226" s="54"/>
      <c r="Q226" s="54"/>
      <c r="R226" s="54"/>
      <c r="S226" s="54"/>
      <c r="T226" s="54"/>
      <c r="U226" s="54"/>
      <c r="V226" s="54"/>
      <c r="W226" s="54"/>
      <c r="X226" s="54"/>
      <c r="Y226" s="54"/>
    </row>
    <row r="227" spans="1:25" x14ac:dyDescent="0.25">
      <c r="A227" s="7">
        <v>1225</v>
      </c>
      <c r="B227" s="68" t="s">
        <v>212</v>
      </c>
      <c r="C227" s="66" t="s">
        <v>40</v>
      </c>
      <c r="D227" s="2" t="s">
        <v>35</v>
      </c>
      <c r="E227" s="2" t="s">
        <v>71</v>
      </c>
      <c r="F227" s="2" t="s">
        <v>43</v>
      </c>
      <c r="G227" s="13" t="s">
        <v>19</v>
      </c>
      <c r="H227" s="3">
        <v>22</v>
      </c>
      <c r="I227" s="4">
        <v>70</v>
      </c>
      <c r="J227" s="3">
        <v>1540</v>
      </c>
      <c r="K227" s="4">
        <v>50</v>
      </c>
      <c r="L227" s="3">
        <v>440</v>
      </c>
      <c r="M227" s="5">
        <v>0.28999999999999998</v>
      </c>
      <c r="N227" s="18">
        <v>70</v>
      </c>
      <c r="O227" s="54"/>
      <c r="P227" s="54"/>
      <c r="Q227" s="54"/>
      <c r="R227" s="54"/>
      <c r="S227" s="54"/>
      <c r="T227" s="54"/>
      <c r="U227" s="54"/>
      <c r="V227" s="54"/>
      <c r="W227" s="54"/>
      <c r="X227" s="54"/>
      <c r="Y227" s="54"/>
    </row>
    <row r="228" spans="1:25" x14ac:dyDescent="0.25">
      <c r="A228" s="7">
        <v>1226</v>
      </c>
      <c r="B228" s="68" t="s">
        <v>198</v>
      </c>
      <c r="C228" s="66" t="s">
        <v>15</v>
      </c>
      <c r="D228" s="2" t="s">
        <v>16</v>
      </c>
      <c r="E228" s="2" t="s">
        <v>38</v>
      </c>
      <c r="F228" s="2" t="s">
        <v>23</v>
      </c>
      <c r="G228" s="13" t="s">
        <v>19</v>
      </c>
      <c r="H228" s="3">
        <v>100</v>
      </c>
      <c r="I228" s="4">
        <v>45</v>
      </c>
      <c r="J228" s="3">
        <v>4500</v>
      </c>
      <c r="K228" s="4">
        <v>25</v>
      </c>
      <c r="L228" s="3">
        <v>2000</v>
      </c>
      <c r="M228" s="5">
        <v>0.44</v>
      </c>
      <c r="N228" s="18">
        <v>45</v>
      </c>
      <c r="O228" s="54"/>
      <c r="P228" s="54"/>
      <c r="Q228" s="54"/>
      <c r="R228" s="54"/>
      <c r="S228" s="54"/>
      <c r="T228" s="54"/>
      <c r="U228" s="54"/>
      <c r="V228" s="54"/>
      <c r="W228" s="54"/>
      <c r="X228" s="54"/>
      <c r="Y228" s="54"/>
    </row>
    <row r="229" spans="1:25" x14ac:dyDescent="0.25">
      <c r="A229" s="7">
        <v>1227</v>
      </c>
      <c r="B229" s="68" t="s">
        <v>213</v>
      </c>
      <c r="C229" s="66" t="s">
        <v>15</v>
      </c>
      <c r="D229" s="2" t="s">
        <v>27</v>
      </c>
      <c r="E229" s="2" t="s">
        <v>22</v>
      </c>
      <c r="F229" s="2" t="s">
        <v>28</v>
      </c>
      <c r="G229" s="13" t="s">
        <v>29</v>
      </c>
      <c r="H229" s="3">
        <v>89</v>
      </c>
      <c r="I229" s="4">
        <v>5</v>
      </c>
      <c r="J229" s="3">
        <v>445</v>
      </c>
      <c r="K229" s="4">
        <v>3</v>
      </c>
      <c r="L229" s="3">
        <v>178</v>
      </c>
      <c r="M229" s="5">
        <v>0.4</v>
      </c>
      <c r="N229" s="18">
        <v>5</v>
      </c>
      <c r="O229" s="54"/>
      <c r="P229" s="54"/>
      <c r="Q229" s="54"/>
      <c r="R229" s="54"/>
      <c r="S229" s="54"/>
      <c r="T229" s="54"/>
      <c r="U229" s="54"/>
      <c r="V229" s="54"/>
      <c r="W229" s="54"/>
      <c r="X229" s="54"/>
      <c r="Y229" s="54"/>
    </row>
    <row r="230" spans="1:25" x14ac:dyDescent="0.25">
      <c r="A230" s="7">
        <v>1228</v>
      </c>
      <c r="B230" s="68" t="s">
        <v>214</v>
      </c>
      <c r="C230" s="66" t="s">
        <v>15</v>
      </c>
      <c r="D230" s="2" t="s">
        <v>57</v>
      </c>
      <c r="E230" s="2" t="s">
        <v>51</v>
      </c>
      <c r="F230" s="2" t="s">
        <v>56</v>
      </c>
      <c r="G230" s="13" t="s">
        <v>33</v>
      </c>
      <c r="H230" s="3">
        <v>18</v>
      </c>
      <c r="I230" s="4">
        <v>60</v>
      </c>
      <c r="J230" s="3">
        <v>1080</v>
      </c>
      <c r="K230" s="4">
        <v>40</v>
      </c>
      <c r="L230" s="3">
        <v>360</v>
      </c>
      <c r="M230" s="5">
        <v>0.33</v>
      </c>
      <c r="N230" s="18">
        <v>60</v>
      </c>
      <c r="O230" s="54"/>
      <c r="P230" s="54"/>
      <c r="Q230" s="54"/>
      <c r="R230" s="54"/>
      <c r="S230" s="54"/>
      <c r="T230" s="54"/>
      <c r="U230" s="54"/>
      <c r="V230" s="54"/>
      <c r="W230" s="54"/>
      <c r="X230" s="54"/>
      <c r="Y230" s="54"/>
    </row>
    <row r="231" spans="1:25" x14ac:dyDescent="0.25">
      <c r="A231" s="7">
        <v>1229</v>
      </c>
      <c r="B231" s="68" t="s">
        <v>165</v>
      </c>
      <c r="C231" s="66" t="s">
        <v>40</v>
      </c>
      <c r="D231" s="2" t="s">
        <v>35</v>
      </c>
      <c r="E231" s="2" t="s">
        <v>48</v>
      </c>
      <c r="F231" s="2" t="s">
        <v>64</v>
      </c>
      <c r="G231" s="13" t="s">
        <v>33</v>
      </c>
      <c r="H231" s="3">
        <v>134</v>
      </c>
      <c r="I231" s="4">
        <v>300</v>
      </c>
      <c r="J231" s="3">
        <v>40200</v>
      </c>
      <c r="K231" s="4">
        <v>230</v>
      </c>
      <c r="L231" s="3">
        <v>9380</v>
      </c>
      <c r="M231" s="5">
        <v>0.23</v>
      </c>
      <c r="N231" s="18">
        <v>300</v>
      </c>
      <c r="O231" s="54"/>
      <c r="P231" s="54"/>
      <c r="Q231" s="54"/>
      <c r="R231" s="54"/>
      <c r="S231" s="54"/>
      <c r="T231" s="54"/>
      <c r="U231" s="54"/>
      <c r="V231" s="54"/>
      <c r="W231" s="54"/>
      <c r="X231" s="54"/>
      <c r="Y231" s="54"/>
    </row>
    <row r="232" spans="1:25" x14ac:dyDescent="0.25">
      <c r="A232" s="7">
        <v>1230</v>
      </c>
      <c r="B232" s="68" t="s">
        <v>152</v>
      </c>
      <c r="C232" s="66" t="s">
        <v>47</v>
      </c>
      <c r="D232" s="2" t="s">
        <v>21</v>
      </c>
      <c r="E232" s="2" t="s">
        <v>55</v>
      </c>
      <c r="F232" s="2" t="s">
        <v>18</v>
      </c>
      <c r="G232" s="13" t="s">
        <v>19</v>
      </c>
      <c r="H232" s="3">
        <v>32</v>
      </c>
      <c r="I232" s="4">
        <v>200</v>
      </c>
      <c r="J232" s="3">
        <v>6400</v>
      </c>
      <c r="K232" s="4">
        <v>150</v>
      </c>
      <c r="L232" s="3">
        <v>1600</v>
      </c>
      <c r="M232" s="5">
        <v>0.25</v>
      </c>
      <c r="N232" s="18">
        <v>200</v>
      </c>
      <c r="O232" s="54"/>
      <c r="P232" s="54"/>
      <c r="Q232" s="54"/>
      <c r="R232" s="54"/>
      <c r="S232" s="54"/>
      <c r="T232" s="54"/>
      <c r="U232" s="54"/>
      <c r="V232" s="54"/>
      <c r="W232" s="54"/>
      <c r="X232" s="54"/>
      <c r="Y232" s="54"/>
    </row>
    <row r="233" spans="1:25" x14ac:dyDescent="0.25">
      <c r="A233" s="7">
        <v>1231</v>
      </c>
      <c r="B233" s="68" t="s">
        <v>215</v>
      </c>
      <c r="C233" s="66" t="s">
        <v>40</v>
      </c>
      <c r="D233" s="2" t="s">
        <v>16</v>
      </c>
      <c r="E233" s="2" t="s">
        <v>17</v>
      </c>
      <c r="F233" s="2" t="s">
        <v>64</v>
      </c>
      <c r="G233" s="13" t="s">
        <v>33</v>
      </c>
      <c r="H233" s="3">
        <v>62</v>
      </c>
      <c r="I233" s="4">
        <v>300</v>
      </c>
      <c r="J233" s="3">
        <v>18600</v>
      </c>
      <c r="K233" s="4">
        <v>230</v>
      </c>
      <c r="L233" s="3">
        <v>4340</v>
      </c>
      <c r="M233" s="5">
        <v>0.23</v>
      </c>
      <c r="N233" s="18">
        <v>300</v>
      </c>
      <c r="O233" s="54"/>
      <c r="P233" s="54"/>
      <c r="Q233" s="54"/>
      <c r="R233" s="54"/>
      <c r="S233" s="54"/>
      <c r="T233" s="54"/>
      <c r="U233" s="54"/>
      <c r="V233" s="54"/>
      <c r="W233" s="54"/>
      <c r="X233" s="54"/>
      <c r="Y233" s="54"/>
    </row>
    <row r="234" spans="1:25" x14ac:dyDescent="0.25">
      <c r="A234" s="7">
        <v>1232</v>
      </c>
      <c r="B234" s="68" t="s">
        <v>216</v>
      </c>
      <c r="C234" s="66" t="s">
        <v>15</v>
      </c>
      <c r="D234" s="2" t="s">
        <v>27</v>
      </c>
      <c r="E234" s="2" t="s">
        <v>17</v>
      </c>
      <c r="F234" s="2" t="s">
        <v>32</v>
      </c>
      <c r="G234" s="13" t="s">
        <v>33</v>
      </c>
      <c r="H234" s="3">
        <v>51</v>
      </c>
      <c r="I234" s="4">
        <v>120</v>
      </c>
      <c r="J234" s="3">
        <v>6120</v>
      </c>
      <c r="K234" s="4">
        <v>85</v>
      </c>
      <c r="L234" s="3">
        <v>1785</v>
      </c>
      <c r="M234" s="5">
        <v>0.28999999999999998</v>
      </c>
      <c r="N234" s="18">
        <v>120</v>
      </c>
      <c r="O234" s="54"/>
      <c r="P234" s="54"/>
      <c r="Q234" s="54"/>
      <c r="R234" s="54"/>
      <c r="S234" s="54"/>
      <c r="T234" s="54"/>
      <c r="U234" s="54"/>
      <c r="V234" s="54"/>
      <c r="W234" s="54"/>
      <c r="X234" s="54"/>
      <c r="Y234" s="54"/>
    </row>
    <row r="235" spans="1:25" x14ac:dyDescent="0.25">
      <c r="A235" s="7">
        <v>1233</v>
      </c>
      <c r="B235" s="68" t="s">
        <v>166</v>
      </c>
      <c r="C235" s="66" t="s">
        <v>40</v>
      </c>
      <c r="D235" s="2" t="s">
        <v>35</v>
      </c>
      <c r="E235" s="2" t="s">
        <v>51</v>
      </c>
      <c r="F235" s="2" t="s">
        <v>32</v>
      </c>
      <c r="G235" s="13" t="s">
        <v>33</v>
      </c>
      <c r="H235" s="3">
        <v>51</v>
      </c>
      <c r="I235" s="4">
        <v>120</v>
      </c>
      <c r="J235" s="3">
        <v>6120</v>
      </c>
      <c r="K235" s="4">
        <v>85</v>
      </c>
      <c r="L235" s="3">
        <v>1785</v>
      </c>
      <c r="M235" s="5">
        <v>0.28999999999999998</v>
      </c>
      <c r="N235" s="18">
        <v>120</v>
      </c>
      <c r="O235" s="54"/>
      <c r="P235" s="54"/>
      <c r="Q235" s="54"/>
      <c r="R235" s="54"/>
      <c r="S235" s="54"/>
      <c r="T235" s="54"/>
      <c r="U235" s="54"/>
      <c r="V235" s="54"/>
      <c r="W235" s="54"/>
      <c r="X235" s="54"/>
      <c r="Y235" s="54"/>
    </row>
    <row r="236" spans="1:25" x14ac:dyDescent="0.25">
      <c r="A236" s="7">
        <v>1234</v>
      </c>
      <c r="B236" s="68" t="s">
        <v>59</v>
      </c>
      <c r="C236" s="66" t="s">
        <v>31</v>
      </c>
      <c r="D236" s="2" t="s">
        <v>16</v>
      </c>
      <c r="E236" s="2" t="s">
        <v>71</v>
      </c>
      <c r="F236" s="2" t="s">
        <v>32</v>
      </c>
      <c r="G236" s="13" t="s">
        <v>33</v>
      </c>
      <c r="H236" s="3">
        <v>28</v>
      </c>
      <c r="I236" s="4">
        <v>120</v>
      </c>
      <c r="J236" s="3">
        <v>3360</v>
      </c>
      <c r="K236" s="4">
        <v>85</v>
      </c>
      <c r="L236" s="3">
        <v>980</v>
      </c>
      <c r="M236" s="5">
        <v>0.28999999999999998</v>
      </c>
      <c r="N236" s="18">
        <v>120</v>
      </c>
      <c r="O236" s="54"/>
      <c r="P236" s="54"/>
      <c r="Q236" s="54"/>
      <c r="R236" s="54"/>
      <c r="S236" s="54"/>
      <c r="T236" s="54"/>
      <c r="U236" s="54"/>
      <c r="V236" s="54"/>
      <c r="W236" s="54"/>
      <c r="X236" s="54"/>
      <c r="Y236" s="54"/>
    </row>
    <row r="237" spans="1:25" x14ac:dyDescent="0.25">
      <c r="A237" s="7">
        <v>1235</v>
      </c>
      <c r="B237" s="68" t="s">
        <v>217</v>
      </c>
      <c r="C237" s="66" t="s">
        <v>47</v>
      </c>
      <c r="D237" s="2" t="s">
        <v>57</v>
      </c>
      <c r="E237" s="2" t="s">
        <v>38</v>
      </c>
      <c r="F237" s="2" t="s">
        <v>43</v>
      </c>
      <c r="G237" s="13" t="s">
        <v>19</v>
      </c>
      <c r="H237" s="3">
        <v>92</v>
      </c>
      <c r="I237" s="4">
        <v>70</v>
      </c>
      <c r="J237" s="3">
        <v>6440</v>
      </c>
      <c r="K237" s="4">
        <v>50</v>
      </c>
      <c r="L237" s="3">
        <v>1840</v>
      </c>
      <c r="M237" s="5">
        <v>0.28999999999999998</v>
      </c>
      <c r="N237" s="18">
        <v>70</v>
      </c>
      <c r="O237" s="54"/>
      <c r="P237" s="54"/>
      <c r="Q237" s="54"/>
      <c r="R237" s="54"/>
      <c r="S237" s="54"/>
      <c r="T237" s="54"/>
      <c r="U237" s="54"/>
      <c r="V237" s="54"/>
      <c r="W237" s="54"/>
      <c r="X237" s="54"/>
      <c r="Y237" s="54"/>
    </row>
    <row r="238" spans="1:25" x14ac:dyDescent="0.25">
      <c r="A238" s="7">
        <v>1236</v>
      </c>
      <c r="B238" s="68" t="s">
        <v>218</v>
      </c>
      <c r="C238" s="66" t="s">
        <v>40</v>
      </c>
      <c r="D238" s="2" t="s">
        <v>35</v>
      </c>
      <c r="E238" s="2" t="s">
        <v>51</v>
      </c>
      <c r="F238" s="2" t="s">
        <v>64</v>
      </c>
      <c r="G238" s="13" t="s">
        <v>33</v>
      </c>
      <c r="H238" s="3">
        <v>26</v>
      </c>
      <c r="I238" s="4">
        <v>300</v>
      </c>
      <c r="J238" s="3">
        <v>7800</v>
      </c>
      <c r="K238" s="4">
        <v>230</v>
      </c>
      <c r="L238" s="3">
        <v>1820</v>
      </c>
      <c r="M238" s="5">
        <v>0.23</v>
      </c>
      <c r="N238" s="18">
        <v>300</v>
      </c>
      <c r="O238" s="54"/>
      <c r="P238" s="54"/>
      <c r="Q238" s="54"/>
      <c r="R238" s="54"/>
      <c r="S238" s="54"/>
      <c r="T238" s="54"/>
      <c r="U238" s="54"/>
      <c r="V238" s="54"/>
      <c r="W238" s="54"/>
      <c r="X238" s="54"/>
      <c r="Y238" s="54"/>
    </row>
    <row r="239" spans="1:25" x14ac:dyDescent="0.25">
      <c r="A239" s="7">
        <v>1237</v>
      </c>
      <c r="B239" s="68" t="s">
        <v>219</v>
      </c>
      <c r="C239" s="66" t="s">
        <v>47</v>
      </c>
      <c r="D239" s="2" t="s">
        <v>54</v>
      </c>
      <c r="E239" s="2" t="s">
        <v>96</v>
      </c>
      <c r="F239" s="2" t="s">
        <v>32</v>
      </c>
      <c r="G239" s="13" t="s">
        <v>33</v>
      </c>
      <c r="H239" s="3">
        <v>25</v>
      </c>
      <c r="I239" s="4">
        <v>120</v>
      </c>
      <c r="J239" s="3">
        <v>3000</v>
      </c>
      <c r="K239" s="4">
        <v>85</v>
      </c>
      <c r="L239" s="3">
        <v>875</v>
      </c>
      <c r="M239" s="5">
        <v>0.28999999999999998</v>
      </c>
      <c r="N239" s="18">
        <v>120</v>
      </c>
      <c r="O239" s="54"/>
      <c r="P239" s="54"/>
      <c r="Q239" s="54"/>
      <c r="R239" s="54"/>
      <c r="S239" s="54"/>
      <c r="T239" s="54"/>
      <c r="U239" s="54"/>
      <c r="V239" s="54"/>
      <c r="W239" s="54"/>
      <c r="X239" s="54"/>
      <c r="Y239" s="54"/>
    </row>
    <row r="240" spans="1:25" x14ac:dyDescent="0.25">
      <c r="A240" s="7">
        <v>1238</v>
      </c>
      <c r="B240" s="68" t="s">
        <v>166</v>
      </c>
      <c r="C240" s="66" t="s">
        <v>31</v>
      </c>
      <c r="D240" s="2" t="s">
        <v>21</v>
      </c>
      <c r="E240" s="2" t="s">
        <v>38</v>
      </c>
      <c r="F240" s="2" t="s">
        <v>43</v>
      </c>
      <c r="G240" s="13" t="s">
        <v>19</v>
      </c>
      <c r="H240" s="3">
        <v>118</v>
      </c>
      <c r="I240" s="4">
        <v>70</v>
      </c>
      <c r="J240" s="3">
        <v>8260</v>
      </c>
      <c r="K240" s="4">
        <v>50</v>
      </c>
      <c r="L240" s="3">
        <v>2360</v>
      </c>
      <c r="M240" s="5">
        <v>0.28999999999999998</v>
      </c>
      <c r="N240" s="18">
        <v>70</v>
      </c>
      <c r="O240" s="54"/>
      <c r="P240" s="54"/>
      <c r="Q240" s="54"/>
      <c r="R240" s="54"/>
      <c r="S240" s="54"/>
      <c r="T240" s="54"/>
      <c r="U240" s="54"/>
      <c r="V240" s="54"/>
      <c r="W240" s="54"/>
      <c r="X240" s="54"/>
      <c r="Y240" s="54"/>
    </row>
    <row r="241" spans="1:25" x14ac:dyDescent="0.25">
      <c r="A241" s="7">
        <v>1239</v>
      </c>
      <c r="B241" s="68" t="s">
        <v>134</v>
      </c>
      <c r="C241" s="66" t="s">
        <v>40</v>
      </c>
      <c r="D241" s="2" t="s">
        <v>54</v>
      </c>
      <c r="E241" s="2" t="s">
        <v>22</v>
      </c>
      <c r="F241" s="2" t="s">
        <v>23</v>
      </c>
      <c r="G241" s="13" t="s">
        <v>19</v>
      </c>
      <c r="H241" s="3">
        <v>93</v>
      </c>
      <c r="I241" s="4">
        <v>45</v>
      </c>
      <c r="J241" s="3">
        <v>4185</v>
      </c>
      <c r="K241" s="4">
        <v>25</v>
      </c>
      <c r="L241" s="3">
        <v>1860</v>
      </c>
      <c r="M241" s="5">
        <v>0.44</v>
      </c>
      <c r="N241" s="18">
        <v>45</v>
      </c>
      <c r="O241" s="54"/>
      <c r="P241" s="54"/>
      <c r="Q241" s="54"/>
      <c r="R241" s="54"/>
      <c r="S241" s="54"/>
      <c r="T241" s="54"/>
      <c r="U241" s="54"/>
      <c r="V241" s="54"/>
      <c r="W241" s="54"/>
      <c r="X241" s="54"/>
      <c r="Y241" s="54"/>
    </row>
    <row r="242" spans="1:25" x14ac:dyDescent="0.25">
      <c r="A242" s="7">
        <v>1240</v>
      </c>
      <c r="B242" s="68" t="s">
        <v>211</v>
      </c>
      <c r="C242" s="66" t="s">
        <v>15</v>
      </c>
      <c r="D242" s="2" t="s">
        <v>35</v>
      </c>
      <c r="E242" s="2" t="s">
        <v>96</v>
      </c>
      <c r="F242" s="2" t="s">
        <v>43</v>
      </c>
      <c r="G242" s="13" t="s">
        <v>19</v>
      </c>
      <c r="H242" s="3">
        <v>139</v>
      </c>
      <c r="I242" s="4">
        <v>70</v>
      </c>
      <c r="J242" s="3">
        <v>9730</v>
      </c>
      <c r="K242" s="4">
        <v>50</v>
      </c>
      <c r="L242" s="3">
        <v>2780</v>
      </c>
      <c r="M242" s="5">
        <v>0.28999999999999998</v>
      </c>
      <c r="N242" s="18">
        <v>70</v>
      </c>
      <c r="O242" s="54"/>
      <c r="P242" s="54"/>
      <c r="Q242" s="54"/>
      <c r="R242" s="54"/>
      <c r="S242" s="54"/>
      <c r="T242" s="54"/>
      <c r="U242" s="54"/>
      <c r="V242" s="54"/>
      <c r="W242" s="54"/>
      <c r="X242" s="54"/>
      <c r="Y242" s="54"/>
    </row>
    <row r="243" spans="1:25" x14ac:dyDescent="0.25">
      <c r="A243" s="7">
        <v>1241</v>
      </c>
      <c r="B243" s="68" t="s">
        <v>119</v>
      </c>
      <c r="C243" s="66" t="s">
        <v>40</v>
      </c>
      <c r="D243" s="2" t="s">
        <v>16</v>
      </c>
      <c r="E243" s="2" t="s">
        <v>25</v>
      </c>
      <c r="F243" s="2" t="s">
        <v>56</v>
      </c>
      <c r="G243" s="13" t="s">
        <v>33</v>
      </c>
      <c r="H243" s="3">
        <v>19</v>
      </c>
      <c r="I243" s="4">
        <v>60</v>
      </c>
      <c r="J243" s="3">
        <v>1140</v>
      </c>
      <c r="K243" s="4">
        <v>40</v>
      </c>
      <c r="L243" s="3">
        <v>380</v>
      </c>
      <c r="M243" s="5">
        <v>0.33</v>
      </c>
      <c r="N243" s="18">
        <v>60</v>
      </c>
      <c r="O243" s="54"/>
      <c r="P243" s="54"/>
      <c r="Q243" s="54"/>
      <c r="R243" s="54"/>
      <c r="S243" s="54"/>
      <c r="T243" s="54"/>
      <c r="U243" s="54"/>
      <c r="V243" s="54"/>
      <c r="W243" s="54"/>
      <c r="X243" s="54"/>
      <c r="Y243" s="54"/>
    </row>
    <row r="244" spans="1:25" x14ac:dyDescent="0.25">
      <c r="A244" s="7">
        <v>1242</v>
      </c>
      <c r="B244" s="68" t="s">
        <v>220</v>
      </c>
      <c r="C244" s="66" t="s">
        <v>47</v>
      </c>
      <c r="D244" s="2" t="s">
        <v>35</v>
      </c>
      <c r="E244" s="2" t="s">
        <v>25</v>
      </c>
      <c r="F244" s="2" t="s">
        <v>36</v>
      </c>
      <c r="G244" s="13" t="s">
        <v>29</v>
      </c>
      <c r="H244" s="3">
        <v>70</v>
      </c>
      <c r="I244" s="4">
        <v>30</v>
      </c>
      <c r="J244" s="3">
        <v>2100</v>
      </c>
      <c r="K244" s="4">
        <v>18</v>
      </c>
      <c r="L244" s="3">
        <v>840</v>
      </c>
      <c r="M244" s="5">
        <v>0.4</v>
      </c>
      <c r="N244" s="18">
        <v>30</v>
      </c>
      <c r="O244" s="54"/>
      <c r="P244" s="54"/>
      <c r="Q244" s="54"/>
      <c r="R244" s="54"/>
      <c r="S244" s="54"/>
      <c r="T244" s="54"/>
      <c r="U244" s="54"/>
      <c r="V244" s="54"/>
      <c r="W244" s="54"/>
      <c r="X244" s="54"/>
      <c r="Y244" s="54"/>
    </row>
    <row r="245" spans="1:25" x14ac:dyDescent="0.25">
      <c r="A245" s="7">
        <v>1243</v>
      </c>
      <c r="B245" s="68" t="s">
        <v>49</v>
      </c>
      <c r="C245" s="66" t="s">
        <v>40</v>
      </c>
      <c r="D245" s="2" t="s">
        <v>16</v>
      </c>
      <c r="E245" s="2" t="s">
        <v>42</v>
      </c>
      <c r="F245" s="2" t="s">
        <v>43</v>
      </c>
      <c r="G245" s="13" t="s">
        <v>19</v>
      </c>
      <c r="H245" s="3">
        <v>115</v>
      </c>
      <c r="I245" s="4">
        <v>70</v>
      </c>
      <c r="J245" s="3">
        <v>8050</v>
      </c>
      <c r="K245" s="4">
        <v>50</v>
      </c>
      <c r="L245" s="3">
        <v>2300</v>
      </c>
      <c r="M245" s="5">
        <v>0.28999999999999998</v>
      </c>
      <c r="N245" s="18">
        <v>70</v>
      </c>
      <c r="O245" s="54"/>
      <c r="P245" s="54"/>
      <c r="Q245" s="54"/>
      <c r="R245" s="54"/>
      <c r="S245" s="54"/>
      <c r="T245" s="54"/>
      <c r="U245" s="54"/>
      <c r="V245" s="54"/>
      <c r="W245" s="54"/>
      <c r="X245" s="54"/>
      <c r="Y245" s="54"/>
    </row>
    <row r="246" spans="1:25" x14ac:dyDescent="0.25">
      <c r="A246" s="7">
        <v>1244</v>
      </c>
      <c r="B246" s="68" t="s">
        <v>167</v>
      </c>
      <c r="C246" s="66" t="s">
        <v>47</v>
      </c>
      <c r="D246" s="2" t="s">
        <v>57</v>
      </c>
      <c r="E246" s="2" t="s">
        <v>22</v>
      </c>
      <c r="F246" s="2" t="s">
        <v>18</v>
      </c>
      <c r="G246" s="13" t="s">
        <v>19</v>
      </c>
      <c r="H246" s="3">
        <v>133</v>
      </c>
      <c r="I246" s="4">
        <v>200</v>
      </c>
      <c r="J246" s="3">
        <v>26600</v>
      </c>
      <c r="K246" s="4">
        <v>150</v>
      </c>
      <c r="L246" s="3">
        <v>6650</v>
      </c>
      <c r="M246" s="5">
        <v>0.25</v>
      </c>
      <c r="N246" s="18">
        <v>200</v>
      </c>
      <c r="O246" s="54"/>
      <c r="P246" s="54"/>
      <c r="Q246" s="54"/>
      <c r="R246" s="54"/>
      <c r="S246" s="54"/>
      <c r="T246" s="54"/>
      <c r="U246" s="54"/>
      <c r="V246" s="54"/>
      <c r="W246" s="54"/>
      <c r="X246" s="54"/>
      <c r="Y246" s="54"/>
    </row>
    <row r="247" spans="1:25" x14ac:dyDescent="0.25">
      <c r="A247" s="7">
        <v>1245</v>
      </c>
      <c r="B247" s="68" t="s">
        <v>108</v>
      </c>
      <c r="C247" s="66" t="s">
        <v>40</v>
      </c>
      <c r="D247" s="2" t="s">
        <v>16</v>
      </c>
      <c r="E247" s="2" t="s">
        <v>38</v>
      </c>
      <c r="F247" s="2" t="s">
        <v>32</v>
      </c>
      <c r="G247" s="13" t="s">
        <v>33</v>
      </c>
      <c r="H247" s="3">
        <v>116</v>
      </c>
      <c r="I247" s="4">
        <v>120</v>
      </c>
      <c r="J247" s="3">
        <v>13920</v>
      </c>
      <c r="K247" s="4">
        <v>85</v>
      </c>
      <c r="L247" s="3">
        <v>4060</v>
      </c>
      <c r="M247" s="5">
        <v>0.28999999999999998</v>
      </c>
      <c r="N247" s="18">
        <v>120</v>
      </c>
      <c r="O247" s="54"/>
      <c r="P247" s="54"/>
      <c r="Q247" s="54"/>
      <c r="R247" s="54"/>
      <c r="S247" s="54"/>
      <c r="T247" s="54"/>
      <c r="U247" s="54"/>
      <c r="V247" s="54"/>
      <c r="W247" s="54"/>
      <c r="X247" s="54"/>
      <c r="Y247" s="54"/>
    </row>
    <row r="248" spans="1:25" x14ac:dyDescent="0.25">
      <c r="A248" s="7">
        <v>1246</v>
      </c>
      <c r="B248" s="68" t="s">
        <v>221</v>
      </c>
      <c r="C248" s="66" t="s">
        <v>31</v>
      </c>
      <c r="D248" s="2" t="s">
        <v>16</v>
      </c>
      <c r="E248" s="2" t="s">
        <v>51</v>
      </c>
      <c r="F248" s="2" t="s">
        <v>64</v>
      </c>
      <c r="G248" s="13" t="s">
        <v>33</v>
      </c>
      <c r="H248" s="3">
        <v>114</v>
      </c>
      <c r="I248" s="4">
        <v>300</v>
      </c>
      <c r="J248" s="3">
        <v>34200</v>
      </c>
      <c r="K248" s="4">
        <v>230</v>
      </c>
      <c r="L248" s="3">
        <v>7980</v>
      </c>
      <c r="M248" s="5">
        <v>0.23</v>
      </c>
      <c r="N248" s="18">
        <v>300</v>
      </c>
      <c r="O248" s="54"/>
      <c r="P248" s="54"/>
      <c r="Q248" s="54"/>
      <c r="R248" s="54"/>
      <c r="S248" s="54"/>
      <c r="T248" s="54"/>
      <c r="U248" s="54"/>
      <c r="V248" s="54"/>
      <c r="W248" s="54"/>
      <c r="X248" s="54"/>
      <c r="Y248" s="54"/>
    </row>
    <row r="249" spans="1:25" x14ac:dyDescent="0.25">
      <c r="A249" s="7">
        <v>1247</v>
      </c>
      <c r="B249" s="68" t="s">
        <v>222</v>
      </c>
      <c r="C249" s="66" t="s">
        <v>31</v>
      </c>
      <c r="D249" s="2" t="s">
        <v>21</v>
      </c>
      <c r="E249" s="2" t="s">
        <v>38</v>
      </c>
      <c r="F249" s="2" t="s">
        <v>45</v>
      </c>
      <c r="G249" s="13" t="s">
        <v>19</v>
      </c>
      <c r="H249" s="3">
        <v>34</v>
      </c>
      <c r="I249" s="4">
        <v>250</v>
      </c>
      <c r="J249" s="3">
        <v>8500</v>
      </c>
      <c r="K249" s="4">
        <v>180</v>
      </c>
      <c r="L249" s="3">
        <v>2380</v>
      </c>
      <c r="M249" s="5">
        <v>0.28000000000000003</v>
      </c>
      <c r="N249" s="18">
        <v>250</v>
      </c>
      <c r="O249" s="54"/>
      <c r="P249" s="54"/>
      <c r="Q249" s="54"/>
      <c r="R249" s="54"/>
      <c r="S249" s="54"/>
      <c r="T249" s="54"/>
      <c r="U249" s="54"/>
      <c r="V249" s="54"/>
      <c r="W249" s="54"/>
      <c r="X249" s="54"/>
      <c r="Y249" s="54"/>
    </row>
    <row r="250" spans="1:25" x14ac:dyDescent="0.25">
      <c r="A250" s="7">
        <v>1248</v>
      </c>
      <c r="B250" s="68" t="s">
        <v>223</v>
      </c>
      <c r="C250" s="66" t="s">
        <v>15</v>
      </c>
      <c r="D250" s="2" t="s">
        <v>35</v>
      </c>
      <c r="E250" s="2" t="s">
        <v>71</v>
      </c>
      <c r="F250" s="2" t="s">
        <v>64</v>
      </c>
      <c r="G250" s="13" t="s">
        <v>33</v>
      </c>
      <c r="H250" s="3">
        <v>122</v>
      </c>
      <c r="I250" s="4">
        <v>300</v>
      </c>
      <c r="J250" s="3">
        <v>36600</v>
      </c>
      <c r="K250" s="4">
        <v>230</v>
      </c>
      <c r="L250" s="3">
        <v>8540</v>
      </c>
      <c r="M250" s="5">
        <v>0.23</v>
      </c>
      <c r="N250" s="18">
        <v>300</v>
      </c>
      <c r="O250" s="54"/>
      <c r="P250" s="54"/>
      <c r="Q250" s="54"/>
      <c r="R250" s="54"/>
      <c r="S250" s="54"/>
      <c r="T250" s="54"/>
      <c r="U250" s="54"/>
      <c r="V250" s="54"/>
      <c r="W250" s="54"/>
      <c r="X250" s="54"/>
      <c r="Y250" s="54"/>
    </row>
    <row r="251" spans="1:25" x14ac:dyDescent="0.25">
      <c r="A251" s="7">
        <v>1249</v>
      </c>
      <c r="B251" s="68" t="s">
        <v>105</v>
      </c>
      <c r="C251" s="66" t="s">
        <v>40</v>
      </c>
      <c r="D251" s="2" t="s">
        <v>16</v>
      </c>
      <c r="E251" s="2" t="s">
        <v>38</v>
      </c>
      <c r="F251" s="2" t="s">
        <v>23</v>
      </c>
      <c r="G251" s="13" t="s">
        <v>19</v>
      </c>
      <c r="H251" s="3">
        <v>67</v>
      </c>
      <c r="I251" s="4">
        <v>45</v>
      </c>
      <c r="J251" s="3">
        <v>3015</v>
      </c>
      <c r="K251" s="4">
        <v>25</v>
      </c>
      <c r="L251" s="3">
        <v>1340</v>
      </c>
      <c r="M251" s="5">
        <v>0.44</v>
      </c>
      <c r="N251" s="18">
        <v>45</v>
      </c>
      <c r="O251" s="54"/>
      <c r="P251" s="54"/>
      <c r="Q251" s="54"/>
      <c r="R251" s="54"/>
      <c r="S251" s="54"/>
      <c r="T251" s="54"/>
      <c r="U251" s="54"/>
      <c r="V251" s="54"/>
      <c r="W251" s="54"/>
      <c r="X251" s="54"/>
      <c r="Y251" s="54"/>
    </row>
    <row r="252" spans="1:25" x14ac:dyDescent="0.25">
      <c r="A252" s="7">
        <v>1250</v>
      </c>
      <c r="B252" s="68" t="s">
        <v>150</v>
      </c>
      <c r="C252" s="66" t="s">
        <v>31</v>
      </c>
      <c r="D252" s="2" t="s">
        <v>27</v>
      </c>
      <c r="E252" s="2" t="s">
        <v>48</v>
      </c>
      <c r="F252" s="2" t="s">
        <v>56</v>
      </c>
      <c r="G252" s="13" t="s">
        <v>33</v>
      </c>
      <c r="H252" s="3">
        <v>84</v>
      </c>
      <c r="I252" s="4">
        <v>60</v>
      </c>
      <c r="J252" s="3">
        <v>5040</v>
      </c>
      <c r="K252" s="4">
        <v>40</v>
      </c>
      <c r="L252" s="3">
        <v>1680</v>
      </c>
      <c r="M252" s="5">
        <v>0.33</v>
      </c>
      <c r="N252" s="18">
        <v>60</v>
      </c>
      <c r="O252" s="54"/>
      <c r="P252" s="54"/>
      <c r="Q252" s="54"/>
      <c r="R252" s="54"/>
      <c r="S252" s="54"/>
      <c r="T252" s="54"/>
      <c r="U252" s="54"/>
      <c r="V252" s="54"/>
      <c r="W252" s="54"/>
      <c r="X252" s="54"/>
      <c r="Y252" s="54"/>
    </row>
    <row r="253" spans="1:25" ht="18.75" x14ac:dyDescent="0.3">
      <c r="A253" s="54"/>
      <c r="B253" s="55"/>
      <c r="C253" s="65"/>
      <c r="D253" s="54"/>
      <c r="E253" s="54"/>
      <c r="F253" s="54"/>
      <c r="G253" s="56"/>
      <c r="H253" s="54"/>
      <c r="I253" s="54"/>
      <c r="J253" s="54"/>
      <c r="K253" s="54"/>
      <c r="L253" s="54"/>
      <c r="M253" s="63"/>
      <c r="N253" s="64">
        <f>SUM(N3:N252)</f>
        <v>28363</v>
      </c>
      <c r="O253" s="54"/>
      <c r="P253" s="54"/>
      <c r="Q253" s="54"/>
      <c r="R253" s="54"/>
      <c r="S253" s="54"/>
      <c r="T253" s="54"/>
      <c r="U253" s="54"/>
      <c r="V253" s="54"/>
      <c r="W253" s="54"/>
      <c r="X253" s="54"/>
      <c r="Y253" s="54"/>
    </row>
    <row r="254" spans="1:25" x14ac:dyDescent="0.25">
      <c r="A254" s="54"/>
      <c r="B254" s="55"/>
      <c r="C254" s="65"/>
      <c r="D254" s="54"/>
      <c r="E254" s="54"/>
      <c r="F254" s="54"/>
      <c r="G254" s="56"/>
      <c r="H254" s="54"/>
      <c r="I254" s="54"/>
      <c r="J254" s="54"/>
      <c r="K254" s="54"/>
      <c r="L254" s="54"/>
      <c r="M254" s="63"/>
      <c r="N254" s="54"/>
      <c r="O254" s="54"/>
      <c r="P254" s="54"/>
      <c r="Q254" s="54"/>
      <c r="R254" s="54"/>
      <c r="S254" s="54"/>
      <c r="T254" s="54"/>
      <c r="U254" s="54"/>
      <c r="V254" s="54"/>
      <c r="W254" s="54"/>
      <c r="X254" s="54"/>
      <c r="Y254" s="54"/>
    </row>
    <row r="255" spans="1:25" x14ac:dyDescent="0.25">
      <c r="A255" s="54"/>
      <c r="B255" s="55"/>
      <c r="C255" s="65"/>
      <c r="D255" s="54"/>
      <c r="E255" s="54"/>
      <c r="F255" s="54"/>
      <c r="G255" s="56"/>
      <c r="H255" s="54"/>
      <c r="I255" s="54"/>
      <c r="J255" s="54"/>
      <c r="K255" s="54"/>
      <c r="L255" s="54"/>
      <c r="M255" s="63"/>
      <c r="N255" s="54"/>
      <c r="O255" s="54"/>
      <c r="P255" s="54"/>
      <c r="Q255" s="54"/>
      <c r="R255" s="54"/>
      <c r="S255" s="54"/>
      <c r="T255" s="54"/>
      <c r="U255" s="54"/>
      <c r="V255" s="54"/>
      <c r="W255" s="54"/>
      <c r="X255" s="54"/>
      <c r="Y255" s="54"/>
    </row>
    <row r="256" spans="1:25" x14ac:dyDescent="0.25">
      <c r="A256" s="54"/>
      <c r="B256" s="55"/>
      <c r="C256" s="65"/>
      <c r="D256" s="54"/>
      <c r="E256" s="54"/>
      <c r="F256" s="54"/>
      <c r="G256" s="56"/>
      <c r="H256" s="54"/>
      <c r="I256" s="54"/>
      <c r="J256" s="54"/>
      <c r="K256" s="54"/>
      <c r="L256" s="54"/>
      <c r="M256" s="63"/>
      <c r="N256" s="54"/>
      <c r="O256" s="54"/>
      <c r="P256" s="54"/>
      <c r="Q256" s="54"/>
      <c r="R256" s="54"/>
      <c r="S256" s="54"/>
      <c r="T256" s="54"/>
      <c r="U256" s="54"/>
      <c r="V256" s="54"/>
      <c r="W256" s="54"/>
      <c r="X256" s="54"/>
      <c r="Y256" s="54"/>
    </row>
    <row r="257" spans="1:25" x14ac:dyDescent="0.25">
      <c r="A257" s="54"/>
      <c r="B257" s="55"/>
      <c r="C257" s="65"/>
      <c r="D257" s="54"/>
      <c r="E257" s="54"/>
      <c r="F257" s="54"/>
      <c r="G257" s="56"/>
      <c r="H257" s="54"/>
      <c r="I257" s="54"/>
      <c r="J257" s="54"/>
      <c r="K257" s="54"/>
      <c r="L257" s="54"/>
      <c r="M257" s="63"/>
      <c r="N257" s="54"/>
      <c r="O257" s="54"/>
      <c r="P257" s="54"/>
      <c r="Q257" s="54"/>
      <c r="R257" s="54"/>
      <c r="S257" s="54"/>
      <c r="T257" s="54"/>
      <c r="U257" s="54"/>
      <c r="V257" s="54"/>
      <c r="W257" s="54"/>
      <c r="X257" s="54"/>
      <c r="Y257" s="54"/>
    </row>
  </sheetData>
  <autoFilter ref="A2:N2" xr:uid="{7C808938-C408-4033-94D3-32B85D3083BC}"/>
  <conditionalFormatting sqref="C1:C1048576">
    <cfRule type="containsText" dxfId="3" priority="1" operator="containsText" text="South">
      <formula>NOT(ISERROR(SEARCH("South",C1)))</formula>
    </cfRule>
    <cfRule type="containsText" dxfId="2" priority="2" operator="containsText" text="East">
      <formula>NOT(ISERROR(SEARCH("East",C1)))</formula>
    </cfRule>
    <cfRule type="containsText" dxfId="1" priority="3" operator="containsText" text="WEST">
      <formula>NOT(ISERROR(SEARCH("WEST",C1)))</formula>
    </cfRule>
    <cfRule type="containsText" dxfId="0" priority="4" operator="containsText" text="NORTH">
      <formula>NOT(ISERROR(SEARCH("NORTH",C1)))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4AD25-A70D-43EA-9B2E-0D09C70BFF90}">
  <dimension ref="B1:Q252"/>
  <sheetViews>
    <sheetView tabSelected="1" workbookViewId="0">
      <selection activeCell="H25" sqref="H25"/>
    </sheetView>
  </sheetViews>
  <sheetFormatPr defaultRowHeight="15" x14ac:dyDescent="0.25"/>
  <cols>
    <col min="1" max="1" width="9.140625" style="52"/>
    <col min="2" max="2" width="13.7109375" style="52" bestFit="1" customWidth="1"/>
    <col min="3" max="3" width="11.42578125" style="52" customWidth="1"/>
    <col min="4" max="4" width="11.5703125" style="52" bestFit="1" customWidth="1"/>
    <col min="5" max="5" width="11.5703125" style="109" bestFit="1" customWidth="1"/>
    <col min="6" max="6" width="13.7109375" style="54" bestFit="1" customWidth="1"/>
    <col min="7" max="7" width="13.7109375" style="52" bestFit="1" customWidth="1"/>
    <col min="8" max="8" width="21" style="52" customWidth="1"/>
    <col min="9" max="9" width="16" style="52" customWidth="1"/>
    <col min="10" max="11" width="9.140625" style="52"/>
    <col min="12" max="12" width="10.7109375" style="52" customWidth="1"/>
    <col min="13" max="16384" width="9.140625" style="52"/>
  </cols>
  <sheetData>
    <row r="1" spans="2:14" ht="46.5" x14ac:dyDescent="0.7">
      <c r="E1" s="111"/>
      <c r="I1" s="105" t="s">
        <v>248</v>
      </c>
      <c r="J1" s="106"/>
      <c r="K1" s="106"/>
      <c r="L1" s="107"/>
      <c r="M1" s="62"/>
      <c r="N1" s="59"/>
    </row>
    <row r="2" spans="2:14" ht="15.75" x14ac:dyDescent="0.25">
      <c r="B2" s="108" t="s">
        <v>3</v>
      </c>
      <c r="C2" s="108" t="s">
        <v>7</v>
      </c>
      <c r="D2" s="110" t="s">
        <v>11</v>
      </c>
    </row>
    <row r="3" spans="2:14" x14ac:dyDescent="0.25">
      <c r="B3" s="2" t="s">
        <v>54</v>
      </c>
      <c r="C3" s="3">
        <v>150</v>
      </c>
      <c r="D3" s="4">
        <v>10500</v>
      </c>
    </row>
    <row r="4" spans="2:14" x14ac:dyDescent="0.25">
      <c r="B4" s="2" t="s">
        <v>35</v>
      </c>
      <c r="C4" s="3">
        <v>146</v>
      </c>
      <c r="D4" s="4">
        <v>10220</v>
      </c>
    </row>
    <row r="5" spans="2:14" x14ac:dyDescent="0.25">
      <c r="B5" s="2" t="s">
        <v>21</v>
      </c>
      <c r="C5" s="3">
        <v>146</v>
      </c>
      <c r="D5" s="4">
        <v>10220</v>
      </c>
    </row>
    <row r="6" spans="2:14" ht="15" customHeight="1" x14ac:dyDescent="0.35">
      <c r="B6" s="2" t="s">
        <v>16</v>
      </c>
      <c r="C6" s="3">
        <v>145</v>
      </c>
      <c r="D6" s="4">
        <v>10150</v>
      </c>
      <c r="G6" s="112"/>
      <c r="H6" s="118"/>
      <c r="I6" s="113"/>
    </row>
    <row r="7" spans="2:14" ht="15" customHeight="1" x14ac:dyDescent="0.25">
      <c r="B7" s="2" t="s">
        <v>27</v>
      </c>
      <c r="C7" s="3">
        <v>140</v>
      </c>
      <c r="D7" s="4">
        <v>9800</v>
      </c>
      <c r="G7" s="114"/>
      <c r="H7" s="117"/>
      <c r="I7" s="115"/>
    </row>
    <row r="8" spans="2:14" ht="15.75" x14ac:dyDescent="0.25">
      <c r="B8" s="2" t="s">
        <v>41</v>
      </c>
      <c r="C8" s="3">
        <v>134</v>
      </c>
      <c r="D8" s="4">
        <v>9380</v>
      </c>
      <c r="G8" s="108" t="s">
        <v>3</v>
      </c>
      <c r="H8" s="108" t="s">
        <v>7</v>
      </c>
      <c r="I8" s="110" t="s">
        <v>11</v>
      </c>
    </row>
    <row r="9" spans="2:14" x14ac:dyDescent="0.25">
      <c r="B9" s="2" t="s">
        <v>35</v>
      </c>
      <c r="C9" s="3">
        <v>134</v>
      </c>
      <c r="D9" s="4">
        <v>9380</v>
      </c>
      <c r="G9" s="2" t="s">
        <v>54</v>
      </c>
      <c r="H9" s="3">
        <v>150</v>
      </c>
      <c r="I9" s="116">
        <v>10500</v>
      </c>
      <c r="K9" s="54"/>
      <c r="L9" s="54"/>
      <c r="M9" s="54"/>
    </row>
    <row r="10" spans="2:14" x14ac:dyDescent="0.25">
      <c r="B10" s="2" t="s">
        <v>35</v>
      </c>
      <c r="C10" s="3">
        <v>130</v>
      </c>
      <c r="D10" s="4">
        <v>9100</v>
      </c>
      <c r="G10" s="2" t="s">
        <v>35</v>
      </c>
      <c r="H10" s="3">
        <v>146</v>
      </c>
      <c r="I10" s="116">
        <v>10220</v>
      </c>
      <c r="K10" s="54"/>
      <c r="L10" s="54"/>
      <c r="M10" s="54"/>
    </row>
    <row r="11" spans="2:14" x14ac:dyDescent="0.25">
      <c r="B11" s="2" t="s">
        <v>41</v>
      </c>
      <c r="C11" s="3">
        <v>128</v>
      </c>
      <c r="D11" s="4">
        <v>8960</v>
      </c>
      <c r="G11" s="2" t="s">
        <v>21</v>
      </c>
      <c r="H11" s="3">
        <v>146</v>
      </c>
      <c r="I11" s="116">
        <v>10220</v>
      </c>
      <c r="K11" s="54"/>
      <c r="L11" s="54"/>
      <c r="M11" s="54"/>
    </row>
    <row r="12" spans="2:14" x14ac:dyDescent="0.25">
      <c r="B12" s="2" t="s">
        <v>16</v>
      </c>
      <c r="C12" s="3">
        <v>127</v>
      </c>
      <c r="D12" s="4">
        <v>8890</v>
      </c>
      <c r="G12" s="2" t="s">
        <v>16</v>
      </c>
      <c r="H12" s="3">
        <v>145</v>
      </c>
      <c r="I12" s="116">
        <v>10150</v>
      </c>
      <c r="K12" s="54"/>
      <c r="L12" s="54"/>
      <c r="M12" s="54"/>
    </row>
    <row r="13" spans="2:14" x14ac:dyDescent="0.25">
      <c r="B13" s="2" t="s">
        <v>35</v>
      </c>
      <c r="C13" s="3">
        <v>122</v>
      </c>
      <c r="D13" s="4">
        <v>8540</v>
      </c>
      <c r="G13" s="2" t="s">
        <v>27</v>
      </c>
      <c r="H13" s="3">
        <v>140</v>
      </c>
      <c r="I13" s="116">
        <v>9800</v>
      </c>
    </row>
    <row r="14" spans="2:14" x14ac:dyDescent="0.25">
      <c r="B14" s="2" t="s">
        <v>54</v>
      </c>
      <c r="C14" s="3">
        <v>121</v>
      </c>
      <c r="D14" s="4">
        <v>8470</v>
      </c>
      <c r="G14" s="2" t="s">
        <v>41</v>
      </c>
      <c r="H14" s="3">
        <v>134</v>
      </c>
      <c r="I14" s="116">
        <v>9380</v>
      </c>
    </row>
    <row r="15" spans="2:14" x14ac:dyDescent="0.25">
      <c r="B15" s="2" t="s">
        <v>57</v>
      </c>
      <c r="C15" s="3">
        <v>114</v>
      </c>
      <c r="D15" s="4">
        <v>7980</v>
      </c>
      <c r="G15" s="2" t="s">
        <v>35</v>
      </c>
      <c r="H15" s="3">
        <v>134</v>
      </c>
      <c r="I15" s="116">
        <v>9380</v>
      </c>
    </row>
    <row r="16" spans="2:14" x14ac:dyDescent="0.25">
      <c r="B16" s="2" t="s">
        <v>16</v>
      </c>
      <c r="C16" s="3">
        <v>114</v>
      </c>
      <c r="D16" s="4">
        <v>7980</v>
      </c>
      <c r="G16" s="2" t="s">
        <v>35</v>
      </c>
      <c r="H16" s="3">
        <v>130</v>
      </c>
      <c r="I16" s="116">
        <v>9100</v>
      </c>
    </row>
    <row r="17" spans="2:17" x14ac:dyDescent="0.25">
      <c r="B17" s="2" t="s">
        <v>16</v>
      </c>
      <c r="C17" s="3">
        <v>108</v>
      </c>
      <c r="D17" s="4">
        <v>7560</v>
      </c>
      <c r="G17" s="2" t="s">
        <v>41</v>
      </c>
      <c r="H17" s="3">
        <v>128</v>
      </c>
      <c r="I17" s="116">
        <v>8960</v>
      </c>
    </row>
    <row r="18" spans="2:17" x14ac:dyDescent="0.25">
      <c r="B18" s="2" t="s">
        <v>21</v>
      </c>
      <c r="C18" s="3">
        <v>107</v>
      </c>
      <c r="D18" s="4">
        <v>7490</v>
      </c>
      <c r="G18" s="2" t="s">
        <v>16</v>
      </c>
      <c r="H18" s="3">
        <v>127</v>
      </c>
      <c r="I18" s="116">
        <v>8890</v>
      </c>
    </row>
    <row r="19" spans="2:17" x14ac:dyDescent="0.25">
      <c r="B19" s="2" t="s">
        <v>21</v>
      </c>
      <c r="C19" s="3">
        <v>143</v>
      </c>
      <c r="D19" s="4">
        <v>7150</v>
      </c>
    </row>
    <row r="20" spans="2:17" x14ac:dyDescent="0.25">
      <c r="B20" s="2" t="s">
        <v>41</v>
      </c>
      <c r="C20" s="3">
        <v>102</v>
      </c>
      <c r="D20" s="4">
        <v>7140</v>
      </c>
    </row>
    <row r="21" spans="2:17" x14ac:dyDescent="0.25">
      <c r="B21" s="2" t="s">
        <v>21</v>
      </c>
      <c r="C21" s="3">
        <v>102</v>
      </c>
      <c r="D21" s="4">
        <v>7140</v>
      </c>
      <c r="Q21" s="54"/>
    </row>
    <row r="22" spans="2:17" x14ac:dyDescent="0.25">
      <c r="B22" s="2" t="s">
        <v>27</v>
      </c>
      <c r="C22" s="3">
        <v>101</v>
      </c>
      <c r="D22" s="4">
        <v>7070</v>
      </c>
    </row>
    <row r="23" spans="2:17" x14ac:dyDescent="0.25">
      <c r="B23" s="2" t="s">
        <v>54</v>
      </c>
      <c r="C23" s="3">
        <v>98</v>
      </c>
      <c r="D23" s="4">
        <v>6860</v>
      </c>
    </row>
    <row r="24" spans="2:17" x14ac:dyDescent="0.25">
      <c r="B24" s="2" t="s">
        <v>57</v>
      </c>
      <c r="C24" s="3">
        <v>137</v>
      </c>
      <c r="D24" s="4">
        <v>6850</v>
      </c>
    </row>
    <row r="25" spans="2:17" x14ac:dyDescent="0.25">
      <c r="B25" s="2" t="s">
        <v>16</v>
      </c>
      <c r="C25" s="3">
        <v>97</v>
      </c>
      <c r="D25" s="4">
        <v>6790</v>
      </c>
    </row>
    <row r="26" spans="2:17" x14ac:dyDescent="0.25">
      <c r="B26" s="2" t="s">
        <v>41</v>
      </c>
      <c r="C26" s="3">
        <v>96</v>
      </c>
      <c r="D26" s="4">
        <v>6720</v>
      </c>
    </row>
    <row r="27" spans="2:17" x14ac:dyDescent="0.25">
      <c r="B27" s="2" t="s">
        <v>16</v>
      </c>
      <c r="C27" s="3">
        <v>134</v>
      </c>
      <c r="D27" s="4">
        <v>6700</v>
      </c>
    </row>
    <row r="28" spans="2:17" x14ac:dyDescent="0.25">
      <c r="B28" s="2" t="s">
        <v>57</v>
      </c>
      <c r="C28" s="3">
        <v>133</v>
      </c>
      <c r="D28" s="4">
        <v>6650</v>
      </c>
    </row>
    <row r="29" spans="2:17" x14ac:dyDescent="0.25">
      <c r="B29" s="2" t="s">
        <v>41</v>
      </c>
      <c r="C29" s="3">
        <v>94</v>
      </c>
      <c r="D29" s="4">
        <v>6580</v>
      </c>
    </row>
    <row r="30" spans="2:17" x14ac:dyDescent="0.25">
      <c r="B30" s="2" t="s">
        <v>35</v>
      </c>
      <c r="C30" s="3">
        <v>90</v>
      </c>
      <c r="D30" s="4">
        <v>6300</v>
      </c>
    </row>
    <row r="31" spans="2:17" x14ac:dyDescent="0.25">
      <c r="B31" s="2" t="s">
        <v>41</v>
      </c>
      <c r="C31" s="3">
        <v>87</v>
      </c>
      <c r="D31" s="4">
        <v>6090</v>
      </c>
    </row>
    <row r="32" spans="2:17" x14ac:dyDescent="0.25">
      <c r="B32" s="2" t="s">
        <v>16</v>
      </c>
      <c r="C32" s="3">
        <v>85</v>
      </c>
      <c r="D32" s="4">
        <v>5950</v>
      </c>
    </row>
    <row r="33" spans="2:4" x14ac:dyDescent="0.25">
      <c r="B33" s="2" t="s">
        <v>21</v>
      </c>
      <c r="C33" s="3">
        <v>118</v>
      </c>
      <c r="D33" s="4">
        <v>5900</v>
      </c>
    </row>
    <row r="34" spans="2:4" x14ac:dyDescent="0.25">
      <c r="B34" s="2" t="s">
        <v>35</v>
      </c>
      <c r="C34" s="3">
        <v>83</v>
      </c>
      <c r="D34" s="4">
        <v>5810</v>
      </c>
    </row>
    <row r="35" spans="2:4" x14ac:dyDescent="0.25">
      <c r="B35" s="2" t="s">
        <v>54</v>
      </c>
      <c r="C35" s="3">
        <v>82</v>
      </c>
      <c r="D35" s="4">
        <v>5740</v>
      </c>
    </row>
    <row r="36" spans="2:4" x14ac:dyDescent="0.25">
      <c r="B36" s="2" t="s">
        <v>35</v>
      </c>
      <c r="C36" s="3">
        <v>113</v>
      </c>
      <c r="D36" s="4">
        <v>5650</v>
      </c>
    </row>
    <row r="37" spans="2:4" x14ac:dyDescent="0.25">
      <c r="B37" s="2" t="s">
        <v>27</v>
      </c>
      <c r="C37" s="3">
        <v>78</v>
      </c>
      <c r="D37" s="4">
        <v>5460</v>
      </c>
    </row>
    <row r="38" spans="2:4" x14ac:dyDescent="0.25">
      <c r="B38" s="2" t="s">
        <v>16</v>
      </c>
      <c r="C38" s="3">
        <v>77</v>
      </c>
      <c r="D38" s="4">
        <v>5390</v>
      </c>
    </row>
    <row r="39" spans="2:4" x14ac:dyDescent="0.25">
      <c r="B39" s="2" t="s">
        <v>54</v>
      </c>
      <c r="C39" s="3">
        <v>107</v>
      </c>
      <c r="D39" s="4">
        <v>5350</v>
      </c>
    </row>
    <row r="40" spans="2:4" x14ac:dyDescent="0.25">
      <c r="B40" s="2" t="s">
        <v>21</v>
      </c>
      <c r="C40" s="3">
        <v>103</v>
      </c>
      <c r="D40" s="4">
        <v>5150</v>
      </c>
    </row>
    <row r="41" spans="2:4" x14ac:dyDescent="0.25">
      <c r="B41" s="2" t="s">
        <v>16</v>
      </c>
      <c r="C41" s="3">
        <v>146</v>
      </c>
      <c r="D41" s="4">
        <v>5110</v>
      </c>
    </row>
    <row r="42" spans="2:4" x14ac:dyDescent="0.25">
      <c r="B42" s="2" t="s">
        <v>27</v>
      </c>
      <c r="C42" s="3">
        <v>146</v>
      </c>
      <c r="D42" s="4">
        <v>5110</v>
      </c>
    </row>
    <row r="43" spans="2:4" x14ac:dyDescent="0.25">
      <c r="B43" s="2" t="s">
        <v>35</v>
      </c>
      <c r="C43" s="3">
        <v>143</v>
      </c>
      <c r="D43" s="4">
        <v>5005</v>
      </c>
    </row>
    <row r="44" spans="2:4" x14ac:dyDescent="0.25">
      <c r="B44" s="2" t="s">
        <v>41</v>
      </c>
      <c r="C44" s="3">
        <v>95</v>
      </c>
      <c r="D44" s="4">
        <v>4750</v>
      </c>
    </row>
    <row r="45" spans="2:4" x14ac:dyDescent="0.25">
      <c r="B45" s="2" t="s">
        <v>27</v>
      </c>
      <c r="C45" s="3">
        <v>89</v>
      </c>
      <c r="D45" s="4">
        <v>4450</v>
      </c>
    </row>
    <row r="46" spans="2:4" x14ac:dyDescent="0.25">
      <c r="B46" s="2" t="s">
        <v>16</v>
      </c>
      <c r="C46" s="3">
        <v>63</v>
      </c>
      <c r="D46" s="4">
        <v>4410</v>
      </c>
    </row>
    <row r="47" spans="2:4" x14ac:dyDescent="0.25">
      <c r="B47" s="2" t="s">
        <v>57</v>
      </c>
      <c r="C47" s="3">
        <v>124</v>
      </c>
      <c r="D47" s="4">
        <v>4340</v>
      </c>
    </row>
    <row r="48" spans="2:4" x14ac:dyDescent="0.25">
      <c r="B48" s="2" t="s">
        <v>16</v>
      </c>
      <c r="C48" s="3">
        <v>62</v>
      </c>
      <c r="D48" s="4">
        <v>4340</v>
      </c>
    </row>
    <row r="49" spans="2:4" x14ac:dyDescent="0.25">
      <c r="B49" s="2" t="s">
        <v>27</v>
      </c>
      <c r="C49" s="3">
        <v>61</v>
      </c>
      <c r="D49" s="4">
        <v>4270</v>
      </c>
    </row>
    <row r="50" spans="2:4" x14ac:dyDescent="0.25">
      <c r="B50" s="2" t="s">
        <v>54</v>
      </c>
      <c r="C50" s="3">
        <v>84</v>
      </c>
      <c r="D50" s="4">
        <v>4200</v>
      </c>
    </row>
    <row r="51" spans="2:4" x14ac:dyDescent="0.25">
      <c r="B51" s="2" t="s">
        <v>54</v>
      </c>
      <c r="C51" s="3">
        <v>83</v>
      </c>
      <c r="D51" s="4">
        <v>4150</v>
      </c>
    </row>
    <row r="52" spans="2:4" x14ac:dyDescent="0.25">
      <c r="B52" s="2" t="s">
        <v>35</v>
      </c>
      <c r="C52" s="3">
        <v>58</v>
      </c>
      <c r="D52" s="4">
        <v>4060</v>
      </c>
    </row>
    <row r="53" spans="2:4" x14ac:dyDescent="0.25">
      <c r="B53" s="2" t="s">
        <v>16</v>
      </c>
      <c r="C53" s="3">
        <v>116</v>
      </c>
      <c r="D53" s="4">
        <v>4060</v>
      </c>
    </row>
    <row r="54" spans="2:4" x14ac:dyDescent="0.25">
      <c r="B54" s="2" t="s">
        <v>54</v>
      </c>
      <c r="C54" s="3">
        <v>57</v>
      </c>
      <c r="D54" s="4">
        <v>3990</v>
      </c>
    </row>
    <row r="55" spans="2:4" x14ac:dyDescent="0.25">
      <c r="B55" s="2" t="s">
        <v>16</v>
      </c>
      <c r="C55" s="3">
        <v>53</v>
      </c>
      <c r="D55" s="4">
        <v>3710</v>
      </c>
    </row>
    <row r="56" spans="2:4" x14ac:dyDescent="0.25">
      <c r="B56" s="2" t="s">
        <v>16</v>
      </c>
      <c r="C56" s="3">
        <v>74</v>
      </c>
      <c r="D56" s="4">
        <v>3700</v>
      </c>
    </row>
    <row r="57" spans="2:4" x14ac:dyDescent="0.25">
      <c r="B57" s="2" t="s">
        <v>54</v>
      </c>
      <c r="C57" s="3">
        <v>104</v>
      </c>
      <c r="D57" s="4">
        <v>3640</v>
      </c>
    </row>
    <row r="58" spans="2:4" x14ac:dyDescent="0.25">
      <c r="B58" s="2" t="s">
        <v>27</v>
      </c>
      <c r="C58" s="3">
        <v>51</v>
      </c>
      <c r="D58" s="4">
        <v>3570</v>
      </c>
    </row>
    <row r="59" spans="2:4" x14ac:dyDescent="0.25">
      <c r="B59" s="2" t="s">
        <v>35</v>
      </c>
      <c r="C59" s="3">
        <v>98</v>
      </c>
      <c r="D59" s="4">
        <v>3430</v>
      </c>
    </row>
    <row r="60" spans="2:4" x14ac:dyDescent="0.25">
      <c r="B60" s="2" t="s">
        <v>57</v>
      </c>
      <c r="C60" s="3">
        <v>66</v>
      </c>
      <c r="D60" s="4">
        <v>3300</v>
      </c>
    </row>
    <row r="61" spans="2:4" x14ac:dyDescent="0.25">
      <c r="B61" s="2" t="s">
        <v>21</v>
      </c>
      <c r="C61" s="3">
        <v>94</v>
      </c>
      <c r="D61" s="4">
        <v>3290</v>
      </c>
    </row>
    <row r="62" spans="2:4" x14ac:dyDescent="0.25">
      <c r="B62" s="2" t="s">
        <v>41</v>
      </c>
      <c r="C62" s="3">
        <v>46</v>
      </c>
      <c r="D62" s="4">
        <v>3220</v>
      </c>
    </row>
    <row r="63" spans="2:4" x14ac:dyDescent="0.25">
      <c r="B63" s="2" t="s">
        <v>16</v>
      </c>
      <c r="C63" s="3">
        <v>62</v>
      </c>
      <c r="D63" s="4">
        <v>3100</v>
      </c>
    </row>
    <row r="64" spans="2:4" x14ac:dyDescent="0.25">
      <c r="B64" s="2" t="s">
        <v>54</v>
      </c>
      <c r="C64" s="3">
        <v>86</v>
      </c>
      <c r="D64" s="4">
        <v>3010</v>
      </c>
    </row>
    <row r="65" spans="2:4" x14ac:dyDescent="0.25">
      <c r="B65" s="2" t="s">
        <v>41</v>
      </c>
      <c r="C65" s="3">
        <v>149</v>
      </c>
      <c r="D65" s="4">
        <v>2980</v>
      </c>
    </row>
    <row r="66" spans="2:4" x14ac:dyDescent="0.25">
      <c r="B66" s="2" t="s">
        <v>27</v>
      </c>
      <c r="C66" s="3">
        <v>59</v>
      </c>
      <c r="D66" s="4">
        <v>2950</v>
      </c>
    </row>
    <row r="67" spans="2:4" x14ac:dyDescent="0.25">
      <c r="B67" s="2" t="s">
        <v>21</v>
      </c>
      <c r="C67" s="3">
        <v>147</v>
      </c>
      <c r="D67" s="4">
        <v>2940</v>
      </c>
    </row>
    <row r="68" spans="2:4" x14ac:dyDescent="0.25">
      <c r="B68" s="2" t="s">
        <v>57</v>
      </c>
      <c r="C68" s="3">
        <v>146</v>
      </c>
      <c r="D68" s="4">
        <v>2920</v>
      </c>
    </row>
    <row r="69" spans="2:4" x14ac:dyDescent="0.25">
      <c r="B69" s="2" t="s">
        <v>41</v>
      </c>
      <c r="C69" s="3">
        <v>145</v>
      </c>
      <c r="D69" s="4">
        <v>2900</v>
      </c>
    </row>
    <row r="70" spans="2:4" x14ac:dyDescent="0.25">
      <c r="B70" s="2" t="s">
        <v>21</v>
      </c>
      <c r="C70" s="3">
        <v>41</v>
      </c>
      <c r="D70" s="4">
        <v>2870</v>
      </c>
    </row>
    <row r="71" spans="2:4" x14ac:dyDescent="0.25">
      <c r="B71" s="2" t="s">
        <v>41</v>
      </c>
      <c r="C71" s="3">
        <v>142</v>
      </c>
      <c r="D71" s="4">
        <v>2840</v>
      </c>
    </row>
    <row r="72" spans="2:4" x14ac:dyDescent="0.25">
      <c r="B72" s="2" t="s">
        <v>35</v>
      </c>
      <c r="C72" s="3">
        <v>139</v>
      </c>
      <c r="D72" s="4">
        <v>2780</v>
      </c>
    </row>
    <row r="73" spans="2:4" x14ac:dyDescent="0.25">
      <c r="B73" s="2" t="s">
        <v>21</v>
      </c>
      <c r="C73" s="3">
        <v>55</v>
      </c>
      <c r="D73" s="4">
        <v>2750</v>
      </c>
    </row>
    <row r="74" spans="2:4" x14ac:dyDescent="0.25">
      <c r="B74" s="2" t="s">
        <v>41</v>
      </c>
      <c r="C74" s="3">
        <v>136</v>
      </c>
      <c r="D74" s="4">
        <v>2720</v>
      </c>
    </row>
    <row r="75" spans="2:4" x14ac:dyDescent="0.25">
      <c r="B75" s="2" t="s">
        <v>41</v>
      </c>
      <c r="C75" s="3">
        <v>54</v>
      </c>
      <c r="D75" s="4">
        <v>2700</v>
      </c>
    </row>
    <row r="76" spans="2:4" x14ac:dyDescent="0.25">
      <c r="B76" s="2" t="s">
        <v>35</v>
      </c>
      <c r="C76" s="3">
        <v>135</v>
      </c>
      <c r="D76" s="4">
        <v>2700</v>
      </c>
    </row>
    <row r="77" spans="2:4" x14ac:dyDescent="0.25">
      <c r="B77" s="2" t="s">
        <v>16</v>
      </c>
      <c r="C77" s="3">
        <v>130</v>
      </c>
      <c r="D77" s="4">
        <v>2600</v>
      </c>
    </row>
    <row r="78" spans="2:4" x14ac:dyDescent="0.25">
      <c r="B78" s="2" t="s">
        <v>16</v>
      </c>
      <c r="C78" s="3">
        <v>37</v>
      </c>
      <c r="D78" s="4">
        <v>2590</v>
      </c>
    </row>
    <row r="79" spans="2:4" x14ac:dyDescent="0.25">
      <c r="B79" s="2" t="s">
        <v>16</v>
      </c>
      <c r="C79" s="3">
        <v>125</v>
      </c>
      <c r="D79" s="4">
        <v>2500</v>
      </c>
    </row>
    <row r="80" spans="2:4" x14ac:dyDescent="0.25">
      <c r="B80" s="2" t="s">
        <v>21</v>
      </c>
      <c r="C80" s="3">
        <v>125</v>
      </c>
      <c r="D80" s="4">
        <v>2500</v>
      </c>
    </row>
    <row r="81" spans="2:4" x14ac:dyDescent="0.25">
      <c r="B81" s="2" t="s">
        <v>27</v>
      </c>
      <c r="C81" s="3">
        <v>124</v>
      </c>
      <c r="D81" s="4">
        <v>2480</v>
      </c>
    </row>
    <row r="82" spans="2:4" x14ac:dyDescent="0.25">
      <c r="B82" s="2" t="s">
        <v>16</v>
      </c>
      <c r="C82" s="3">
        <v>123</v>
      </c>
      <c r="D82" s="4">
        <v>2460</v>
      </c>
    </row>
    <row r="83" spans="2:4" x14ac:dyDescent="0.25">
      <c r="B83" s="2" t="s">
        <v>27</v>
      </c>
      <c r="C83" s="3">
        <v>123</v>
      </c>
      <c r="D83" s="4">
        <v>2460</v>
      </c>
    </row>
    <row r="84" spans="2:4" x14ac:dyDescent="0.25">
      <c r="B84" s="2" t="s">
        <v>54</v>
      </c>
      <c r="C84" s="3">
        <v>122</v>
      </c>
      <c r="D84" s="4">
        <v>2440</v>
      </c>
    </row>
    <row r="85" spans="2:4" x14ac:dyDescent="0.25">
      <c r="B85" s="2" t="s">
        <v>41</v>
      </c>
      <c r="C85" s="3">
        <v>68</v>
      </c>
      <c r="D85" s="4">
        <v>2380</v>
      </c>
    </row>
    <row r="86" spans="2:4" x14ac:dyDescent="0.25">
      <c r="B86" s="2" t="s">
        <v>21</v>
      </c>
      <c r="C86" s="3">
        <v>34</v>
      </c>
      <c r="D86" s="4">
        <v>2380</v>
      </c>
    </row>
    <row r="87" spans="2:4" x14ac:dyDescent="0.25">
      <c r="B87" s="2" t="s">
        <v>21</v>
      </c>
      <c r="C87" s="3">
        <v>118</v>
      </c>
      <c r="D87" s="4">
        <v>2360</v>
      </c>
    </row>
    <row r="88" spans="2:4" x14ac:dyDescent="0.25">
      <c r="B88" s="2" t="s">
        <v>27</v>
      </c>
      <c r="C88" s="3">
        <v>46</v>
      </c>
      <c r="D88" s="4">
        <v>2300</v>
      </c>
    </row>
    <row r="89" spans="2:4" x14ac:dyDescent="0.25">
      <c r="B89" s="2" t="s">
        <v>16</v>
      </c>
      <c r="C89" s="3">
        <v>115</v>
      </c>
      <c r="D89" s="4">
        <v>2300</v>
      </c>
    </row>
    <row r="90" spans="2:4" x14ac:dyDescent="0.25">
      <c r="B90" s="2" t="s">
        <v>16</v>
      </c>
      <c r="C90" s="3">
        <v>114</v>
      </c>
      <c r="D90" s="4">
        <v>2280</v>
      </c>
    </row>
    <row r="91" spans="2:4" x14ac:dyDescent="0.25">
      <c r="B91" s="2" t="s">
        <v>21</v>
      </c>
      <c r="C91" s="3">
        <v>113</v>
      </c>
      <c r="D91" s="4">
        <v>2260</v>
      </c>
    </row>
    <row r="92" spans="2:4" x14ac:dyDescent="0.25">
      <c r="B92" s="2" t="s">
        <v>35</v>
      </c>
      <c r="C92" s="3">
        <v>111</v>
      </c>
      <c r="D92" s="4">
        <v>2220</v>
      </c>
    </row>
    <row r="93" spans="2:4" x14ac:dyDescent="0.25">
      <c r="B93" s="2" t="s">
        <v>21</v>
      </c>
      <c r="C93" s="3">
        <v>63</v>
      </c>
      <c r="D93" s="4">
        <v>2205</v>
      </c>
    </row>
    <row r="94" spans="2:4" x14ac:dyDescent="0.25">
      <c r="B94" s="2" t="s">
        <v>21</v>
      </c>
      <c r="C94" s="3">
        <v>63</v>
      </c>
      <c r="D94" s="4">
        <v>2205</v>
      </c>
    </row>
    <row r="95" spans="2:4" x14ac:dyDescent="0.25">
      <c r="B95" s="2" t="s">
        <v>16</v>
      </c>
      <c r="C95" s="3">
        <v>63</v>
      </c>
      <c r="D95" s="4">
        <v>2205</v>
      </c>
    </row>
    <row r="96" spans="2:4" x14ac:dyDescent="0.25">
      <c r="B96" s="2" t="s">
        <v>57</v>
      </c>
      <c r="C96" s="3">
        <v>109</v>
      </c>
      <c r="D96" s="4">
        <v>2180</v>
      </c>
    </row>
    <row r="97" spans="2:4" x14ac:dyDescent="0.25">
      <c r="B97" s="2" t="s">
        <v>57</v>
      </c>
      <c r="C97" s="3">
        <v>30</v>
      </c>
      <c r="D97" s="4">
        <v>2100</v>
      </c>
    </row>
    <row r="98" spans="2:4" x14ac:dyDescent="0.25">
      <c r="B98" s="2" t="s">
        <v>41</v>
      </c>
      <c r="C98" s="3">
        <v>102</v>
      </c>
      <c r="D98" s="4">
        <v>2040</v>
      </c>
    </row>
    <row r="99" spans="2:4" x14ac:dyDescent="0.25">
      <c r="B99" s="2" t="s">
        <v>35</v>
      </c>
      <c r="C99" s="3">
        <v>102</v>
      </c>
      <c r="D99" s="4">
        <v>2040</v>
      </c>
    </row>
    <row r="100" spans="2:4" x14ac:dyDescent="0.25">
      <c r="B100" s="2" t="s">
        <v>54</v>
      </c>
      <c r="C100" s="3">
        <v>102</v>
      </c>
      <c r="D100" s="4">
        <v>2040</v>
      </c>
    </row>
    <row r="101" spans="2:4" x14ac:dyDescent="0.25">
      <c r="B101" s="2" t="s">
        <v>16</v>
      </c>
      <c r="C101" s="3">
        <v>100</v>
      </c>
      <c r="D101" s="4">
        <v>2000</v>
      </c>
    </row>
    <row r="102" spans="2:4" x14ac:dyDescent="0.25">
      <c r="B102" s="2" t="s">
        <v>21</v>
      </c>
      <c r="C102" s="3">
        <v>57</v>
      </c>
      <c r="D102" s="4">
        <v>1995</v>
      </c>
    </row>
    <row r="103" spans="2:4" x14ac:dyDescent="0.25">
      <c r="B103" s="2" t="s">
        <v>41</v>
      </c>
      <c r="C103" s="3">
        <v>99</v>
      </c>
      <c r="D103" s="4">
        <v>1980</v>
      </c>
    </row>
    <row r="104" spans="2:4" x14ac:dyDescent="0.25">
      <c r="B104" s="2" t="s">
        <v>57</v>
      </c>
      <c r="C104" s="3">
        <v>97</v>
      </c>
      <c r="D104" s="4">
        <v>1940</v>
      </c>
    </row>
    <row r="105" spans="2:4" x14ac:dyDescent="0.25">
      <c r="B105" s="2" t="s">
        <v>16</v>
      </c>
      <c r="C105" s="3">
        <v>96</v>
      </c>
      <c r="D105" s="4">
        <v>1920</v>
      </c>
    </row>
    <row r="106" spans="2:4" x14ac:dyDescent="0.25">
      <c r="B106" s="2" t="s">
        <v>54</v>
      </c>
      <c r="C106" s="3">
        <v>95</v>
      </c>
      <c r="D106" s="4">
        <v>1900</v>
      </c>
    </row>
    <row r="107" spans="2:4" x14ac:dyDescent="0.25">
      <c r="B107" s="2" t="s">
        <v>54</v>
      </c>
      <c r="C107" s="3">
        <v>94</v>
      </c>
      <c r="D107" s="4">
        <v>1880</v>
      </c>
    </row>
    <row r="108" spans="2:4" x14ac:dyDescent="0.25">
      <c r="B108" s="2" t="s">
        <v>54</v>
      </c>
      <c r="C108" s="3">
        <v>93</v>
      </c>
      <c r="D108" s="4">
        <v>1860</v>
      </c>
    </row>
    <row r="109" spans="2:4" x14ac:dyDescent="0.25">
      <c r="B109" s="2" t="s">
        <v>27</v>
      </c>
      <c r="C109" s="3">
        <v>37</v>
      </c>
      <c r="D109" s="4">
        <v>1850</v>
      </c>
    </row>
    <row r="110" spans="2:4" x14ac:dyDescent="0.25">
      <c r="B110" s="2" t="s">
        <v>57</v>
      </c>
      <c r="C110" s="3">
        <v>92</v>
      </c>
      <c r="D110" s="4">
        <v>1840</v>
      </c>
    </row>
    <row r="111" spans="2:4" x14ac:dyDescent="0.25">
      <c r="B111" s="2" t="s">
        <v>35</v>
      </c>
      <c r="C111" s="3">
        <v>26</v>
      </c>
      <c r="D111" s="4">
        <v>1820</v>
      </c>
    </row>
    <row r="112" spans="2:4" x14ac:dyDescent="0.25">
      <c r="B112" s="2" t="s">
        <v>57</v>
      </c>
      <c r="C112" s="3">
        <v>150</v>
      </c>
      <c r="D112" s="4">
        <v>1800</v>
      </c>
    </row>
    <row r="113" spans="2:4" x14ac:dyDescent="0.25">
      <c r="B113" s="2" t="s">
        <v>27</v>
      </c>
      <c r="C113" s="3">
        <v>51</v>
      </c>
      <c r="D113" s="4">
        <v>1785</v>
      </c>
    </row>
    <row r="114" spans="2:4" x14ac:dyDescent="0.25">
      <c r="B114" s="2" t="s">
        <v>35</v>
      </c>
      <c r="C114" s="3">
        <v>51</v>
      </c>
      <c r="D114" s="4">
        <v>1785</v>
      </c>
    </row>
    <row r="115" spans="2:4" x14ac:dyDescent="0.25">
      <c r="B115" s="2" t="s">
        <v>35</v>
      </c>
      <c r="C115" s="3">
        <v>88</v>
      </c>
      <c r="D115" s="4">
        <v>1760</v>
      </c>
    </row>
    <row r="116" spans="2:4" x14ac:dyDescent="0.25">
      <c r="B116" s="2" t="s">
        <v>54</v>
      </c>
      <c r="C116" s="3">
        <v>146</v>
      </c>
      <c r="D116" s="4">
        <v>1752</v>
      </c>
    </row>
    <row r="117" spans="2:4" x14ac:dyDescent="0.25">
      <c r="B117" s="2" t="s">
        <v>16</v>
      </c>
      <c r="C117" s="3">
        <v>25</v>
      </c>
      <c r="D117" s="4">
        <v>1750</v>
      </c>
    </row>
    <row r="118" spans="2:4" x14ac:dyDescent="0.25">
      <c r="B118" s="2" t="s">
        <v>35</v>
      </c>
      <c r="C118" s="3">
        <v>25</v>
      </c>
      <c r="D118" s="4">
        <v>1750</v>
      </c>
    </row>
    <row r="119" spans="2:4" x14ac:dyDescent="0.25">
      <c r="B119" s="2" t="s">
        <v>35</v>
      </c>
      <c r="C119" s="3">
        <v>143</v>
      </c>
      <c r="D119" s="4">
        <v>1716</v>
      </c>
    </row>
    <row r="120" spans="2:4" x14ac:dyDescent="0.25">
      <c r="B120" s="2" t="s">
        <v>27</v>
      </c>
      <c r="C120" s="3">
        <v>49</v>
      </c>
      <c r="D120" s="4">
        <v>1715</v>
      </c>
    </row>
    <row r="121" spans="2:4" x14ac:dyDescent="0.25">
      <c r="B121" s="2" t="s">
        <v>54</v>
      </c>
      <c r="C121" s="3">
        <v>85</v>
      </c>
      <c r="D121" s="4">
        <v>1700</v>
      </c>
    </row>
    <row r="122" spans="2:4" x14ac:dyDescent="0.25">
      <c r="B122" s="2" t="s">
        <v>27</v>
      </c>
      <c r="C122" s="3">
        <v>84</v>
      </c>
      <c r="D122" s="4">
        <v>1680</v>
      </c>
    </row>
    <row r="123" spans="2:4" x14ac:dyDescent="0.25">
      <c r="B123" s="2" t="s">
        <v>21</v>
      </c>
      <c r="C123" s="3">
        <v>82</v>
      </c>
      <c r="D123" s="4">
        <v>1640</v>
      </c>
    </row>
    <row r="124" spans="2:4" x14ac:dyDescent="0.25">
      <c r="B124" s="2" t="s">
        <v>21</v>
      </c>
      <c r="C124" s="3">
        <v>32</v>
      </c>
      <c r="D124" s="4">
        <v>1600</v>
      </c>
    </row>
    <row r="125" spans="2:4" x14ac:dyDescent="0.25">
      <c r="B125" s="2" t="s">
        <v>27</v>
      </c>
      <c r="C125" s="3">
        <v>45</v>
      </c>
      <c r="D125" s="4">
        <v>1575</v>
      </c>
    </row>
    <row r="126" spans="2:4" x14ac:dyDescent="0.25">
      <c r="B126" s="2" t="s">
        <v>16</v>
      </c>
      <c r="C126" s="3">
        <v>31</v>
      </c>
      <c r="D126" s="4">
        <v>1550</v>
      </c>
    </row>
    <row r="127" spans="2:4" x14ac:dyDescent="0.25">
      <c r="B127" s="2" t="s">
        <v>57</v>
      </c>
      <c r="C127" s="3">
        <v>129</v>
      </c>
      <c r="D127" s="4">
        <v>1548</v>
      </c>
    </row>
    <row r="128" spans="2:4" x14ac:dyDescent="0.25">
      <c r="B128" s="2" t="s">
        <v>35</v>
      </c>
      <c r="C128" s="3">
        <v>76</v>
      </c>
      <c r="D128" s="4">
        <v>1520</v>
      </c>
    </row>
    <row r="129" spans="2:4" x14ac:dyDescent="0.25">
      <c r="B129" s="2" t="s">
        <v>54</v>
      </c>
      <c r="C129" s="3">
        <v>75</v>
      </c>
      <c r="D129" s="4">
        <v>1500</v>
      </c>
    </row>
    <row r="130" spans="2:4" x14ac:dyDescent="0.25">
      <c r="B130" s="2" t="s">
        <v>21</v>
      </c>
      <c r="C130" s="3">
        <v>124</v>
      </c>
      <c r="D130" s="4">
        <v>1488</v>
      </c>
    </row>
    <row r="131" spans="2:4" x14ac:dyDescent="0.25">
      <c r="B131" s="2" t="s">
        <v>54</v>
      </c>
      <c r="C131" s="3">
        <v>74</v>
      </c>
      <c r="D131" s="4">
        <v>1480</v>
      </c>
    </row>
    <row r="132" spans="2:4" x14ac:dyDescent="0.25">
      <c r="B132" s="2" t="s">
        <v>41</v>
      </c>
      <c r="C132" s="3">
        <v>21</v>
      </c>
      <c r="D132" s="4">
        <v>1470</v>
      </c>
    </row>
    <row r="133" spans="2:4" x14ac:dyDescent="0.25">
      <c r="B133" s="2" t="s">
        <v>54</v>
      </c>
      <c r="C133" s="3">
        <v>71</v>
      </c>
      <c r="D133" s="4">
        <v>1420</v>
      </c>
    </row>
    <row r="134" spans="2:4" x14ac:dyDescent="0.25">
      <c r="B134" s="2" t="s">
        <v>35</v>
      </c>
      <c r="C134" s="3">
        <v>117</v>
      </c>
      <c r="D134" s="4">
        <v>1404</v>
      </c>
    </row>
    <row r="135" spans="2:4" x14ac:dyDescent="0.25">
      <c r="B135" s="2" t="s">
        <v>27</v>
      </c>
      <c r="C135" s="3">
        <v>70</v>
      </c>
      <c r="D135" s="4">
        <v>1400</v>
      </c>
    </row>
    <row r="136" spans="2:4" x14ac:dyDescent="0.25">
      <c r="B136" s="2" t="s">
        <v>21</v>
      </c>
      <c r="C136" s="3">
        <v>116</v>
      </c>
      <c r="D136" s="4">
        <v>1392</v>
      </c>
    </row>
    <row r="137" spans="2:4" x14ac:dyDescent="0.25">
      <c r="B137" s="2" t="s">
        <v>16</v>
      </c>
      <c r="C137" s="3">
        <v>67</v>
      </c>
      <c r="D137" s="4">
        <v>1340</v>
      </c>
    </row>
    <row r="138" spans="2:4" x14ac:dyDescent="0.25">
      <c r="B138" s="2" t="s">
        <v>41</v>
      </c>
      <c r="C138" s="3">
        <v>66</v>
      </c>
      <c r="D138" s="4">
        <v>1320</v>
      </c>
    </row>
    <row r="139" spans="2:4" x14ac:dyDescent="0.25">
      <c r="B139" s="2" t="s">
        <v>41</v>
      </c>
      <c r="C139" s="3">
        <v>65</v>
      </c>
      <c r="D139" s="4">
        <v>1300</v>
      </c>
    </row>
    <row r="140" spans="2:4" x14ac:dyDescent="0.25">
      <c r="B140" s="2" t="s">
        <v>16</v>
      </c>
      <c r="C140" s="3">
        <v>62</v>
      </c>
      <c r="D140" s="4">
        <v>1240</v>
      </c>
    </row>
    <row r="141" spans="2:4" x14ac:dyDescent="0.25">
      <c r="B141" s="2" t="s">
        <v>35</v>
      </c>
      <c r="C141" s="3">
        <v>17</v>
      </c>
      <c r="D141" s="4">
        <v>1190</v>
      </c>
    </row>
    <row r="142" spans="2:4" x14ac:dyDescent="0.25">
      <c r="B142" s="2" t="s">
        <v>21</v>
      </c>
      <c r="C142" s="3">
        <v>99</v>
      </c>
      <c r="D142" s="4">
        <v>1188</v>
      </c>
    </row>
    <row r="143" spans="2:4" x14ac:dyDescent="0.25">
      <c r="B143" s="2" t="s">
        <v>57</v>
      </c>
      <c r="C143" s="3">
        <v>59</v>
      </c>
      <c r="D143" s="4">
        <v>1180</v>
      </c>
    </row>
    <row r="144" spans="2:4" x14ac:dyDescent="0.25">
      <c r="B144" s="2" t="s">
        <v>57</v>
      </c>
      <c r="C144" s="3">
        <v>59</v>
      </c>
      <c r="D144" s="4">
        <v>1180</v>
      </c>
    </row>
    <row r="145" spans="2:4" x14ac:dyDescent="0.25">
      <c r="B145" s="2" t="s">
        <v>27</v>
      </c>
      <c r="C145" s="3">
        <v>94</v>
      </c>
      <c r="D145" s="4">
        <v>1128</v>
      </c>
    </row>
    <row r="146" spans="2:4" x14ac:dyDescent="0.25">
      <c r="B146" s="2" t="s">
        <v>16</v>
      </c>
      <c r="C146" s="3">
        <v>16</v>
      </c>
      <c r="D146" s="4">
        <v>1120</v>
      </c>
    </row>
    <row r="147" spans="2:4" x14ac:dyDescent="0.25">
      <c r="B147" s="2" t="s">
        <v>27</v>
      </c>
      <c r="C147" s="3">
        <v>16</v>
      </c>
      <c r="D147" s="4">
        <v>1120</v>
      </c>
    </row>
    <row r="148" spans="2:4" x14ac:dyDescent="0.25">
      <c r="B148" s="2" t="s">
        <v>54</v>
      </c>
      <c r="C148" s="3">
        <v>32</v>
      </c>
      <c r="D148" s="4">
        <v>1120</v>
      </c>
    </row>
    <row r="149" spans="2:4" x14ac:dyDescent="0.25">
      <c r="B149" s="2" t="s">
        <v>54</v>
      </c>
      <c r="C149" s="3">
        <v>53</v>
      </c>
      <c r="D149" s="4">
        <v>1060</v>
      </c>
    </row>
    <row r="150" spans="2:4" x14ac:dyDescent="0.25">
      <c r="B150" s="2" t="s">
        <v>21</v>
      </c>
      <c r="C150" s="3">
        <v>21</v>
      </c>
      <c r="D150" s="4">
        <v>1050</v>
      </c>
    </row>
    <row r="151" spans="2:4" x14ac:dyDescent="0.25">
      <c r="B151" s="2" t="s">
        <v>57</v>
      </c>
      <c r="C151" s="3">
        <v>15</v>
      </c>
      <c r="D151" s="4">
        <v>1050</v>
      </c>
    </row>
    <row r="152" spans="2:4" x14ac:dyDescent="0.25">
      <c r="B152" s="2" t="s">
        <v>41</v>
      </c>
      <c r="C152" s="3">
        <v>15</v>
      </c>
      <c r="D152" s="4">
        <v>1050</v>
      </c>
    </row>
    <row r="153" spans="2:4" x14ac:dyDescent="0.25">
      <c r="B153" s="2" t="s">
        <v>16</v>
      </c>
      <c r="C153" s="3">
        <v>52</v>
      </c>
      <c r="D153" s="4">
        <v>1040</v>
      </c>
    </row>
    <row r="154" spans="2:4" x14ac:dyDescent="0.25">
      <c r="B154" s="2" t="s">
        <v>21</v>
      </c>
      <c r="C154" s="3">
        <v>28</v>
      </c>
      <c r="D154" s="4">
        <v>980</v>
      </c>
    </row>
    <row r="155" spans="2:4" x14ac:dyDescent="0.25">
      <c r="B155" s="2" t="s">
        <v>54</v>
      </c>
      <c r="C155" s="3">
        <v>14</v>
      </c>
      <c r="D155" s="4">
        <v>980</v>
      </c>
    </row>
    <row r="156" spans="2:4" x14ac:dyDescent="0.25">
      <c r="B156" s="2" t="s">
        <v>27</v>
      </c>
      <c r="C156" s="3">
        <v>28</v>
      </c>
      <c r="D156" s="4">
        <v>980</v>
      </c>
    </row>
    <row r="157" spans="2:4" x14ac:dyDescent="0.25">
      <c r="B157" s="2" t="s">
        <v>35</v>
      </c>
      <c r="C157" s="3">
        <v>49</v>
      </c>
      <c r="D157" s="4">
        <v>980</v>
      </c>
    </row>
    <row r="158" spans="2:4" x14ac:dyDescent="0.25">
      <c r="B158" s="2" t="s">
        <v>16</v>
      </c>
      <c r="C158" s="3">
        <v>28</v>
      </c>
      <c r="D158" s="4">
        <v>980</v>
      </c>
    </row>
    <row r="159" spans="2:4" x14ac:dyDescent="0.25">
      <c r="B159" s="2" t="s">
        <v>21</v>
      </c>
      <c r="C159" s="3">
        <v>48</v>
      </c>
      <c r="D159" s="4">
        <v>960</v>
      </c>
    </row>
    <row r="160" spans="2:4" x14ac:dyDescent="0.25">
      <c r="B160" s="2" t="s">
        <v>27</v>
      </c>
      <c r="C160" s="3">
        <v>46</v>
      </c>
      <c r="D160" s="4">
        <v>920</v>
      </c>
    </row>
    <row r="161" spans="2:4" x14ac:dyDescent="0.25">
      <c r="B161" s="2" t="s">
        <v>35</v>
      </c>
      <c r="C161" s="3">
        <v>46</v>
      </c>
      <c r="D161" s="4">
        <v>920</v>
      </c>
    </row>
    <row r="162" spans="2:4" x14ac:dyDescent="0.25">
      <c r="B162" s="2" t="s">
        <v>54</v>
      </c>
      <c r="C162" s="3">
        <v>76</v>
      </c>
      <c r="D162" s="4">
        <v>912</v>
      </c>
    </row>
    <row r="163" spans="2:4" x14ac:dyDescent="0.25">
      <c r="B163" s="2" t="s">
        <v>16</v>
      </c>
      <c r="C163" s="3">
        <v>45</v>
      </c>
      <c r="D163" s="4">
        <v>900</v>
      </c>
    </row>
    <row r="164" spans="2:4" x14ac:dyDescent="0.25">
      <c r="B164" s="2" t="s">
        <v>16</v>
      </c>
      <c r="C164" s="3">
        <v>44</v>
      </c>
      <c r="D164" s="4">
        <v>880</v>
      </c>
    </row>
    <row r="165" spans="2:4" x14ac:dyDescent="0.25">
      <c r="B165" s="2" t="s">
        <v>16</v>
      </c>
      <c r="C165" s="3">
        <v>44</v>
      </c>
      <c r="D165" s="4">
        <v>880</v>
      </c>
    </row>
    <row r="166" spans="2:4" x14ac:dyDescent="0.25">
      <c r="B166" s="2" t="s">
        <v>27</v>
      </c>
      <c r="C166" s="3">
        <v>25</v>
      </c>
      <c r="D166" s="4">
        <v>875</v>
      </c>
    </row>
    <row r="167" spans="2:4" x14ac:dyDescent="0.25">
      <c r="B167" s="2" t="s">
        <v>54</v>
      </c>
      <c r="C167" s="3">
        <v>25</v>
      </c>
      <c r="D167" s="4">
        <v>875</v>
      </c>
    </row>
    <row r="168" spans="2:4" x14ac:dyDescent="0.25">
      <c r="B168" s="2" t="s">
        <v>57</v>
      </c>
      <c r="C168" s="3">
        <v>12</v>
      </c>
      <c r="D168" s="4">
        <v>840</v>
      </c>
    </row>
    <row r="169" spans="2:4" x14ac:dyDescent="0.25">
      <c r="B169" s="2" t="s">
        <v>35</v>
      </c>
      <c r="C169" s="3">
        <v>70</v>
      </c>
      <c r="D169" s="4">
        <v>840</v>
      </c>
    </row>
    <row r="170" spans="2:4" x14ac:dyDescent="0.25">
      <c r="B170" s="2" t="s">
        <v>21</v>
      </c>
      <c r="C170" s="3">
        <v>40</v>
      </c>
      <c r="D170" s="4">
        <v>800</v>
      </c>
    </row>
    <row r="171" spans="2:4" x14ac:dyDescent="0.25">
      <c r="B171" s="2" t="s">
        <v>41</v>
      </c>
      <c r="C171" s="3">
        <v>39</v>
      </c>
      <c r="D171" s="4">
        <v>780</v>
      </c>
    </row>
    <row r="172" spans="2:4" x14ac:dyDescent="0.25">
      <c r="B172" s="2" t="s">
        <v>57</v>
      </c>
      <c r="C172" s="3">
        <v>11</v>
      </c>
      <c r="D172" s="4">
        <v>770</v>
      </c>
    </row>
    <row r="173" spans="2:4" x14ac:dyDescent="0.25">
      <c r="B173" s="2" t="s">
        <v>41</v>
      </c>
      <c r="C173" s="3">
        <v>22</v>
      </c>
      <c r="D173" s="4">
        <v>770</v>
      </c>
    </row>
    <row r="174" spans="2:4" x14ac:dyDescent="0.25">
      <c r="B174" s="2" t="s">
        <v>57</v>
      </c>
      <c r="C174" s="3">
        <v>64</v>
      </c>
      <c r="D174" s="4">
        <v>768</v>
      </c>
    </row>
    <row r="175" spans="2:4" x14ac:dyDescent="0.25">
      <c r="B175" s="2" t="s">
        <v>35</v>
      </c>
      <c r="C175" s="3">
        <v>60</v>
      </c>
      <c r="D175" s="4">
        <v>720</v>
      </c>
    </row>
    <row r="176" spans="2:4" x14ac:dyDescent="0.25">
      <c r="B176" s="2" t="s">
        <v>35</v>
      </c>
      <c r="C176" s="3">
        <v>36</v>
      </c>
      <c r="D176" s="4">
        <v>720</v>
      </c>
    </row>
    <row r="177" spans="2:4" x14ac:dyDescent="0.25">
      <c r="B177" s="2" t="s">
        <v>57</v>
      </c>
      <c r="C177" s="3">
        <v>35</v>
      </c>
      <c r="D177" s="4">
        <v>700</v>
      </c>
    </row>
    <row r="178" spans="2:4" x14ac:dyDescent="0.25">
      <c r="B178" s="2" t="s">
        <v>21</v>
      </c>
      <c r="C178" s="3">
        <v>35</v>
      </c>
      <c r="D178" s="4">
        <v>700</v>
      </c>
    </row>
    <row r="179" spans="2:4" x14ac:dyDescent="0.25">
      <c r="B179" s="2" t="s">
        <v>27</v>
      </c>
      <c r="C179" s="3">
        <v>10</v>
      </c>
      <c r="D179" s="4">
        <v>700</v>
      </c>
    </row>
    <row r="180" spans="2:4" x14ac:dyDescent="0.25">
      <c r="B180" s="2" t="s">
        <v>16</v>
      </c>
      <c r="C180" s="3">
        <v>10</v>
      </c>
      <c r="D180" s="4">
        <v>700</v>
      </c>
    </row>
    <row r="181" spans="2:4" x14ac:dyDescent="0.25">
      <c r="B181" s="2" t="s">
        <v>54</v>
      </c>
      <c r="C181" s="3">
        <v>32</v>
      </c>
      <c r="D181" s="4">
        <v>640</v>
      </c>
    </row>
    <row r="182" spans="2:4" x14ac:dyDescent="0.25">
      <c r="B182" s="2" t="s">
        <v>16</v>
      </c>
      <c r="C182" s="3">
        <v>32</v>
      </c>
      <c r="D182" s="4">
        <v>640</v>
      </c>
    </row>
    <row r="183" spans="2:4" x14ac:dyDescent="0.25">
      <c r="B183" s="2" t="s">
        <v>41</v>
      </c>
      <c r="C183" s="3">
        <v>30</v>
      </c>
      <c r="D183" s="4">
        <v>600</v>
      </c>
    </row>
    <row r="184" spans="2:4" x14ac:dyDescent="0.25">
      <c r="B184" s="2" t="s">
        <v>54</v>
      </c>
      <c r="C184" s="3">
        <v>30</v>
      </c>
      <c r="D184" s="4">
        <v>600</v>
      </c>
    </row>
    <row r="185" spans="2:4" x14ac:dyDescent="0.25">
      <c r="B185" s="2" t="s">
        <v>35</v>
      </c>
      <c r="C185" s="3">
        <v>29</v>
      </c>
      <c r="D185" s="4">
        <v>580</v>
      </c>
    </row>
    <row r="186" spans="2:4" x14ac:dyDescent="0.25">
      <c r="B186" s="2" t="s">
        <v>27</v>
      </c>
      <c r="C186" s="3">
        <v>43</v>
      </c>
      <c r="D186" s="4">
        <v>516</v>
      </c>
    </row>
    <row r="187" spans="2:4" x14ac:dyDescent="0.25">
      <c r="B187" s="2" t="s">
        <v>57</v>
      </c>
      <c r="C187" s="3">
        <v>25</v>
      </c>
      <c r="D187" s="4">
        <v>500</v>
      </c>
    </row>
    <row r="188" spans="2:4" x14ac:dyDescent="0.25">
      <c r="B188" s="2" t="s">
        <v>27</v>
      </c>
      <c r="C188" s="3">
        <v>24</v>
      </c>
      <c r="D188" s="4">
        <v>480</v>
      </c>
    </row>
    <row r="189" spans="2:4" x14ac:dyDescent="0.25">
      <c r="B189" s="2" t="s">
        <v>41</v>
      </c>
      <c r="C189" s="3">
        <v>24</v>
      </c>
      <c r="D189" s="4">
        <v>480</v>
      </c>
    </row>
    <row r="190" spans="2:4" x14ac:dyDescent="0.25">
      <c r="B190" s="2" t="s">
        <v>16</v>
      </c>
      <c r="C190" s="3">
        <v>23</v>
      </c>
      <c r="D190" s="4">
        <v>460</v>
      </c>
    </row>
    <row r="191" spans="2:4" x14ac:dyDescent="0.25">
      <c r="B191" s="2" t="s">
        <v>35</v>
      </c>
      <c r="C191" s="3">
        <v>22</v>
      </c>
      <c r="D191" s="4">
        <v>440</v>
      </c>
    </row>
    <row r="192" spans="2:4" x14ac:dyDescent="0.25">
      <c r="B192" s="2" t="s">
        <v>41</v>
      </c>
      <c r="C192" s="3">
        <v>20</v>
      </c>
      <c r="D192" s="4">
        <v>400</v>
      </c>
    </row>
    <row r="193" spans="2:4" x14ac:dyDescent="0.25">
      <c r="B193" s="2" t="s">
        <v>16</v>
      </c>
      <c r="C193" s="3">
        <v>19</v>
      </c>
      <c r="D193" s="4">
        <v>380</v>
      </c>
    </row>
    <row r="194" spans="2:4" x14ac:dyDescent="0.25">
      <c r="B194" s="2" t="s">
        <v>57</v>
      </c>
      <c r="C194" s="3">
        <v>18</v>
      </c>
      <c r="D194" s="4">
        <v>360</v>
      </c>
    </row>
    <row r="195" spans="2:4" x14ac:dyDescent="0.25">
      <c r="B195" s="2" t="s">
        <v>27</v>
      </c>
      <c r="C195" s="3">
        <v>29</v>
      </c>
      <c r="D195" s="4">
        <v>348</v>
      </c>
    </row>
    <row r="196" spans="2:4" x14ac:dyDescent="0.25">
      <c r="B196" s="2" t="s">
        <v>54</v>
      </c>
      <c r="C196" s="3">
        <v>17</v>
      </c>
      <c r="D196" s="4">
        <v>340</v>
      </c>
    </row>
    <row r="197" spans="2:4" x14ac:dyDescent="0.25">
      <c r="B197" s="2" t="s">
        <v>54</v>
      </c>
      <c r="C197" s="3">
        <v>142</v>
      </c>
      <c r="D197" s="4">
        <v>284</v>
      </c>
    </row>
    <row r="198" spans="2:4" x14ac:dyDescent="0.25">
      <c r="B198" s="2" t="s">
        <v>41</v>
      </c>
      <c r="C198" s="3">
        <v>140</v>
      </c>
      <c r="D198" s="4">
        <v>280</v>
      </c>
    </row>
    <row r="199" spans="2:4" x14ac:dyDescent="0.25">
      <c r="B199" s="2" t="s">
        <v>57</v>
      </c>
      <c r="C199" s="3">
        <v>14</v>
      </c>
      <c r="D199" s="4">
        <v>280</v>
      </c>
    </row>
    <row r="200" spans="2:4" x14ac:dyDescent="0.25">
      <c r="B200" s="2" t="s">
        <v>21</v>
      </c>
      <c r="C200" s="3">
        <v>130</v>
      </c>
      <c r="D200" s="4">
        <v>260</v>
      </c>
    </row>
    <row r="201" spans="2:4" x14ac:dyDescent="0.25">
      <c r="B201" s="2" t="s">
        <v>35</v>
      </c>
      <c r="C201" s="3">
        <v>129</v>
      </c>
      <c r="D201" s="4">
        <v>258</v>
      </c>
    </row>
    <row r="202" spans="2:4" x14ac:dyDescent="0.25">
      <c r="B202" s="2" t="s">
        <v>57</v>
      </c>
      <c r="C202" s="3">
        <v>126</v>
      </c>
      <c r="D202" s="4">
        <v>252</v>
      </c>
    </row>
    <row r="203" spans="2:4" x14ac:dyDescent="0.25">
      <c r="B203" s="2" t="s">
        <v>35</v>
      </c>
      <c r="C203" s="3">
        <v>12</v>
      </c>
      <c r="D203" s="4">
        <v>240</v>
      </c>
    </row>
    <row r="204" spans="2:4" x14ac:dyDescent="0.25">
      <c r="B204" s="2" t="s">
        <v>27</v>
      </c>
      <c r="C204" s="3">
        <v>112</v>
      </c>
      <c r="D204" s="4">
        <v>224</v>
      </c>
    </row>
    <row r="205" spans="2:4" x14ac:dyDescent="0.25">
      <c r="B205" s="2" t="s">
        <v>54</v>
      </c>
      <c r="C205" s="3">
        <v>110</v>
      </c>
      <c r="D205" s="4">
        <v>220</v>
      </c>
    </row>
    <row r="206" spans="2:4" x14ac:dyDescent="0.25">
      <c r="B206" s="2" t="s">
        <v>16</v>
      </c>
      <c r="C206" s="3">
        <v>11</v>
      </c>
      <c r="D206" s="4">
        <v>220</v>
      </c>
    </row>
    <row r="207" spans="2:4" x14ac:dyDescent="0.25">
      <c r="B207" s="2" t="s">
        <v>57</v>
      </c>
      <c r="C207" s="3">
        <v>18</v>
      </c>
      <c r="D207" s="4">
        <v>216</v>
      </c>
    </row>
    <row r="208" spans="2:4" x14ac:dyDescent="0.25">
      <c r="B208" s="2" t="s">
        <v>54</v>
      </c>
      <c r="C208" s="3">
        <v>17</v>
      </c>
      <c r="D208" s="4">
        <v>204</v>
      </c>
    </row>
    <row r="209" spans="2:4" x14ac:dyDescent="0.25">
      <c r="B209" s="2" t="s">
        <v>41</v>
      </c>
      <c r="C209" s="3">
        <v>102</v>
      </c>
      <c r="D209" s="4">
        <v>204</v>
      </c>
    </row>
    <row r="210" spans="2:4" x14ac:dyDescent="0.25">
      <c r="B210" s="2" t="s">
        <v>41</v>
      </c>
      <c r="C210" s="3">
        <v>10</v>
      </c>
      <c r="D210" s="4">
        <v>200</v>
      </c>
    </row>
    <row r="211" spans="2:4" x14ac:dyDescent="0.25">
      <c r="B211" s="2" t="s">
        <v>41</v>
      </c>
      <c r="C211" s="3">
        <v>98</v>
      </c>
      <c r="D211" s="4">
        <v>196</v>
      </c>
    </row>
    <row r="212" spans="2:4" x14ac:dyDescent="0.25">
      <c r="B212" s="2" t="s">
        <v>57</v>
      </c>
      <c r="C212" s="3">
        <v>93</v>
      </c>
      <c r="D212" s="4">
        <v>186</v>
      </c>
    </row>
    <row r="213" spans="2:4" x14ac:dyDescent="0.25">
      <c r="B213" s="2" t="s">
        <v>21</v>
      </c>
      <c r="C213" s="3">
        <v>9</v>
      </c>
      <c r="D213" s="4">
        <v>180</v>
      </c>
    </row>
    <row r="214" spans="2:4" x14ac:dyDescent="0.25">
      <c r="B214" s="2" t="s">
        <v>27</v>
      </c>
      <c r="C214" s="3">
        <v>89</v>
      </c>
      <c r="D214" s="4">
        <v>178</v>
      </c>
    </row>
    <row r="215" spans="2:4" x14ac:dyDescent="0.25">
      <c r="B215" s="2" t="s">
        <v>21</v>
      </c>
      <c r="C215" s="3">
        <v>84</v>
      </c>
      <c r="D215" s="4">
        <v>168</v>
      </c>
    </row>
    <row r="216" spans="2:4" x14ac:dyDescent="0.25">
      <c r="B216" s="2" t="s">
        <v>27</v>
      </c>
      <c r="C216" s="3">
        <v>82</v>
      </c>
      <c r="D216" s="4">
        <v>164</v>
      </c>
    </row>
    <row r="217" spans="2:4" x14ac:dyDescent="0.25">
      <c r="B217" s="2" t="s">
        <v>57</v>
      </c>
      <c r="C217" s="3">
        <v>80</v>
      </c>
      <c r="D217" s="4">
        <v>160</v>
      </c>
    </row>
    <row r="218" spans="2:4" x14ac:dyDescent="0.25">
      <c r="B218" s="2" t="s">
        <v>57</v>
      </c>
      <c r="C218" s="3">
        <v>74</v>
      </c>
      <c r="D218" s="4">
        <v>148</v>
      </c>
    </row>
    <row r="219" spans="2:4" x14ac:dyDescent="0.25">
      <c r="B219" s="2" t="s">
        <v>21</v>
      </c>
      <c r="C219" s="3">
        <v>73</v>
      </c>
      <c r="D219" s="4">
        <v>146</v>
      </c>
    </row>
    <row r="220" spans="2:4" x14ac:dyDescent="0.25">
      <c r="B220" s="2" t="s">
        <v>27</v>
      </c>
      <c r="C220" s="3">
        <v>146</v>
      </c>
      <c r="D220" s="4">
        <v>146</v>
      </c>
    </row>
    <row r="221" spans="2:4" x14ac:dyDescent="0.25">
      <c r="B221" s="2" t="s">
        <v>57</v>
      </c>
      <c r="C221" s="3">
        <v>143</v>
      </c>
      <c r="D221" s="4">
        <v>143</v>
      </c>
    </row>
    <row r="222" spans="2:4" x14ac:dyDescent="0.25">
      <c r="B222" s="2" t="s">
        <v>41</v>
      </c>
      <c r="C222" s="3">
        <v>140</v>
      </c>
      <c r="D222" s="4">
        <v>140</v>
      </c>
    </row>
    <row r="223" spans="2:4" x14ac:dyDescent="0.25">
      <c r="B223" s="2" t="s">
        <v>27</v>
      </c>
      <c r="C223" s="3">
        <v>69</v>
      </c>
      <c r="D223" s="4">
        <v>138</v>
      </c>
    </row>
    <row r="224" spans="2:4" x14ac:dyDescent="0.25">
      <c r="B224" s="2" t="s">
        <v>41</v>
      </c>
      <c r="C224" s="3">
        <v>134</v>
      </c>
      <c r="D224" s="4">
        <v>134</v>
      </c>
    </row>
    <row r="225" spans="2:4" x14ac:dyDescent="0.25">
      <c r="B225" s="2" t="s">
        <v>54</v>
      </c>
      <c r="C225" s="3">
        <v>121</v>
      </c>
      <c r="D225" s="4">
        <v>121</v>
      </c>
    </row>
    <row r="226" spans="2:4" x14ac:dyDescent="0.25">
      <c r="B226" s="2" t="s">
        <v>16</v>
      </c>
      <c r="C226" s="3">
        <v>60</v>
      </c>
      <c r="D226" s="4">
        <v>120</v>
      </c>
    </row>
    <row r="227" spans="2:4" x14ac:dyDescent="0.25">
      <c r="B227" s="2" t="s">
        <v>21</v>
      </c>
      <c r="C227" s="3">
        <v>114</v>
      </c>
      <c r="D227" s="4">
        <v>114</v>
      </c>
    </row>
    <row r="228" spans="2:4" x14ac:dyDescent="0.25">
      <c r="B228" s="2" t="s">
        <v>21</v>
      </c>
      <c r="C228" s="3">
        <v>113</v>
      </c>
      <c r="D228" s="4">
        <v>113</v>
      </c>
    </row>
    <row r="229" spans="2:4" x14ac:dyDescent="0.25">
      <c r="B229" s="2" t="s">
        <v>41</v>
      </c>
      <c r="C229" s="3">
        <v>55</v>
      </c>
      <c r="D229" s="4">
        <v>110</v>
      </c>
    </row>
    <row r="230" spans="2:4" x14ac:dyDescent="0.25">
      <c r="B230" s="2" t="s">
        <v>16</v>
      </c>
      <c r="C230" s="3">
        <v>110</v>
      </c>
      <c r="D230" s="4">
        <v>110</v>
      </c>
    </row>
    <row r="231" spans="2:4" x14ac:dyDescent="0.25">
      <c r="B231" s="2" t="s">
        <v>16</v>
      </c>
      <c r="C231" s="3">
        <v>55</v>
      </c>
      <c r="D231" s="4">
        <v>110</v>
      </c>
    </row>
    <row r="232" spans="2:4" x14ac:dyDescent="0.25">
      <c r="B232" s="2" t="s">
        <v>27</v>
      </c>
      <c r="C232" s="3">
        <v>53</v>
      </c>
      <c r="D232" s="4">
        <v>106</v>
      </c>
    </row>
    <row r="233" spans="2:4" x14ac:dyDescent="0.25">
      <c r="B233" s="2" t="s">
        <v>41</v>
      </c>
      <c r="C233" s="3">
        <v>106</v>
      </c>
      <c r="D233" s="4">
        <v>106</v>
      </c>
    </row>
    <row r="234" spans="2:4" x14ac:dyDescent="0.25">
      <c r="B234" s="2" t="s">
        <v>21</v>
      </c>
      <c r="C234" s="3">
        <v>50</v>
      </c>
      <c r="D234" s="4">
        <v>100</v>
      </c>
    </row>
    <row r="235" spans="2:4" x14ac:dyDescent="0.25">
      <c r="B235" s="2" t="s">
        <v>16</v>
      </c>
      <c r="C235" s="3">
        <v>8</v>
      </c>
      <c r="D235" s="4">
        <v>96</v>
      </c>
    </row>
    <row r="236" spans="2:4" x14ac:dyDescent="0.25">
      <c r="B236" s="2" t="s">
        <v>27</v>
      </c>
      <c r="C236" s="3">
        <v>90</v>
      </c>
      <c r="D236" s="4">
        <v>90</v>
      </c>
    </row>
    <row r="237" spans="2:4" x14ac:dyDescent="0.25">
      <c r="B237" s="2" t="s">
        <v>57</v>
      </c>
      <c r="C237" s="3">
        <v>81</v>
      </c>
      <c r="D237" s="4">
        <v>81</v>
      </c>
    </row>
    <row r="238" spans="2:4" x14ac:dyDescent="0.25">
      <c r="B238" s="2" t="s">
        <v>16</v>
      </c>
      <c r="C238" s="3">
        <v>81</v>
      </c>
      <c r="D238" s="4">
        <v>81</v>
      </c>
    </row>
    <row r="239" spans="2:4" x14ac:dyDescent="0.25">
      <c r="B239" s="2" t="s">
        <v>54</v>
      </c>
      <c r="C239" s="3">
        <v>39</v>
      </c>
      <c r="D239" s="4">
        <v>78</v>
      </c>
    </row>
    <row r="240" spans="2:4" x14ac:dyDescent="0.25">
      <c r="B240" s="2" t="s">
        <v>41</v>
      </c>
      <c r="C240" s="3">
        <v>76</v>
      </c>
      <c r="D240" s="4">
        <v>76</v>
      </c>
    </row>
    <row r="241" spans="2:4" x14ac:dyDescent="0.25">
      <c r="B241" s="2" t="s">
        <v>41</v>
      </c>
      <c r="C241" s="3">
        <v>37</v>
      </c>
      <c r="D241" s="4">
        <v>74</v>
      </c>
    </row>
    <row r="242" spans="2:4" x14ac:dyDescent="0.25">
      <c r="B242" s="2" t="s">
        <v>35</v>
      </c>
      <c r="C242" s="3">
        <v>37</v>
      </c>
      <c r="D242" s="4">
        <v>74</v>
      </c>
    </row>
    <row r="243" spans="2:4" x14ac:dyDescent="0.25">
      <c r="B243" s="2" t="s">
        <v>16</v>
      </c>
      <c r="C243" s="3">
        <v>36</v>
      </c>
      <c r="D243" s="4">
        <v>72</v>
      </c>
    </row>
    <row r="244" spans="2:4" x14ac:dyDescent="0.25">
      <c r="B244" s="2" t="s">
        <v>57</v>
      </c>
      <c r="C244" s="3">
        <v>69</v>
      </c>
      <c r="D244" s="4">
        <v>69</v>
      </c>
    </row>
    <row r="245" spans="2:4" x14ac:dyDescent="0.25">
      <c r="B245" s="2" t="s">
        <v>54</v>
      </c>
      <c r="C245" s="3">
        <v>34</v>
      </c>
      <c r="D245" s="4">
        <v>68</v>
      </c>
    </row>
    <row r="246" spans="2:4" x14ac:dyDescent="0.25">
      <c r="B246" s="2" t="s">
        <v>35</v>
      </c>
      <c r="C246" s="3">
        <v>66</v>
      </c>
      <c r="D246" s="4">
        <v>66</v>
      </c>
    </row>
    <row r="247" spans="2:4" x14ac:dyDescent="0.25">
      <c r="B247" s="2" t="s">
        <v>57</v>
      </c>
      <c r="C247" s="3">
        <v>32</v>
      </c>
      <c r="D247" s="4">
        <v>64</v>
      </c>
    </row>
    <row r="248" spans="2:4" x14ac:dyDescent="0.25">
      <c r="B248" s="2" t="s">
        <v>27</v>
      </c>
      <c r="C248" s="3">
        <v>61</v>
      </c>
      <c r="D248" s="4">
        <v>61</v>
      </c>
    </row>
    <row r="249" spans="2:4" x14ac:dyDescent="0.25">
      <c r="B249" s="2" t="s">
        <v>16</v>
      </c>
      <c r="C249" s="3">
        <v>35</v>
      </c>
      <c r="D249" s="4">
        <v>35</v>
      </c>
    </row>
    <row r="250" spans="2:4" x14ac:dyDescent="0.25">
      <c r="B250" s="2" t="s">
        <v>27</v>
      </c>
      <c r="C250" s="3">
        <v>22</v>
      </c>
      <c r="D250" s="4">
        <v>22</v>
      </c>
    </row>
    <row r="251" spans="2:4" x14ac:dyDescent="0.25">
      <c r="B251" s="2" t="s">
        <v>21</v>
      </c>
      <c r="C251" s="3">
        <v>12</v>
      </c>
      <c r="D251" s="4">
        <v>12</v>
      </c>
    </row>
    <row r="252" spans="2:4" x14ac:dyDescent="0.25">
      <c r="B252" s="2" t="s">
        <v>41</v>
      </c>
      <c r="C252" s="3">
        <v>5</v>
      </c>
      <c r="D252" s="4">
        <v>10</v>
      </c>
    </row>
  </sheetData>
  <sortState xmlns:xlrd2="http://schemas.microsoft.com/office/spreadsheetml/2017/richdata2" ref="B3:D252">
    <sortCondition descending="1" ref="D3:D25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3259-B699-4877-82AD-9F18E809B51E}">
  <dimension ref="B2:M61"/>
  <sheetViews>
    <sheetView zoomScale="85" zoomScaleNormal="85" workbookViewId="0">
      <selection activeCell="J5" sqref="J5"/>
    </sheetView>
  </sheetViews>
  <sheetFormatPr defaultRowHeight="15" x14ac:dyDescent="0.25"/>
  <cols>
    <col min="1" max="1" width="13.140625" style="15" bestFit="1" customWidth="1"/>
    <col min="2" max="2" width="16.28515625" style="15" bestFit="1" customWidth="1"/>
    <col min="3" max="3" width="11.42578125" style="15" bestFit="1" customWidth="1"/>
    <col min="4" max="4" width="18.28515625" style="15" bestFit="1" customWidth="1"/>
    <col min="5" max="5" width="12.5703125" style="15" bestFit="1" customWidth="1"/>
    <col min="6" max="16384" width="9.140625" style="15"/>
  </cols>
  <sheetData>
    <row r="2" spans="2:13" ht="46.5" x14ac:dyDescent="0.25">
      <c r="G2" s="87" t="s">
        <v>246</v>
      </c>
      <c r="H2" s="88"/>
      <c r="I2" s="88"/>
      <c r="J2" s="88"/>
      <c r="K2" s="88"/>
      <c r="L2" s="89"/>
    </row>
    <row r="7" spans="2:13" x14ac:dyDescent="0.25">
      <c r="B7" s="69" t="s">
        <v>6</v>
      </c>
      <c r="C7" s="69" t="s">
        <v>244</v>
      </c>
      <c r="D7" s="69" t="s">
        <v>245</v>
      </c>
      <c r="E7" s="69" t="s">
        <v>224</v>
      </c>
    </row>
    <row r="8" spans="2:13" x14ac:dyDescent="0.25">
      <c r="B8" s="70" t="s">
        <v>33</v>
      </c>
      <c r="C8" s="92">
        <v>4723</v>
      </c>
      <c r="D8" s="93">
        <v>12060</v>
      </c>
      <c r="E8" s="93">
        <v>217985</v>
      </c>
      <c r="G8"/>
      <c r="H8"/>
      <c r="I8"/>
      <c r="J8"/>
      <c r="K8"/>
      <c r="L8"/>
      <c r="M8"/>
    </row>
    <row r="9" spans="2:13" x14ac:dyDescent="0.25">
      <c r="B9" s="90" t="s">
        <v>56</v>
      </c>
      <c r="C9" s="92">
        <v>1024</v>
      </c>
      <c r="D9" s="93">
        <v>960</v>
      </c>
      <c r="E9" s="93">
        <v>20480</v>
      </c>
      <c r="G9"/>
      <c r="H9"/>
      <c r="I9"/>
      <c r="J9"/>
      <c r="K9"/>
      <c r="L9"/>
      <c r="M9"/>
    </row>
    <row r="10" spans="2:13" x14ac:dyDescent="0.25">
      <c r="B10" s="91" t="s">
        <v>40</v>
      </c>
      <c r="C10" s="92">
        <v>216</v>
      </c>
      <c r="D10" s="93">
        <v>240</v>
      </c>
      <c r="E10" s="93">
        <v>4320</v>
      </c>
      <c r="G10"/>
      <c r="H10"/>
      <c r="I10"/>
      <c r="J10"/>
      <c r="K10"/>
      <c r="L10"/>
      <c r="M10"/>
    </row>
    <row r="11" spans="2:13" x14ac:dyDescent="0.25">
      <c r="B11" s="91" t="s">
        <v>15</v>
      </c>
      <c r="C11" s="92">
        <v>216</v>
      </c>
      <c r="D11" s="93">
        <v>240</v>
      </c>
      <c r="E11" s="93">
        <v>4320</v>
      </c>
      <c r="G11"/>
      <c r="H11"/>
      <c r="I11"/>
      <c r="J11"/>
      <c r="K11"/>
      <c r="L11"/>
      <c r="M11"/>
    </row>
    <row r="12" spans="2:13" x14ac:dyDescent="0.25">
      <c r="B12" s="91" t="s">
        <v>47</v>
      </c>
      <c r="C12" s="92">
        <v>146</v>
      </c>
      <c r="D12" s="93">
        <v>180</v>
      </c>
      <c r="E12" s="93">
        <v>2920</v>
      </c>
      <c r="G12"/>
      <c r="H12"/>
      <c r="I12"/>
      <c r="J12"/>
      <c r="K12"/>
      <c r="L12"/>
      <c r="M12"/>
    </row>
    <row r="13" spans="2:13" x14ac:dyDescent="0.25">
      <c r="B13" s="91" t="s">
        <v>31</v>
      </c>
      <c r="C13" s="92">
        <v>446</v>
      </c>
      <c r="D13" s="93">
        <v>300</v>
      </c>
      <c r="E13" s="93">
        <v>8920</v>
      </c>
      <c r="G13"/>
      <c r="H13"/>
      <c r="I13"/>
      <c r="J13"/>
      <c r="K13"/>
      <c r="L13"/>
      <c r="M13"/>
    </row>
    <row r="14" spans="2:13" x14ac:dyDescent="0.25">
      <c r="B14" s="90" t="s">
        <v>64</v>
      </c>
      <c r="C14" s="92">
        <v>1944</v>
      </c>
      <c r="D14" s="93">
        <v>8100</v>
      </c>
      <c r="E14" s="93">
        <v>136080</v>
      </c>
      <c r="G14"/>
      <c r="H14"/>
      <c r="I14"/>
      <c r="J14"/>
      <c r="K14"/>
      <c r="L14"/>
      <c r="M14"/>
    </row>
    <row r="15" spans="2:13" x14ac:dyDescent="0.25">
      <c r="B15" s="91" t="s">
        <v>40</v>
      </c>
      <c r="C15" s="92">
        <v>642</v>
      </c>
      <c r="D15" s="93">
        <v>2100</v>
      </c>
      <c r="E15" s="93">
        <v>44940</v>
      </c>
      <c r="G15"/>
      <c r="H15"/>
      <c r="I15"/>
      <c r="J15"/>
      <c r="K15"/>
      <c r="L15"/>
      <c r="M15"/>
    </row>
    <row r="16" spans="2:13" x14ac:dyDescent="0.25">
      <c r="B16" s="91" t="s">
        <v>15</v>
      </c>
      <c r="C16" s="92">
        <v>630</v>
      </c>
      <c r="D16" s="93">
        <v>2400</v>
      </c>
      <c r="E16" s="93">
        <v>44100</v>
      </c>
      <c r="G16"/>
      <c r="H16"/>
      <c r="I16"/>
      <c r="J16"/>
      <c r="K16"/>
      <c r="L16"/>
      <c r="M16"/>
    </row>
    <row r="17" spans="2:13" x14ac:dyDescent="0.25">
      <c r="B17" s="91" t="s">
        <v>47</v>
      </c>
      <c r="C17" s="92">
        <v>206</v>
      </c>
      <c r="D17" s="93">
        <v>1200</v>
      </c>
      <c r="E17" s="93">
        <v>14420</v>
      </c>
      <c r="G17"/>
      <c r="H17"/>
      <c r="I17"/>
      <c r="J17"/>
      <c r="K17"/>
      <c r="L17"/>
      <c r="M17"/>
    </row>
    <row r="18" spans="2:13" x14ac:dyDescent="0.25">
      <c r="B18" s="91" t="s">
        <v>31</v>
      </c>
      <c r="C18" s="92">
        <v>466</v>
      </c>
      <c r="D18" s="93">
        <v>2400</v>
      </c>
      <c r="E18" s="93">
        <v>32620</v>
      </c>
      <c r="G18"/>
      <c r="H18"/>
      <c r="I18"/>
      <c r="J18"/>
      <c r="K18"/>
      <c r="L18"/>
      <c r="M18"/>
    </row>
    <row r="19" spans="2:13" x14ac:dyDescent="0.25">
      <c r="B19" s="90" t="s">
        <v>32</v>
      </c>
      <c r="C19" s="92">
        <v>1755</v>
      </c>
      <c r="D19" s="93">
        <v>3000</v>
      </c>
      <c r="E19" s="93">
        <v>61425</v>
      </c>
      <c r="G19"/>
      <c r="H19"/>
      <c r="I19"/>
      <c r="J19"/>
      <c r="K19"/>
      <c r="L19"/>
      <c r="M19"/>
    </row>
    <row r="20" spans="2:13" x14ac:dyDescent="0.25">
      <c r="B20" s="91" t="s">
        <v>40</v>
      </c>
      <c r="C20" s="92">
        <v>465</v>
      </c>
      <c r="D20" s="93">
        <v>600</v>
      </c>
      <c r="E20" s="93">
        <v>16275</v>
      </c>
      <c r="G20"/>
      <c r="H20"/>
      <c r="I20"/>
      <c r="J20"/>
      <c r="K20"/>
      <c r="L20"/>
      <c r="M20"/>
    </row>
    <row r="21" spans="2:13" x14ac:dyDescent="0.25">
      <c r="B21" s="91" t="s">
        <v>15</v>
      </c>
      <c r="C21" s="92">
        <v>443</v>
      </c>
      <c r="D21" s="93">
        <v>720</v>
      </c>
      <c r="E21" s="93">
        <v>15505</v>
      </c>
      <c r="G21"/>
      <c r="H21"/>
      <c r="I21"/>
      <c r="J21"/>
      <c r="K21"/>
      <c r="L21"/>
      <c r="M21"/>
    </row>
    <row r="22" spans="2:13" x14ac:dyDescent="0.25">
      <c r="B22" s="91" t="s">
        <v>47</v>
      </c>
      <c r="C22" s="92">
        <v>577</v>
      </c>
      <c r="D22" s="93">
        <v>960</v>
      </c>
      <c r="E22" s="93">
        <v>20195</v>
      </c>
    </row>
    <row r="23" spans="2:13" x14ac:dyDescent="0.25">
      <c r="B23" s="91" t="s">
        <v>31</v>
      </c>
      <c r="C23" s="92">
        <v>270</v>
      </c>
      <c r="D23" s="93">
        <v>720</v>
      </c>
      <c r="E23" s="93">
        <v>9450</v>
      </c>
    </row>
    <row r="24" spans="2:13" x14ac:dyDescent="0.25">
      <c r="B24" s="70" t="s">
        <v>29</v>
      </c>
      <c r="C24" s="92">
        <v>5449</v>
      </c>
      <c r="D24" s="93">
        <v>723</v>
      </c>
      <c r="E24" s="93">
        <v>24208</v>
      </c>
    </row>
    <row r="25" spans="2:13" x14ac:dyDescent="0.25">
      <c r="B25" s="90" t="s">
        <v>28</v>
      </c>
      <c r="C25" s="92">
        <v>2226</v>
      </c>
      <c r="D25" s="93">
        <v>145</v>
      </c>
      <c r="E25" s="93">
        <v>4452</v>
      </c>
    </row>
    <row r="26" spans="2:13" x14ac:dyDescent="0.25">
      <c r="B26" s="91" t="s">
        <v>40</v>
      </c>
      <c r="C26" s="92">
        <v>508</v>
      </c>
      <c r="D26" s="93">
        <v>25</v>
      </c>
      <c r="E26" s="93">
        <v>1016</v>
      </c>
    </row>
    <row r="27" spans="2:13" x14ac:dyDescent="0.25">
      <c r="B27" s="91" t="s">
        <v>15</v>
      </c>
      <c r="C27" s="92">
        <v>604</v>
      </c>
      <c r="D27" s="93">
        <v>45</v>
      </c>
      <c r="E27" s="93">
        <v>1208</v>
      </c>
    </row>
    <row r="28" spans="2:13" x14ac:dyDescent="0.25">
      <c r="B28" s="91" t="s">
        <v>47</v>
      </c>
      <c r="C28" s="92">
        <v>421</v>
      </c>
      <c r="D28" s="93">
        <v>25</v>
      </c>
      <c r="E28" s="93">
        <v>842</v>
      </c>
    </row>
    <row r="29" spans="2:13" x14ac:dyDescent="0.25">
      <c r="B29" s="91" t="s">
        <v>31</v>
      </c>
      <c r="C29" s="92">
        <v>693</v>
      </c>
      <c r="D29" s="93">
        <v>50</v>
      </c>
      <c r="E29" s="93">
        <v>1386</v>
      </c>
    </row>
    <row r="30" spans="2:13" x14ac:dyDescent="0.25">
      <c r="B30" s="90" t="s">
        <v>61</v>
      </c>
      <c r="C30" s="92">
        <v>1720</v>
      </c>
      <c r="D30" s="93">
        <v>38</v>
      </c>
      <c r="E30" s="93">
        <v>1720</v>
      </c>
    </row>
    <row r="31" spans="2:13" x14ac:dyDescent="0.25">
      <c r="B31" s="91" t="s">
        <v>40</v>
      </c>
      <c r="C31" s="92">
        <v>298</v>
      </c>
      <c r="D31" s="93">
        <v>8</v>
      </c>
      <c r="E31" s="93">
        <v>298</v>
      </c>
    </row>
    <row r="32" spans="2:13" x14ac:dyDescent="0.25">
      <c r="B32" s="91" t="s">
        <v>15</v>
      </c>
      <c r="C32" s="92">
        <v>182</v>
      </c>
      <c r="D32" s="93">
        <v>4</v>
      </c>
      <c r="E32" s="93">
        <v>182</v>
      </c>
    </row>
    <row r="33" spans="2:5" x14ac:dyDescent="0.25">
      <c r="B33" s="91" t="s">
        <v>47</v>
      </c>
      <c r="C33" s="92">
        <v>545</v>
      </c>
      <c r="D33" s="93">
        <v>10</v>
      </c>
      <c r="E33" s="93">
        <v>545</v>
      </c>
    </row>
    <row r="34" spans="2:5" x14ac:dyDescent="0.25">
      <c r="B34" s="91" t="s">
        <v>31</v>
      </c>
      <c r="C34" s="92">
        <v>695</v>
      </c>
      <c r="D34" s="93">
        <v>16</v>
      </c>
      <c r="E34" s="93">
        <v>695</v>
      </c>
    </row>
    <row r="35" spans="2:5" x14ac:dyDescent="0.25">
      <c r="B35" s="90" t="s">
        <v>36</v>
      </c>
      <c r="C35" s="92">
        <v>1503</v>
      </c>
      <c r="D35" s="93">
        <v>540</v>
      </c>
      <c r="E35" s="93">
        <v>18036</v>
      </c>
    </row>
    <row r="36" spans="2:5" x14ac:dyDescent="0.25">
      <c r="B36" s="91" t="s">
        <v>40</v>
      </c>
      <c r="C36" s="92">
        <v>283</v>
      </c>
      <c r="D36" s="93">
        <v>90</v>
      </c>
      <c r="E36" s="93">
        <v>3396</v>
      </c>
    </row>
    <row r="37" spans="2:5" x14ac:dyDescent="0.25">
      <c r="B37" s="91" t="s">
        <v>15</v>
      </c>
      <c r="C37" s="92">
        <v>418</v>
      </c>
      <c r="D37" s="93">
        <v>90</v>
      </c>
      <c r="E37" s="93">
        <v>5016</v>
      </c>
    </row>
    <row r="38" spans="2:5" x14ac:dyDescent="0.25">
      <c r="B38" s="91" t="s">
        <v>47</v>
      </c>
      <c r="C38" s="92">
        <v>532</v>
      </c>
      <c r="D38" s="93">
        <v>210</v>
      </c>
      <c r="E38" s="93">
        <v>6384</v>
      </c>
    </row>
    <row r="39" spans="2:5" x14ac:dyDescent="0.25">
      <c r="B39" s="91" t="s">
        <v>31</v>
      </c>
      <c r="C39" s="92">
        <v>270</v>
      </c>
      <c r="D39" s="93">
        <v>150</v>
      </c>
      <c r="E39" s="93">
        <v>3240</v>
      </c>
    </row>
    <row r="40" spans="2:5" x14ac:dyDescent="0.25">
      <c r="B40" s="70" t="s">
        <v>19</v>
      </c>
      <c r="C40" s="92">
        <v>8931</v>
      </c>
      <c r="D40" s="93">
        <v>15580</v>
      </c>
      <c r="E40" s="93">
        <v>345900</v>
      </c>
    </row>
    <row r="41" spans="2:5" x14ac:dyDescent="0.25">
      <c r="B41" s="90" t="s">
        <v>43</v>
      </c>
      <c r="C41" s="92">
        <v>2507</v>
      </c>
      <c r="D41" s="93">
        <v>2380</v>
      </c>
      <c r="E41" s="93">
        <v>50140</v>
      </c>
    </row>
    <row r="42" spans="2:5" x14ac:dyDescent="0.25">
      <c r="B42" s="91" t="s">
        <v>40</v>
      </c>
      <c r="C42" s="92">
        <v>601</v>
      </c>
      <c r="D42" s="93">
        <v>700</v>
      </c>
      <c r="E42" s="93">
        <v>12020</v>
      </c>
    </row>
    <row r="43" spans="2:5" x14ac:dyDescent="0.25">
      <c r="B43" s="91" t="s">
        <v>15</v>
      </c>
      <c r="C43" s="92">
        <v>232</v>
      </c>
      <c r="D43" s="93">
        <v>210</v>
      </c>
      <c r="E43" s="93">
        <v>4640</v>
      </c>
    </row>
    <row r="44" spans="2:5" x14ac:dyDescent="0.25">
      <c r="B44" s="91" t="s">
        <v>47</v>
      </c>
      <c r="C44" s="92">
        <v>856</v>
      </c>
      <c r="D44" s="93">
        <v>770</v>
      </c>
      <c r="E44" s="93">
        <v>17120</v>
      </c>
    </row>
    <row r="45" spans="2:5" x14ac:dyDescent="0.25">
      <c r="B45" s="91" t="s">
        <v>31</v>
      </c>
      <c r="C45" s="92">
        <v>818</v>
      </c>
      <c r="D45" s="93">
        <v>700</v>
      </c>
      <c r="E45" s="93">
        <v>16360</v>
      </c>
    </row>
    <row r="46" spans="2:5" x14ac:dyDescent="0.25">
      <c r="B46" s="90" t="s">
        <v>23</v>
      </c>
      <c r="C46" s="92">
        <v>2328</v>
      </c>
      <c r="D46" s="93">
        <v>1350</v>
      </c>
      <c r="E46" s="93">
        <v>46560</v>
      </c>
    </row>
    <row r="47" spans="2:5" x14ac:dyDescent="0.25">
      <c r="B47" s="91" t="s">
        <v>40</v>
      </c>
      <c r="C47" s="92">
        <v>799</v>
      </c>
      <c r="D47" s="93">
        <v>405</v>
      </c>
      <c r="E47" s="93">
        <v>15980</v>
      </c>
    </row>
    <row r="48" spans="2:5" x14ac:dyDescent="0.25">
      <c r="B48" s="91" t="s">
        <v>15</v>
      </c>
      <c r="C48" s="92">
        <v>633</v>
      </c>
      <c r="D48" s="93">
        <v>360</v>
      </c>
      <c r="E48" s="93">
        <v>12660</v>
      </c>
    </row>
    <row r="49" spans="2:5" x14ac:dyDescent="0.25">
      <c r="B49" s="91" t="s">
        <v>47</v>
      </c>
      <c r="C49" s="92">
        <v>449</v>
      </c>
      <c r="D49" s="93">
        <v>270</v>
      </c>
      <c r="E49" s="93">
        <v>8980</v>
      </c>
    </row>
    <row r="50" spans="2:5" x14ac:dyDescent="0.25">
      <c r="B50" s="91" t="s">
        <v>31</v>
      </c>
      <c r="C50" s="92">
        <v>447</v>
      </c>
      <c r="D50" s="93">
        <v>315</v>
      </c>
      <c r="E50" s="93">
        <v>8940</v>
      </c>
    </row>
    <row r="51" spans="2:5" x14ac:dyDescent="0.25">
      <c r="B51" s="90" t="s">
        <v>18</v>
      </c>
      <c r="C51" s="92">
        <v>1876</v>
      </c>
      <c r="D51" s="93">
        <v>4600</v>
      </c>
      <c r="E51" s="93">
        <v>93800</v>
      </c>
    </row>
    <row r="52" spans="2:5" x14ac:dyDescent="0.25">
      <c r="B52" s="91" t="s">
        <v>40</v>
      </c>
      <c r="C52" s="92">
        <v>280</v>
      </c>
      <c r="D52" s="93">
        <v>600</v>
      </c>
      <c r="E52" s="93">
        <v>14000</v>
      </c>
    </row>
    <row r="53" spans="2:5" x14ac:dyDescent="0.25">
      <c r="B53" s="91" t="s">
        <v>15</v>
      </c>
      <c r="C53" s="92">
        <v>410</v>
      </c>
      <c r="D53" s="93">
        <v>1000</v>
      </c>
      <c r="E53" s="93">
        <v>20500</v>
      </c>
    </row>
    <row r="54" spans="2:5" x14ac:dyDescent="0.25">
      <c r="B54" s="91" t="s">
        <v>47</v>
      </c>
      <c r="C54" s="92">
        <v>560</v>
      </c>
      <c r="D54" s="93">
        <v>1400</v>
      </c>
      <c r="E54" s="93">
        <v>28000</v>
      </c>
    </row>
    <row r="55" spans="2:5" x14ac:dyDescent="0.25">
      <c r="B55" s="91" t="s">
        <v>31</v>
      </c>
      <c r="C55" s="92">
        <v>626</v>
      </c>
      <c r="D55" s="93">
        <v>1600</v>
      </c>
      <c r="E55" s="93">
        <v>31300</v>
      </c>
    </row>
    <row r="56" spans="2:5" x14ac:dyDescent="0.25">
      <c r="B56" s="90" t="s">
        <v>45</v>
      </c>
      <c r="C56" s="92">
        <v>2220</v>
      </c>
      <c r="D56" s="93">
        <v>7250</v>
      </c>
      <c r="E56" s="93">
        <v>155400</v>
      </c>
    </row>
    <row r="57" spans="2:5" x14ac:dyDescent="0.25">
      <c r="B57" s="91" t="s">
        <v>40</v>
      </c>
      <c r="C57" s="92">
        <v>587</v>
      </c>
      <c r="D57" s="93">
        <v>2250</v>
      </c>
      <c r="E57" s="93">
        <v>41090</v>
      </c>
    </row>
    <row r="58" spans="2:5" x14ac:dyDescent="0.25">
      <c r="B58" s="91" t="s">
        <v>15</v>
      </c>
      <c r="C58" s="92">
        <v>287</v>
      </c>
      <c r="D58" s="93">
        <v>1250</v>
      </c>
      <c r="E58" s="93">
        <v>20090</v>
      </c>
    </row>
    <row r="59" spans="2:5" x14ac:dyDescent="0.25">
      <c r="B59" s="91" t="s">
        <v>47</v>
      </c>
      <c r="C59" s="92">
        <v>332</v>
      </c>
      <c r="D59" s="93">
        <v>750</v>
      </c>
      <c r="E59" s="93">
        <v>23240</v>
      </c>
    </row>
    <row r="60" spans="2:5" x14ac:dyDescent="0.25">
      <c r="B60" s="91" t="s">
        <v>31</v>
      </c>
      <c r="C60" s="92">
        <v>1014</v>
      </c>
      <c r="D60" s="93">
        <v>3000</v>
      </c>
      <c r="E60" s="93">
        <v>70980</v>
      </c>
    </row>
    <row r="61" spans="2:5" x14ac:dyDescent="0.25">
      <c r="B61" s="71" t="s">
        <v>243</v>
      </c>
      <c r="C61" s="92">
        <v>19103</v>
      </c>
      <c r="D61" s="93">
        <v>28363</v>
      </c>
      <c r="E61" s="93">
        <v>588093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O292"/>
  <sheetViews>
    <sheetView workbookViewId="0">
      <selection activeCell="K17" sqref="K17"/>
    </sheetView>
  </sheetViews>
  <sheetFormatPr defaultRowHeight="15" x14ac:dyDescent="0.25"/>
  <cols>
    <col min="1" max="1" width="9.7109375" customWidth="1"/>
    <col min="2" max="2" width="14.7109375" customWidth="1"/>
    <col min="3" max="3" width="16.5703125" customWidth="1"/>
    <col min="4" max="4" width="15" bestFit="1" customWidth="1"/>
    <col min="5" max="5" width="21.140625" customWidth="1"/>
    <col min="6" max="6" width="14.5703125" bestFit="1" customWidth="1"/>
    <col min="7" max="7" width="11.5703125" bestFit="1" customWidth="1"/>
    <col min="8" max="8" width="24.42578125" style="35" customWidth="1"/>
  </cols>
  <sheetData>
    <row r="1" spans="1:41" s="21" customFormat="1" ht="48" customHeight="1" x14ac:dyDescent="0.25">
      <c r="A1" s="46"/>
      <c r="B1" s="47"/>
      <c r="C1" s="47"/>
      <c r="D1" s="47"/>
      <c r="E1" s="48" t="s">
        <v>240</v>
      </c>
      <c r="F1" s="47"/>
      <c r="G1" s="47"/>
      <c r="H1" s="76"/>
      <c r="I1" s="73"/>
      <c r="J1" s="72"/>
      <c r="K1" s="72"/>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row>
    <row r="2" spans="1:41" s="19" customFormat="1" ht="48.75" customHeight="1" x14ac:dyDescent="0.25">
      <c r="A2" s="49"/>
      <c r="B2" s="74" t="s">
        <v>2</v>
      </c>
      <c r="C2" s="74" t="s">
        <v>6</v>
      </c>
      <c r="D2" s="74" t="s">
        <v>9</v>
      </c>
      <c r="E2" s="74" t="s">
        <v>238</v>
      </c>
      <c r="F2" s="74" t="s">
        <v>7</v>
      </c>
      <c r="G2" s="74" t="s">
        <v>239</v>
      </c>
      <c r="H2" s="75" t="s">
        <v>224</v>
      </c>
      <c r="I2" s="25"/>
      <c r="J2" s="26"/>
      <c r="K2" s="26"/>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row>
    <row r="3" spans="1:41" x14ac:dyDescent="0.25">
      <c r="A3" s="40"/>
      <c r="B3" s="22" t="s">
        <v>40</v>
      </c>
      <c r="C3" s="22" t="s">
        <v>33</v>
      </c>
      <c r="D3" s="22">
        <v>178740</v>
      </c>
      <c r="E3" s="5">
        <v>0.29530000000000001</v>
      </c>
      <c r="F3" s="22">
        <v>1195</v>
      </c>
      <c r="G3" s="22">
        <v>16</v>
      </c>
      <c r="H3" s="85">
        <v>47130</v>
      </c>
      <c r="I3" s="26"/>
      <c r="J3" s="41"/>
      <c r="K3" s="41"/>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row>
    <row r="4" spans="1:41" x14ac:dyDescent="0.25">
      <c r="A4" s="40"/>
      <c r="B4" s="22" t="s">
        <v>40</v>
      </c>
      <c r="C4" s="22" t="s">
        <v>29</v>
      </c>
      <c r="D4" s="22">
        <v>15798</v>
      </c>
      <c r="E4" s="5">
        <v>0.45</v>
      </c>
      <c r="F4" s="22">
        <v>1226</v>
      </c>
      <c r="G4" s="22">
        <v>18</v>
      </c>
      <c r="H4" s="85">
        <v>6428</v>
      </c>
      <c r="I4" s="26"/>
      <c r="J4" s="41"/>
      <c r="K4" s="41"/>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row>
    <row r="5" spans="1:41" x14ac:dyDescent="0.25">
      <c r="A5" s="40"/>
      <c r="B5" s="22" t="s">
        <v>40</v>
      </c>
      <c r="C5" s="22" t="s">
        <v>19</v>
      </c>
      <c r="D5" s="22">
        <v>205015</v>
      </c>
      <c r="E5" s="5">
        <v>0.32534800000000003</v>
      </c>
      <c r="F5" s="22">
        <v>1653</v>
      </c>
      <c r="G5" s="22">
        <v>25</v>
      </c>
      <c r="H5" s="85">
        <v>58840</v>
      </c>
      <c r="I5" s="26"/>
      <c r="J5" s="41"/>
      <c r="K5" s="41"/>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row>
    <row r="6" spans="1:41" x14ac:dyDescent="0.25">
      <c r="A6" s="40"/>
      <c r="B6" s="22" t="s">
        <v>15</v>
      </c>
      <c r="C6" s="22" t="s">
        <v>33</v>
      </c>
      <c r="D6" s="22">
        <v>286140</v>
      </c>
      <c r="E6" s="5">
        <v>0.29066470588235288</v>
      </c>
      <c r="F6" s="22">
        <v>1640</v>
      </c>
      <c r="G6" s="22">
        <v>17</v>
      </c>
      <c r="H6" s="85">
        <v>72605</v>
      </c>
      <c r="I6" s="26"/>
      <c r="J6" s="41"/>
      <c r="K6" s="41"/>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row>
    <row r="7" spans="1:41" x14ac:dyDescent="0.25">
      <c r="A7" s="40"/>
      <c r="B7" s="22" t="s">
        <v>15</v>
      </c>
      <c r="C7" s="22" t="s">
        <v>29</v>
      </c>
      <c r="D7" s="22">
        <v>19071</v>
      </c>
      <c r="E7" s="5">
        <v>0.42777777777777781</v>
      </c>
      <c r="F7" s="22">
        <v>1335</v>
      </c>
      <c r="G7" s="22">
        <v>18</v>
      </c>
      <c r="H7" s="85">
        <v>7717</v>
      </c>
      <c r="I7" s="26"/>
      <c r="J7" s="41"/>
      <c r="K7" s="41"/>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row>
    <row r="8" spans="1:41" x14ac:dyDescent="0.25">
      <c r="A8" s="40"/>
      <c r="B8" s="22" t="s">
        <v>15</v>
      </c>
      <c r="C8" s="22" t="s">
        <v>19</v>
      </c>
      <c r="D8" s="22">
        <v>316105</v>
      </c>
      <c r="E8" s="5">
        <v>0.28334285714285717</v>
      </c>
      <c r="F8" s="22">
        <v>1591</v>
      </c>
      <c r="G8" s="22">
        <v>21</v>
      </c>
      <c r="H8" s="85">
        <v>86160</v>
      </c>
      <c r="I8" s="26"/>
      <c r="J8" s="41"/>
      <c r="K8" s="41"/>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row>
    <row r="9" spans="1:41" x14ac:dyDescent="0.25">
      <c r="A9" s="40"/>
      <c r="B9" s="22" t="s">
        <v>47</v>
      </c>
      <c r="C9" s="22" t="s">
        <v>33</v>
      </c>
      <c r="D9" s="22">
        <v>267180</v>
      </c>
      <c r="E9" s="5">
        <v>0.27862173913043481</v>
      </c>
      <c r="F9" s="22">
        <v>1583</v>
      </c>
      <c r="G9" s="22">
        <v>23</v>
      </c>
      <c r="H9" s="85">
        <v>69200</v>
      </c>
      <c r="I9" s="26"/>
      <c r="J9" s="41"/>
      <c r="K9" s="41"/>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row>
    <row r="10" spans="1:41" x14ac:dyDescent="0.25">
      <c r="A10" s="40"/>
      <c r="B10" s="22" t="s">
        <v>47</v>
      </c>
      <c r="C10" s="22" t="s">
        <v>29</v>
      </c>
      <c r="D10" s="22">
        <v>7237</v>
      </c>
      <c r="E10" s="5">
        <v>0.42307692307692307</v>
      </c>
      <c r="F10" s="22">
        <v>996</v>
      </c>
      <c r="G10" s="22">
        <v>13</v>
      </c>
      <c r="H10" s="85">
        <v>2926</v>
      </c>
      <c r="I10" s="26"/>
      <c r="J10" s="41"/>
      <c r="K10" s="41"/>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row>
    <row r="11" spans="1:41" x14ac:dyDescent="0.25">
      <c r="A11" s="40"/>
      <c r="B11" s="22" t="s">
        <v>47</v>
      </c>
      <c r="C11" s="22" t="s">
        <v>19</v>
      </c>
      <c r="D11" s="22">
        <v>247475</v>
      </c>
      <c r="E11" s="5">
        <v>0.34894999999999998</v>
      </c>
      <c r="F11" s="22">
        <v>2366</v>
      </c>
      <c r="G11" s="22">
        <v>30</v>
      </c>
      <c r="H11" s="85">
        <v>75010</v>
      </c>
      <c r="I11" s="26"/>
      <c r="J11" s="41"/>
      <c r="K11" s="41"/>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row>
    <row r="12" spans="1:41" x14ac:dyDescent="0.25">
      <c r="A12" s="40"/>
      <c r="B12" s="22" t="s">
        <v>31</v>
      </c>
      <c r="C12" s="22" t="s">
        <v>33</v>
      </c>
      <c r="D12" s="22">
        <v>207360</v>
      </c>
      <c r="E12" s="5">
        <v>0.2925888888888889</v>
      </c>
      <c r="F12" s="22">
        <v>1560</v>
      </c>
      <c r="G12" s="22">
        <v>18</v>
      </c>
      <c r="H12" s="85">
        <v>56490</v>
      </c>
      <c r="I12" s="26"/>
      <c r="J12" s="41"/>
      <c r="K12" s="41"/>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row>
    <row r="13" spans="1:41" x14ac:dyDescent="0.25">
      <c r="A13" s="40"/>
      <c r="B13" s="22" t="s">
        <v>31</v>
      </c>
      <c r="C13" s="22" t="s">
        <v>29</v>
      </c>
      <c r="D13" s="22">
        <v>27046</v>
      </c>
      <c r="E13" s="5">
        <v>0.41818181818181821</v>
      </c>
      <c r="F13" s="22">
        <v>1702</v>
      </c>
      <c r="G13" s="22">
        <v>22</v>
      </c>
      <c r="H13" s="85">
        <v>10871</v>
      </c>
      <c r="I13" s="26"/>
      <c r="J13" s="41"/>
      <c r="K13" s="41"/>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row>
    <row r="14" spans="1:41" x14ac:dyDescent="0.25">
      <c r="A14" s="40"/>
      <c r="B14" s="22" t="s">
        <v>31</v>
      </c>
      <c r="C14" s="22" t="s">
        <v>19</v>
      </c>
      <c r="D14" s="22">
        <v>309895</v>
      </c>
      <c r="E14" s="5">
        <v>0.30893448275862068</v>
      </c>
      <c r="F14" s="22">
        <v>2473</v>
      </c>
      <c r="G14" s="22">
        <v>29</v>
      </c>
      <c r="H14" s="85">
        <v>87090</v>
      </c>
      <c r="I14" s="26"/>
      <c r="J14" s="41"/>
      <c r="K14" s="41"/>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row>
    <row r="15" spans="1:41" x14ac:dyDescent="0.25">
      <c r="A15" s="40"/>
      <c r="B15" s="26"/>
      <c r="C15" s="26"/>
      <c r="D15" s="26"/>
      <c r="E15" s="26"/>
      <c r="F15" s="26"/>
      <c r="G15" s="26"/>
      <c r="H15" s="77"/>
      <c r="I15" s="26"/>
      <c r="J15" s="41"/>
      <c r="K15" s="41"/>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row>
    <row r="16" spans="1:41" x14ac:dyDescent="0.25">
      <c r="A16" s="40"/>
      <c r="B16" s="26"/>
      <c r="C16" s="26"/>
      <c r="D16" s="51" t="s">
        <v>9</v>
      </c>
      <c r="E16" s="51" t="s">
        <v>238</v>
      </c>
      <c r="F16" s="51" t="s">
        <v>7</v>
      </c>
      <c r="G16" s="51" t="s">
        <v>239</v>
      </c>
      <c r="H16" s="51" t="s">
        <v>224</v>
      </c>
      <c r="I16" s="26"/>
      <c r="J16" s="41"/>
      <c r="K16" s="41"/>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row>
    <row r="17" spans="1:41" s="20" customFormat="1" x14ac:dyDescent="0.25">
      <c r="A17" s="78"/>
      <c r="B17" s="79"/>
      <c r="C17" s="79"/>
      <c r="D17" s="30">
        <f>SUM('[1]Cleaned Data'!I2:I251)</f>
        <v>2087062</v>
      </c>
      <c r="E17" s="36">
        <f>AVERAGE('[1]Cleaned Data'!L2:L251)</f>
        <v>0.34141000000000038</v>
      </c>
      <c r="F17" s="30">
        <f>SUM('[1]Cleaned Data'!G2:G251)</f>
        <v>19320</v>
      </c>
      <c r="G17" s="30">
        <f>COUNTA('[1]Cleaned Data'!A2:A251)</f>
        <v>250</v>
      </c>
      <c r="H17" s="86">
        <f>SUM('[1]Cleaned Data'!K2:K251)</f>
        <v>580467</v>
      </c>
      <c r="I17" s="41"/>
      <c r="J17" s="28"/>
      <c r="K17" s="28"/>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row>
    <row r="18" spans="1:41" s="6" customFormat="1" x14ac:dyDescent="0.25">
      <c r="A18" s="50"/>
      <c r="B18" s="28"/>
      <c r="C18" s="31"/>
      <c r="D18" s="41"/>
      <c r="E18" s="41"/>
      <c r="F18" s="31"/>
      <c r="G18" s="41"/>
      <c r="H18" s="33"/>
      <c r="I18" s="41"/>
      <c r="J18" s="50"/>
      <c r="K18" s="50"/>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row>
    <row r="19" spans="1:41" x14ac:dyDescent="0.25">
      <c r="A19" s="41"/>
      <c r="B19" s="41"/>
      <c r="C19" s="41"/>
      <c r="D19" s="41"/>
      <c r="E19" s="41"/>
      <c r="F19" s="41"/>
      <c r="G19" s="41"/>
      <c r="H19" s="32"/>
      <c r="I19" s="41"/>
      <c r="J19" s="41"/>
      <c r="K19" s="41"/>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row>
    <row r="20" spans="1:41" x14ac:dyDescent="0.25">
      <c r="A20" s="41"/>
      <c r="B20" s="41"/>
      <c r="C20" s="41"/>
      <c r="D20" s="41"/>
      <c r="E20" s="41"/>
      <c r="F20" s="41"/>
      <c r="G20" s="41"/>
      <c r="H20" s="32"/>
      <c r="I20" s="41"/>
      <c r="J20" s="41"/>
      <c r="K20" s="41"/>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row>
    <row r="21" spans="1:41" x14ac:dyDescent="0.25">
      <c r="A21" s="15"/>
      <c r="B21" s="15"/>
      <c r="C21" s="15"/>
      <c r="D21" s="15"/>
      <c r="E21" s="15"/>
      <c r="F21" s="15"/>
      <c r="G21" s="15"/>
      <c r="H21" s="34"/>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row>
    <row r="22" spans="1:41" x14ac:dyDescent="0.25">
      <c r="A22" s="15"/>
      <c r="B22" s="15"/>
      <c r="C22" s="15"/>
      <c r="D22" s="15"/>
      <c r="E22" s="15"/>
      <c r="F22" s="15"/>
      <c r="G22" s="15"/>
      <c r="H22" s="32"/>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row>
    <row r="23" spans="1:41" x14ac:dyDescent="0.25">
      <c r="A23" s="15"/>
      <c r="B23" s="15"/>
      <c r="C23" s="15"/>
      <c r="D23" s="15"/>
      <c r="E23" s="15"/>
      <c r="F23" s="15"/>
      <c r="G23" s="15"/>
      <c r="H23" s="34"/>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row>
    <row r="24" spans="1:41" x14ac:dyDescent="0.25">
      <c r="A24" s="15"/>
      <c r="B24" s="15"/>
      <c r="C24" s="15"/>
      <c r="D24" s="15"/>
      <c r="E24" s="15"/>
      <c r="F24" s="15"/>
      <c r="G24" s="15"/>
      <c r="H24" s="34"/>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row>
    <row r="25" spans="1:41" x14ac:dyDescent="0.25">
      <c r="A25" s="15"/>
      <c r="B25" s="15"/>
      <c r="C25" s="15"/>
      <c r="D25" s="15"/>
      <c r="E25" s="15"/>
      <c r="F25" s="15"/>
      <c r="G25" s="15"/>
      <c r="H25" s="34"/>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row>
    <row r="26" spans="1:41" x14ac:dyDescent="0.25">
      <c r="A26" s="15"/>
      <c r="B26" s="15"/>
      <c r="C26" s="15"/>
      <c r="D26" s="15"/>
      <c r="E26" s="15"/>
      <c r="F26" s="15"/>
      <c r="G26" s="15"/>
      <c r="H26" s="34"/>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row>
    <row r="27" spans="1:41" x14ac:dyDescent="0.25">
      <c r="A27" s="15"/>
      <c r="B27" s="15"/>
      <c r="C27" s="15"/>
      <c r="D27" s="15"/>
      <c r="E27" s="15"/>
      <c r="F27" s="15"/>
      <c r="G27" s="15"/>
      <c r="H27" s="34"/>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row>
    <row r="28" spans="1:41" x14ac:dyDescent="0.25">
      <c r="A28" s="15"/>
      <c r="B28" s="15"/>
      <c r="C28" s="15"/>
      <c r="D28" s="15"/>
      <c r="E28" s="15"/>
      <c r="F28" s="15"/>
      <c r="G28" s="15"/>
      <c r="H28" s="34"/>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row>
    <row r="29" spans="1:41" x14ac:dyDescent="0.25">
      <c r="A29" s="15"/>
      <c r="B29" s="15"/>
      <c r="C29" s="15"/>
      <c r="D29" s="15"/>
      <c r="E29" s="15"/>
      <c r="F29" s="15"/>
      <c r="G29" s="15"/>
      <c r="H29" s="34"/>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row>
    <row r="30" spans="1:41" x14ac:dyDescent="0.25">
      <c r="A30" s="15"/>
      <c r="B30" s="15"/>
      <c r="C30" s="15"/>
      <c r="D30" s="15"/>
      <c r="E30" s="15"/>
      <c r="F30" s="15"/>
      <c r="G30" s="15"/>
      <c r="H30" s="34"/>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row>
    <row r="31" spans="1:41" x14ac:dyDescent="0.25">
      <c r="A31" s="15"/>
      <c r="B31" s="15"/>
      <c r="C31" s="15"/>
      <c r="D31" s="15"/>
      <c r="E31" s="15"/>
      <c r="F31" s="15"/>
      <c r="G31" s="15"/>
      <c r="H31" s="34"/>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row>
    <row r="32" spans="1:41" x14ac:dyDescent="0.25">
      <c r="A32" s="15"/>
      <c r="B32" s="15"/>
      <c r="C32" s="15"/>
      <c r="D32" s="15"/>
      <c r="E32" s="15"/>
      <c r="F32" s="15"/>
      <c r="G32" s="15"/>
      <c r="H32" s="34"/>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row>
    <row r="33" spans="1:38" x14ac:dyDescent="0.25">
      <c r="A33" s="15"/>
      <c r="B33" s="15"/>
      <c r="C33" s="15"/>
      <c r="D33" s="15"/>
      <c r="E33" s="15"/>
      <c r="F33" s="15"/>
      <c r="G33" s="15"/>
      <c r="H33" s="34"/>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row>
    <row r="34" spans="1:38" x14ac:dyDescent="0.25">
      <c r="A34" s="15"/>
      <c r="B34" s="15"/>
      <c r="C34" s="15"/>
      <c r="D34" s="15"/>
      <c r="E34" s="15"/>
      <c r="F34" s="15"/>
      <c r="G34" s="15"/>
      <c r="H34" s="34"/>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row>
    <row r="35" spans="1:38" x14ac:dyDescent="0.25">
      <c r="A35" s="15"/>
      <c r="B35" s="15"/>
      <c r="C35" s="15"/>
      <c r="D35" s="15"/>
      <c r="E35" s="15"/>
      <c r="F35" s="15"/>
      <c r="G35" s="15"/>
      <c r="H35" s="34"/>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row>
    <row r="36" spans="1:38" x14ac:dyDescent="0.25">
      <c r="A36" s="15"/>
      <c r="B36" s="15"/>
      <c r="C36" s="15"/>
      <c r="D36" s="15"/>
      <c r="E36" s="15"/>
      <c r="F36" s="15"/>
      <c r="G36" s="15"/>
      <c r="H36" s="34"/>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row>
    <row r="37" spans="1:38" x14ac:dyDescent="0.25">
      <c r="A37" s="15"/>
      <c r="B37" s="15"/>
      <c r="C37" s="15"/>
      <c r="D37" s="15"/>
      <c r="E37" s="15"/>
      <c r="F37" s="15"/>
      <c r="G37" s="15"/>
      <c r="H37" s="34"/>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row>
    <row r="38" spans="1:38" x14ac:dyDescent="0.25">
      <c r="A38" s="15"/>
      <c r="B38" s="15"/>
      <c r="C38" s="15"/>
      <c r="D38" s="15"/>
      <c r="E38" s="15"/>
      <c r="F38" s="15"/>
      <c r="G38" s="15"/>
      <c r="H38" s="34"/>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row>
    <row r="39" spans="1:38" x14ac:dyDescent="0.25">
      <c r="A39" s="15"/>
      <c r="B39" s="15"/>
      <c r="C39" s="15"/>
      <c r="D39" s="15"/>
      <c r="E39" s="15"/>
      <c r="F39" s="15"/>
      <c r="G39" s="15"/>
      <c r="H39" s="34"/>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row>
    <row r="40" spans="1:38" x14ac:dyDescent="0.25">
      <c r="A40" s="15"/>
      <c r="B40" s="15"/>
      <c r="C40" s="15"/>
      <c r="D40" s="15"/>
      <c r="E40" s="15"/>
      <c r="F40" s="15"/>
      <c r="G40" s="15"/>
      <c r="H40" s="34"/>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row>
    <row r="41" spans="1:38" x14ac:dyDescent="0.25">
      <c r="A41" s="15"/>
      <c r="B41" s="15"/>
      <c r="C41" s="15"/>
      <c r="D41" s="15"/>
      <c r="E41" s="15"/>
      <c r="F41" s="15"/>
      <c r="G41" s="15"/>
      <c r="H41" s="34"/>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row>
    <row r="42" spans="1:38" x14ac:dyDescent="0.25">
      <c r="A42" s="15"/>
      <c r="B42" s="15"/>
      <c r="C42" s="15"/>
      <c r="D42" s="15"/>
      <c r="E42" s="15"/>
      <c r="F42" s="15"/>
      <c r="G42" s="15"/>
      <c r="H42" s="34"/>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row>
    <row r="43" spans="1:38" x14ac:dyDescent="0.25">
      <c r="A43" s="15"/>
      <c r="B43" s="15"/>
      <c r="C43" s="15"/>
      <c r="D43" s="15"/>
      <c r="E43" s="15"/>
      <c r="F43" s="15"/>
      <c r="G43" s="15"/>
      <c r="H43" s="34"/>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row>
    <row r="44" spans="1:38" x14ac:dyDescent="0.25">
      <c r="A44" s="15"/>
      <c r="B44" s="15"/>
      <c r="C44" s="15"/>
      <c r="D44" s="15"/>
      <c r="E44" s="15"/>
      <c r="F44" s="15"/>
      <c r="G44" s="15"/>
      <c r="H44" s="34"/>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row>
    <row r="45" spans="1:38" x14ac:dyDescent="0.25">
      <c r="A45" s="15"/>
      <c r="B45" s="15"/>
      <c r="C45" s="15"/>
      <c r="D45" s="15"/>
      <c r="E45" s="15"/>
      <c r="F45" s="15"/>
      <c r="G45" s="15"/>
      <c r="H45" s="34"/>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row>
    <row r="46" spans="1:38" x14ac:dyDescent="0.25">
      <c r="A46" s="15"/>
      <c r="B46" s="15"/>
      <c r="C46" s="15"/>
      <c r="D46" s="15"/>
      <c r="E46" s="15"/>
      <c r="F46" s="15"/>
      <c r="G46" s="15"/>
      <c r="H46" s="34"/>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row>
    <row r="47" spans="1:38" x14ac:dyDescent="0.25">
      <c r="A47" s="15"/>
      <c r="B47" s="15"/>
      <c r="C47" s="15"/>
      <c r="D47" s="15"/>
      <c r="E47" s="15"/>
      <c r="F47" s="15"/>
      <c r="G47" s="15"/>
      <c r="H47" s="34"/>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row>
    <row r="48" spans="1:38" x14ac:dyDescent="0.25">
      <c r="A48" s="15"/>
      <c r="B48" s="15"/>
      <c r="C48" s="15"/>
      <c r="D48" s="15"/>
      <c r="E48" s="15"/>
      <c r="F48" s="15"/>
      <c r="G48" s="15"/>
      <c r="H48" s="34"/>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row>
    <row r="49" spans="1:38" x14ac:dyDescent="0.25">
      <c r="A49" s="15"/>
      <c r="B49" s="15"/>
      <c r="C49" s="15"/>
      <c r="D49" s="15"/>
      <c r="E49" s="15"/>
      <c r="F49" s="15"/>
      <c r="G49" s="15"/>
      <c r="H49" s="34"/>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row>
    <row r="50" spans="1:38" x14ac:dyDescent="0.25">
      <c r="A50" s="15"/>
      <c r="B50" s="15"/>
      <c r="C50" s="15"/>
      <c r="D50" s="15"/>
      <c r="E50" s="15"/>
      <c r="F50" s="15"/>
      <c r="G50" s="15"/>
      <c r="H50" s="34"/>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row>
    <row r="51" spans="1:38" x14ac:dyDescent="0.25">
      <c r="A51" s="15"/>
      <c r="B51" s="15"/>
      <c r="C51" s="15"/>
      <c r="D51" s="15"/>
      <c r="E51" s="15"/>
      <c r="F51" s="15"/>
      <c r="G51" s="15"/>
      <c r="H51" s="34"/>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row>
    <row r="52" spans="1:38" x14ac:dyDescent="0.25">
      <c r="A52" s="15"/>
      <c r="B52" s="15"/>
      <c r="C52" s="15"/>
      <c r="D52" s="15"/>
      <c r="E52" s="15"/>
      <c r="F52" s="15"/>
      <c r="G52" s="15"/>
      <c r="H52" s="34"/>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row>
    <row r="53" spans="1:38" x14ac:dyDescent="0.25">
      <c r="A53" s="15"/>
      <c r="B53" s="15"/>
      <c r="C53" s="15"/>
      <c r="D53" s="15"/>
      <c r="E53" s="15"/>
      <c r="F53" s="15"/>
      <c r="G53" s="15"/>
      <c r="H53" s="34"/>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row>
    <row r="54" spans="1:38" x14ac:dyDescent="0.25">
      <c r="A54" s="15"/>
      <c r="B54" s="15"/>
      <c r="C54" s="15"/>
      <c r="D54" s="15"/>
      <c r="E54" s="15"/>
      <c r="F54" s="15"/>
      <c r="G54" s="15"/>
      <c r="H54" s="34"/>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row>
    <row r="55" spans="1:38" x14ac:dyDescent="0.25">
      <c r="A55" s="15"/>
      <c r="B55" s="15"/>
      <c r="C55" s="15"/>
      <c r="D55" s="15"/>
      <c r="E55" s="15"/>
      <c r="F55" s="15"/>
      <c r="G55" s="15"/>
      <c r="H55" s="34"/>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row>
    <row r="56" spans="1:38" x14ac:dyDescent="0.25">
      <c r="A56" s="15"/>
      <c r="B56" s="15"/>
      <c r="C56" s="15"/>
      <c r="D56" s="15"/>
      <c r="E56" s="15"/>
      <c r="F56" s="15"/>
      <c r="G56" s="15"/>
      <c r="H56" s="34"/>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row>
    <row r="57" spans="1:38" x14ac:dyDescent="0.25">
      <c r="A57" s="15"/>
      <c r="B57" s="15"/>
      <c r="C57" s="15"/>
      <c r="D57" s="15"/>
      <c r="E57" s="15"/>
      <c r="F57" s="15"/>
      <c r="G57" s="15"/>
      <c r="H57" s="34"/>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row>
    <row r="58" spans="1:38" x14ac:dyDescent="0.25">
      <c r="A58" s="15"/>
      <c r="B58" s="15"/>
      <c r="C58" s="15"/>
      <c r="D58" s="15"/>
      <c r="E58" s="15"/>
      <c r="F58" s="15"/>
      <c r="G58" s="15"/>
      <c r="H58" s="34"/>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row>
    <row r="59" spans="1:38" x14ac:dyDescent="0.25">
      <c r="A59" s="15"/>
      <c r="B59" s="15"/>
      <c r="C59" s="15"/>
      <c r="D59" s="15"/>
      <c r="E59" s="15"/>
      <c r="F59" s="15"/>
      <c r="G59" s="15"/>
      <c r="H59" s="34"/>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row>
    <row r="60" spans="1:38" x14ac:dyDescent="0.25">
      <c r="A60" s="15"/>
      <c r="B60" s="15"/>
      <c r="C60" s="15"/>
      <c r="D60" s="15"/>
      <c r="E60" s="15"/>
      <c r="F60" s="15"/>
      <c r="G60" s="15"/>
      <c r="H60" s="34"/>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row>
    <row r="61" spans="1:38" x14ac:dyDescent="0.25">
      <c r="A61" s="15"/>
      <c r="B61" s="15"/>
      <c r="C61" s="15"/>
      <c r="D61" s="15"/>
      <c r="E61" s="15"/>
      <c r="F61" s="15"/>
      <c r="G61" s="15"/>
      <c r="H61" s="34"/>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row>
    <row r="62" spans="1:38" x14ac:dyDescent="0.25">
      <c r="A62" s="15"/>
      <c r="B62" s="15"/>
      <c r="C62" s="15"/>
      <c r="D62" s="15"/>
      <c r="E62" s="15"/>
      <c r="F62" s="15"/>
      <c r="G62" s="15"/>
      <c r="H62" s="34"/>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row>
    <row r="63" spans="1:38" x14ac:dyDescent="0.25">
      <c r="A63" s="15"/>
      <c r="B63" s="15"/>
      <c r="C63" s="15"/>
      <c r="D63" s="15"/>
      <c r="E63" s="15"/>
      <c r="F63" s="15"/>
      <c r="G63" s="15"/>
      <c r="H63" s="34"/>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row>
    <row r="64" spans="1:38" x14ac:dyDescent="0.25">
      <c r="A64" s="15"/>
      <c r="B64" s="15"/>
      <c r="C64" s="15"/>
      <c r="D64" s="15"/>
      <c r="E64" s="15"/>
      <c r="F64" s="15"/>
      <c r="G64" s="15"/>
      <c r="H64" s="34"/>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row>
    <row r="65" spans="1:38" x14ac:dyDescent="0.25">
      <c r="A65" s="15"/>
      <c r="B65" s="15"/>
      <c r="C65" s="15"/>
      <c r="D65" s="15"/>
      <c r="E65" s="15"/>
      <c r="F65" s="15"/>
      <c r="G65" s="15"/>
      <c r="H65" s="34"/>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row>
    <row r="66" spans="1:38" x14ac:dyDescent="0.25">
      <c r="A66" s="15"/>
      <c r="B66" s="15"/>
      <c r="C66" s="15"/>
      <c r="D66" s="15"/>
      <c r="E66" s="15"/>
      <c r="F66" s="15"/>
      <c r="G66" s="15"/>
      <c r="H66" s="34"/>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row>
    <row r="67" spans="1:38" x14ac:dyDescent="0.25">
      <c r="A67" s="15"/>
      <c r="B67" s="15"/>
      <c r="C67" s="15"/>
      <c r="D67" s="15"/>
      <c r="E67" s="15"/>
      <c r="F67" s="15"/>
      <c r="G67" s="15"/>
      <c r="H67" s="34"/>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row>
    <row r="68" spans="1:38" x14ac:dyDescent="0.25">
      <c r="A68" s="15"/>
      <c r="B68" s="15"/>
      <c r="C68" s="15"/>
      <c r="D68" s="15"/>
      <c r="E68" s="15"/>
      <c r="F68" s="15"/>
      <c r="G68" s="15"/>
      <c r="H68" s="34"/>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row>
    <row r="69" spans="1:38" x14ac:dyDescent="0.25">
      <c r="A69" s="15"/>
      <c r="B69" s="15"/>
      <c r="C69" s="15"/>
      <c r="D69" s="15"/>
      <c r="E69" s="15"/>
      <c r="F69" s="15"/>
      <c r="G69" s="15"/>
      <c r="H69" s="34"/>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row>
    <row r="70" spans="1:38" x14ac:dyDescent="0.25">
      <c r="A70" s="15"/>
      <c r="B70" s="15"/>
      <c r="C70" s="15"/>
      <c r="D70" s="15"/>
      <c r="E70" s="15"/>
      <c r="F70" s="15"/>
      <c r="G70" s="15"/>
      <c r="H70" s="34"/>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row>
    <row r="71" spans="1:38" x14ac:dyDescent="0.25">
      <c r="A71" s="15"/>
      <c r="B71" s="15"/>
      <c r="C71" s="15"/>
      <c r="D71" s="15"/>
      <c r="E71" s="15"/>
      <c r="F71" s="15"/>
      <c r="G71" s="15"/>
      <c r="H71" s="34"/>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row>
    <row r="72" spans="1:38" x14ac:dyDescent="0.25">
      <c r="A72" s="15"/>
      <c r="B72" s="15"/>
      <c r="C72" s="15"/>
      <c r="D72" s="15"/>
      <c r="E72" s="15"/>
      <c r="F72" s="15"/>
      <c r="G72" s="15"/>
      <c r="H72" s="34"/>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row>
    <row r="73" spans="1:38" x14ac:dyDescent="0.25">
      <c r="A73" s="15"/>
      <c r="B73" s="15"/>
      <c r="C73" s="15"/>
      <c r="D73" s="15"/>
      <c r="E73" s="15"/>
      <c r="F73" s="15"/>
      <c r="G73" s="15"/>
      <c r="H73" s="34"/>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row>
    <row r="74" spans="1:38" x14ac:dyDescent="0.25">
      <c r="A74" s="15"/>
      <c r="B74" s="15"/>
      <c r="C74" s="15"/>
      <c r="D74" s="15"/>
      <c r="E74" s="15"/>
      <c r="F74" s="15"/>
      <c r="G74" s="15"/>
      <c r="H74" s="34"/>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row>
    <row r="75" spans="1:38" x14ac:dyDescent="0.25">
      <c r="A75" s="15"/>
      <c r="B75" s="15"/>
      <c r="C75" s="15"/>
      <c r="D75" s="15"/>
      <c r="E75" s="15"/>
      <c r="F75" s="15"/>
      <c r="G75" s="15"/>
      <c r="H75" s="34"/>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row>
    <row r="76" spans="1:38" x14ac:dyDescent="0.25">
      <c r="A76" s="15"/>
      <c r="B76" s="15"/>
      <c r="C76" s="15"/>
      <c r="D76" s="15"/>
      <c r="E76" s="15"/>
      <c r="F76" s="15"/>
      <c r="G76" s="15"/>
      <c r="H76" s="34"/>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row>
    <row r="77" spans="1:38" x14ac:dyDescent="0.25">
      <c r="A77" s="15"/>
      <c r="B77" s="15"/>
      <c r="C77" s="15"/>
      <c r="D77" s="15"/>
      <c r="E77" s="15"/>
      <c r="F77" s="15"/>
      <c r="G77" s="15"/>
      <c r="H77" s="34"/>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row>
    <row r="78" spans="1:38" x14ac:dyDescent="0.25">
      <c r="A78" s="15"/>
      <c r="B78" s="15"/>
      <c r="C78" s="15"/>
      <c r="D78" s="15"/>
      <c r="E78" s="15"/>
      <c r="F78" s="15"/>
      <c r="G78" s="15"/>
      <c r="H78" s="34"/>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row>
    <row r="79" spans="1:38" x14ac:dyDescent="0.25">
      <c r="A79" s="15"/>
      <c r="B79" s="15"/>
      <c r="C79" s="15"/>
      <c r="D79" s="15"/>
      <c r="E79" s="15"/>
      <c r="F79" s="15"/>
      <c r="G79" s="15"/>
      <c r="H79" s="34"/>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row>
    <row r="80" spans="1:38" x14ac:dyDescent="0.25">
      <c r="A80" s="15"/>
      <c r="B80" s="15"/>
      <c r="C80" s="15"/>
      <c r="D80" s="15"/>
      <c r="E80" s="15"/>
      <c r="F80" s="15"/>
      <c r="G80" s="15"/>
      <c r="H80" s="34"/>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row>
    <row r="81" spans="1:38" x14ac:dyDescent="0.25">
      <c r="A81" s="15"/>
      <c r="B81" s="15"/>
      <c r="C81" s="15"/>
      <c r="D81" s="15"/>
      <c r="E81" s="15"/>
      <c r="F81" s="15"/>
      <c r="G81" s="15"/>
      <c r="H81" s="34"/>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row>
    <row r="82" spans="1:38" x14ac:dyDescent="0.25">
      <c r="A82" s="15"/>
      <c r="B82" s="15"/>
      <c r="C82" s="15"/>
      <c r="D82" s="15"/>
      <c r="E82" s="15"/>
      <c r="F82" s="15"/>
      <c r="G82" s="15"/>
      <c r="H82" s="34"/>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row>
    <row r="83" spans="1:38" x14ac:dyDescent="0.25">
      <c r="A83" s="15"/>
      <c r="B83" s="15"/>
      <c r="C83" s="15"/>
      <c r="D83" s="15"/>
      <c r="E83" s="15"/>
      <c r="F83" s="15"/>
      <c r="G83" s="15"/>
      <c r="H83" s="34"/>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row>
    <row r="84" spans="1:38" x14ac:dyDescent="0.25">
      <c r="A84" s="15"/>
      <c r="B84" s="15"/>
      <c r="C84" s="15"/>
      <c r="D84" s="15"/>
      <c r="E84" s="15"/>
      <c r="F84" s="15"/>
      <c r="G84" s="15"/>
      <c r="H84" s="34"/>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row>
    <row r="85" spans="1:38" x14ac:dyDescent="0.25">
      <c r="A85" s="15"/>
      <c r="B85" s="15"/>
      <c r="C85" s="15"/>
      <c r="D85" s="15"/>
      <c r="E85" s="15"/>
      <c r="F85" s="15"/>
      <c r="G85" s="15"/>
      <c r="H85" s="34"/>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row>
    <row r="86" spans="1:38" x14ac:dyDescent="0.25">
      <c r="A86" s="15"/>
      <c r="B86" s="15"/>
      <c r="C86" s="15"/>
      <c r="D86" s="15"/>
      <c r="E86" s="15"/>
      <c r="F86" s="15"/>
      <c r="G86" s="15"/>
      <c r="H86" s="34"/>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row>
    <row r="87" spans="1:38" x14ac:dyDescent="0.25">
      <c r="A87" s="15"/>
      <c r="B87" s="15"/>
      <c r="C87" s="15"/>
      <c r="D87" s="15"/>
      <c r="E87" s="15"/>
      <c r="F87" s="15"/>
      <c r="G87" s="15"/>
      <c r="H87" s="34"/>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row>
    <row r="88" spans="1:38" x14ac:dyDescent="0.25">
      <c r="A88" s="15"/>
      <c r="B88" s="15"/>
      <c r="C88" s="15"/>
      <c r="D88" s="15"/>
      <c r="E88" s="15"/>
      <c r="F88" s="15"/>
      <c r="G88" s="15"/>
      <c r="H88" s="34"/>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row>
    <row r="89" spans="1:38" x14ac:dyDescent="0.25">
      <c r="A89" s="15"/>
      <c r="B89" s="15"/>
      <c r="C89" s="15"/>
      <c r="D89" s="15"/>
      <c r="E89" s="15"/>
      <c r="F89" s="15"/>
      <c r="G89" s="15"/>
      <c r="H89" s="34"/>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row>
    <row r="90" spans="1:38" x14ac:dyDescent="0.25">
      <c r="A90" s="15"/>
      <c r="B90" s="15"/>
      <c r="C90" s="15"/>
      <c r="D90" s="15"/>
      <c r="E90" s="15"/>
      <c r="F90" s="15"/>
      <c r="G90" s="15"/>
      <c r="H90" s="34"/>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row>
    <row r="91" spans="1:38" x14ac:dyDescent="0.25">
      <c r="A91" s="15"/>
      <c r="B91" s="15"/>
      <c r="C91" s="15"/>
      <c r="D91" s="15"/>
      <c r="E91" s="15"/>
      <c r="F91" s="15"/>
      <c r="G91" s="15"/>
      <c r="H91" s="34"/>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row>
    <row r="92" spans="1:38" x14ac:dyDescent="0.25">
      <c r="A92" s="15"/>
      <c r="B92" s="15"/>
      <c r="C92" s="15"/>
      <c r="D92" s="15"/>
      <c r="E92" s="15"/>
      <c r="F92" s="15"/>
      <c r="G92" s="15"/>
      <c r="H92" s="34"/>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row>
    <row r="93" spans="1:38" x14ac:dyDescent="0.25">
      <c r="A93" s="15"/>
      <c r="B93" s="15"/>
      <c r="C93" s="15"/>
      <c r="D93" s="15"/>
      <c r="E93" s="15"/>
      <c r="F93" s="15"/>
      <c r="G93" s="15"/>
      <c r="H93" s="34"/>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row>
    <row r="94" spans="1:38" x14ac:dyDescent="0.25">
      <c r="A94" s="15"/>
      <c r="B94" s="15"/>
      <c r="C94" s="15"/>
      <c r="D94" s="15"/>
      <c r="E94" s="15"/>
      <c r="F94" s="15"/>
      <c r="G94" s="15"/>
      <c r="H94" s="34"/>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row>
    <row r="95" spans="1:38" x14ac:dyDescent="0.25">
      <c r="A95" s="15"/>
      <c r="B95" s="15"/>
      <c r="C95" s="15"/>
      <c r="D95" s="15"/>
      <c r="E95" s="15"/>
      <c r="F95" s="15"/>
      <c r="G95" s="15"/>
      <c r="H95" s="34"/>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row>
    <row r="96" spans="1:38" x14ac:dyDescent="0.25">
      <c r="A96" s="15"/>
      <c r="B96" s="15"/>
      <c r="C96" s="15"/>
      <c r="D96" s="15"/>
      <c r="E96" s="15"/>
      <c r="F96" s="15"/>
      <c r="G96" s="15"/>
      <c r="H96" s="34"/>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row>
    <row r="97" spans="1:38" x14ac:dyDescent="0.25">
      <c r="A97" s="15"/>
      <c r="B97" s="15"/>
      <c r="C97" s="15"/>
      <c r="D97" s="15"/>
      <c r="E97" s="15"/>
      <c r="F97" s="15"/>
      <c r="G97" s="15"/>
      <c r="H97" s="34"/>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row>
    <row r="98" spans="1:38" x14ac:dyDescent="0.25">
      <c r="A98" s="15"/>
      <c r="B98" s="15"/>
      <c r="C98" s="15"/>
      <c r="D98" s="15"/>
      <c r="E98" s="15"/>
      <c r="F98" s="15"/>
      <c r="G98" s="15"/>
      <c r="H98" s="34"/>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row>
    <row r="99" spans="1:38" x14ac:dyDescent="0.25">
      <c r="A99" s="15"/>
      <c r="B99" s="15"/>
      <c r="C99" s="15"/>
      <c r="D99" s="15"/>
      <c r="E99" s="15"/>
      <c r="F99" s="15"/>
      <c r="G99" s="15"/>
      <c r="H99" s="34"/>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row>
    <row r="100" spans="1:38" x14ac:dyDescent="0.25">
      <c r="A100" s="15"/>
      <c r="B100" s="15"/>
      <c r="C100" s="15"/>
      <c r="D100" s="15"/>
      <c r="E100" s="15"/>
      <c r="F100" s="15"/>
      <c r="G100" s="15"/>
      <c r="H100" s="34"/>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row>
    <row r="101" spans="1:38" x14ac:dyDescent="0.25">
      <c r="A101" s="15"/>
      <c r="B101" s="15"/>
      <c r="C101" s="15"/>
      <c r="D101" s="15"/>
      <c r="E101" s="15"/>
      <c r="F101" s="15"/>
      <c r="G101" s="15"/>
      <c r="H101" s="34"/>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row>
    <row r="102" spans="1:38" x14ac:dyDescent="0.25">
      <c r="A102" s="15"/>
      <c r="B102" s="15"/>
      <c r="C102" s="15"/>
      <c r="D102" s="15"/>
      <c r="E102" s="15"/>
      <c r="F102" s="15"/>
      <c r="G102" s="15"/>
      <c r="H102" s="34"/>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row>
    <row r="103" spans="1:38" x14ac:dyDescent="0.25">
      <c r="A103" s="15"/>
      <c r="B103" s="15"/>
      <c r="C103" s="15"/>
      <c r="D103" s="15"/>
      <c r="E103" s="15"/>
      <c r="F103" s="15"/>
      <c r="G103" s="15"/>
      <c r="H103" s="34"/>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row>
    <row r="104" spans="1:38" x14ac:dyDescent="0.25">
      <c r="A104" s="15"/>
      <c r="B104" s="15"/>
      <c r="C104" s="15"/>
      <c r="D104" s="15"/>
      <c r="E104" s="15"/>
      <c r="F104" s="15"/>
      <c r="G104" s="15"/>
      <c r="H104" s="34"/>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row>
    <row r="105" spans="1:38" x14ac:dyDescent="0.25">
      <c r="A105" s="15"/>
      <c r="B105" s="15"/>
      <c r="C105" s="15"/>
      <c r="D105" s="15"/>
      <c r="E105" s="15"/>
      <c r="F105" s="15"/>
      <c r="G105" s="15"/>
      <c r="H105" s="34"/>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row>
    <row r="106" spans="1:38" x14ac:dyDescent="0.25">
      <c r="A106" s="15"/>
      <c r="B106" s="15"/>
      <c r="C106" s="15"/>
      <c r="D106" s="15"/>
      <c r="E106" s="15"/>
      <c r="F106" s="15"/>
      <c r="G106" s="15"/>
      <c r="H106" s="34"/>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row>
    <row r="107" spans="1:38" x14ac:dyDescent="0.25">
      <c r="A107" s="15"/>
      <c r="B107" s="15"/>
      <c r="C107" s="15"/>
      <c r="D107" s="15"/>
      <c r="E107" s="15"/>
      <c r="F107" s="15"/>
      <c r="G107" s="15"/>
      <c r="H107" s="34"/>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row>
    <row r="108" spans="1:38" x14ac:dyDescent="0.25">
      <c r="A108" s="15"/>
      <c r="B108" s="15"/>
      <c r="C108" s="15"/>
      <c r="D108" s="15"/>
      <c r="E108" s="15"/>
      <c r="F108" s="15"/>
      <c r="G108" s="15"/>
      <c r="H108" s="34"/>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row>
    <row r="109" spans="1:38" x14ac:dyDescent="0.25">
      <c r="A109" s="15"/>
      <c r="B109" s="15"/>
      <c r="C109" s="15"/>
      <c r="D109" s="15"/>
      <c r="E109" s="15"/>
      <c r="F109" s="15"/>
      <c r="G109" s="15"/>
      <c r="H109" s="34"/>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row>
    <row r="110" spans="1:38" x14ac:dyDescent="0.25">
      <c r="A110" s="15"/>
      <c r="B110" s="15"/>
      <c r="C110" s="15"/>
      <c r="D110" s="15"/>
      <c r="E110" s="15"/>
      <c r="F110" s="15"/>
      <c r="G110" s="15"/>
      <c r="H110" s="34"/>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row>
    <row r="111" spans="1:38" x14ac:dyDescent="0.25">
      <c r="A111" s="15"/>
      <c r="B111" s="15"/>
      <c r="C111" s="15"/>
      <c r="D111" s="15"/>
      <c r="E111" s="15"/>
      <c r="F111" s="15"/>
      <c r="G111" s="15"/>
      <c r="H111" s="34"/>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row>
    <row r="112" spans="1:38" x14ac:dyDescent="0.25">
      <c r="A112" s="15"/>
      <c r="B112" s="15"/>
      <c r="C112" s="15"/>
      <c r="D112" s="15"/>
      <c r="E112" s="15"/>
      <c r="F112" s="15"/>
      <c r="G112" s="15"/>
      <c r="H112" s="34"/>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row>
    <row r="113" spans="1:38" x14ac:dyDescent="0.25">
      <c r="A113" s="15"/>
      <c r="B113" s="15"/>
      <c r="C113" s="15"/>
      <c r="D113" s="15"/>
      <c r="E113" s="15"/>
      <c r="F113" s="15"/>
      <c r="G113" s="15"/>
      <c r="H113" s="34"/>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row>
    <row r="114" spans="1:38" x14ac:dyDescent="0.25">
      <c r="A114" s="15"/>
      <c r="B114" s="15"/>
      <c r="C114" s="15"/>
      <c r="D114" s="15"/>
      <c r="E114" s="15"/>
      <c r="F114" s="15"/>
      <c r="G114" s="15"/>
      <c r="H114" s="34"/>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row>
    <row r="115" spans="1:38" x14ac:dyDescent="0.25">
      <c r="A115" s="15"/>
      <c r="B115" s="15"/>
      <c r="C115" s="15"/>
      <c r="D115" s="15"/>
      <c r="E115" s="15"/>
      <c r="F115" s="15"/>
      <c r="G115" s="15"/>
      <c r="H115" s="34"/>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row>
    <row r="116" spans="1:38" x14ac:dyDescent="0.25">
      <c r="A116" s="15"/>
      <c r="B116" s="15"/>
      <c r="C116" s="15"/>
      <c r="D116" s="15"/>
      <c r="E116" s="15"/>
      <c r="F116" s="15"/>
      <c r="G116" s="15"/>
      <c r="H116" s="34"/>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row>
    <row r="117" spans="1:38" x14ac:dyDescent="0.25">
      <c r="A117" s="15"/>
      <c r="B117" s="15"/>
      <c r="C117" s="15"/>
      <c r="D117" s="15"/>
      <c r="E117" s="15"/>
      <c r="F117" s="15"/>
      <c r="G117" s="15"/>
      <c r="H117" s="34"/>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row>
    <row r="118" spans="1:38" x14ac:dyDescent="0.25">
      <c r="A118" s="15"/>
      <c r="B118" s="15"/>
      <c r="C118" s="15"/>
      <c r="D118" s="15"/>
      <c r="E118" s="15"/>
      <c r="F118" s="15"/>
      <c r="G118" s="15"/>
      <c r="H118" s="34"/>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row>
    <row r="119" spans="1:38" x14ac:dyDescent="0.25">
      <c r="A119" s="15"/>
      <c r="B119" s="15"/>
      <c r="C119" s="15"/>
      <c r="D119" s="15"/>
      <c r="E119" s="15"/>
      <c r="F119" s="15"/>
      <c r="G119" s="15"/>
      <c r="H119" s="34"/>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row>
    <row r="120" spans="1:38" x14ac:dyDescent="0.25">
      <c r="A120" s="15"/>
      <c r="B120" s="15"/>
      <c r="C120" s="15"/>
      <c r="D120" s="15"/>
      <c r="E120" s="15"/>
      <c r="F120" s="15"/>
      <c r="G120" s="15"/>
      <c r="H120" s="34"/>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row>
    <row r="121" spans="1:38" x14ac:dyDescent="0.25">
      <c r="A121" s="15"/>
      <c r="B121" s="15"/>
      <c r="C121" s="15"/>
      <c r="D121" s="15"/>
      <c r="E121" s="15"/>
      <c r="F121" s="15"/>
      <c r="G121" s="15"/>
      <c r="H121" s="34"/>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row>
    <row r="122" spans="1:38" x14ac:dyDescent="0.25">
      <c r="A122" s="15"/>
      <c r="B122" s="15"/>
      <c r="C122" s="15"/>
      <c r="D122" s="15"/>
      <c r="E122" s="15"/>
      <c r="F122" s="15"/>
      <c r="G122" s="15"/>
      <c r="H122" s="34"/>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row>
    <row r="123" spans="1:38" x14ac:dyDescent="0.25">
      <c r="A123" s="15"/>
      <c r="B123" s="15"/>
      <c r="C123" s="15"/>
      <c r="D123" s="15"/>
      <c r="E123" s="15"/>
      <c r="F123" s="15"/>
      <c r="G123" s="15"/>
      <c r="H123" s="34"/>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row>
    <row r="124" spans="1:38" x14ac:dyDescent="0.25">
      <c r="A124" s="15"/>
      <c r="B124" s="15"/>
      <c r="C124" s="15"/>
      <c r="D124" s="15"/>
      <c r="E124" s="15"/>
      <c r="F124" s="15"/>
      <c r="G124" s="15"/>
      <c r="H124" s="34"/>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row>
    <row r="125" spans="1:38" x14ac:dyDescent="0.25">
      <c r="A125" s="15"/>
      <c r="B125" s="15"/>
      <c r="C125" s="15"/>
      <c r="D125" s="15"/>
      <c r="E125" s="15"/>
      <c r="F125" s="15"/>
      <c r="G125" s="15"/>
      <c r="H125" s="34"/>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row>
    <row r="126" spans="1:38" x14ac:dyDescent="0.25">
      <c r="A126" s="15"/>
      <c r="B126" s="15"/>
      <c r="C126" s="15"/>
      <c r="D126" s="15"/>
      <c r="E126" s="15"/>
      <c r="F126" s="15"/>
      <c r="G126" s="15"/>
      <c r="H126" s="34"/>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row>
    <row r="127" spans="1:38" x14ac:dyDescent="0.25">
      <c r="A127" s="15"/>
      <c r="B127" s="15"/>
      <c r="C127" s="15"/>
      <c r="D127" s="15"/>
      <c r="E127" s="15"/>
      <c r="F127" s="15"/>
      <c r="G127" s="15"/>
      <c r="H127" s="34"/>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row>
    <row r="128" spans="1:38" x14ac:dyDescent="0.25">
      <c r="A128" s="15"/>
      <c r="B128" s="15"/>
      <c r="C128" s="15"/>
      <c r="D128" s="15"/>
      <c r="E128" s="15"/>
      <c r="F128" s="15"/>
      <c r="G128" s="15"/>
      <c r="H128" s="34"/>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row>
    <row r="129" spans="1:38" x14ac:dyDescent="0.25">
      <c r="A129" s="15"/>
      <c r="B129" s="15"/>
      <c r="C129" s="15"/>
      <c r="D129" s="15"/>
      <c r="E129" s="15"/>
      <c r="F129" s="15"/>
      <c r="G129" s="15"/>
      <c r="H129" s="34"/>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row>
    <row r="130" spans="1:38" x14ac:dyDescent="0.25">
      <c r="A130" s="15"/>
      <c r="B130" s="15"/>
      <c r="C130" s="15"/>
      <c r="D130" s="15"/>
      <c r="E130" s="15"/>
      <c r="F130" s="15"/>
      <c r="G130" s="15"/>
      <c r="H130" s="34"/>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row>
    <row r="131" spans="1:38" x14ac:dyDescent="0.25">
      <c r="A131" s="15"/>
      <c r="B131" s="15"/>
      <c r="C131" s="15"/>
      <c r="D131" s="15"/>
      <c r="E131" s="15"/>
      <c r="F131" s="15"/>
      <c r="G131" s="15"/>
      <c r="H131" s="34"/>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row>
    <row r="132" spans="1:38" x14ac:dyDescent="0.25">
      <c r="A132" s="15"/>
      <c r="B132" s="15"/>
      <c r="C132" s="15"/>
      <c r="D132" s="15"/>
      <c r="E132" s="15"/>
      <c r="F132" s="15"/>
      <c r="G132" s="15"/>
      <c r="H132" s="34"/>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row>
    <row r="133" spans="1:38" x14ac:dyDescent="0.25">
      <c r="A133" s="15"/>
      <c r="B133" s="15"/>
      <c r="C133" s="15"/>
      <c r="D133" s="15"/>
      <c r="E133" s="15"/>
      <c r="F133" s="15"/>
      <c r="G133" s="15"/>
      <c r="H133" s="34"/>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row>
    <row r="134" spans="1:38" x14ac:dyDescent="0.25">
      <c r="A134" s="15"/>
      <c r="B134" s="15"/>
      <c r="C134" s="15"/>
      <c r="D134" s="15"/>
      <c r="E134" s="15"/>
      <c r="F134" s="15"/>
      <c r="G134" s="15"/>
      <c r="H134" s="34"/>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row>
    <row r="135" spans="1:38" x14ac:dyDescent="0.25">
      <c r="A135" s="15"/>
      <c r="B135" s="15"/>
      <c r="C135" s="15"/>
      <c r="D135" s="15"/>
      <c r="E135" s="15"/>
      <c r="F135" s="15"/>
      <c r="G135" s="15"/>
      <c r="H135" s="34"/>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row>
    <row r="136" spans="1:38" x14ac:dyDescent="0.25">
      <c r="A136" s="15"/>
      <c r="B136" s="15"/>
      <c r="C136" s="15"/>
      <c r="D136" s="15"/>
      <c r="E136" s="15"/>
      <c r="F136" s="15"/>
      <c r="G136" s="15"/>
      <c r="H136" s="34"/>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row>
    <row r="137" spans="1:38" x14ac:dyDescent="0.25">
      <c r="A137" s="15"/>
      <c r="B137" s="15"/>
      <c r="C137" s="15"/>
      <c r="D137" s="15"/>
      <c r="E137" s="15"/>
      <c r="F137" s="15"/>
      <c r="G137" s="15"/>
      <c r="H137" s="34"/>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row>
    <row r="138" spans="1:38" x14ac:dyDescent="0.25">
      <c r="A138" s="15"/>
      <c r="B138" s="15"/>
      <c r="C138" s="15"/>
      <c r="D138" s="15"/>
      <c r="E138" s="15"/>
      <c r="F138" s="15"/>
      <c r="G138" s="15"/>
      <c r="H138" s="34"/>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row>
    <row r="139" spans="1:38" x14ac:dyDescent="0.25">
      <c r="A139" s="15"/>
      <c r="B139" s="15"/>
      <c r="C139" s="15"/>
      <c r="D139" s="15"/>
      <c r="E139" s="15"/>
      <c r="F139" s="15"/>
      <c r="G139" s="15"/>
      <c r="H139" s="34"/>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row>
    <row r="140" spans="1:38" x14ac:dyDescent="0.25">
      <c r="A140" s="15"/>
      <c r="B140" s="15"/>
      <c r="C140" s="15"/>
      <c r="D140" s="15"/>
      <c r="E140" s="15"/>
      <c r="F140" s="15"/>
      <c r="G140" s="15"/>
      <c r="H140" s="34"/>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row>
    <row r="141" spans="1:38" x14ac:dyDescent="0.25">
      <c r="A141" s="15"/>
      <c r="B141" s="15"/>
      <c r="C141" s="15"/>
      <c r="D141" s="15"/>
      <c r="E141" s="15"/>
      <c r="F141" s="15"/>
      <c r="G141" s="15"/>
      <c r="H141" s="34"/>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row>
    <row r="142" spans="1:38" x14ac:dyDescent="0.25">
      <c r="A142" s="15"/>
      <c r="B142" s="15"/>
      <c r="C142" s="15"/>
      <c r="D142" s="15"/>
      <c r="E142" s="15"/>
      <c r="F142" s="15"/>
      <c r="G142" s="15"/>
      <c r="H142" s="34"/>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row>
    <row r="143" spans="1:38" x14ac:dyDescent="0.25">
      <c r="A143" s="15"/>
      <c r="B143" s="15"/>
      <c r="C143" s="15"/>
      <c r="D143" s="15"/>
      <c r="E143" s="15"/>
      <c r="F143" s="15"/>
      <c r="G143" s="15"/>
      <c r="H143" s="34"/>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row>
    <row r="144" spans="1:38" x14ac:dyDescent="0.25">
      <c r="A144" s="15"/>
      <c r="B144" s="15"/>
      <c r="C144" s="15"/>
      <c r="D144" s="15"/>
      <c r="E144" s="15"/>
      <c r="F144" s="15"/>
      <c r="G144" s="15"/>
      <c r="H144" s="34"/>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row>
    <row r="145" spans="1:38" x14ac:dyDescent="0.25">
      <c r="A145" s="15"/>
      <c r="B145" s="15"/>
      <c r="C145" s="15"/>
      <c r="D145" s="15"/>
      <c r="E145" s="15"/>
      <c r="F145" s="15"/>
      <c r="G145" s="15"/>
      <c r="H145" s="34"/>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row>
    <row r="146" spans="1:38" x14ac:dyDescent="0.25">
      <c r="A146" s="15"/>
      <c r="B146" s="15"/>
      <c r="C146" s="15"/>
      <c r="D146" s="15"/>
      <c r="E146" s="15"/>
      <c r="F146" s="15"/>
      <c r="G146" s="15"/>
      <c r="H146" s="34"/>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row>
    <row r="147" spans="1:38" x14ac:dyDescent="0.25">
      <c r="A147" s="15"/>
      <c r="B147" s="15"/>
      <c r="C147" s="15"/>
      <c r="D147" s="15"/>
      <c r="E147" s="15"/>
      <c r="F147" s="15"/>
      <c r="G147" s="15"/>
      <c r="H147" s="34"/>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row>
    <row r="148" spans="1:38" x14ac:dyDescent="0.25">
      <c r="A148" s="15"/>
      <c r="B148" s="15"/>
      <c r="C148" s="15"/>
      <c r="D148" s="15"/>
      <c r="E148" s="15"/>
      <c r="F148" s="15"/>
      <c r="G148" s="15"/>
      <c r="H148" s="34"/>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row>
    <row r="149" spans="1:38" x14ac:dyDescent="0.25">
      <c r="A149" s="15"/>
      <c r="B149" s="15"/>
      <c r="C149" s="15"/>
      <c r="D149" s="15"/>
      <c r="E149" s="15"/>
      <c r="F149" s="15"/>
      <c r="G149" s="15"/>
      <c r="H149" s="34"/>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row>
    <row r="150" spans="1:38" x14ac:dyDescent="0.25">
      <c r="A150" s="15"/>
      <c r="B150" s="15"/>
      <c r="C150" s="15"/>
      <c r="D150" s="15"/>
      <c r="E150" s="15"/>
      <c r="F150" s="15"/>
      <c r="G150" s="15"/>
      <c r="H150" s="34"/>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row>
    <row r="151" spans="1:38" x14ac:dyDescent="0.25">
      <c r="A151" s="15"/>
      <c r="B151" s="15"/>
      <c r="C151" s="15"/>
      <c r="D151" s="15"/>
      <c r="E151" s="15"/>
      <c r="F151" s="15"/>
      <c r="G151" s="15"/>
      <c r="H151" s="34"/>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row>
    <row r="152" spans="1:38" x14ac:dyDescent="0.25">
      <c r="A152" s="15"/>
      <c r="B152" s="15"/>
      <c r="C152" s="15"/>
      <c r="D152" s="15"/>
      <c r="E152" s="15"/>
      <c r="F152" s="15"/>
      <c r="G152" s="15"/>
      <c r="H152" s="34"/>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row>
    <row r="153" spans="1:38" x14ac:dyDescent="0.25">
      <c r="A153" s="15"/>
      <c r="B153" s="15"/>
      <c r="C153" s="15"/>
      <c r="D153" s="15"/>
      <c r="E153" s="15"/>
      <c r="F153" s="15"/>
      <c r="G153" s="15"/>
      <c r="H153" s="34"/>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row>
    <row r="154" spans="1:38" x14ac:dyDescent="0.25">
      <c r="A154" s="15"/>
      <c r="B154" s="15"/>
      <c r="C154" s="15"/>
      <c r="D154" s="15"/>
      <c r="E154" s="15"/>
      <c r="F154" s="15"/>
      <c r="G154" s="15"/>
      <c r="H154" s="34"/>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row>
    <row r="155" spans="1:38" x14ac:dyDescent="0.25">
      <c r="A155" s="15"/>
      <c r="B155" s="15"/>
      <c r="C155" s="15"/>
      <c r="D155" s="15"/>
      <c r="E155" s="15"/>
      <c r="F155" s="15"/>
      <c r="G155" s="15"/>
      <c r="H155" s="34"/>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row>
    <row r="156" spans="1:38" x14ac:dyDescent="0.25">
      <c r="A156" s="15"/>
      <c r="B156" s="15"/>
      <c r="C156" s="15"/>
      <c r="D156" s="15"/>
      <c r="E156" s="15"/>
      <c r="F156" s="15"/>
      <c r="G156" s="15"/>
      <c r="H156" s="34"/>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row>
    <row r="157" spans="1:38" x14ac:dyDescent="0.25">
      <c r="A157" s="15"/>
      <c r="B157" s="15"/>
      <c r="C157" s="15"/>
      <c r="D157" s="15"/>
      <c r="E157" s="15"/>
      <c r="F157" s="15"/>
      <c r="G157" s="15"/>
      <c r="H157" s="34"/>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row>
    <row r="158" spans="1:38" x14ac:dyDescent="0.25">
      <c r="A158" s="15"/>
      <c r="B158" s="15"/>
      <c r="C158" s="15"/>
      <c r="D158" s="15"/>
      <c r="E158" s="15"/>
      <c r="F158" s="15"/>
      <c r="G158" s="15"/>
      <c r="H158" s="34"/>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row>
    <row r="159" spans="1:38" x14ac:dyDescent="0.25">
      <c r="A159" s="15"/>
      <c r="B159" s="15"/>
      <c r="C159" s="15"/>
      <c r="D159" s="15"/>
      <c r="E159" s="15"/>
      <c r="F159" s="15"/>
      <c r="G159" s="15"/>
      <c r="H159" s="34"/>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row>
    <row r="160" spans="1:38" x14ac:dyDescent="0.25">
      <c r="A160" s="15"/>
      <c r="B160" s="15"/>
      <c r="C160" s="15"/>
      <c r="D160" s="15"/>
      <c r="E160" s="15"/>
      <c r="F160" s="15"/>
      <c r="G160" s="15"/>
      <c r="H160" s="34"/>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row>
    <row r="161" spans="1:38" x14ac:dyDescent="0.25">
      <c r="A161" s="15"/>
      <c r="B161" s="15"/>
      <c r="C161" s="15"/>
      <c r="D161" s="15"/>
      <c r="E161" s="15"/>
      <c r="F161" s="15"/>
      <c r="G161" s="15"/>
      <c r="H161" s="34"/>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row>
    <row r="162" spans="1:38" x14ac:dyDescent="0.25">
      <c r="A162" s="15"/>
      <c r="B162" s="15"/>
      <c r="C162" s="15"/>
      <c r="D162" s="15"/>
      <c r="E162" s="15"/>
      <c r="F162" s="15"/>
      <c r="G162" s="15"/>
      <c r="H162" s="34"/>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row>
    <row r="163" spans="1:38" x14ac:dyDescent="0.25">
      <c r="A163" s="15"/>
      <c r="B163" s="15"/>
      <c r="C163" s="15"/>
      <c r="D163" s="15"/>
      <c r="E163" s="15"/>
      <c r="F163" s="15"/>
      <c r="G163" s="15"/>
      <c r="H163" s="34"/>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row>
    <row r="164" spans="1:38" x14ac:dyDescent="0.25">
      <c r="A164" s="15"/>
      <c r="B164" s="15"/>
      <c r="C164" s="15"/>
      <c r="D164" s="15"/>
      <c r="E164" s="15"/>
      <c r="F164" s="15"/>
      <c r="G164" s="15"/>
      <c r="H164" s="34"/>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row>
    <row r="165" spans="1:38" x14ac:dyDescent="0.25">
      <c r="A165" s="15"/>
      <c r="B165" s="15"/>
      <c r="C165" s="15"/>
      <c r="D165" s="15"/>
      <c r="E165" s="15"/>
      <c r="F165" s="15"/>
      <c r="G165" s="15"/>
      <c r="H165" s="34"/>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row>
    <row r="166" spans="1:38" x14ac:dyDescent="0.25">
      <c r="A166" s="15"/>
      <c r="B166" s="15"/>
      <c r="C166" s="15"/>
      <c r="D166" s="15"/>
      <c r="E166" s="15"/>
      <c r="F166" s="15"/>
      <c r="G166" s="15"/>
      <c r="H166" s="34"/>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row>
    <row r="167" spans="1:38" x14ac:dyDescent="0.25">
      <c r="A167" s="15"/>
      <c r="B167" s="15"/>
      <c r="C167" s="15"/>
      <c r="D167" s="15"/>
      <c r="E167" s="15"/>
      <c r="F167" s="15"/>
      <c r="G167" s="15"/>
      <c r="H167" s="34"/>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row>
    <row r="168" spans="1:38" x14ac:dyDescent="0.25">
      <c r="A168" s="15"/>
      <c r="B168" s="15"/>
      <c r="C168" s="15"/>
      <c r="D168" s="15"/>
      <c r="E168" s="15"/>
      <c r="F168" s="15"/>
      <c r="G168" s="15"/>
      <c r="H168" s="34"/>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row>
    <row r="169" spans="1:38" x14ac:dyDescent="0.25">
      <c r="A169" s="15"/>
      <c r="B169" s="15"/>
      <c r="C169" s="15"/>
      <c r="D169" s="15"/>
      <c r="E169" s="15"/>
      <c r="F169" s="15"/>
      <c r="G169" s="15"/>
      <c r="H169" s="34"/>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row>
    <row r="170" spans="1:38" x14ac:dyDescent="0.25">
      <c r="A170" s="15"/>
      <c r="B170" s="15"/>
      <c r="C170" s="15"/>
      <c r="D170" s="15"/>
      <c r="E170" s="15"/>
      <c r="F170" s="15"/>
      <c r="G170" s="15"/>
      <c r="H170" s="34"/>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row>
    <row r="171" spans="1:38" x14ac:dyDescent="0.25">
      <c r="A171" s="15"/>
      <c r="B171" s="15"/>
      <c r="C171" s="15"/>
      <c r="D171" s="15"/>
      <c r="E171" s="15"/>
      <c r="F171" s="15"/>
      <c r="G171" s="15"/>
      <c r="H171" s="34"/>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row>
    <row r="172" spans="1:38" x14ac:dyDescent="0.25">
      <c r="A172" s="15"/>
      <c r="B172" s="15"/>
      <c r="C172" s="15"/>
      <c r="D172" s="15"/>
      <c r="E172" s="15"/>
      <c r="F172" s="15"/>
      <c r="G172" s="15"/>
      <c r="H172" s="34"/>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row>
    <row r="173" spans="1:38" x14ac:dyDescent="0.25">
      <c r="A173" s="15"/>
      <c r="B173" s="15"/>
      <c r="C173" s="15"/>
      <c r="D173" s="15"/>
      <c r="E173" s="15"/>
      <c r="F173" s="15"/>
      <c r="G173" s="15"/>
      <c r="H173" s="34"/>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row>
    <row r="174" spans="1:38" x14ac:dyDescent="0.25">
      <c r="A174" s="15"/>
      <c r="B174" s="15"/>
      <c r="C174" s="15"/>
      <c r="D174" s="15"/>
      <c r="E174" s="15"/>
      <c r="F174" s="15"/>
      <c r="G174" s="15"/>
      <c r="H174" s="34"/>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row>
    <row r="175" spans="1:38" x14ac:dyDescent="0.25">
      <c r="A175" s="15"/>
      <c r="B175" s="15"/>
      <c r="C175" s="15"/>
      <c r="D175" s="15"/>
      <c r="E175" s="15"/>
      <c r="F175" s="15"/>
      <c r="G175" s="15"/>
      <c r="H175" s="34"/>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row>
    <row r="176" spans="1:38" x14ac:dyDescent="0.25">
      <c r="A176" s="15"/>
      <c r="B176" s="15"/>
      <c r="C176" s="15"/>
      <c r="D176" s="15"/>
      <c r="E176" s="15"/>
      <c r="F176" s="15"/>
      <c r="G176" s="15"/>
      <c r="H176" s="34"/>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row>
    <row r="177" spans="1:38" x14ac:dyDescent="0.25">
      <c r="A177" s="15"/>
      <c r="B177" s="15"/>
      <c r="C177" s="15"/>
      <c r="D177" s="15"/>
      <c r="E177" s="15"/>
      <c r="F177" s="15"/>
      <c r="G177" s="15"/>
      <c r="H177" s="34"/>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row>
    <row r="178" spans="1:38" x14ac:dyDescent="0.25">
      <c r="A178" s="15"/>
      <c r="B178" s="15"/>
      <c r="C178" s="15"/>
      <c r="D178" s="15"/>
      <c r="E178" s="15"/>
      <c r="F178" s="15"/>
      <c r="G178" s="15"/>
      <c r="H178" s="34"/>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row>
    <row r="179" spans="1:38" x14ac:dyDescent="0.25">
      <c r="A179" s="15"/>
      <c r="B179" s="15"/>
      <c r="C179" s="15"/>
      <c r="D179" s="15"/>
      <c r="E179" s="15"/>
      <c r="F179" s="15"/>
      <c r="G179" s="15"/>
      <c r="H179" s="34"/>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row>
    <row r="180" spans="1:38" x14ac:dyDescent="0.25">
      <c r="A180" s="15"/>
      <c r="B180" s="15"/>
      <c r="C180" s="15"/>
      <c r="D180" s="15"/>
      <c r="E180" s="15"/>
      <c r="F180" s="15"/>
      <c r="G180" s="15"/>
      <c r="H180" s="34"/>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row>
    <row r="181" spans="1:38" x14ac:dyDescent="0.25">
      <c r="A181" s="15"/>
      <c r="B181" s="15"/>
      <c r="C181" s="15"/>
      <c r="D181" s="15"/>
      <c r="E181" s="15"/>
      <c r="F181" s="15"/>
      <c r="G181" s="15"/>
      <c r="H181" s="34"/>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row>
    <row r="182" spans="1:38" x14ac:dyDescent="0.25">
      <c r="A182" s="15"/>
      <c r="B182" s="15"/>
      <c r="C182" s="15"/>
      <c r="D182" s="15"/>
      <c r="E182" s="15"/>
      <c r="F182" s="15"/>
      <c r="G182" s="15"/>
      <c r="H182" s="34"/>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row>
    <row r="183" spans="1:38" x14ac:dyDescent="0.25">
      <c r="A183" s="15"/>
      <c r="B183" s="15"/>
      <c r="C183" s="15"/>
      <c r="D183" s="15"/>
      <c r="E183" s="15"/>
      <c r="F183" s="15"/>
      <c r="G183" s="15"/>
      <c r="H183" s="34"/>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row>
    <row r="184" spans="1:38" x14ac:dyDescent="0.25">
      <c r="A184" s="15"/>
      <c r="B184" s="15"/>
      <c r="C184" s="15"/>
      <c r="D184" s="15"/>
      <c r="E184" s="15"/>
      <c r="F184" s="15"/>
      <c r="G184" s="15"/>
      <c r="H184" s="34"/>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row>
    <row r="185" spans="1:38" x14ac:dyDescent="0.25">
      <c r="A185" s="15"/>
      <c r="B185" s="15"/>
      <c r="C185" s="15"/>
      <c r="D185" s="15"/>
      <c r="E185" s="15"/>
      <c r="F185" s="15"/>
      <c r="G185" s="15"/>
      <c r="H185" s="34"/>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row>
    <row r="186" spans="1:38" x14ac:dyDescent="0.25">
      <c r="A186" s="15"/>
      <c r="B186" s="15"/>
      <c r="C186" s="15"/>
      <c r="D186" s="15"/>
      <c r="E186" s="15"/>
      <c r="F186" s="15"/>
      <c r="G186" s="15"/>
      <c r="H186" s="34"/>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row>
    <row r="187" spans="1:38" x14ac:dyDescent="0.25">
      <c r="A187" s="15"/>
      <c r="B187" s="15"/>
      <c r="C187" s="15"/>
      <c r="D187" s="15"/>
      <c r="E187" s="15"/>
      <c r="F187" s="15"/>
      <c r="G187" s="15"/>
      <c r="H187" s="34"/>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row>
    <row r="188" spans="1:38" x14ac:dyDescent="0.25">
      <c r="A188" s="15"/>
      <c r="B188" s="15"/>
      <c r="C188" s="15"/>
      <c r="D188" s="15"/>
      <c r="E188" s="15"/>
      <c r="F188" s="15"/>
      <c r="G188" s="15"/>
      <c r="H188" s="34"/>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row>
    <row r="189" spans="1:38" x14ac:dyDescent="0.25">
      <c r="A189" s="15"/>
      <c r="B189" s="15"/>
      <c r="C189" s="15"/>
      <c r="D189" s="15"/>
      <c r="E189" s="15"/>
      <c r="F189" s="15"/>
      <c r="G189" s="15"/>
      <c r="H189" s="34"/>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row>
    <row r="190" spans="1:38" x14ac:dyDescent="0.25">
      <c r="A190" s="15"/>
      <c r="B190" s="15"/>
      <c r="C190" s="15"/>
      <c r="D190" s="15"/>
      <c r="E190" s="15"/>
      <c r="F190" s="15"/>
      <c r="G190" s="15"/>
      <c r="H190" s="34"/>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row>
    <row r="191" spans="1:38" x14ac:dyDescent="0.25">
      <c r="A191" s="15"/>
      <c r="B191" s="15"/>
      <c r="C191" s="15"/>
      <c r="D191" s="15"/>
      <c r="E191" s="15"/>
      <c r="F191" s="15"/>
      <c r="G191" s="15"/>
      <c r="H191" s="34"/>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row>
    <row r="192" spans="1:38" x14ac:dyDescent="0.25">
      <c r="A192" s="15"/>
      <c r="B192" s="15"/>
      <c r="C192" s="15"/>
      <c r="D192" s="15"/>
      <c r="E192" s="15"/>
      <c r="F192" s="15"/>
      <c r="G192" s="15"/>
      <c r="H192" s="34"/>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row>
    <row r="193" spans="1:38" x14ac:dyDescent="0.25">
      <c r="A193" s="15"/>
      <c r="B193" s="15"/>
      <c r="C193" s="15"/>
      <c r="D193" s="15"/>
      <c r="E193" s="15"/>
      <c r="F193" s="15"/>
      <c r="G193" s="15"/>
      <c r="H193" s="34"/>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row>
    <row r="194" spans="1:38" x14ac:dyDescent="0.25">
      <c r="A194" s="15"/>
      <c r="B194" s="15"/>
      <c r="C194" s="15"/>
      <c r="D194" s="15"/>
      <c r="E194" s="15"/>
      <c r="F194" s="15"/>
      <c r="G194" s="15"/>
      <c r="H194" s="34"/>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row>
    <row r="195" spans="1:38" x14ac:dyDescent="0.25">
      <c r="A195" s="15"/>
      <c r="B195" s="15"/>
      <c r="C195" s="15"/>
      <c r="D195" s="15"/>
      <c r="E195" s="15"/>
      <c r="F195" s="15"/>
      <c r="G195" s="15"/>
      <c r="H195" s="34"/>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row>
    <row r="196" spans="1:38" x14ac:dyDescent="0.25">
      <c r="A196" s="15"/>
      <c r="B196" s="15"/>
      <c r="C196" s="15"/>
      <c r="D196" s="15"/>
      <c r="E196" s="15"/>
      <c r="F196" s="15"/>
      <c r="G196" s="15"/>
      <c r="H196" s="34"/>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row>
    <row r="197" spans="1:38" x14ac:dyDescent="0.25">
      <c r="A197" s="15"/>
      <c r="B197" s="15"/>
      <c r="C197" s="15"/>
      <c r="D197" s="15"/>
      <c r="E197" s="15"/>
      <c r="F197" s="15"/>
      <c r="G197" s="15"/>
      <c r="H197" s="34"/>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row>
    <row r="198" spans="1:38" x14ac:dyDescent="0.25">
      <c r="A198" s="15"/>
      <c r="B198" s="15"/>
      <c r="C198" s="15"/>
      <c r="D198" s="15"/>
      <c r="E198" s="15"/>
      <c r="F198" s="15"/>
      <c r="G198" s="15"/>
      <c r="H198" s="34"/>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row>
    <row r="199" spans="1:38" x14ac:dyDescent="0.25">
      <c r="A199" s="15"/>
      <c r="B199" s="15"/>
      <c r="C199" s="15"/>
      <c r="D199" s="15"/>
      <c r="E199" s="15"/>
      <c r="F199" s="15"/>
      <c r="G199" s="15"/>
      <c r="H199" s="34"/>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row>
    <row r="200" spans="1:38" x14ac:dyDescent="0.25">
      <c r="A200" s="15"/>
      <c r="B200" s="15"/>
      <c r="C200" s="15"/>
      <c r="D200" s="15"/>
      <c r="E200" s="15"/>
      <c r="F200" s="15"/>
      <c r="G200" s="15"/>
      <c r="H200" s="34"/>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row>
    <row r="201" spans="1:38" x14ac:dyDescent="0.25">
      <c r="A201" s="15"/>
      <c r="B201" s="15"/>
      <c r="C201" s="15"/>
      <c r="D201" s="15"/>
      <c r="E201" s="15"/>
      <c r="F201" s="15"/>
      <c r="G201" s="15"/>
      <c r="H201" s="34"/>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row>
    <row r="202" spans="1:38" x14ac:dyDescent="0.25">
      <c r="A202" s="15"/>
      <c r="B202" s="15"/>
      <c r="C202" s="15"/>
      <c r="D202" s="15"/>
      <c r="E202" s="15"/>
      <c r="F202" s="15"/>
      <c r="G202" s="15"/>
      <c r="H202" s="34"/>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row>
    <row r="203" spans="1:38" x14ac:dyDescent="0.25">
      <c r="A203" s="15"/>
      <c r="B203" s="15"/>
      <c r="C203" s="15"/>
      <c r="D203" s="15"/>
      <c r="E203" s="15"/>
      <c r="F203" s="15"/>
      <c r="G203" s="15"/>
      <c r="H203" s="34"/>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row>
    <row r="204" spans="1:38" x14ac:dyDescent="0.25">
      <c r="A204" s="15"/>
      <c r="B204" s="15"/>
      <c r="C204" s="15"/>
      <c r="D204" s="15"/>
      <c r="E204" s="15"/>
      <c r="F204" s="15"/>
      <c r="G204" s="15"/>
      <c r="H204" s="34"/>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row>
    <row r="205" spans="1:38" x14ac:dyDescent="0.25">
      <c r="A205" s="15"/>
      <c r="B205" s="15"/>
      <c r="C205" s="15"/>
      <c r="D205" s="15"/>
      <c r="E205" s="15"/>
      <c r="F205" s="15"/>
      <c r="G205" s="15"/>
      <c r="H205" s="34"/>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row>
    <row r="206" spans="1:38" x14ac:dyDescent="0.25">
      <c r="A206" s="15"/>
      <c r="B206" s="15"/>
      <c r="C206" s="15"/>
      <c r="D206" s="15"/>
      <c r="E206" s="15"/>
      <c r="F206" s="15"/>
      <c r="G206" s="15"/>
      <c r="H206" s="34"/>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row>
    <row r="207" spans="1:38" x14ac:dyDescent="0.25">
      <c r="A207" s="15"/>
      <c r="B207" s="15"/>
      <c r="C207" s="15"/>
      <c r="D207" s="15"/>
      <c r="E207" s="15"/>
      <c r="F207" s="15"/>
      <c r="G207" s="15"/>
      <c r="H207" s="34"/>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row>
    <row r="208" spans="1:38" x14ac:dyDescent="0.25">
      <c r="A208" s="15"/>
      <c r="B208" s="15"/>
      <c r="C208" s="15"/>
      <c r="D208" s="15"/>
      <c r="E208" s="15"/>
      <c r="F208" s="15"/>
      <c r="G208" s="15"/>
      <c r="H208" s="34"/>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row>
    <row r="209" spans="1:38" x14ac:dyDescent="0.25">
      <c r="A209" s="15"/>
      <c r="B209" s="15"/>
      <c r="C209" s="15"/>
      <c r="D209" s="15"/>
      <c r="E209" s="15"/>
      <c r="F209" s="15"/>
      <c r="G209" s="15"/>
      <c r="H209" s="34"/>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row>
    <row r="210" spans="1:38" x14ac:dyDescent="0.25">
      <c r="A210" s="15"/>
      <c r="B210" s="15"/>
      <c r="C210" s="15"/>
      <c r="D210" s="15"/>
      <c r="E210" s="15"/>
      <c r="F210" s="15"/>
      <c r="G210" s="15"/>
      <c r="H210" s="34"/>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row>
    <row r="211" spans="1:38" x14ac:dyDescent="0.25">
      <c r="A211" s="15"/>
      <c r="B211" s="15"/>
      <c r="C211" s="15"/>
      <c r="D211" s="15"/>
      <c r="E211" s="15"/>
      <c r="F211" s="15"/>
      <c r="G211" s="15"/>
      <c r="H211" s="34"/>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row>
    <row r="212" spans="1:38" x14ac:dyDescent="0.25">
      <c r="A212" s="15"/>
      <c r="B212" s="15"/>
      <c r="C212" s="15"/>
      <c r="D212" s="15"/>
      <c r="E212" s="15"/>
      <c r="F212" s="15"/>
      <c r="G212" s="15"/>
      <c r="H212" s="34"/>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row>
    <row r="213" spans="1:38" x14ac:dyDescent="0.25">
      <c r="A213" s="15"/>
      <c r="B213" s="15"/>
      <c r="C213" s="15"/>
      <c r="D213" s="15"/>
      <c r="E213" s="15"/>
      <c r="F213" s="15"/>
      <c r="G213" s="15"/>
      <c r="H213" s="34"/>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row>
    <row r="214" spans="1:38" x14ac:dyDescent="0.25">
      <c r="A214" s="15"/>
      <c r="B214" s="15"/>
      <c r="C214" s="15"/>
      <c r="D214" s="15"/>
      <c r="E214" s="15"/>
      <c r="F214" s="15"/>
      <c r="G214" s="15"/>
      <c r="H214" s="34"/>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row>
    <row r="215" spans="1:38" x14ac:dyDescent="0.25">
      <c r="A215" s="15"/>
      <c r="B215" s="15"/>
      <c r="C215" s="15"/>
      <c r="D215" s="15"/>
      <c r="E215" s="15"/>
      <c r="F215" s="15"/>
      <c r="G215" s="15"/>
      <c r="H215" s="34"/>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row>
    <row r="216" spans="1:38" x14ac:dyDescent="0.25">
      <c r="A216" s="15"/>
      <c r="B216" s="15"/>
      <c r="C216" s="15"/>
      <c r="D216" s="15"/>
      <c r="E216" s="15"/>
      <c r="F216" s="15"/>
      <c r="G216" s="15"/>
      <c r="H216" s="34"/>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row>
    <row r="217" spans="1:38" x14ac:dyDescent="0.25">
      <c r="A217" s="15"/>
      <c r="B217" s="15"/>
      <c r="C217" s="15"/>
      <c r="D217" s="15"/>
      <c r="E217" s="15"/>
      <c r="F217" s="15"/>
      <c r="G217" s="15"/>
      <c r="H217" s="34"/>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row>
    <row r="218" spans="1:38" x14ac:dyDescent="0.25">
      <c r="A218" s="15"/>
      <c r="B218" s="15"/>
      <c r="C218" s="15"/>
      <c r="D218" s="15"/>
      <c r="E218" s="15"/>
      <c r="F218" s="15"/>
      <c r="G218" s="15"/>
      <c r="H218" s="34"/>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row>
    <row r="219" spans="1:38" x14ac:dyDescent="0.25">
      <c r="A219" s="15"/>
      <c r="B219" s="15"/>
      <c r="C219" s="15"/>
      <c r="D219" s="15"/>
      <c r="E219" s="15"/>
      <c r="F219" s="15"/>
      <c r="G219" s="15"/>
      <c r="H219" s="34"/>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row>
    <row r="220" spans="1:38" x14ac:dyDescent="0.25">
      <c r="A220" s="15"/>
      <c r="B220" s="15"/>
      <c r="C220" s="15"/>
      <c r="D220" s="15"/>
      <c r="E220" s="15"/>
      <c r="F220" s="15"/>
      <c r="G220" s="15"/>
      <c r="H220" s="34"/>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row>
    <row r="221" spans="1:38" x14ac:dyDescent="0.25">
      <c r="A221" s="15"/>
      <c r="B221" s="15"/>
      <c r="C221" s="15"/>
      <c r="D221" s="15"/>
      <c r="E221" s="15"/>
      <c r="F221" s="15"/>
      <c r="G221" s="15"/>
      <c r="H221" s="34"/>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row>
    <row r="222" spans="1:38" x14ac:dyDescent="0.25">
      <c r="A222" s="15"/>
      <c r="B222" s="15"/>
      <c r="C222" s="15"/>
      <c r="D222" s="15"/>
      <c r="E222" s="15"/>
      <c r="F222" s="15"/>
      <c r="G222" s="15"/>
      <c r="H222" s="34"/>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row>
    <row r="223" spans="1:38" x14ac:dyDescent="0.25">
      <c r="A223" s="15"/>
      <c r="B223" s="15"/>
      <c r="C223" s="15"/>
      <c r="D223" s="15"/>
      <c r="E223" s="15"/>
      <c r="F223" s="15"/>
      <c r="G223" s="15"/>
      <c r="H223" s="34"/>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row>
    <row r="224" spans="1:38" x14ac:dyDescent="0.25">
      <c r="A224" s="15"/>
      <c r="B224" s="15"/>
      <c r="C224" s="15"/>
      <c r="D224" s="15"/>
      <c r="E224" s="15"/>
      <c r="F224" s="15"/>
      <c r="G224" s="15"/>
      <c r="H224" s="34"/>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row>
    <row r="225" spans="1:38" x14ac:dyDescent="0.25">
      <c r="A225" s="15"/>
      <c r="B225" s="15"/>
      <c r="C225" s="15"/>
      <c r="D225" s="15"/>
      <c r="E225" s="15"/>
      <c r="F225" s="15"/>
      <c r="G225" s="15"/>
      <c r="H225" s="34"/>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row>
    <row r="226" spans="1:38" x14ac:dyDescent="0.25">
      <c r="A226" s="15"/>
      <c r="B226" s="15"/>
      <c r="C226" s="15"/>
      <c r="D226" s="15"/>
      <c r="E226" s="15"/>
      <c r="F226" s="15"/>
      <c r="G226" s="15"/>
      <c r="H226" s="34"/>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row>
    <row r="227" spans="1:38" x14ac:dyDescent="0.25">
      <c r="A227" s="15"/>
      <c r="B227" s="15"/>
      <c r="C227" s="15"/>
      <c r="D227" s="15"/>
      <c r="E227" s="15"/>
      <c r="F227" s="15"/>
      <c r="G227" s="15"/>
      <c r="H227" s="34"/>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row>
    <row r="228" spans="1:38" x14ac:dyDescent="0.25">
      <c r="A228" s="15"/>
      <c r="B228" s="15"/>
      <c r="C228" s="15"/>
      <c r="D228" s="15"/>
      <c r="E228" s="15"/>
      <c r="F228" s="15"/>
      <c r="G228" s="15"/>
      <c r="H228" s="34"/>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row>
    <row r="229" spans="1:38" x14ac:dyDescent="0.25">
      <c r="A229" s="15"/>
      <c r="B229" s="15"/>
      <c r="C229" s="15"/>
      <c r="D229" s="15"/>
      <c r="E229" s="15"/>
      <c r="F229" s="15"/>
      <c r="G229" s="15"/>
      <c r="H229" s="34"/>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row>
    <row r="230" spans="1:38" x14ac:dyDescent="0.25">
      <c r="A230" s="15"/>
      <c r="B230" s="15"/>
      <c r="C230" s="15"/>
      <c r="D230" s="15"/>
      <c r="E230" s="15"/>
      <c r="F230" s="15"/>
      <c r="G230" s="15"/>
      <c r="H230" s="34"/>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row>
    <row r="231" spans="1:38" x14ac:dyDescent="0.25">
      <c r="A231" s="15"/>
      <c r="B231" s="15"/>
      <c r="C231" s="15"/>
      <c r="D231" s="15"/>
      <c r="E231" s="15"/>
      <c r="F231" s="15"/>
      <c r="G231" s="15"/>
      <c r="H231" s="34"/>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row>
    <row r="232" spans="1:38" x14ac:dyDescent="0.25">
      <c r="A232" s="15"/>
      <c r="B232" s="15"/>
      <c r="C232" s="15"/>
      <c r="D232" s="15"/>
      <c r="E232" s="15"/>
      <c r="F232" s="15"/>
      <c r="G232" s="15"/>
      <c r="H232" s="34"/>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row>
    <row r="233" spans="1:38" x14ac:dyDescent="0.25">
      <c r="A233" s="15"/>
      <c r="B233" s="15"/>
      <c r="C233" s="15"/>
      <c r="D233" s="15"/>
      <c r="E233" s="15"/>
      <c r="F233" s="15"/>
      <c r="G233" s="15"/>
      <c r="H233" s="34"/>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row>
    <row r="234" spans="1:38" x14ac:dyDescent="0.25">
      <c r="A234" s="15"/>
      <c r="B234" s="15"/>
      <c r="C234" s="15"/>
      <c r="D234" s="15"/>
      <c r="E234" s="15"/>
      <c r="F234" s="15"/>
      <c r="G234" s="15"/>
      <c r="H234" s="34"/>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row>
    <row r="235" spans="1:38" x14ac:dyDescent="0.25">
      <c r="A235" s="15"/>
      <c r="B235" s="15"/>
      <c r="C235" s="15"/>
      <c r="D235" s="15"/>
      <c r="E235" s="15"/>
      <c r="F235" s="15"/>
      <c r="G235" s="15"/>
      <c r="H235" s="34"/>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row>
    <row r="236" spans="1:38" x14ac:dyDescent="0.25">
      <c r="A236" s="15"/>
      <c r="B236" s="15"/>
      <c r="C236" s="15"/>
      <c r="D236" s="15"/>
      <c r="E236" s="15"/>
      <c r="F236" s="15"/>
      <c r="G236" s="15"/>
      <c r="H236" s="34"/>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row>
    <row r="237" spans="1:38" x14ac:dyDescent="0.25">
      <c r="A237" s="15"/>
      <c r="B237" s="15"/>
      <c r="C237" s="15"/>
      <c r="D237" s="15"/>
      <c r="E237" s="15"/>
      <c r="F237" s="15"/>
      <c r="G237" s="15"/>
      <c r="H237" s="34"/>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row>
    <row r="238" spans="1:38" x14ac:dyDescent="0.25">
      <c r="A238" s="15"/>
      <c r="B238" s="15"/>
      <c r="C238" s="15"/>
      <c r="D238" s="15"/>
      <c r="E238" s="15"/>
      <c r="F238" s="15"/>
      <c r="G238" s="15"/>
      <c r="H238" s="34"/>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row>
    <row r="239" spans="1:38" x14ac:dyDescent="0.25">
      <c r="A239" s="15"/>
      <c r="B239" s="15"/>
      <c r="C239" s="15"/>
      <c r="D239" s="15"/>
      <c r="E239" s="15"/>
      <c r="F239" s="15"/>
      <c r="G239" s="15"/>
      <c r="H239" s="34"/>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row>
    <row r="240" spans="1:38" x14ac:dyDescent="0.25">
      <c r="A240" s="15"/>
      <c r="B240" s="15"/>
      <c r="C240" s="15"/>
      <c r="D240" s="15"/>
      <c r="E240" s="15"/>
      <c r="F240" s="15"/>
      <c r="G240" s="15"/>
      <c r="H240" s="34"/>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row>
    <row r="241" spans="1:38" x14ac:dyDescent="0.25">
      <c r="A241" s="15"/>
      <c r="B241" s="15"/>
      <c r="C241" s="15"/>
      <c r="D241" s="15"/>
      <c r="E241" s="15"/>
      <c r="F241" s="15"/>
      <c r="G241" s="15"/>
      <c r="H241" s="34"/>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row>
    <row r="242" spans="1:38" x14ac:dyDescent="0.25">
      <c r="A242" s="15"/>
      <c r="B242" s="15"/>
      <c r="C242" s="15"/>
      <c r="D242" s="15"/>
      <c r="E242" s="15"/>
      <c r="F242" s="15"/>
      <c r="G242" s="15"/>
      <c r="H242" s="34"/>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row>
    <row r="243" spans="1:38" x14ac:dyDescent="0.25">
      <c r="A243" s="15"/>
      <c r="B243" s="15"/>
      <c r="C243" s="15"/>
      <c r="D243" s="15"/>
      <c r="E243" s="15"/>
      <c r="F243" s="15"/>
      <c r="G243" s="15"/>
      <c r="H243" s="34"/>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row>
    <row r="244" spans="1:38" x14ac:dyDescent="0.25">
      <c r="A244" s="15"/>
      <c r="B244" s="15"/>
      <c r="C244" s="15"/>
      <c r="D244" s="15"/>
      <c r="E244" s="15"/>
      <c r="F244" s="15"/>
      <c r="G244" s="15"/>
      <c r="H244" s="34"/>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row>
    <row r="245" spans="1:38" x14ac:dyDescent="0.25">
      <c r="A245" s="15"/>
      <c r="B245" s="15"/>
      <c r="C245" s="15"/>
      <c r="D245" s="15"/>
      <c r="E245" s="15"/>
      <c r="F245" s="15"/>
      <c r="G245" s="15"/>
      <c r="H245" s="34"/>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row>
    <row r="246" spans="1:38" x14ac:dyDescent="0.25">
      <c r="A246" s="15"/>
      <c r="B246" s="15"/>
      <c r="C246" s="15"/>
      <c r="D246" s="15"/>
      <c r="E246" s="15"/>
      <c r="F246" s="15"/>
      <c r="G246" s="15"/>
      <c r="H246" s="34"/>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row>
    <row r="247" spans="1:38" x14ac:dyDescent="0.25">
      <c r="A247" s="15"/>
      <c r="B247" s="15"/>
      <c r="C247" s="15"/>
      <c r="D247" s="15"/>
      <c r="E247" s="15"/>
      <c r="F247" s="15"/>
      <c r="G247" s="15"/>
      <c r="H247" s="34"/>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row>
    <row r="248" spans="1:38" x14ac:dyDescent="0.25">
      <c r="A248" s="15"/>
      <c r="B248" s="15"/>
      <c r="C248" s="15"/>
      <c r="D248" s="15"/>
      <c r="E248" s="15"/>
      <c r="F248" s="15"/>
      <c r="G248" s="15"/>
      <c r="H248" s="34"/>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row>
    <row r="249" spans="1:38" x14ac:dyDescent="0.25">
      <c r="A249" s="15"/>
      <c r="B249" s="15"/>
      <c r="C249" s="15"/>
      <c r="D249" s="15"/>
      <c r="E249" s="15"/>
      <c r="F249" s="15"/>
      <c r="G249" s="15"/>
      <c r="H249" s="34"/>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row>
    <row r="250" spans="1:38" x14ac:dyDescent="0.25">
      <c r="A250" s="15"/>
      <c r="B250" s="15"/>
      <c r="C250" s="15"/>
      <c r="D250" s="15"/>
      <c r="E250" s="15"/>
      <c r="F250" s="15"/>
      <c r="G250" s="15"/>
      <c r="H250" s="34"/>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row>
    <row r="251" spans="1:38" x14ac:dyDescent="0.25">
      <c r="A251" s="15"/>
      <c r="B251" s="15"/>
      <c r="C251" s="15"/>
      <c r="D251" s="15"/>
      <c r="E251" s="15"/>
      <c r="F251" s="15"/>
      <c r="G251" s="15"/>
      <c r="H251" s="34"/>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row>
    <row r="252" spans="1:38" x14ac:dyDescent="0.25">
      <c r="A252" s="15"/>
      <c r="B252" s="15"/>
      <c r="C252" s="15"/>
      <c r="D252" s="15"/>
      <c r="E252" s="15"/>
      <c r="F252" s="15"/>
      <c r="G252" s="15"/>
      <c r="H252" s="34"/>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row>
    <row r="253" spans="1:38" x14ac:dyDescent="0.25">
      <c r="A253" s="15"/>
      <c r="B253" s="15"/>
      <c r="C253" s="15"/>
      <c r="D253" s="15"/>
      <c r="E253" s="15"/>
      <c r="F253" s="15"/>
      <c r="G253" s="15"/>
      <c r="H253" s="34"/>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row>
    <row r="254" spans="1:38" x14ac:dyDescent="0.25">
      <c r="A254" s="15"/>
      <c r="B254" s="15"/>
      <c r="C254" s="15"/>
      <c r="D254" s="15"/>
      <c r="E254" s="15"/>
      <c r="F254" s="15"/>
      <c r="G254" s="15"/>
      <c r="H254" s="34"/>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row>
    <row r="255" spans="1:38" x14ac:dyDescent="0.25">
      <c r="A255" s="15"/>
      <c r="B255" s="15"/>
      <c r="C255" s="15"/>
      <c r="D255" s="15"/>
      <c r="E255" s="15"/>
      <c r="F255" s="15"/>
      <c r="G255" s="15"/>
      <c r="H255" s="34"/>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row>
    <row r="256" spans="1:38" x14ac:dyDescent="0.25">
      <c r="A256" s="15"/>
      <c r="B256" s="15"/>
      <c r="C256" s="15"/>
      <c r="D256" s="15"/>
      <c r="E256" s="15"/>
      <c r="F256" s="15"/>
      <c r="G256" s="15"/>
      <c r="H256" s="34"/>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row>
    <row r="257" spans="1:38" x14ac:dyDescent="0.25">
      <c r="A257" s="15"/>
      <c r="B257" s="15"/>
      <c r="C257" s="15"/>
      <c r="D257" s="15"/>
      <c r="E257" s="15"/>
      <c r="F257" s="15"/>
      <c r="G257" s="15"/>
      <c r="H257" s="34"/>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row>
    <row r="258" spans="1:38" x14ac:dyDescent="0.25">
      <c r="A258" s="15"/>
      <c r="B258" s="15"/>
      <c r="C258" s="15"/>
      <c r="D258" s="15"/>
      <c r="E258" s="15"/>
      <c r="F258" s="15"/>
      <c r="G258" s="15"/>
      <c r="H258" s="34"/>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row>
    <row r="259" spans="1:38" x14ac:dyDescent="0.25">
      <c r="A259" s="15"/>
      <c r="B259" s="15"/>
      <c r="C259" s="15"/>
      <c r="D259" s="15"/>
      <c r="E259" s="15"/>
      <c r="F259" s="15"/>
      <c r="G259" s="15"/>
      <c r="H259" s="34"/>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row>
    <row r="260" spans="1:38" x14ac:dyDescent="0.25">
      <c r="A260" s="15"/>
      <c r="B260" s="15"/>
      <c r="C260" s="15"/>
      <c r="D260" s="15"/>
      <c r="E260" s="15"/>
      <c r="F260" s="15"/>
      <c r="G260" s="15"/>
      <c r="H260" s="34"/>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row>
    <row r="261" spans="1:38" x14ac:dyDescent="0.25">
      <c r="A261" s="15"/>
      <c r="B261" s="15"/>
      <c r="C261" s="15"/>
      <c r="D261" s="15"/>
      <c r="E261" s="15"/>
      <c r="F261" s="15"/>
      <c r="G261" s="15"/>
      <c r="H261" s="34"/>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row>
    <row r="262" spans="1:38" x14ac:dyDescent="0.25">
      <c r="A262" s="15"/>
      <c r="B262" s="15"/>
      <c r="C262" s="15"/>
      <c r="D262" s="15"/>
      <c r="E262" s="15"/>
      <c r="F262" s="15"/>
      <c r="G262" s="15"/>
      <c r="H262" s="34"/>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row>
    <row r="263" spans="1:38" x14ac:dyDescent="0.25">
      <c r="A263" s="15"/>
      <c r="B263" s="15"/>
      <c r="C263" s="15"/>
      <c r="D263" s="15"/>
      <c r="E263" s="15"/>
      <c r="F263" s="15"/>
      <c r="G263" s="15"/>
      <c r="H263" s="34"/>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row>
    <row r="264" spans="1:38" x14ac:dyDescent="0.25">
      <c r="A264" s="15"/>
      <c r="B264" s="15"/>
      <c r="C264" s="15"/>
      <c r="D264" s="15"/>
      <c r="E264" s="15"/>
      <c r="F264" s="15"/>
      <c r="G264" s="15"/>
      <c r="H264" s="34"/>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row>
    <row r="265" spans="1:38" x14ac:dyDescent="0.25">
      <c r="A265" s="15"/>
      <c r="B265" s="15"/>
      <c r="C265" s="15"/>
      <c r="D265" s="15"/>
      <c r="E265" s="15"/>
      <c r="F265" s="15"/>
      <c r="G265" s="15"/>
      <c r="H265" s="34"/>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row>
    <row r="266" spans="1:38" x14ac:dyDescent="0.25">
      <c r="A266" s="15"/>
      <c r="B266" s="15"/>
      <c r="C266" s="15"/>
      <c r="D266" s="15"/>
      <c r="E266" s="15"/>
      <c r="F266" s="15"/>
      <c r="G266" s="15"/>
      <c r="H266" s="34"/>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row>
    <row r="267" spans="1:38" x14ac:dyDescent="0.25">
      <c r="A267" s="15"/>
      <c r="B267" s="15"/>
      <c r="C267" s="15"/>
      <c r="D267" s="15"/>
      <c r="E267" s="15"/>
      <c r="F267" s="15"/>
      <c r="G267" s="15"/>
      <c r="H267" s="34"/>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row>
    <row r="268" spans="1:38" x14ac:dyDescent="0.25">
      <c r="A268" s="15"/>
      <c r="B268" s="15"/>
      <c r="C268" s="15"/>
      <c r="D268" s="15"/>
      <c r="E268" s="15"/>
      <c r="F268" s="15"/>
      <c r="G268" s="15"/>
      <c r="H268" s="34"/>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row>
    <row r="269" spans="1:38" x14ac:dyDescent="0.25">
      <c r="A269" s="15"/>
      <c r="B269" s="15"/>
      <c r="C269" s="15"/>
      <c r="D269" s="15"/>
      <c r="E269" s="15"/>
      <c r="F269" s="15"/>
      <c r="G269" s="15"/>
      <c r="H269" s="34"/>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row>
    <row r="270" spans="1:38" x14ac:dyDescent="0.25">
      <c r="A270" s="15"/>
      <c r="B270" s="15"/>
      <c r="C270" s="15"/>
      <c r="D270" s="15"/>
      <c r="E270" s="15"/>
      <c r="F270" s="15"/>
      <c r="G270" s="15"/>
      <c r="H270" s="34"/>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row>
    <row r="271" spans="1:38" x14ac:dyDescent="0.25">
      <c r="A271" s="15"/>
      <c r="B271" s="15"/>
      <c r="C271" s="15"/>
      <c r="D271" s="15"/>
      <c r="E271" s="15"/>
      <c r="F271" s="15"/>
      <c r="G271" s="15"/>
      <c r="H271" s="34"/>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row>
    <row r="272" spans="1:38" x14ac:dyDescent="0.25">
      <c r="A272" s="15"/>
      <c r="B272" s="15"/>
      <c r="C272" s="15"/>
      <c r="D272" s="15"/>
      <c r="E272" s="15"/>
      <c r="F272" s="15"/>
      <c r="G272" s="15"/>
      <c r="H272" s="34"/>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row>
    <row r="273" spans="1:38" x14ac:dyDescent="0.25">
      <c r="A273" s="15"/>
      <c r="B273" s="15"/>
      <c r="C273" s="15"/>
      <c r="D273" s="15"/>
      <c r="E273" s="15"/>
      <c r="F273" s="15"/>
      <c r="G273" s="15"/>
      <c r="H273" s="34"/>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row>
    <row r="274" spans="1:38" x14ac:dyDescent="0.25">
      <c r="A274" s="15"/>
      <c r="B274" s="15"/>
      <c r="C274" s="15"/>
      <c r="D274" s="15"/>
      <c r="E274" s="15"/>
      <c r="F274" s="15"/>
      <c r="G274" s="15"/>
      <c r="H274" s="34"/>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row>
    <row r="275" spans="1:38" x14ac:dyDescent="0.25">
      <c r="A275" s="15"/>
      <c r="B275" s="15"/>
      <c r="C275" s="15"/>
      <c r="D275" s="15"/>
      <c r="E275" s="15"/>
      <c r="F275" s="15"/>
      <c r="G275" s="15"/>
      <c r="H275" s="34"/>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row>
    <row r="276" spans="1:38" x14ac:dyDescent="0.25">
      <c r="A276" s="15"/>
      <c r="B276" s="15"/>
      <c r="C276" s="15"/>
      <c r="D276" s="15"/>
      <c r="E276" s="15"/>
      <c r="F276" s="15"/>
      <c r="G276" s="15"/>
      <c r="H276" s="34"/>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row>
    <row r="277" spans="1:38" x14ac:dyDescent="0.25">
      <c r="A277" s="15"/>
      <c r="B277" s="15"/>
      <c r="C277" s="15"/>
      <c r="D277" s="15"/>
      <c r="E277" s="15"/>
      <c r="F277" s="15"/>
      <c r="G277" s="15"/>
      <c r="H277" s="34"/>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row>
    <row r="278" spans="1:38" x14ac:dyDescent="0.25">
      <c r="A278" s="15"/>
      <c r="B278" s="15"/>
      <c r="C278" s="15"/>
      <c r="D278" s="15"/>
      <c r="E278" s="15"/>
      <c r="F278" s="15"/>
      <c r="G278" s="15"/>
      <c r="H278" s="34"/>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row>
    <row r="279" spans="1:38" x14ac:dyDescent="0.25">
      <c r="A279" s="15"/>
      <c r="B279" s="15"/>
      <c r="C279" s="15"/>
      <c r="D279" s="15"/>
      <c r="E279" s="15"/>
      <c r="F279" s="15"/>
      <c r="G279" s="15"/>
      <c r="H279" s="34"/>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row>
    <row r="280" spans="1:38" x14ac:dyDescent="0.25">
      <c r="A280" s="15"/>
      <c r="B280" s="15"/>
      <c r="C280" s="15"/>
      <c r="D280" s="15"/>
      <c r="E280" s="15"/>
      <c r="F280" s="15"/>
      <c r="G280" s="15"/>
      <c r="H280" s="34"/>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row>
    <row r="281" spans="1:38" x14ac:dyDescent="0.25">
      <c r="A281" s="15"/>
      <c r="B281" s="15"/>
      <c r="C281" s="15"/>
      <c r="D281" s="15"/>
      <c r="E281" s="15"/>
      <c r="F281" s="15"/>
      <c r="G281" s="15"/>
      <c r="H281" s="34"/>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row>
    <row r="282" spans="1:38" x14ac:dyDescent="0.25">
      <c r="A282" s="15"/>
      <c r="B282" s="15"/>
      <c r="C282" s="15"/>
      <c r="D282" s="15"/>
      <c r="E282" s="15"/>
      <c r="F282" s="15"/>
      <c r="G282" s="15"/>
      <c r="H282" s="34"/>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row>
    <row r="283" spans="1:38" x14ac:dyDescent="0.25">
      <c r="A283" s="15"/>
      <c r="B283" s="15"/>
      <c r="C283" s="15"/>
      <c r="D283" s="15"/>
      <c r="E283" s="15"/>
      <c r="F283" s="15"/>
      <c r="G283" s="15"/>
      <c r="H283" s="34"/>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row>
    <row r="284" spans="1:38" x14ac:dyDescent="0.25">
      <c r="A284" s="15"/>
      <c r="B284" s="15"/>
      <c r="C284" s="15"/>
      <c r="D284" s="15"/>
      <c r="E284" s="15"/>
      <c r="F284" s="15"/>
      <c r="G284" s="15"/>
      <c r="H284" s="34"/>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row>
    <row r="285" spans="1:38" x14ac:dyDescent="0.25">
      <c r="A285" s="15"/>
      <c r="B285" s="15"/>
      <c r="C285" s="15"/>
      <c r="D285" s="15"/>
      <c r="E285" s="15"/>
      <c r="F285" s="15"/>
      <c r="G285" s="15"/>
      <c r="H285" s="34"/>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row>
    <row r="286" spans="1:38" x14ac:dyDescent="0.25">
      <c r="A286" s="15"/>
      <c r="B286" s="15"/>
      <c r="C286" s="15"/>
      <c r="D286" s="15"/>
      <c r="E286" s="15"/>
      <c r="F286" s="15"/>
      <c r="G286" s="15"/>
      <c r="H286" s="34"/>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row>
    <row r="287" spans="1:38" x14ac:dyDescent="0.25">
      <c r="A287" s="15"/>
      <c r="B287" s="15"/>
      <c r="C287" s="15"/>
      <c r="D287" s="15"/>
      <c r="E287" s="15"/>
      <c r="F287" s="15"/>
      <c r="G287" s="15"/>
      <c r="H287" s="34"/>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row>
    <row r="288" spans="1:38" x14ac:dyDescent="0.25">
      <c r="A288" s="15"/>
      <c r="B288" s="15"/>
      <c r="C288" s="15"/>
      <c r="D288" s="15"/>
      <c r="E288" s="15"/>
      <c r="F288" s="15"/>
      <c r="G288" s="15"/>
      <c r="H288" s="34"/>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row>
    <row r="289" spans="1:38" x14ac:dyDescent="0.25">
      <c r="A289" s="15"/>
      <c r="B289" s="15"/>
      <c r="C289" s="15"/>
      <c r="D289" s="15"/>
      <c r="E289" s="15"/>
      <c r="F289" s="15"/>
      <c r="G289" s="15"/>
      <c r="H289" s="34"/>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row>
    <row r="290" spans="1:38" x14ac:dyDescent="0.25">
      <c r="A290" s="15"/>
      <c r="B290" s="15"/>
      <c r="C290" s="15"/>
      <c r="D290" s="15"/>
      <c r="E290" s="15"/>
      <c r="F290" s="15"/>
      <c r="G290" s="15"/>
      <c r="H290" s="34"/>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row>
    <row r="291" spans="1:38" x14ac:dyDescent="0.25">
      <c r="A291" s="15"/>
      <c r="B291" s="15"/>
      <c r="C291" s="15"/>
      <c r="D291" s="15"/>
      <c r="E291" s="15"/>
      <c r="F291" s="15"/>
      <c r="G291" s="15"/>
      <c r="H291" s="34"/>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row>
    <row r="292" spans="1:38" x14ac:dyDescent="0.25">
      <c r="A292" s="15"/>
      <c r="B292" s="15"/>
      <c r="C292" s="15"/>
      <c r="D292" s="15"/>
      <c r="E292" s="15"/>
      <c r="F292" s="15"/>
      <c r="G292" s="15"/>
      <c r="H292" s="34"/>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X37"/>
  <sheetViews>
    <sheetView zoomScale="70" zoomScaleNormal="70" workbookViewId="0">
      <selection activeCell="V33" sqref="V33"/>
    </sheetView>
  </sheetViews>
  <sheetFormatPr defaultRowHeight="15" x14ac:dyDescent="0.25"/>
  <cols>
    <col min="1" max="1" width="10.42578125" style="52" bestFit="1" customWidth="1"/>
    <col min="2" max="2" width="9.140625" style="52"/>
    <col min="3" max="3" width="13.5703125" style="52" bestFit="1" customWidth="1"/>
    <col min="4" max="13" width="9.140625" style="52"/>
    <col min="14" max="14" width="11.42578125" style="52" bestFit="1" customWidth="1"/>
    <col min="15" max="15" width="13.5703125" style="52" bestFit="1" customWidth="1"/>
    <col min="16" max="16" width="10.42578125" style="52" bestFit="1" customWidth="1"/>
    <col min="17" max="20" width="9.140625" style="52"/>
    <col min="21" max="21" width="25" style="52" bestFit="1" customWidth="1"/>
    <col min="22" max="16384" width="9.140625" style="52"/>
  </cols>
  <sheetData>
    <row r="1" spans="1:24" ht="46.5" x14ac:dyDescent="0.7">
      <c r="A1" s="80"/>
      <c r="B1" s="81"/>
      <c r="C1" s="81"/>
      <c r="D1" s="81"/>
      <c r="E1" s="81"/>
      <c r="F1" s="81"/>
      <c r="G1" s="81"/>
      <c r="H1" s="81"/>
      <c r="I1" s="82"/>
      <c r="J1" s="82"/>
      <c r="K1" s="83" t="s">
        <v>241</v>
      </c>
      <c r="L1" s="82"/>
      <c r="M1" s="82"/>
      <c r="N1" s="82"/>
      <c r="O1" s="82"/>
      <c r="P1" s="82"/>
      <c r="Q1" s="82"/>
      <c r="R1" s="82"/>
      <c r="S1" s="82"/>
      <c r="T1" s="81"/>
      <c r="U1" s="81"/>
      <c r="V1" s="81"/>
      <c r="W1" s="81"/>
      <c r="X1" s="84"/>
    </row>
    <row r="3" spans="1:24" x14ac:dyDescent="0.25">
      <c r="B3" s="37"/>
      <c r="C3" s="38"/>
      <c r="D3" s="38"/>
      <c r="E3" s="38"/>
      <c r="F3" s="38"/>
      <c r="G3" s="38"/>
      <c r="H3" s="38"/>
      <c r="I3" s="38"/>
      <c r="J3" s="38"/>
      <c r="K3" s="38"/>
      <c r="L3" s="39"/>
      <c r="N3" s="37"/>
      <c r="O3" s="38"/>
      <c r="P3" s="38"/>
      <c r="Q3" s="38"/>
      <c r="R3" s="38"/>
      <c r="S3" s="38"/>
      <c r="T3" s="38"/>
      <c r="U3" s="38"/>
      <c r="V3" s="38"/>
      <c r="W3" s="38"/>
      <c r="X3" s="39"/>
    </row>
    <row r="4" spans="1:24" x14ac:dyDescent="0.25">
      <c r="B4" s="40"/>
      <c r="C4" s="41"/>
      <c r="D4" s="41"/>
      <c r="E4" s="41"/>
      <c r="F4" s="41"/>
      <c r="G4" s="41"/>
      <c r="H4" s="41"/>
      <c r="I4" s="41"/>
      <c r="J4" s="41"/>
      <c r="K4" s="41"/>
      <c r="L4" s="42"/>
      <c r="N4" s="40"/>
      <c r="O4" s="41"/>
      <c r="P4" s="41"/>
      <c r="Q4" s="41"/>
      <c r="R4" s="41"/>
      <c r="S4" s="41"/>
      <c r="T4" s="41"/>
      <c r="U4" s="41"/>
      <c r="V4" s="41"/>
      <c r="W4" s="41"/>
      <c r="X4" s="42"/>
    </row>
    <row r="5" spans="1:24" x14ac:dyDescent="0.25">
      <c r="B5" s="40"/>
      <c r="C5" s="41"/>
      <c r="D5" s="41"/>
      <c r="E5" s="41"/>
      <c r="F5" s="41"/>
      <c r="G5" s="41"/>
      <c r="H5" s="41"/>
      <c r="I5" s="41"/>
      <c r="J5" s="41"/>
      <c r="K5" s="41"/>
      <c r="L5" s="42"/>
      <c r="N5" s="40"/>
      <c r="O5" s="41"/>
      <c r="P5" s="41"/>
      <c r="Q5" s="41"/>
      <c r="R5" s="41"/>
      <c r="S5" s="41"/>
      <c r="T5" s="41"/>
      <c r="U5" s="41"/>
      <c r="V5" s="41"/>
      <c r="W5" s="41"/>
      <c r="X5" s="42"/>
    </row>
    <row r="6" spans="1:24" ht="18.75" x14ac:dyDescent="0.3">
      <c r="B6" s="53" t="s">
        <v>2</v>
      </c>
      <c r="C6" s="53" t="s">
        <v>9</v>
      </c>
      <c r="D6" s="41"/>
      <c r="E6" s="41"/>
      <c r="F6" s="41"/>
      <c r="G6" s="41"/>
      <c r="H6" s="41"/>
      <c r="I6" s="41"/>
      <c r="J6" s="41"/>
      <c r="K6" s="41"/>
      <c r="L6" s="42"/>
      <c r="N6" s="53" t="s">
        <v>6</v>
      </c>
      <c r="O6" s="53" t="s">
        <v>9</v>
      </c>
      <c r="P6" s="41"/>
      <c r="Q6" s="41"/>
      <c r="R6" s="41"/>
      <c r="S6" s="41"/>
      <c r="T6" s="41"/>
      <c r="U6" s="41"/>
      <c r="V6" s="41"/>
      <c r="W6" s="41"/>
      <c r="X6" s="42"/>
    </row>
    <row r="7" spans="1:24" ht="15.75" x14ac:dyDescent="0.25">
      <c r="B7" s="17" t="s">
        <v>40</v>
      </c>
      <c r="C7" s="17">
        <v>553761</v>
      </c>
      <c r="D7" s="41"/>
      <c r="E7" s="41"/>
      <c r="F7" s="41"/>
      <c r="G7" s="41"/>
      <c r="H7" s="41"/>
      <c r="I7" s="41"/>
      <c r="J7" s="41"/>
      <c r="K7" s="41"/>
      <c r="L7" s="42"/>
      <c r="N7" s="17" t="s">
        <v>33</v>
      </c>
      <c r="O7" s="17">
        <v>855240</v>
      </c>
      <c r="P7" s="41"/>
      <c r="Q7" s="41"/>
      <c r="R7" s="41"/>
      <c r="S7" s="41"/>
      <c r="T7" s="41"/>
      <c r="U7" s="41"/>
      <c r="V7" s="41"/>
      <c r="W7" s="41"/>
      <c r="X7" s="42"/>
    </row>
    <row r="8" spans="1:24" ht="15.75" x14ac:dyDescent="0.25">
      <c r="B8" s="17" t="s">
        <v>15</v>
      </c>
      <c r="C8" s="17">
        <v>469519</v>
      </c>
      <c r="D8" s="41"/>
      <c r="E8" s="41"/>
      <c r="F8" s="41"/>
      <c r="G8" s="41"/>
      <c r="H8" s="41"/>
      <c r="I8" s="41"/>
      <c r="J8" s="41"/>
      <c r="K8" s="41"/>
      <c r="L8" s="42"/>
      <c r="N8" s="17" t="s">
        <v>29</v>
      </c>
      <c r="O8" s="17">
        <v>59660</v>
      </c>
      <c r="P8" s="41"/>
      <c r="Q8" s="41"/>
      <c r="R8" s="41"/>
      <c r="S8" s="41"/>
      <c r="T8" s="41"/>
      <c r="U8" s="41"/>
      <c r="V8" s="41"/>
      <c r="W8" s="41"/>
      <c r="X8" s="42"/>
    </row>
    <row r="9" spans="1:24" ht="15.75" x14ac:dyDescent="0.25">
      <c r="B9" s="17" t="s">
        <v>47</v>
      </c>
      <c r="C9" s="17">
        <v>434080</v>
      </c>
      <c r="D9" s="41"/>
      <c r="E9" s="41"/>
      <c r="F9" s="41"/>
      <c r="G9" s="41"/>
      <c r="H9" s="41"/>
      <c r="I9" s="41"/>
      <c r="J9" s="41"/>
      <c r="K9" s="41"/>
      <c r="L9" s="42"/>
      <c r="N9" s="17" t="s">
        <v>19</v>
      </c>
      <c r="O9" s="16">
        <v>1210450</v>
      </c>
      <c r="P9" s="41"/>
      <c r="Q9" s="41"/>
      <c r="R9" s="41"/>
      <c r="S9" s="41"/>
      <c r="T9" s="41"/>
      <c r="U9" s="41"/>
      <c r="V9" s="41"/>
      <c r="W9" s="41"/>
      <c r="X9" s="42"/>
    </row>
    <row r="10" spans="1:24" ht="15.75" x14ac:dyDescent="0.25">
      <c r="B10" s="17" t="s">
        <v>31</v>
      </c>
      <c r="C10" s="16">
        <v>667990</v>
      </c>
      <c r="D10" s="41"/>
      <c r="E10" s="41"/>
      <c r="F10" s="41"/>
      <c r="G10" s="41"/>
      <c r="H10" s="41"/>
      <c r="I10" s="41"/>
      <c r="J10" s="41"/>
      <c r="K10" s="41"/>
      <c r="L10" s="42"/>
      <c r="N10" s="40"/>
      <c r="O10" s="41"/>
      <c r="P10" s="41"/>
      <c r="Q10" s="41"/>
      <c r="R10" s="41"/>
      <c r="S10" s="41"/>
      <c r="T10" s="41"/>
      <c r="U10" s="41"/>
      <c r="V10" s="41"/>
      <c r="W10" s="41"/>
      <c r="X10" s="42"/>
    </row>
    <row r="11" spans="1:24" x14ac:dyDescent="0.25">
      <c r="B11" s="40"/>
      <c r="C11" s="41"/>
      <c r="D11" s="41"/>
      <c r="E11" s="41"/>
      <c r="F11" s="41"/>
      <c r="G11" s="41"/>
      <c r="H11" s="41"/>
      <c r="I11" s="41"/>
      <c r="J11" s="41"/>
      <c r="K11" s="41"/>
      <c r="L11" s="42"/>
      <c r="N11" s="40"/>
      <c r="O11" s="41"/>
      <c r="P11" s="41"/>
      <c r="Q11" s="41"/>
      <c r="R11" s="41"/>
      <c r="S11" s="41"/>
      <c r="T11" s="41"/>
      <c r="U11" s="41"/>
      <c r="V11" s="41"/>
      <c r="W11" s="41"/>
      <c r="X11" s="42"/>
    </row>
    <row r="12" spans="1:24" x14ac:dyDescent="0.25">
      <c r="B12" s="40"/>
      <c r="C12" s="41"/>
      <c r="D12" s="41"/>
      <c r="E12" s="41"/>
      <c r="F12" s="41"/>
      <c r="G12" s="41"/>
      <c r="H12" s="41"/>
      <c r="I12" s="41"/>
      <c r="J12" s="41"/>
      <c r="K12" s="41"/>
      <c r="L12" s="42"/>
      <c r="N12" s="40"/>
      <c r="O12" s="41"/>
      <c r="P12" s="41"/>
      <c r="Q12" s="41"/>
      <c r="R12" s="41"/>
      <c r="S12" s="41"/>
      <c r="T12" s="41"/>
      <c r="U12" s="41"/>
      <c r="V12" s="41"/>
      <c r="W12" s="41"/>
      <c r="X12" s="42"/>
    </row>
    <row r="13" spans="1:24" x14ac:dyDescent="0.25">
      <c r="B13" s="40"/>
      <c r="C13" s="41"/>
      <c r="D13" s="41"/>
      <c r="E13" s="41"/>
      <c r="F13" s="41"/>
      <c r="G13" s="41"/>
      <c r="H13" s="41"/>
      <c r="I13" s="41"/>
      <c r="J13" s="41"/>
      <c r="K13" s="41"/>
      <c r="L13" s="42"/>
      <c r="N13" s="40"/>
      <c r="O13" s="41"/>
      <c r="P13" s="41"/>
      <c r="Q13" s="41"/>
      <c r="R13" s="41"/>
      <c r="S13" s="41"/>
      <c r="T13" s="41"/>
      <c r="U13" s="41"/>
      <c r="V13" s="41"/>
      <c r="W13" s="41"/>
      <c r="X13" s="42"/>
    </row>
    <row r="14" spans="1:24" x14ac:dyDescent="0.25">
      <c r="B14" s="40"/>
      <c r="C14" s="41"/>
      <c r="D14" s="41"/>
      <c r="E14" s="41"/>
      <c r="F14" s="41"/>
      <c r="G14" s="41"/>
      <c r="H14" s="41"/>
      <c r="I14" s="41"/>
      <c r="J14" s="41"/>
      <c r="K14" s="41"/>
      <c r="L14" s="42"/>
      <c r="N14" s="40"/>
      <c r="O14" s="41"/>
      <c r="P14" s="41"/>
      <c r="Q14" s="41"/>
      <c r="R14" s="41"/>
      <c r="S14" s="41"/>
      <c r="T14" s="41"/>
      <c r="U14" s="41"/>
      <c r="V14" s="41"/>
      <c r="W14" s="41"/>
      <c r="X14" s="42"/>
    </row>
    <row r="15" spans="1:24" x14ac:dyDescent="0.25">
      <c r="B15" s="40"/>
      <c r="C15" s="41"/>
      <c r="D15" s="41"/>
      <c r="E15" s="41"/>
      <c r="F15" s="41"/>
      <c r="G15" s="41"/>
      <c r="H15" s="41"/>
      <c r="I15" s="41"/>
      <c r="J15" s="41"/>
      <c r="K15" s="41"/>
      <c r="L15" s="42"/>
      <c r="N15" s="40"/>
      <c r="O15" s="41"/>
      <c r="P15" s="41"/>
      <c r="Q15" s="41"/>
      <c r="R15" s="41"/>
      <c r="S15" s="41"/>
      <c r="T15" s="41"/>
      <c r="U15" s="41"/>
      <c r="V15" s="41"/>
      <c r="W15" s="41"/>
      <c r="X15" s="42"/>
    </row>
    <row r="16" spans="1:24" x14ac:dyDescent="0.25">
      <c r="B16" s="40"/>
      <c r="C16" s="41"/>
      <c r="D16" s="41"/>
      <c r="E16" s="41"/>
      <c r="F16" s="41"/>
      <c r="G16" s="41"/>
      <c r="H16" s="41"/>
      <c r="I16" s="41"/>
      <c r="J16" s="41"/>
      <c r="K16" s="41"/>
      <c r="L16" s="42"/>
      <c r="N16" s="40"/>
      <c r="O16" s="41"/>
      <c r="P16" s="41"/>
      <c r="Q16" s="41"/>
      <c r="R16" s="41"/>
      <c r="S16" s="41"/>
      <c r="T16" s="41"/>
      <c r="U16" s="41"/>
      <c r="V16" s="41"/>
      <c r="W16" s="41"/>
      <c r="X16" s="42"/>
    </row>
    <row r="17" spans="2:24" x14ac:dyDescent="0.25">
      <c r="B17" s="40"/>
      <c r="C17" s="41"/>
      <c r="D17" s="41"/>
      <c r="E17" s="41"/>
      <c r="F17" s="41"/>
      <c r="G17" s="41"/>
      <c r="H17" s="41"/>
      <c r="I17" s="41"/>
      <c r="J17" s="41"/>
      <c r="K17" s="41"/>
      <c r="L17" s="42"/>
      <c r="N17" s="40"/>
      <c r="O17" s="41"/>
      <c r="P17" s="41"/>
      <c r="Q17" s="41"/>
      <c r="R17" s="41"/>
      <c r="S17" s="41"/>
      <c r="T17" s="41"/>
      <c r="U17" s="41"/>
      <c r="V17" s="41"/>
      <c r="W17" s="41"/>
      <c r="X17" s="42"/>
    </row>
    <row r="18" spans="2:24" x14ac:dyDescent="0.25">
      <c r="B18" s="40"/>
      <c r="C18" s="41"/>
      <c r="D18" s="41"/>
      <c r="E18" s="41"/>
      <c r="F18" s="41"/>
      <c r="G18" s="41"/>
      <c r="H18" s="41"/>
      <c r="I18" s="41"/>
      <c r="J18" s="41"/>
      <c r="K18" s="41"/>
      <c r="L18" s="42"/>
      <c r="N18" s="40"/>
      <c r="O18" s="41"/>
      <c r="P18" s="41"/>
      <c r="Q18" s="41"/>
      <c r="R18" s="41"/>
      <c r="S18" s="41"/>
      <c r="T18" s="41"/>
      <c r="U18" s="41"/>
      <c r="V18" s="41"/>
      <c r="W18" s="41"/>
      <c r="X18" s="42"/>
    </row>
    <row r="19" spans="2:24" x14ac:dyDescent="0.25">
      <c r="B19" s="43"/>
      <c r="C19" s="44"/>
      <c r="D19" s="44"/>
      <c r="E19" s="44"/>
      <c r="F19" s="44"/>
      <c r="G19" s="44"/>
      <c r="H19" s="44"/>
      <c r="I19" s="44"/>
      <c r="J19" s="44"/>
      <c r="K19" s="44"/>
      <c r="L19" s="45"/>
      <c r="N19" s="43"/>
      <c r="O19" s="44"/>
      <c r="P19" s="44"/>
      <c r="Q19" s="44"/>
      <c r="R19" s="44"/>
      <c r="S19" s="44"/>
      <c r="T19" s="44"/>
      <c r="U19" s="44"/>
      <c r="V19" s="44"/>
      <c r="W19" s="44"/>
      <c r="X19" s="45"/>
    </row>
    <row r="21" spans="2:24" x14ac:dyDescent="0.25">
      <c r="B21" s="37"/>
      <c r="C21" s="38"/>
      <c r="D21" s="38"/>
      <c r="E21" s="38"/>
      <c r="F21" s="38"/>
      <c r="G21" s="38"/>
      <c r="H21" s="38"/>
      <c r="I21" s="38"/>
      <c r="J21" s="38"/>
      <c r="K21" s="38"/>
      <c r="L21" s="39"/>
    </row>
    <row r="22" spans="2:24" ht="18.75" x14ac:dyDescent="0.3">
      <c r="B22" s="53" t="s">
        <v>225</v>
      </c>
      <c r="C22" s="53" t="s">
        <v>9</v>
      </c>
      <c r="D22" s="41"/>
      <c r="E22" s="41"/>
      <c r="F22" s="41"/>
      <c r="G22" s="41"/>
      <c r="H22" s="41"/>
      <c r="I22" s="41"/>
      <c r="J22" s="41"/>
      <c r="K22" s="41"/>
      <c r="L22" s="42"/>
    </row>
    <row r="23" spans="2:24" ht="15.75" x14ac:dyDescent="0.25">
      <c r="B23" s="17" t="s">
        <v>226</v>
      </c>
      <c r="C23" s="17">
        <v>179959</v>
      </c>
      <c r="D23" s="41"/>
      <c r="E23" s="41"/>
      <c r="F23" s="41"/>
      <c r="G23" s="41"/>
      <c r="H23" s="41"/>
      <c r="I23" s="41"/>
      <c r="J23" s="41"/>
      <c r="K23" s="41"/>
      <c r="L23" s="42"/>
    </row>
    <row r="24" spans="2:24" ht="15.75" x14ac:dyDescent="0.25">
      <c r="B24" s="17" t="s">
        <v>227</v>
      </c>
      <c r="C24" s="17">
        <v>250561</v>
      </c>
      <c r="D24" s="41"/>
      <c r="E24" s="41"/>
      <c r="F24" s="41"/>
      <c r="G24" s="41"/>
      <c r="H24" s="41"/>
      <c r="I24" s="41"/>
      <c r="J24" s="41"/>
      <c r="K24" s="41"/>
      <c r="L24" s="42"/>
    </row>
    <row r="25" spans="2:24" ht="15.75" x14ac:dyDescent="0.25">
      <c r="B25" s="17" t="s">
        <v>228</v>
      </c>
      <c r="C25" s="17">
        <v>220995</v>
      </c>
      <c r="D25" s="41"/>
      <c r="E25" s="41"/>
      <c r="F25" s="41"/>
      <c r="G25" s="41"/>
      <c r="H25" s="41"/>
      <c r="I25" s="41"/>
      <c r="J25" s="41"/>
      <c r="K25" s="41"/>
      <c r="L25" s="42"/>
    </row>
    <row r="26" spans="2:24" ht="15.75" x14ac:dyDescent="0.25">
      <c r="B26" s="17" t="s">
        <v>229</v>
      </c>
      <c r="C26" s="17">
        <v>85127</v>
      </c>
      <c r="D26" s="41"/>
      <c r="E26" s="41"/>
      <c r="F26" s="41"/>
      <c r="G26" s="41"/>
      <c r="H26" s="41"/>
      <c r="I26" s="41"/>
      <c r="J26" s="41"/>
      <c r="K26" s="41"/>
      <c r="L26" s="42"/>
    </row>
    <row r="27" spans="2:24" ht="15.75" x14ac:dyDescent="0.25">
      <c r="B27" s="17" t="s">
        <v>230</v>
      </c>
      <c r="C27" s="16">
        <v>308395</v>
      </c>
      <c r="D27" s="41"/>
      <c r="E27" s="41"/>
      <c r="F27" s="41"/>
      <c r="G27" s="41"/>
      <c r="H27" s="41"/>
      <c r="I27" s="41"/>
      <c r="J27" s="41"/>
      <c r="K27" s="41"/>
      <c r="L27" s="42"/>
    </row>
    <row r="28" spans="2:24" ht="15.75" x14ac:dyDescent="0.25">
      <c r="B28" s="17" t="s">
        <v>231</v>
      </c>
      <c r="C28" s="17">
        <v>226265</v>
      </c>
      <c r="D28" s="41"/>
      <c r="E28" s="41"/>
      <c r="F28" s="41"/>
      <c r="G28" s="41"/>
      <c r="H28" s="41"/>
      <c r="I28" s="41"/>
      <c r="J28" s="41"/>
      <c r="K28" s="41"/>
      <c r="L28" s="42"/>
      <c r="T28" s="96"/>
      <c r="U28" s="97"/>
      <c r="V28" s="98"/>
    </row>
    <row r="29" spans="2:24" ht="28.5" x14ac:dyDescent="0.45">
      <c r="B29" s="17" t="s">
        <v>232</v>
      </c>
      <c r="C29" s="17">
        <v>137708</v>
      </c>
      <c r="D29" s="41"/>
      <c r="E29" s="41"/>
      <c r="F29" s="41"/>
      <c r="G29" s="41"/>
      <c r="H29" s="41"/>
      <c r="I29" s="41"/>
      <c r="J29" s="41"/>
      <c r="K29" s="41"/>
      <c r="L29" s="42"/>
      <c r="T29" s="99"/>
      <c r="U29" s="94" t="s">
        <v>247</v>
      </c>
      <c r="V29" s="100"/>
      <c r="W29" s="54"/>
      <c r="X29" s="54"/>
    </row>
    <row r="30" spans="2:24" ht="26.25" x14ac:dyDescent="0.4">
      <c r="B30" s="17" t="s">
        <v>233</v>
      </c>
      <c r="C30" s="17">
        <v>266934</v>
      </c>
      <c r="D30" s="41"/>
      <c r="E30" s="41"/>
      <c r="F30" s="41"/>
      <c r="G30" s="41"/>
      <c r="H30" s="41"/>
      <c r="I30" s="41"/>
      <c r="J30" s="41"/>
      <c r="K30" s="41"/>
      <c r="L30" s="42"/>
      <c r="T30" s="99"/>
      <c r="U30" s="95">
        <v>588093</v>
      </c>
      <c r="V30" s="101"/>
    </row>
    <row r="31" spans="2:24" ht="15.75" x14ac:dyDescent="0.25">
      <c r="B31" s="17" t="s">
        <v>234</v>
      </c>
      <c r="C31" s="17">
        <v>79115</v>
      </c>
      <c r="D31" s="41"/>
      <c r="E31" s="41"/>
      <c r="F31" s="41"/>
      <c r="G31" s="41"/>
      <c r="H31" s="41"/>
      <c r="I31" s="41"/>
      <c r="J31" s="41"/>
      <c r="K31" s="41"/>
      <c r="L31" s="42"/>
      <c r="T31" s="102"/>
      <c r="U31" s="103"/>
      <c r="V31" s="104"/>
    </row>
    <row r="32" spans="2:24" ht="15.75" x14ac:dyDescent="0.25">
      <c r="B32" s="17" t="s">
        <v>235</v>
      </c>
      <c r="C32" s="17">
        <v>160240</v>
      </c>
      <c r="D32" s="41"/>
      <c r="E32" s="41"/>
      <c r="F32" s="41"/>
      <c r="G32" s="41"/>
      <c r="H32" s="41"/>
      <c r="I32" s="41"/>
      <c r="J32" s="41"/>
      <c r="K32" s="41"/>
      <c r="L32" s="42"/>
    </row>
    <row r="33" spans="2:12" ht="15.75" x14ac:dyDescent="0.25">
      <c r="B33" s="17" t="s">
        <v>236</v>
      </c>
      <c r="C33" s="17">
        <v>117944</v>
      </c>
      <c r="D33" s="41"/>
      <c r="E33" s="41"/>
      <c r="F33" s="41"/>
      <c r="G33" s="41"/>
      <c r="H33" s="41"/>
      <c r="I33" s="41"/>
      <c r="J33" s="41"/>
      <c r="K33" s="41"/>
      <c r="L33" s="42"/>
    </row>
    <row r="34" spans="2:12" ht="15.75" x14ac:dyDescent="0.25">
      <c r="B34" s="17" t="s">
        <v>237</v>
      </c>
      <c r="C34" s="17">
        <v>92107</v>
      </c>
      <c r="D34" s="41"/>
      <c r="E34" s="41"/>
      <c r="F34" s="41"/>
      <c r="G34" s="41"/>
      <c r="H34" s="41"/>
      <c r="I34" s="41"/>
      <c r="J34" s="41"/>
      <c r="K34" s="41"/>
      <c r="L34" s="42"/>
    </row>
    <row r="35" spans="2:12" x14ac:dyDescent="0.25">
      <c r="B35" s="40"/>
      <c r="C35" s="41"/>
      <c r="D35" s="41"/>
      <c r="E35" s="41"/>
      <c r="F35" s="41"/>
      <c r="G35" s="41"/>
      <c r="H35" s="41"/>
      <c r="I35" s="41"/>
      <c r="J35" s="41"/>
      <c r="K35" s="41"/>
      <c r="L35" s="42"/>
    </row>
    <row r="36" spans="2:12" x14ac:dyDescent="0.25">
      <c r="B36" s="40"/>
      <c r="C36" s="41"/>
      <c r="D36" s="41"/>
      <c r="E36" s="41"/>
      <c r="F36" s="41"/>
      <c r="G36" s="41"/>
      <c r="H36" s="41"/>
      <c r="I36" s="41"/>
      <c r="J36" s="41"/>
      <c r="K36" s="41"/>
      <c r="L36" s="42"/>
    </row>
    <row r="37" spans="2:12" x14ac:dyDescent="0.25">
      <c r="B37" s="43"/>
      <c r="C37" s="44"/>
      <c r="D37" s="44"/>
      <c r="E37" s="44"/>
      <c r="F37" s="44"/>
      <c r="G37" s="44"/>
      <c r="H37" s="44"/>
      <c r="I37" s="44"/>
      <c r="J37" s="44"/>
      <c r="K37" s="44"/>
      <c r="L37" s="45"/>
    </row>
  </sheetData>
  <pageMargins left="0.74803149606299213" right="0.74803149606299213" top="0.98425196850393704" bottom="0.98425196850393704" header="0.51181102362204722" footer="0.51181102362204722"/>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Sales Data</vt:lpstr>
      <vt:lpstr>Cleaned Sales Data</vt:lpstr>
      <vt:lpstr>Sales By Rep</vt:lpstr>
      <vt:lpstr>Sales By Category</vt:lpstr>
      <vt:lpstr>Analysis</vt:lpstr>
      <vt:lpstr>Summary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Abdullah Syed</cp:lastModifiedBy>
  <dcterms:created xsi:type="dcterms:W3CDTF">2025-10-06T14:56:20Z</dcterms:created>
  <dcterms:modified xsi:type="dcterms:W3CDTF">2025-10-07T13:30:48Z</dcterms:modified>
</cp:coreProperties>
</file>