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Simulation Offline/"/>
    </mc:Choice>
  </mc:AlternateContent>
  <xr:revisionPtr revIDLastSave="0" documentId="8_{E829FE7D-0A64-4B6E-9D28-739BECBB574B}" xr6:coauthVersionLast="47" xr6:coauthVersionMax="47" xr10:uidLastSave="{00000000-0000-0000-0000-000000000000}"/>
  <bookViews>
    <workbookView xWindow="-120" yWindow="-120" windowWidth="29040" windowHeight="15720" xr2:uid="{FE5AFB6F-61EF-4FA2-A80A-DBFD4CE8A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E12" i="1"/>
  <c r="L33" i="1" s="1"/>
  <c r="E10" i="1"/>
  <c r="J33" i="1" s="1"/>
  <c r="E11" i="1"/>
  <c r="K33" i="1" s="1"/>
  <c r="F27" i="1"/>
  <c r="L28" i="1" s="1"/>
  <c r="N33" i="1" l="1"/>
  <c r="L32" i="1"/>
  <c r="J32" i="1"/>
  <c r="K32" i="1"/>
  <c r="J27" i="1"/>
  <c r="L27" i="1"/>
  <c r="K27" i="1"/>
  <c r="J28" i="1"/>
  <c r="H27" i="1"/>
  <c r="K28" i="1"/>
  <c r="N32" i="1" l="1"/>
  <c r="N35" i="1" s="1"/>
  <c r="N27" i="1"/>
  <c r="N28" i="1"/>
  <c r="N30" i="1" l="1"/>
  <c r="N37" i="1" s="1"/>
  <c r="R2" i="1" l="1"/>
  <c r="Q17" i="1"/>
</calcChain>
</file>

<file path=xl/sharedStrings.xml><?xml version="1.0" encoding="utf-8"?>
<sst xmlns="http://schemas.openxmlformats.org/spreadsheetml/2006/main" count="34" uniqueCount="22">
  <si>
    <t>Parameters</t>
  </si>
  <si>
    <t>Values</t>
  </si>
  <si>
    <t>Entry Fee</t>
  </si>
  <si>
    <t>Attendence</t>
  </si>
  <si>
    <t>rainy</t>
  </si>
  <si>
    <t>sunny</t>
  </si>
  <si>
    <t>cloudy</t>
  </si>
  <si>
    <t>Playing Odds</t>
  </si>
  <si>
    <t>TSD</t>
  </si>
  <si>
    <t>WD</t>
  </si>
  <si>
    <t>BT</t>
  </si>
  <si>
    <t>Bets</t>
  </si>
  <si>
    <t>Range settings</t>
  </si>
  <si>
    <t>Weather</t>
  </si>
  <si>
    <t>OTSD</t>
  </si>
  <si>
    <t>Total</t>
  </si>
  <si>
    <t>Profit</t>
  </si>
  <si>
    <t>1st Round</t>
  </si>
  <si>
    <t>2nd round</t>
  </si>
  <si>
    <t>Participation Odds</t>
  </si>
  <si>
    <t>1st round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</si>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</sst>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C$3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Scroll" dx="22" fmlaLink="$C$3" horiz="1" inc="5" max="50" min="10" page="2" val="3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24</xdr:row>
          <xdr:rowOff>171450</xdr:rowOff>
        </xdr:from>
        <xdr:to>
          <xdr:col>3</xdr:col>
          <xdr:colOff>38100</xdr:colOff>
          <xdr:row>32</xdr:row>
          <xdr:rowOff>161925</xdr:rowOff>
        </xdr:to>
        <xdr:sp macro="" textlink="">
          <xdr:nvSpPr>
            <xdr:cNvPr id="1026" name="Group Box 2" descr="Weath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9525</xdr:rowOff>
        </xdr:from>
        <xdr:to>
          <xdr:col>2</xdr:col>
          <xdr:colOff>28575</xdr:colOff>
          <xdr:row>27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171450</xdr:rowOff>
        </xdr:from>
        <xdr:to>
          <xdr:col>1</xdr:col>
          <xdr:colOff>581025</xdr:colOff>
          <xdr:row>29</xdr:row>
          <xdr:rowOff>9525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28575</xdr:rowOff>
        </xdr:from>
        <xdr:to>
          <xdr:col>1</xdr:col>
          <xdr:colOff>590550</xdr:colOff>
          <xdr:row>31</xdr:row>
          <xdr:rowOff>57150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</xdr:row>
          <xdr:rowOff>28575</xdr:rowOff>
        </xdr:from>
        <xdr:to>
          <xdr:col>6</xdr:col>
          <xdr:colOff>590550</xdr:colOff>
          <xdr:row>3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72DB-A45B-420F-BA11-9ECD8C5EB7FB}">
  <sheetPr codeName="Sheet1"/>
  <dimension ref="A1:W37"/>
  <sheetViews>
    <sheetView tabSelected="1" topLeftCell="A2" workbookViewId="0">
      <selection activeCell="N38" sqref="N38"/>
    </sheetView>
  </sheetViews>
  <sheetFormatPr defaultRowHeight="15" x14ac:dyDescent="0.25"/>
  <sheetData>
    <row r="1" spans="1:20" x14ac:dyDescent="0.25">
      <c r="A1" t="s">
        <v>0</v>
      </c>
      <c r="C1" t="s">
        <v>1</v>
      </c>
      <c r="E1" t="s">
        <v>12</v>
      </c>
    </row>
    <row r="2" spans="1:20" x14ac:dyDescent="0.25">
      <c r="R2">
        <f>N30</f>
        <v>225000</v>
      </c>
    </row>
    <row r="3" spans="1:20" x14ac:dyDescent="0.25">
      <c r="A3" t="s">
        <v>2</v>
      </c>
      <c r="C3">
        <v>30</v>
      </c>
      <c r="Q3">
        <v>10</v>
      </c>
      <c r="R3">
        <f t="dataTable" ref="R3:R12" dt2D="0" dtr="0" r1="C19" ca="1"/>
        <v>153000</v>
      </c>
    </row>
    <row r="4" spans="1:20" x14ac:dyDescent="0.25">
      <c r="A4" t="s">
        <v>3</v>
      </c>
      <c r="Q4">
        <v>20</v>
      </c>
      <c r="R4">
        <v>171000</v>
      </c>
    </row>
    <row r="5" spans="1:20" x14ac:dyDescent="0.25">
      <c r="A5" t="s">
        <v>4</v>
      </c>
      <c r="C5">
        <v>1500</v>
      </c>
      <c r="Q5">
        <v>30</v>
      </c>
      <c r="R5">
        <v>189000</v>
      </c>
    </row>
    <row r="6" spans="1:20" x14ac:dyDescent="0.25">
      <c r="A6" t="s">
        <v>6</v>
      </c>
      <c r="C6">
        <v>2500</v>
      </c>
      <c r="Q6">
        <v>40</v>
      </c>
      <c r="R6">
        <v>207000</v>
      </c>
    </row>
    <row r="7" spans="1:20" x14ac:dyDescent="0.25">
      <c r="A7" t="s">
        <v>5</v>
      </c>
      <c r="C7">
        <v>4500</v>
      </c>
      <c r="P7" t="s">
        <v>11</v>
      </c>
      <c r="Q7">
        <v>50</v>
      </c>
      <c r="R7">
        <v>225000</v>
      </c>
    </row>
    <row r="8" spans="1:20" x14ac:dyDescent="0.25">
      <c r="A8" t="s">
        <v>7</v>
      </c>
      <c r="Q8">
        <v>60</v>
      </c>
      <c r="R8">
        <v>243000</v>
      </c>
    </row>
    <row r="9" spans="1:20" x14ac:dyDescent="0.25">
      <c r="C9" t="s">
        <v>17</v>
      </c>
      <c r="E9" t="s">
        <v>18</v>
      </c>
      <c r="Q9">
        <v>70</v>
      </c>
      <c r="R9">
        <v>261000</v>
      </c>
    </row>
    <row r="10" spans="1:20" x14ac:dyDescent="0.25">
      <c r="A10" t="s">
        <v>8</v>
      </c>
      <c r="C10">
        <v>0.4</v>
      </c>
      <c r="E10">
        <f>MAX(0.1,C10-0.1)</f>
        <v>0.30000000000000004</v>
      </c>
      <c r="Q10">
        <v>80</v>
      </c>
      <c r="R10">
        <v>279000</v>
      </c>
    </row>
    <row r="11" spans="1:20" x14ac:dyDescent="0.25">
      <c r="A11" t="s">
        <v>9</v>
      </c>
      <c r="C11">
        <v>0.4</v>
      </c>
      <c r="E11">
        <f>MAX(0.1,C11-0.1)</f>
        <v>0.30000000000000004</v>
      </c>
      <c r="Q11">
        <v>90</v>
      </c>
      <c r="R11">
        <v>297000</v>
      </c>
    </row>
    <row r="12" spans="1:20" x14ac:dyDescent="0.25">
      <c r="A12" t="s">
        <v>10</v>
      </c>
      <c r="C12">
        <v>0.5</v>
      </c>
      <c r="E12">
        <f>MAX(0.1,C12-0.1)</f>
        <v>0.4</v>
      </c>
      <c r="Q12">
        <v>100</v>
      </c>
      <c r="R12">
        <v>315000</v>
      </c>
    </row>
    <row r="13" spans="1:20" x14ac:dyDescent="0.25">
      <c r="A13" t="s">
        <v>19</v>
      </c>
    </row>
    <row r="14" spans="1:20" x14ac:dyDescent="0.25">
      <c r="C14" t="s">
        <v>20</v>
      </c>
      <c r="E14" t="s">
        <v>18</v>
      </c>
    </row>
    <row r="15" spans="1:20" x14ac:dyDescent="0.25">
      <c r="A15" t="s">
        <v>8</v>
      </c>
      <c r="C15">
        <v>1</v>
      </c>
      <c r="E15">
        <f>MIN(1,2*C10)</f>
        <v>0.8</v>
      </c>
    </row>
    <row r="16" spans="1:20" x14ac:dyDescent="0.25">
      <c r="A16" t="s">
        <v>9</v>
      </c>
      <c r="C16">
        <v>1</v>
      </c>
      <c r="E16">
        <f>MIN(1,2*C11)</f>
        <v>0.8</v>
      </c>
      <c r="T16" t="s">
        <v>2</v>
      </c>
    </row>
    <row r="17" spans="1:23" x14ac:dyDescent="0.25">
      <c r="A17" t="s">
        <v>10</v>
      </c>
      <c r="C17">
        <v>1</v>
      </c>
      <c r="E17">
        <f>MIN(1,2*C12)</f>
        <v>1</v>
      </c>
      <c r="Q17">
        <f>N30</f>
        <v>225000</v>
      </c>
      <c r="R17">
        <v>0</v>
      </c>
      <c r="S17">
        <v>10</v>
      </c>
      <c r="T17">
        <v>20</v>
      </c>
      <c r="U17">
        <v>30</v>
      </c>
      <c r="V17">
        <v>40</v>
      </c>
      <c r="W17">
        <v>50</v>
      </c>
    </row>
    <row r="18" spans="1:23" x14ac:dyDescent="0.25">
      <c r="A18" t="s">
        <v>11</v>
      </c>
      <c r="Q18">
        <v>10</v>
      </c>
      <c r="R18">
        <f t="dataTable" ref="R18:W27" dt2D="1" dtr="1" r1="C3" r2="C19"/>
        <v>18000</v>
      </c>
      <c r="S18">
        <v>63000</v>
      </c>
      <c r="T18">
        <v>108000</v>
      </c>
      <c r="U18">
        <v>153000</v>
      </c>
      <c r="V18">
        <v>198000</v>
      </c>
      <c r="W18">
        <v>243000</v>
      </c>
    </row>
    <row r="19" spans="1:23" x14ac:dyDescent="0.25">
      <c r="C19">
        <v>50</v>
      </c>
      <c r="Q19">
        <v>20</v>
      </c>
      <c r="R19">
        <v>36000</v>
      </c>
      <c r="S19">
        <v>81000</v>
      </c>
      <c r="T19">
        <v>126000</v>
      </c>
      <c r="U19">
        <v>171000</v>
      </c>
      <c r="V19">
        <v>216000</v>
      </c>
      <c r="W19">
        <v>261000</v>
      </c>
    </row>
    <row r="20" spans="1:23" x14ac:dyDescent="0.25">
      <c r="Q20">
        <v>30</v>
      </c>
      <c r="R20">
        <v>54000</v>
      </c>
      <c r="S20">
        <v>99000</v>
      </c>
      <c r="T20">
        <v>144000</v>
      </c>
      <c r="U20">
        <v>189000</v>
      </c>
      <c r="V20">
        <v>234000</v>
      </c>
      <c r="W20">
        <v>279000</v>
      </c>
    </row>
    <row r="21" spans="1:23" x14ac:dyDescent="0.25">
      <c r="Q21">
        <v>40</v>
      </c>
      <c r="R21">
        <v>72000</v>
      </c>
      <c r="S21">
        <v>117000</v>
      </c>
      <c r="T21">
        <v>162000</v>
      </c>
      <c r="U21">
        <v>207000</v>
      </c>
      <c r="V21">
        <v>252000</v>
      </c>
      <c r="W21">
        <v>297000</v>
      </c>
    </row>
    <row r="22" spans="1:23" x14ac:dyDescent="0.25">
      <c r="P22" t="s">
        <v>11</v>
      </c>
      <c r="Q22">
        <v>50</v>
      </c>
      <c r="R22">
        <v>90000</v>
      </c>
      <c r="S22">
        <v>135000</v>
      </c>
      <c r="T22">
        <v>180000</v>
      </c>
      <c r="U22">
        <v>225000</v>
      </c>
      <c r="V22">
        <v>270000</v>
      </c>
      <c r="W22">
        <v>315000</v>
      </c>
    </row>
    <row r="23" spans="1:23" x14ac:dyDescent="0.25">
      <c r="Q23">
        <v>60</v>
      </c>
      <c r="R23">
        <v>108000</v>
      </c>
      <c r="S23">
        <v>153000</v>
      </c>
      <c r="T23">
        <v>198000</v>
      </c>
      <c r="U23">
        <v>243000</v>
      </c>
      <c r="V23">
        <v>288000</v>
      </c>
      <c r="W23">
        <v>333000</v>
      </c>
    </row>
    <row r="24" spans="1:23" x14ac:dyDescent="0.25">
      <c r="A24" t="s">
        <v>13</v>
      </c>
      <c r="F24" t="s">
        <v>3</v>
      </c>
      <c r="H24" t="s">
        <v>2</v>
      </c>
      <c r="J24" t="s">
        <v>14</v>
      </c>
      <c r="K24" t="s">
        <v>9</v>
      </c>
      <c r="L24" t="s">
        <v>10</v>
      </c>
      <c r="N24" t="s">
        <v>15</v>
      </c>
      <c r="Q24">
        <v>70</v>
      </c>
      <c r="R24">
        <v>126000</v>
      </c>
      <c r="S24">
        <v>171000</v>
      </c>
      <c r="T24">
        <v>216000</v>
      </c>
      <c r="U24">
        <v>261000</v>
      </c>
      <c r="V24">
        <v>306000</v>
      </c>
      <c r="W24">
        <v>351000</v>
      </c>
    </row>
    <row r="25" spans="1:23" x14ac:dyDescent="0.25">
      <c r="Q25">
        <v>80</v>
      </c>
      <c r="R25">
        <v>144000</v>
      </c>
      <c r="S25">
        <v>189000</v>
      </c>
      <c r="T25">
        <v>234000</v>
      </c>
      <c r="U25">
        <v>279000</v>
      </c>
      <c r="V25">
        <v>324000</v>
      </c>
      <c r="W25">
        <v>369000</v>
      </c>
    </row>
    <row r="26" spans="1:23" x14ac:dyDescent="0.25">
      <c r="Q26">
        <v>90</v>
      </c>
      <c r="R26">
        <v>162000</v>
      </c>
      <c r="S26">
        <v>207000</v>
      </c>
      <c r="T26">
        <v>252000</v>
      </c>
      <c r="U26">
        <v>297000</v>
      </c>
      <c r="V26">
        <v>342000</v>
      </c>
      <c r="W26">
        <v>387000</v>
      </c>
    </row>
    <row r="27" spans="1:23" x14ac:dyDescent="0.25">
      <c r="F27">
        <f>IF(C32=1,C5,IF(C32=2,C6,IF(C32=3,C7,0)))</f>
        <v>4500</v>
      </c>
      <c r="H27">
        <f>IF(C32=0,0,F27*C3)</f>
        <v>135000</v>
      </c>
      <c r="J27">
        <f>(1-C10)*F27*C19</f>
        <v>135000</v>
      </c>
      <c r="K27">
        <f>(1-C11)*F27*C19</f>
        <v>135000</v>
      </c>
      <c r="L27">
        <f>(1-C12)*F27*C19</f>
        <v>112500</v>
      </c>
      <c r="N27">
        <f>H27+J27+K27+L27</f>
        <v>517500</v>
      </c>
      <c r="Q27">
        <v>100</v>
      </c>
      <c r="R27">
        <v>180000</v>
      </c>
      <c r="S27">
        <v>225000</v>
      </c>
      <c r="T27">
        <v>270000</v>
      </c>
      <c r="U27">
        <v>315000</v>
      </c>
      <c r="V27">
        <v>360000</v>
      </c>
      <c r="W27">
        <v>405000</v>
      </c>
    </row>
    <row r="28" spans="1:23" x14ac:dyDescent="0.25">
      <c r="J28">
        <f>C10*F27*C19</f>
        <v>90000</v>
      </c>
      <c r="K28">
        <f>C11*F27*C19</f>
        <v>90000</v>
      </c>
      <c r="L28">
        <f>C12*C19*F27</f>
        <v>112500</v>
      </c>
      <c r="N28">
        <f>J28+K28+L28</f>
        <v>292500</v>
      </c>
    </row>
    <row r="30" spans="1:23" x14ac:dyDescent="0.25">
      <c r="M30" t="s">
        <v>16</v>
      </c>
      <c r="N30">
        <f>N27-N28</f>
        <v>225000</v>
      </c>
    </row>
    <row r="32" spans="1:23" x14ac:dyDescent="0.25">
      <c r="C32">
        <v>3</v>
      </c>
      <c r="J32">
        <f>(1-E10)*C19*E15*F27</f>
        <v>126000</v>
      </c>
      <c r="K32">
        <f>(1-E11)*E16*F27*C19</f>
        <v>125999.99999999997</v>
      </c>
      <c r="L32">
        <f>(1-E12)*E17*F27</f>
        <v>2700</v>
      </c>
      <c r="N32">
        <f>J32+K32+L32</f>
        <v>254699.99999999997</v>
      </c>
    </row>
    <row r="33" spans="10:14" x14ac:dyDescent="0.25">
      <c r="J33">
        <f>E10*E15*F27*C19</f>
        <v>54000.000000000015</v>
      </c>
      <c r="K33">
        <f>E11*E16*F27*C19</f>
        <v>54000.000000000015</v>
      </c>
      <c r="L33">
        <f>E12*E17*F27*C19</f>
        <v>90000</v>
      </c>
      <c r="N33">
        <f>J33+K33+L33</f>
        <v>198000.00000000003</v>
      </c>
    </row>
    <row r="35" spans="10:14" x14ac:dyDescent="0.25">
      <c r="M35" t="s">
        <v>16</v>
      </c>
      <c r="N35">
        <f>N32-N33</f>
        <v>56699.999999999942</v>
      </c>
    </row>
    <row r="37" spans="10:14" x14ac:dyDescent="0.25">
      <c r="L37" t="s">
        <v>21</v>
      </c>
      <c r="N37">
        <f>N30+N35</f>
        <v>281699.99999999994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 altText="Weather">
                <anchor moveWithCells="1">
                  <from>
                    <xdr:col>0</xdr:col>
                    <xdr:colOff>76200</xdr:colOff>
                    <xdr:row>24</xdr:row>
                    <xdr:rowOff>171450</xdr:rowOff>
                  </from>
                  <to>
                    <xdr:col>3</xdr:col>
                    <xdr:colOff>38100</xdr:colOff>
                    <xdr:row>32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9525</xdr:rowOff>
                  </from>
                  <to>
                    <xdr:col>2</xdr:col>
                    <xdr:colOff>28575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171450</xdr:rowOff>
                  </from>
                  <to>
                    <xdr:col>1</xdr:col>
                    <xdr:colOff>581025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28575</xdr:rowOff>
                  </from>
                  <to>
                    <xdr:col>1</xdr:col>
                    <xdr:colOff>590550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4</xdr:col>
                    <xdr:colOff>66675</xdr:colOff>
                    <xdr:row>2</xdr:row>
                    <xdr:rowOff>28575</xdr:rowOff>
                  </from>
                  <to>
                    <xdr:col>6</xdr:col>
                    <xdr:colOff>590550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1711004 - Mohd. Rakibul Hasan Abed</cp:lastModifiedBy>
  <dcterms:created xsi:type="dcterms:W3CDTF">2022-02-17T00:38:48Z</dcterms:created>
  <dcterms:modified xsi:type="dcterms:W3CDTF">2022-02-17T02:11:20Z</dcterms:modified>
</cp:coreProperties>
</file>