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iveaux de criticité" sheetId="1" state="visible" r:id="rId2"/>
    <sheet name="Registre de risques" sheetId="2" state="visible" r:id="rId3"/>
    <sheet name="Listes" sheetId="3" state="visible" r:id="rId4"/>
  </sheets>
  <definedNames>
    <definedName function="false" hidden="false" name="Catégorie" vbProcedure="false">Listes!$A$2:$A$9</definedName>
    <definedName function="false" hidden="false" name="Type_de_mesures_d_atténuation" vbProcedure="false">Listes!$B$2:$B$5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<sst xmlns="http://schemas.openxmlformats.org/spreadsheetml/2006/main" count="133" uniqueCount="92">
  <si>
    <t xml:space="preserve">Niveaux de criticité</t>
  </si>
  <si>
    <t xml:space="preserve">PROBABILITÉ</t>
  </si>
  <si>
    <t xml:space="preserve">PRESQUE CERTAIN</t>
  </si>
  <si>
    <t xml:space="preserve">PROBABLE</t>
  </si>
  <si>
    <t xml:space="preserve">POSSIBLE</t>
  </si>
  <si>
    <t xml:space="preserve">PEU PROBABLE</t>
  </si>
  <si>
    <t xml:space="preserve">RARE</t>
  </si>
  <si>
    <t xml:space="preserve">NÉGLIGEABLE</t>
  </si>
  <si>
    <t xml:space="preserve">MINEUR</t>
  </si>
  <si>
    <t xml:space="preserve">MODÉRÉ</t>
  </si>
  <si>
    <t xml:space="preserve">MAJEUR</t>
  </si>
  <si>
    <t xml:space="preserve">CATASTROPHIQUE</t>
  </si>
  <si>
    <t xml:space="preserve">IMPACT</t>
  </si>
  <si>
    <t xml:space="preserve">Niveau de criticité</t>
  </si>
  <si>
    <t xml:space="preserve">de </t>
  </si>
  <si>
    <t xml:space="preserve">à</t>
  </si>
  <si>
    <t xml:space="preserve">description</t>
  </si>
  <si>
    <t xml:space="preserve">Négligeable</t>
  </si>
  <si>
    <t xml:space="preserve">Modéré</t>
  </si>
  <si>
    <t xml:space="preserve">Significatif</t>
  </si>
  <si>
    <t xml:space="preserve">Élevé</t>
  </si>
  <si>
    <t xml:space="preserve">Sévère</t>
  </si>
  <si>
    <t xml:space="preserve">Exemple de registre de risques</t>
  </si>
  <si>
    <t xml:space="preserve">n°</t>
  </si>
  <si>
    <t xml:space="preserve">Description du risque (événement)</t>
  </si>
  <si>
    <t xml:space="preserve">Catégorie</t>
  </si>
  <si>
    <t xml:space="preserve">Probabilité</t>
  </si>
  <si>
    <t xml:space="preserve">Impact</t>
  </si>
  <si>
    <t xml:space="preserve">Criticité</t>
  </si>
  <si>
    <t xml:space="preserve">Criticité (interpretation)</t>
  </si>
  <si>
    <t xml:space="preserve">Type de mesures d'atténuation</t>
  </si>
  <si>
    <t xml:space="preserve">Mesures d'atténuation (comment réduire la criticité)</t>
  </si>
  <si>
    <t xml:space="preserve">Plan de réponse (Quoi faire si l'événement survient)</t>
  </si>
  <si>
    <t xml:space="preserve">Coût imputé au projet</t>
  </si>
  <si>
    <t xml:space="preserve">conscription</t>
  </si>
  <si>
    <t xml:space="preserve">Ressources humaines</t>
  </si>
  <si>
    <t xml:space="preserve">Accepter</t>
  </si>
  <si>
    <t xml:space="preserve">impossible</t>
  </si>
  <si>
    <t xml:space="preserve">on subit parce que c'est la loi</t>
  </si>
  <si>
    <t xml:space="preserve">une inifinité</t>
  </si>
  <si>
    <t xml:space="preserve">pièces/ matériaux discontinué</t>
  </si>
  <si>
    <t xml:space="preserve">Coûts</t>
  </si>
  <si>
    <t xml:space="preserve">Mitiger</t>
  </si>
  <si>
    <t xml:space="preserve">vérifier la disponibilité des pièces et des matériaux avant de les intégrer</t>
  </si>
  <si>
    <t xml:space="preserve">trouver un remplaçant</t>
  </si>
  <si>
    <t xml:space="preserve">mort/maladie/absence  d'un membre de l'équipe</t>
  </si>
  <si>
    <t xml:space="preserve">suivre les mesures de sécurité au travail</t>
  </si>
  <si>
    <t xml:space="preserve">engager un nouvel employé s'il est mort ou augmenter les delais</t>
  </si>
  <si>
    <t xml:space="preserve">pertes des données</t>
  </si>
  <si>
    <t xml:space="preserve">Qualité</t>
  </si>
  <si>
    <t xml:space="preserve">faire des sauvegardes</t>
  </si>
  <si>
    <t xml:space="preserve">recommencer </t>
  </si>
  <si>
    <t xml:space="preserve">retard de manutention</t>
  </si>
  <si>
    <t xml:space="preserve">Temps</t>
  </si>
  <si>
    <t xml:space="preserve">Transférer</t>
  </si>
  <si>
    <t xml:space="preserve">faire une liste de divers manifacturier et contacter le plus fiable</t>
  </si>
  <si>
    <t xml:space="preserve">voir un nouveau manufacturier de la liste</t>
  </si>
  <si>
    <t xml:space="preserve">on échappe le robot </t>
  </si>
  <si>
    <t xml:space="preserve">instaurer un protocole de manipulation avec des tests et des vérifications</t>
  </si>
  <si>
    <t xml:space="preserve">réparer et ne pas recommencer</t>
  </si>
  <si>
    <t xml:space="preserve">coéquipier quitte la technique</t>
  </si>
  <si>
    <t xml:space="preserve">coûts inattendus</t>
  </si>
  <si>
    <t xml:space="preserve">modification des subventions</t>
  </si>
  <si>
    <t xml:space="preserve">pièce non-disponible</t>
  </si>
  <si>
    <t xml:space="preserve">Approvisionnement</t>
  </si>
  <si>
    <t xml:space="preserve">augmentation des prix des pièces</t>
  </si>
  <si>
    <t xml:space="preserve">accès restreint au laboratoire</t>
  </si>
  <si>
    <t xml:space="preserve">grève</t>
  </si>
  <si>
    <t xml:space="preserve">délai insuffisant</t>
  </si>
  <si>
    <t xml:space="preserve">spécification trop ambitieuse</t>
  </si>
  <si>
    <t xml:space="preserve">Envergure</t>
  </si>
  <si>
    <t xml:space="preserve">solution non-performante</t>
  </si>
  <si>
    <t xml:space="preserve">mauvaise communication dans l`équipe</t>
  </si>
  <si>
    <t xml:space="preserve">Communication</t>
  </si>
  <si>
    <t xml:space="preserve">robot volé/perdu</t>
  </si>
  <si>
    <t xml:space="preserve">mauvaise planification</t>
  </si>
  <si>
    <t xml:space="preserve">cégep juge projet inacceptable</t>
  </si>
  <si>
    <t xml:space="preserve">permissions DSTI</t>
  </si>
  <si>
    <t xml:space="preserve">nombre de personnes dans l'équipe</t>
  </si>
  <si>
    <t xml:space="preserve">conflit avec coéquipier</t>
  </si>
  <si>
    <t xml:space="preserve">conflit avec professeur</t>
  </si>
  <si>
    <t xml:space="preserve">manque de confiance</t>
  </si>
  <si>
    <t xml:space="preserve">imprévu à la présentation</t>
  </si>
  <si>
    <t xml:space="preserve">rôles mal définis</t>
  </si>
  <si>
    <t xml:space="preserve">manque d'expérience</t>
  </si>
  <si>
    <t xml:space="preserve">manque d'expertise</t>
  </si>
  <si>
    <t xml:space="preserve">pièces en retard</t>
  </si>
  <si>
    <t xml:space="preserve">PCB non fonctionnel</t>
  </si>
  <si>
    <t xml:space="preserve">bris de boîtier d'électronique</t>
  </si>
  <si>
    <t xml:space="preserve">bris de la base ou du rail</t>
  </si>
  <si>
    <t xml:space="preserve">Eviter</t>
  </si>
  <si>
    <t xml:space="preserve">Parties prenantes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</si>
</sst>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$&quot;_-;\-* #,##0.00&quot; $&quot;_-;_-* \-??&quot; $&quot;_-;_-@_-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8"/>
      <color rgb="FF44546A"/>
      <name val="Calibri Light"/>
      <family val="2"/>
      <charset val="1"/>
    </font>
    <font>
      <sz val="12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9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3:K20" headerRowCount="1" totalsRowCount="0" totalsRowShown="0">
  <autoFilter ref="A3:K20"/>
  <tableColumns count="11">
    <tableColumn id="1" name="n°"/>
    <tableColumn id="2" name="Description du risque (événement)"/>
    <tableColumn id="3" name="Catégorie"/>
    <tableColumn id="4" name="Probabilité"/>
    <tableColumn id="5" name="Impact"/>
    <tableColumn id="6" name="Criticité"/>
    <tableColumn id="7" name="Criticité (interpretation)"/>
    <tableColumn id="8" name="Type de mesures d'atténuation"/>
    <tableColumn id="9" name="Mesures d'atténuation (comment réduire la criticité)"/>
    <tableColumn id="10" name="Plan de réponse (Quoi faire si l'événement survient)"/>
    <tableColumn id="11" name="Coût imputé au proje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5.57"/>
    <col collapsed="false" customWidth="true" hidden="false" outlineLevel="0" max="3" min="3" style="1" width="20.57"/>
    <col collapsed="false" customWidth="true" hidden="false" outlineLevel="0" max="4" min="4" style="1" width="15.14"/>
    <col collapsed="false" customWidth="false" hidden="false" outlineLevel="0" max="7" min="5" style="1" width="11.43"/>
    <col collapsed="false" customWidth="true" hidden="false" outlineLevel="0" max="8" min="8" style="1" width="19.85"/>
    <col collapsed="false" customWidth="false" hidden="false" outlineLevel="0" max="1025" min="9" style="1" width="11.43"/>
  </cols>
  <sheetData>
    <row r="1" customFormat="false" ht="23.25" hidden="false" customHeight="false" outlineLevel="0" collapsed="false">
      <c r="A1" s="2" t="s">
        <v>0</v>
      </c>
    </row>
    <row r="3" customFormat="false" ht="21" hidden="false" customHeight="true" outlineLevel="0" collapsed="false">
      <c r="A3" s="3" t="s">
        <v>1</v>
      </c>
      <c r="B3" s="4" t="n">
        <v>5</v>
      </c>
      <c r="C3" s="4" t="s">
        <v>2</v>
      </c>
      <c r="D3" s="5" t="n">
        <f aca="false">$B3*D$9</f>
        <v>5</v>
      </c>
      <c r="E3" s="6" t="n">
        <f aca="false">$B3*E$9</f>
        <v>10</v>
      </c>
      <c r="F3" s="7" t="n">
        <f aca="false">$B3*F$9</f>
        <v>15</v>
      </c>
      <c r="G3" s="8" t="n">
        <f aca="false">$B3*G$9</f>
        <v>20</v>
      </c>
      <c r="H3" s="8" t="n">
        <f aca="false">$B3*H$9</f>
        <v>25</v>
      </c>
      <c r="I3" s="9"/>
      <c r="J3" s="10"/>
    </row>
    <row r="4" customFormat="false" ht="21" hidden="false" customHeight="true" outlineLevel="0" collapsed="false">
      <c r="A4" s="3"/>
      <c r="B4" s="4" t="n">
        <v>4</v>
      </c>
      <c r="C4" s="4" t="s">
        <v>3</v>
      </c>
      <c r="D4" s="5" t="n">
        <f aca="false">$B4*D$9</f>
        <v>4</v>
      </c>
      <c r="E4" s="6" t="n">
        <f aca="false">$B4*E$9</f>
        <v>8</v>
      </c>
      <c r="F4" s="7" t="n">
        <f aca="false">$B4*F$9</f>
        <v>12</v>
      </c>
      <c r="G4" s="7" t="n">
        <f aca="false">$B4*G$9</f>
        <v>16</v>
      </c>
      <c r="H4" s="8" t="n">
        <f aca="false">$B4*H$9</f>
        <v>20</v>
      </c>
      <c r="I4" s="9"/>
      <c r="J4" s="10"/>
    </row>
    <row r="5" customFormat="false" ht="21" hidden="false" customHeight="true" outlineLevel="0" collapsed="false">
      <c r="A5" s="3"/>
      <c r="B5" s="4" t="n">
        <v>3</v>
      </c>
      <c r="C5" s="4" t="s">
        <v>4</v>
      </c>
      <c r="D5" s="11" t="n">
        <f aca="false">$B5*D$9</f>
        <v>3</v>
      </c>
      <c r="E5" s="5" t="n">
        <f aca="false">$B5*E$9</f>
        <v>6</v>
      </c>
      <c r="F5" s="6" t="n">
        <f aca="false">$B5*F$9</f>
        <v>9</v>
      </c>
      <c r="G5" s="7" t="n">
        <f aca="false">$B5*G$9</f>
        <v>12</v>
      </c>
      <c r="H5" s="7" t="n">
        <f aca="false">$B5*H$9</f>
        <v>15</v>
      </c>
      <c r="I5" s="9"/>
      <c r="J5" s="10"/>
    </row>
    <row r="6" customFormat="false" ht="21" hidden="false" customHeight="true" outlineLevel="0" collapsed="false">
      <c r="A6" s="3"/>
      <c r="B6" s="4" t="n">
        <v>2</v>
      </c>
      <c r="C6" s="4" t="s">
        <v>5</v>
      </c>
      <c r="D6" s="11" t="n">
        <f aca="false">$B6*D$9</f>
        <v>2</v>
      </c>
      <c r="E6" s="5" t="n">
        <f aca="false">$B6*E$9</f>
        <v>4</v>
      </c>
      <c r="F6" s="5" t="n">
        <f aca="false">$B6*F$9</f>
        <v>6</v>
      </c>
      <c r="G6" s="6" t="n">
        <f aca="false">$B6*G$9</f>
        <v>8</v>
      </c>
      <c r="H6" s="6" t="n">
        <f aca="false">$B6*H$9</f>
        <v>10</v>
      </c>
      <c r="I6" s="9"/>
      <c r="J6" s="10"/>
    </row>
    <row r="7" customFormat="false" ht="21" hidden="false" customHeight="true" outlineLevel="0" collapsed="false">
      <c r="A7" s="3"/>
      <c r="B7" s="4" t="n">
        <v>1</v>
      </c>
      <c r="C7" s="4" t="s">
        <v>6</v>
      </c>
      <c r="D7" s="11" t="n">
        <f aca="false">$B7*D$9</f>
        <v>1</v>
      </c>
      <c r="E7" s="11" t="n">
        <f aca="false">$B7*E$9</f>
        <v>2</v>
      </c>
      <c r="F7" s="11" t="n">
        <f aca="false">$B7*F$9</f>
        <v>3</v>
      </c>
      <c r="G7" s="5" t="n">
        <f aca="false">$B7*G$9</f>
        <v>4</v>
      </c>
      <c r="H7" s="5" t="n">
        <f aca="false">$B7*H$9</f>
        <v>5</v>
      </c>
      <c r="I7" s="9"/>
      <c r="J7" s="10"/>
    </row>
    <row r="8" customFormat="false" ht="21" hidden="false" customHeight="true" outlineLevel="0" collapsed="false">
      <c r="A8" s="12"/>
      <c r="B8" s="13"/>
      <c r="C8" s="14"/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9"/>
      <c r="J8" s="10"/>
    </row>
    <row r="9" customFormat="false" ht="21" hidden="false" customHeight="true" outlineLevel="0" collapsed="false">
      <c r="A9" s="13"/>
      <c r="B9" s="13"/>
      <c r="C9" s="9"/>
      <c r="D9" s="15" t="n">
        <v>1</v>
      </c>
      <c r="E9" s="4" t="n">
        <v>2</v>
      </c>
      <c r="F9" s="4" t="n">
        <v>3</v>
      </c>
      <c r="G9" s="4" t="n">
        <v>4</v>
      </c>
      <c r="H9" s="4" t="n">
        <v>5</v>
      </c>
      <c r="I9" s="16"/>
      <c r="J9" s="10"/>
    </row>
    <row r="10" customFormat="false" ht="21" hidden="false" customHeight="true" outlineLevel="0" collapsed="false">
      <c r="A10" s="14"/>
      <c r="B10" s="14"/>
      <c r="D10" s="4" t="s">
        <v>12</v>
      </c>
      <c r="E10" s="4"/>
      <c r="F10" s="4"/>
      <c r="G10" s="4"/>
      <c r="H10" s="4"/>
      <c r="I10" s="9"/>
      <c r="J10" s="10"/>
    </row>
    <row r="11" customFormat="false" ht="15.7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10"/>
    </row>
    <row r="12" customFormat="false" ht="21" hidden="false" customHeight="false" outlineLevel="0" collapsed="false">
      <c r="A12" s="17" t="s">
        <v>13</v>
      </c>
      <c r="B12" s="9"/>
      <c r="D12" s="9"/>
      <c r="E12" s="9"/>
      <c r="F12" s="9"/>
      <c r="G12" s="9"/>
      <c r="H12" s="9"/>
      <c r="I12" s="9"/>
      <c r="J12" s="10"/>
    </row>
    <row r="13" customFormat="false" ht="15.75" hidden="false" customHeight="false" outlineLevel="0" collapsed="false">
      <c r="A13" s="18" t="s">
        <v>14</v>
      </c>
      <c r="B13" s="19" t="s">
        <v>15</v>
      </c>
      <c r="C13" s="20" t="s">
        <v>16</v>
      </c>
      <c r="D13" s="9"/>
      <c r="E13" s="9"/>
      <c r="F13" s="9"/>
      <c r="G13" s="9"/>
      <c r="H13" s="9"/>
      <c r="I13" s="9"/>
      <c r="J13" s="10"/>
    </row>
    <row r="14" customFormat="false" ht="15.75" hidden="false" customHeight="false" outlineLevel="0" collapsed="false">
      <c r="A14" s="21" t="n">
        <v>1</v>
      </c>
      <c r="B14" s="21" t="n">
        <v>3</v>
      </c>
      <c r="C14" s="22" t="s">
        <v>17</v>
      </c>
      <c r="D14" s="9"/>
      <c r="E14" s="9"/>
      <c r="F14" s="9"/>
      <c r="G14" s="9"/>
      <c r="H14" s="9"/>
      <c r="I14" s="9"/>
      <c r="J14" s="10"/>
    </row>
    <row r="15" customFormat="false" ht="15.75" hidden="false" customHeight="false" outlineLevel="0" collapsed="false">
      <c r="A15" s="23" t="n">
        <v>4</v>
      </c>
      <c r="B15" s="23" t="n">
        <v>6</v>
      </c>
      <c r="C15" s="24" t="s">
        <v>18</v>
      </c>
      <c r="D15" s="25"/>
      <c r="E15" s="25"/>
      <c r="F15" s="25"/>
      <c r="G15" s="25"/>
      <c r="H15" s="25"/>
      <c r="I15" s="25"/>
    </row>
    <row r="16" customFormat="false" ht="15.75" hidden="false" customHeight="false" outlineLevel="0" collapsed="false">
      <c r="A16" s="26" t="n">
        <v>7</v>
      </c>
      <c r="B16" s="26" t="n">
        <v>10</v>
      </c>
      <c r="C16" s="27" t="s">
        <v>19</v>
      </c>
    </row>
    <row r="17" customFormat="false" ht="15.75" hidden="false" customHeight="false" outlineLevel="0" collapsed="false">
      <c r="A17" s="28" t="n">
        <v>11</v>
      </c>
      <c r="B17" s="28" t="n">
        <v>16</v>
      </c>
      <c r="C17" s="29" t="s">
        <v>20</v>
      </c>
    </row>
    <row r="18" customFormat="false" ht="15.75" hidden="false" customHeight="false" outlineLevel="0" collapsed="false">
      <c r="A18" s="30" t="n">
        <v>16</v>
      </c>
      <c r="B18" s="30" t="n">
        <v>25</v>
      </c>
      <c r="C18" s="31" t="s">
        <v>21</v>
      </c>
    </row>
  </sheetData>
  <mergeCells count="2">
    <mergeCell ref="A3:A7"/>
    <mergeCell ref="D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7"/>
  <sheetViews>
    <sheetView showFormulas="false" showGridLines="fals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F21" activeCellId="0" sqref="F21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6.7"/>
    <col collapsed="false" customWidth="true" hidden="false" outlineLevel="0" max="3" min="3" style="0" width="11.57"/>
    <col collapsed="false" customWidth="true" hidden="false" outlineLevel="0" max="6" min="4" style="32" width="11"/>
    <col collapsed="false" customWidth="true" hidden="false" outlineLevel="0" max="7" min="7" style="32" width="15.14"/>
    <col collapsed="false" customWidth="true" hidden="false" outlineLevel="0" max="8" min="8" style="33" width="17.14"/>
    <col collapsed="false" customWidth="true" hidden="false" outlineLevel="0" max="9" min="9" style="0" width="40"/>
    <col collapsed="false" customWidth="true" hidden="false" outlineLevel="0" max="10" min="10" style="0" width="38.57"/>
    <col collapsed="false" customWidth="true" hidden="false" outlineLevel="0" max="11" min="11" style="0" width="21.28"/>
    <col collapsed="false" customWidth="true" hidden="false" outlineLevel="0" max="1025" min="12" style="0" width="10.53"/>
  </cols>
  <sheetData>
    <row r="1" customFormat="false" ht="23.25" hidden="false" customHeight="false" outlineLevel="0" collapsed="false">
      <c r="A1" s="2" t="s">
        <v>22</v>
      </c>
      <c r="B1" s="2"/>
    </row>
    <row r="2" customFormat="false" ht="15.75" hidden="false" customHeight="false" outlineLevel="0" collapsed="false"/>
    <row r="3" customFormat="false" ht="30" hidden="false" customHeight="false" outlineLevel="0" collapsed="false">
      <c r="A3" s="34" t="s">
        <v>23</v>
      </c>
      <c r="B3" s="35" t="s">
        <v>24</v>
      </c>
      <c r="C3" s="36" t="s">
        <v>25</v>
      </c>
      <c r="D3" s="34" t="s">
        <v>26</v>
      </c>
      <c r="E3" s="34" t="s">
        <v>27</v>
      </c>
      <c r="F3" s="37" t="s">
        <v>28</v>
      </c>
      <c r="G3" s="38" t="s">
        <v>29</v>
      </c>
      <c r="H3" s="35" t="s">
        <v>30</v>
      </c>
      <c r="I3" s="35" t="s">
        <v>31</v>
      </c>
      <c r="J3" s="35" t="s">
        <v>32</v>
      </c>
      <c r="K3" s="35" t="s">
        <v>33</v>
      </c>
    </row>
    <row r="4" customFormat="false" ht="48" hidden="false" customHeight="true" outlineLevel="0" collapsed="false">
      <c r="A4" s="39" t="n">
        <v>1</v>
      </c>
      <c r="B4" s="40" t="s">
        <v>34</v>
      </c>
      <c r="C4" s="41" t="s">
        <v>35</v>
      </c>
      <c r="D4" s="39" t="n">
        <v>1</v>
      </c>
      <c r="E4" s="39" t="n">
        <v>5</v>
      </c>
      <c r="F4" s="42" t="n">
        <v>5</v>
      </c>
      <c r="G4" s="43" t="str">
        <f aca="false">VLOOKUP(Tableau1[[#This Row],[Criticité]],Listes!$C$2:$D$15,2)</f>
        <v>Modéré</v>
      </c>
      <c r="H4" s="40" t="s">
        <v>36</v>
      </c>
      <c r="I4" s="40" t="s">
        <v>37</v>
      </c>
      <c r="J4" s="40" t="s">
        <v>38</v>
      </c>
      <c r="K4" s="44" t="s">
        <v>39</v>
      </c>
    </row>
    <row r="5" customFormat="false" ht="48" hidden="false" customHeight="true" outlineLevel="0" collapsed="false">
      <c r="A5" s="39" t="n">
        <v>2</v>
      </c>
      <c r="B5" s="40" t="s">
        <v>40</v>
      </c>
      <c r="C5" s="41" t="s">
        <v>41</v>
      </c>
      <c r="D5" s="39" t="n">
        <v>3</v>
      </c>
      <c r="E5" s="39" t="n">
        <v>2</v>
      </c>
      <c r="F5" s="42" t="n">
        <f aca="false">D5*E5</f>
        <v>6</v>
      </c>
      <c r="G5" s="43" t="str">
        <f aca="false">VLOOKUP(Tableau1[[#This Row],[Criticité]],Listes!$C$2:$D$15,2)</f>
        <v>Modéré</v>
      </c>
      <c r="H5" s="40" t="s">
        <v>42</v>
      </c>
      <c r="I5" s="40" t="s">
        <v>43</v>
      </c>
      <c r="J5" s="40" t="s">
        <v>44</v>
      </c>
      <c r="K5" s="44" t="n">
        <v>0</v>
      </c>
    </row>
    <row r="6" customFormat="false" ht="48" hidden="false" customHeight="true" outlineLevel="0" collapsed="false">
      <c r="A6" s="39" t="n">
        <v>3</v>
      </c>
      <c r="B6" s="40" t="s">
        <v>45</v>
      </c>
      <c r="C6" s="41" t="s">
        <v>35</v>
      </c>
      <c r="D6" s="39" t="n">
        <v>2</v>
      </c>
      <c r="E6" s="39" t="n">
        <v>5</v>
      </c>
      <c r="F6" s="42" t="n">
        <f aca="false">D6*E6</f>
        <v>10</v>
      </c>
      <c r="G6" s="43" t="str">
        <f aca="false">VLOOKUP(Tableau1[[#This Row],[Criticité]],Listes!$C$2:$D$15,2)</f>
        <v>Significatif</v>
      </c>
      <c r="H6" s="40" t="s">
        <v>36</v>
      </c>
      <c r="I6" s="40" t="s">
        <v>46</v>
      </c>
      <c r="J6" s="40" t="s">
        <v>47</v>
      </c>
      <c r="K6" s="44" t="n">
        <v>0</v>
      </c>
    </row>
    <row r="7" customFormat="false" ht="48" hidden="false" customHeight="true" outlineLevel="0" collapsed="false">
      <c r="A7" s="39" t="n">
        <v>4</v>
      </c>
      <c r="B7" s="40" t="s">
        <v>48</v>
      </c>
      <c r="C7" s="41" t="s">
        <v>49</v>
      </c>
      <c r="D7" s="39" t="n">
        <v>4</v>
      </c>
      <c r="E7" s="39" t="n">
        <v>3</v>
      </c>
      <c r="F7" s="42" t="n">
        <f aca="false">D7*E7</f>
        <v>12</v>
      </c>
      <c r="G7" s="43" t="str">
        <f aca="false">VLOOKUP(Tableau1[[#This Row],[Criticité]],Listes!$C$2:$D$15,2)</f>
        <v>Élevé</v>
      </c>
      <c r="H7" s="40" t="s">
        <v>42</v>
      </c>
      <c r="I7" s="40" t="s">
        <v>50</v>
      </c>
      <c r="J7" s="40" t="s">
        <v>51</v>
      </c>
      <c r="K7" s="44" t="n">
        <v>0</v>
      </c>
    </row>
    <row r="8" customFormat="false" ht="48" hidden="false" customHeight="true" outlineLevel="0" collapsed="false">
      <c r="A8" s="39" t="n">
        <v>5</v>
      </c>
      <c r="B8" s="40" t="s">
        <v>52</v>
      </c>
      <c r="C8" s="41" t="s">
        <v>53</v>
      </c>
      <c r="D8" s="39" t="n">
        <v>3</v>
      </c>
      <c r="E8" s="39" t="n">
        <v>3</v>
      </c>
      <c r="F8" s="42" t="n">
        <f aca="false">D8*E8</f>
        <v>9</v>
      </c>
      <c r="G8" s="43" t="str">
        <f aca="false">VLOOKUP(Tableau1[[#This Row],[Criticité]],Listes!$C$2:$D$15,2)</f>
        <v>Significatif</v>
      </c>
      <c r="H8" s="40" t="s">
        <v>54</v>
      </c>
      <c r="I8" s="40" t="s">
        <v>55</v>
      </c>
      <c r="J8" s="40" t="s">
        <v>56</v>
      </c>
      <c r="K8" s="44" t="n">
        <v>0</v>
      </c>
    </row>
    <row r="9" customFormat="false" ht="48" hidden="false" customHeight="true" outlineLevel="0" collapsed="false">
      <c r="A9" s="39" t="n">
        <v>6</v>
      </c>
      <c r="B9" s="40" t="s">
        <v>57</v>
      </c>
      <c r="C9" s="41" t="s">
        <v>49</v>
      </c>
      <c r="D9" s="39" t="n">
        <v>3</v>
      </c>
      <c r="E9" s="39" t="n">
        <v>5</v>
      </c>
      <c r="F9" s="42" t="n">
        <f aca="false">D9*E9</f>
        <v>15</v>
      </c>
      <c r="G9" s="43" t="str">
        <f aca="false">VLOOKUP(Tableau1[[#This Row],[Criticité]],Listes!$C$2:$D$15,2)</f>
        <v>Élevé</v>
      </c>
      <c r="H9" s="40" t="s">
        <v>42</v>
      </c>
      <c r="I9" s="40" t="s">
        <v>58</v>
      </c>
      <c r="J9" s="40" t="s">
        <v>59</v>
      </c>
      <c r="K9" s="44" t="n">
        <v>0</v>
      </c>
    </row>
    <row r="10" customFormat="false" ht="48" hidden="false" customHeight="true" outlineLevel="0" collapsed="false">
      <c r="A10" s="39" t="n">
        <v>7</v>
      </c>
      <c r="B10" s="45" t="s">
        <v>60</v>
      </c>
      <c r="C10" s="41" t="s">
        <v>35</v>
      </c>
      <c r="D10" s="46" t="n">
        <v>2</v>
      </c>
      <c r="E10" s="46" t="n">
        <v>5</v>
      </c>
      <c r="F10" s="42" t="n">
        <f aca="false">D10*E10</f>
        <v>10</v>
      </c>
      <c r="G10" s="43" t="str">
        <f aca="false">VLOOKUP(Tableau1[[#This Row],[Criticité]],Listes!$C$2:$D$15,2)</f>
        <v>Significatif</v>
      </c>
      <c r="H10" s="40"/>
      <c r="I10" s="40"/>
      <c r="J10" s="40"/>
      <c r="K10" s="44" t="n">
        <v>0</v>
      </c>
    </row>
    <row r="11" customFormat="false" ht="48" hidden="false" customHeight="true" outlineLevel="0" collapsed="false">
      <c r="A11" s="39" t="n">
        <v>8</v>
      </c>
      <c r="B11" s="45" t="s">
        <v>61</v>
      </c>
      <c r="C11" s="41" t="s">
        <v>41</v>
      </c>
      <c r="D11" s="46" t="n">
        <v>3</v>
      </c>
      <c r="E11" s="46" t="n">
        <v>2</v>
      </c>
      <c r="F11" s="42" t="n">
        <f aca="false">D11*E11</f>
        <v>6</v>
      </c>
      <c r="G11" s="43" t="str">
        <f aca="false">VLOOKUP(Tableau1[[#This Row],[Criticité]],Listes!$C$2:$D$15,2)</f>
        <v>Modéré</v>
      </c>
      <c r="H11" s="40"/>
      <c r="I11" s="40"/>
      <c r="J11" s="40"/>
      <c r="K11" s="44" t="n">
        <v>0</v>
      </c>
    </row>
    <row r="12" customFormat="false" ht="48" hidden="false" customHeight="true" outlineLevel="0" collapsed="false">
      <c r="A12" s="39" t="n">
        <v>9</v>
      </c>
      <c r="B12" s="45" t="s">
        <v>62</v>
      </c>
      <c r="C12" s="41" t="s">
        <v>41</v>
      </c>
      <c r="D12" s="46" t="n">
        <v>1</v>
      </c>
      <c r="E12" s="46" t="n">
        <v>4</v>
      </c>
      <c r="F12" s="42" t="n">
        <f aca="false">D12*E12</f>
        <v>4</v>
      </c>
      <c r="G12" s="43" t="str">
        <f aca="false">VLOOKUP(Tableau1[[#This Row],[Criticité]],Listes!$C$2:$D$15,2)</f>
        <v>Modéré</v>
      </c>
      <c r="H12" s="40"/>
      <c r="I12" s="40"/>
      <c r="J12" s="40"/>
      <c r="K12" s="44" t="n">
        <v>0</v>
      </c>
    </row>
    <row r="13" customFormat="false" ht="48" hidden="false" customHeight="true" outlineLevel="0" collapsed="false">
      <c r="A13" s="39" t="n">
        <v>10</v>
      </c>
      <c r="B13" s="45" t="s">
        <v>63</v>
      </c>
      <c r="C13" s="41" t="s">
        <v>64</v>
      </c>
      <c r="D13" s="46" t="n">
        <v>4</v>
      </c>
      <c r="E13" s="46" t="n">
        <v>2</v>
      </c>
      <c r="F13" s="42" t="n">
        <f aca="false">D13*E13</f>
        <v>8</v>
      </c>
      <c r="G13" s="43" t="str">
        <f aca="false">VLOOKUP(Tableau1[[#This Row],[Criticité]],Listes!$C$2:$D$15,2)</f>
        <v>Significatif</v>
      </c>
      <c r="H13" s="40"/>
      <c r="I13" s="40"/>
      <c r="J13" s="40"/>
      <c r="K13" s="44" t="n">
        <v>0</v>
      </c>
    </row>
    <row r="14" customFormat="false" ht="48" hidden="false" customHeight="true" outlineLevel="0" collapsed="false">
      <c r="A14" s="39" t="n">
        <v>11</v>
      </c>
      <c r="B14" s="45" t="s">
        <v>65</v>
      </c>
      <c r="C14" s="41" t="s">
        <v>41</v>
      </c>
      <c r="D14" s="46" t="n">
        <v>2</v>
      </c>
      <c r="E14" s="46" t="n">
        <v>2</v>
      </c>
      <c r="F14" s="42" t="n">
        <f aca="false">D14*E14</f>
        <v>4</v>
      </c>
      <c r="G14" s="43" t="str">
        <f aca="false">VLOOKUP(Tableau1[[#This Row],[Criticité]],Listes!$C$2:$D$15,2)</f>
        <v>Modéré</v>
      </c>
      <c r="H14" s="40"/>
      <c r="I14" s="40"/>
      <c r="J14" s="40"/>
      <c r="K14" s="44" t="n">
        <v>0</v>
      </c>
    </row>
    <row r="15" customFormat="false" ht="48" hidden="false" customHeight="true" outlineLevel="0" collapsed="false">
      <c r="A15" s="39" t="n">
        <v>12</v>
      </c>
      <c r="B15" s="45" t="s">
        <v>66</v>
      </c>
      <c r="C15" s="41" t="s">
        <v>64</v>
      </c>
      <c r="D15" s="46" t="n">
        <v>3</v>
      </c>
      <c r="E15" s="46" t="n">
        <v>3</v>
      </c>
      <c r="F15" s="42" t="n">
        <f aca="false">D15*E15</f>
        <v>9</v>
      </c>
      <c r="G15" s="43" t="str">
        <f aca="false">VLOOKUP(Tableau1[[#This Row],[Criticité]],Listes!$C$2:$D$15,2)</f>
        <v>Significatif</v>
      </c>
      <c r="H15" s="40"/>
      <c r="I15" s="40"/>
      <c r="J15" s="40"/>
      <c r="K15" s="44" t="n">
        <v>0</v>
      </c>
    </row>
    <row r="16" customFormat="false" ht="48" hidden="false" customHeight="true" outlineLevel="0" collapsed="false">
      <c r="A16" s="39" t="n">
        <v>13</v>
      </c>
      <c r="B16" s="45" t="s">
        <v>67</v>
      </c>
      <c r="C16" s="41" t="s">
        <v>35</v>
      </c>
      <c r="D16" s="46" t="n">
        <v>1</v>
      </c>
      <c r="E16" s="46" t="n">
        <v>1</v>
      </c>
      <c r="F16" s="42" t="n">
        <f aca="false">D16*E16</f>
        <v>1</v>
      </c>
      <c r="G16" s="43" t="str">
        <f aca="false">VLOOKUP(Tableau1[[#This Row],[Criticité]],Listes!$C$2:$D$15,2)</f>
        <v>Négligeable</v>
      </c>
      <c r="H16" s="40"/>
      <c r="I16" s="40"/>
      <c r="J16" s="40"/>
      <c r="K16" s="44" t="n">
        <v>0</v>
      </c>
    </row>
    <row r="17" customFormat="false" ht="48" hidden="false" customHeight="true" outlineLevel="0" collapsed="false">
      <c r="A17" s="39" t="n">
        <v>14</v>
      </c>
      <c r="B17" s="45" t="s">
        <v>68</v>
      </c>
      <c r="C17" s="41" t="s">
        <v>53</v>
      </c>
      <c r="D17" s="46" t="n">
        <v>4</v>
      </c>
      <c r="E17" s="46" t="n">
        <v>3</v>
      </c>
      <c r="F17" s="42" t="n">
        <f aca="false">D17*E17</f>
        <v>12</v>
      </c>
      <c r="G17" s="43" t="str">
        <f aca="false">VLOOKUP(Tableau1[[#This Row],[Criticité]],Listes!$C$2:$D$15,2)</f>
        <v>Élevé</v>
      </c>
      <c r="H17" s="40"/>
      <c r="I17" s="40"/>
      <c r="J17" s="40"/>
      <c r="K17" s="44" t="n">
        <v>0</v>
      </c>
    </row>
    <row r="18" customFormat="false" ht="48" hidden="false" customHeight="true" outlineLevel="0" collapsed="false">
      <c r="A18" s="39" t="n">
        <v>15</v>
      </c>
      <c r="B18" s="45" t="s">
        <v>69</v>
      </c>
      <c r="C18" s="41" t="s">
        <v>70</v>
      </c>
      <c r="D18" s="46" t="n">
        <v>2</v>
      </c>
      <c r="E18" s="46" t="n">
        <v>3</v>
      </c>
      <c r="F18" s="42" t="n">
        <f aca="false">D18*E18</f>
        <v>6</v>
      </c>
      <c r="G18" s="43" t="str">
        <f aca="false">VLOOKUP(Tableau1[[#This Row],[Criticité]],Listes!$C$2:$D$15,2)</f>
        <v>Modéré</v>
      </c>
      <c r="H18" s="40"/>
      <c r="I18" s="40"/>
      <c r="J18" s="40"/>
      <c r="K18" s="44" t="n">
        <v>0</v>
      </c>
    </row>
    <row r="19" customFormat="false" ht="48" hidden="false" customHeight="true" outlineLevel="0" collapsed="false">
      <c r="A19" s="39" t="n">
        <v>16</v>
      </c>
      <c r="B19" s="45" t="s">
        <v>71</v>
      </c>
      <c r="C19" s="41" t="s">
        <v>49</v>
      </c>
      <c r="D19" s="46" t="n">
        <v>1</v>
      </c>
      <c r="E19" s="46" t="n">
        <v>2</v>
      </c>
      <c r="F19" s="42" t="n">
        <f aca="false">D19*E19</f>
        <v>2</v>
      </c>
      <c r="G19" s="43" t="str">
        <f aca="false">VLOOKUP(Tableau1[[#This Row],[Criticité]],Listes!$C$2:$D$15,2)</f>
        <v>Négligeable</v>
      </c>
      <c r="H19" s="40"/>
      <c r="I19" s="40"/>
      <c r="J19" s="40"/>
      <c r="K19" s="44" t="n">
        <v>0</v>
      </c>
    </row>
    <row r="20" customFormat="false" ht="48" hidden="false" customHeight="true" outlineLevel="0" collapsed="false">
      <c r="A20" s="39" t="n">
        <v>17</v>
      </c>
      <c r="B20" s="45" t="s">
        <v>72</v>
      </c>
      <c r="C20" s="41" t="s">
        <v>73</v>
      </c>
      <c r="D20" s="46" t="n">
        <v>2</v>
      </c>
      <c r="E20" s="46" t="n">
        <v>3</v>
      </c>
      <c r="F20" s="47" t="n">
        <f aca="false">D20*E20</f>
        <v>6</v>
      </c>
      <c r="G20" s="48" t="str">
        <f aca="false">VLOOKUP(Tableau1[[#This Row],[Criticité]],Listes!$C$2:$D$15,2)</f>
        <v>Modéré</v>
      </c>
      <c r="H20" s="40"/>
      <c r="I20" s="40"/>
      <c r="J20" s="40"/>
      <c r="K20" s="44" t="n">
        <v>0</v>
      </c>
    </row>
    <row r="21" customFormat="false" ht="14.25" hidden="false" customHeight="false" outlineLevel="0" collapsed="false">
      <c r="B21" s="45" t="s">
        <v>74</v>
      </c>
      <c r="D21" s="46" t="n">
        <v>2</v>
      </c>
      <c r="E21" s="46" t="n">
        <v>5</v>
      </c>
      <c r="F21" s="47" t="n">
        <f aca="false">D21*E21</f>
        <v>10</v>
      </c>
      <c r="G21" s="48" t="str">
        <f aca="false">VLOOKUP(Tableau1[[#This Row],[Criticité]],Listes!$C$2:$D$15,2)</f>
        <v>Significatif</v>
      </c>
    </row>
    <row r="22" customFormat="false" ht="14.25" hidden="false" customHeight="false" outlineLevel="0" collapsed="false">
      <c r="B22" s="45" t="s">
        <v>75</v>
      </c>
      <c r="D22" s="46" t="n">
        <v>3</v>
      </c>
      <c r="E22" s="46" t="n">
        <v>3</v>
      </c>
      <c r="F22" s="47" t="n">
        <f aca="false">D21*E21</f>
        <v>10</v>
      </c>
      <c r="G22" s="48" t="str">
        <f aca="false">VLOOKUP(Tableau1[[#This Row],[Criticité]],Listes!$C$2:$D$15,2)</f>
        <v>Significatif</v>
      </c>
    </row>
    <row r="23" customFormat="false" ht="14.25" hidden="false" customHeight="false" outlineLevel="0" collapsed="false">
      <c r="B23" s="45" t="s">
        <v>76</v>
      </c>
      <c r="D23" s="46" t="n">
        <v>1</v>
      </c>
      <c r="E23" s="46" t="n">
        <v>4</v>
      </c>
      <c r="F23" s="47" t="n">
        <f aca="false">D22*E22</f>
        <v>9</v>
      </c>
      <c r="G23" s="48" t="str">
        <f aca="false">VLOOKUP(Tableau1[[#This Row],[Criticité]],Listes!$C$2:$D$15,2)</f>
        <v>Significatif</v>
      </c>
    </row>
    <row r="24" customFormat="false" ht="14.25" hidden="false" customHeight="false" outlineLevel="0" collapsed="false">
      <c r="B24" s="45" t="s">
        <v>77</v>
      </c>
      <c r="D24" s="46" t="n">
        <v>5</v>
      </c>
      <c r="E24" s="46" t="n">
        <v>5</v>
      </c>
      <c r="F24" s="47" t="n">
        <f aca="false">D23*E23</f>
        <v>4</v>
      </c>
      <c r="G24" s="48" t="str">
        <f aca="false">VLOOKUP(Tableau1[[#This Row],[Criticité]],Listes!$C$2:$D$15,2)</f>
        <v>Modéré</v>
      </c>
    </row>
    <row r="25" customFormat="false" ht="14.25" hidden="false" customHeight="false" outlineLevel="0" collapsed="false">
      <c r="B25" s="45" t="s">
        <v>78</v>
      </c>
      <c r="D25" s="46" t="n">
        <v>1</v>
      </c>
      <c r="E25" s="46" t="n">
        <v>1</v>
      </c>
      <c r="F25" s="47" t="n">
        <f aca="false">D24*E24</f>
        <v>25</v>
      </c>
      <c r="G25" s="48" t="e">
        <f aca="false">VLOOKUP(Tableau1[[#This Row],[Criticité]],Listes!$C$2:$D$15,2)</f>
        <v>#VALUE!</v>
      </c>
    </row>
    <row r="26" customFormat="false" ht="14.25" hidden="false" customHeight="false" outlineLevel="0" collapsed="false">
      <c r="B26" s="45" t="s">
        <v>79</v>
      </c>
      <c r="D26" s="46" t="n">
        <v>2</v>
      </c>
      <c r="E26" s="46" t="n">
        <v>3</v>
      </c>
      <c r="F26" s="47" t="n">
        <f aca="false">D25*E25</f>
        <v>1</v>
      </c>
      <c r="G26" s="48" t="e">
        <f aca="false">VLOOKUP(Tableau1[[#This Row],[Criticité]],Listes!$C$2:$D$15,2)</f>
        <v>#VALUE!</v>
      </c>
    </row>
    <row r="27" customFormat="false" ht="14.25" hidden="false" customHeight="false" outlineLevel="0" collapsed="false">
      <c r="B27" s="45" t="s">
        <v>80</v>
      </c>
      <c r="D27" s="46" t="n">
        <v>1</v>
      </c>
      <c r="E27" s="46" t="n">
        <v>4</v>
      </c>
      <c r="F27" s="47" t="n">
        <f aca="false">D26*E26</f>
        <v>6</v>
      </c>
      <c r="G27" s="48" t="e">
        <f aca="false">VLOOKUP(Tableau1[[#This Row],[Criticité]],Listes!$C$2:$D$15,2)</f>
        <v>#VALUE!</v>
      </c>
    </row>
    <row r="28" customFormat="false" ht="14.25" hidden="false" customHeight="false" outlineLevel="0" collapsed="false">
      <c r="B28" s="45" t="s">
        <v>81</v>
      </c>
      <c r="D28" s="46" t="n">
        <v>1</v>
      </c>
      <c r="E28" s="46" t="n">
        <v>2</v>
      </c>
      <c r="F28" s="47" t="n">
        <f aca="false">D27*E27</f>
        <v>4</v>
      </c>
      <c r="G28" s="48" t="e">
        <f aca="false">VLOOKUP(Tableau1[[#This Row],[Criticité]],Listes!$C$2:$D$15,2)</f>
        <v>#VALUE!</v>
      </c>
    </row>
    <row r="29" customFormat="false" ht="14.25" hidden="false" customHeight="false" outlineLevel="0" collapsed="false">
      <c r="B29" s="45" t="s">
        <v>82</v>
      </c>
      <c r="D29" s="46" t="n">
        <v>3</v>
      </c>
      <c r="E29" s="46" t="n">
        <v>4</v>
      </c>
      <c r="F29" s="47" t="n">
        <f aca="false">D28*E28</f>
        <v>2</v>
      </c>
      <c r="G29" s="48" t="e">
        <f aca="false">VLOOKUP(Tableau1[[#This Row],[Criticité]],Listes!$C$2:$D$15,2)</f>
        <v>#VALUE!</v>
      </c>
    </row>
    <row r="30" customFormat="false" ht="14.25" hidden="false" customHeight="false" outlineLevel="0" collapsed="false">
      <c r="B30" s="45" t="s">
        <v>83</v>
      </c>
      <c r="D30" s="46" t="n">
        <v>2</v>
      </c>
      <c r="E30" s="46" t="n">
        <v>2</v>
      </c>
      <c r="F30" s="47" t="n">
        <f aca="false">D29*E29</f>
        <v>12</v>
      </c>
      <c r="G30" s="48" t="e">
        <f aca="false">VLOOKUP(Tableau1[[#This Row],[Criticité]],Listes!$C$2:$D$15,2)</f>
        <v>#VALUE!</v>
      </c>
    </row>
    <row r="31" customFormat="false" ht="14.25" hidden="false" customHeight="false" outlineLevel="0" collapsed="false">
      <c r="B31" s="45" t="s">
        <v>84</v>
      </c>
      <c r="D31" s="46" t="n">
        <v>1</v>
      </c>
      <c r="E31" s="46" t="n">
        <v>3</v>
      </c>
      <c r="F31" s="47" t="n">
        <f aca="false">D30*E30</f>
        <v>4</v>
      </c>
      <c r="G31" s="48" t="e">
        <f aca="false">VLOOKUP(Tableau1[[#This Row],[Criticité]],Listes!$C$2:$D$15,2)</f>
        <v>#VALUE!</v>
      </c>
    </row>
    <row r="32" customFormat="false" ht="14.25" hidden="false" customHeight="false" outlineLevel="0" collapsed="false">
      <c r="B32" s="45" t="s">
        <v>85</v>
      </c>
      <c r="D32" s="46" t="n">
        <v>1</v>
      </c>
      <c r="E32" s="46" t="n">
        <v>3</v>
      </c>
      <c r="F32" s="47" t="n">
        <f aca="false">D31*E31</f>
        <v>3</v>
      </c>
      <c r="G32" s="48" t="e">
        <f aca="false">VLOOKUP(Tableau1[[#This Row],[Criticité]],Listes!$C$2:$D$15,2)</f>
        <v>#VALUE!</v>
      </c>
    </row>
    <row r="33" customFormat="false" ht="14.25" hidden="false" customHeight="false" outlineLevel="0" collapsed="false">
      <c r="B33" s="45" t="s">
        <v>86</v>
      </c>
      <c r="D33" s="46" t="n">
        <v>3</v>
      </c>
      <c r="E33" s="46" t="n">
        <v>2</v>
      </c>
      <c r="F33" s="47" t="n">
        <f aca="false">D32*E32</f>
        <v>3</v>
      </c>
      <c r="G33" s="48" t="e">
        <f aca="false">VLOOKUP(Tableau1[[#This Row],[Criticité]],Listes!$C$2:$D$15,2)</f>
        <v>#VALUE!</v>
      </c>
    </row>
    <row r="34" customFormat="false" ht="14.25" hidden="false" customHeight="false" outlineLevel="0" collapsed="false">
      <c r="B34" s="45" t="s">
        <v>87</v>
      </c>
      <c r="D34" s="46" t="n">
        <v>3</v>
      </c>
      <c r="E34" s="46" t="n">
        <v>4</v>
      </c>
      <c r="F34" s="47" t="n">
        <f aca="false">D33*E33</f>
        <v>6</v>
      </c>
      <c r="G34" s="48" t="e">
        <f aca="false">VLOOKUP(Tableau1[[#This Row],[Criticité]],Listes!$C$2:$D$15,2)</f>
        <v>#VALUE!</v>
      </c>
    </row>
    <row r="35" customFormat="false" ht="14.25" hidden="false" customHeight="false" outlineLevel="0" collapsed="false">
      <c r="B35" s="45" t="s">
        <v>88</v>
      </c>
      <c r="D35" s="46" t="n">
        <v>2</v>
      </c>
      <c r="E35" s="46" t="n">
        <v>2</v>
      </c>
      <c r="F35" s="47" t="n">
        <f aca="false">D34*E34</f>
        <v>12</v>
      </c>
      <c r="G35" s="48" t="e">
        <f aca="false">VLOOKUP(Tableau1[[#This Row],[Criticité]],Listes!$C$2:$D$15,2)</f>
        <v>#VALUE!</v>
      </c>
    </row>
    <row r="36" customFormat="false" ht="14.25" hidden="false" customHeight="false" outlineLevel="0" collapsed="false">
      <c r="B36" s="45" t="s">
        <v>89</v>
      </c>
      <c r="D36" s="46" t="n">
        <v>1</v>
      </c>
      <c r="E36" s="46" t="n">
        <v>5</v>
      </c>
      <c r="F36" s="47" t="n">
        <f aca="false">D35*E35</f>
        <v>4</v>
      </c>
      <c r="G36" s="48" t="e">
        <f aca="false">VLOOKUP(Tableau1[[#This Row],[Criticité]],Listes!$C$2:$D$15,2)</f>
        <v>#VALUE!</v>
      </c>
    </row>
    <row r="37" customFormat="false" ht="13.8" hidden="false" customHeight="false" outlineLevel="0" collapsed="false">
      <c r="D37" s="0"/>
      <c r="E37" s="0"/>
      <c r="F37" s="47"/>
      <c r="G37" s="48"/>
    </row>
  </sheetData>
  <dataValidations count="4">
    <dataValidation allowBlank="true" operator="between" showDropDown="false" showErrorMessage="true" showInputMessage="true" sqref="C4:C20" type="list">
      <formula1>Catégorie</formula1>
      <formula2>0</formula2>
    </dataValidation>
    <dataValidation allowBlank="true" operator="between" showDropDown="false" showErrorMessage="true" showInputMessage="true" sqref="H4:H20" type="list">
      <formula1>Type_de_mesures_d_atténuation</formula1>
      <formula2>0</formula2>
    </dataValidation>
    <dataValidation allowBlank="true" error="Entrer une valeur comprise entre 1 et 5." errorTitle="Probabilité et impact" operator="between" showDropDown="false" showErrorMessage="true" showInputMessage="true" sqref="D4:E9" type="whole">
      <formula1>1</formula1>
      <formula2>5</formula2>
    </dataValidation>
    <dataValidation allowBlank="true" operator="between" showDropDown="false" showErrorMessage="true" showInputMessage="true" sqref="D10:E36" type="list">
      <formula1>"1,2,3,4,5"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&amp;CPréparé par David Martin &amp;D&amp;RPage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0.71"/>
    <col collapsed="false" customWidth="true" hidden="false" outlineLevel="0" max="3" min="3" style="0" width="11.57"/>
    <col collapsed="false" customWidth="true" hidden="false" outlineLevel="0" max="4" min="4" style="0" width="18.28"/>
    <col collapsed="false" customWidth="true" hidden="false" outlineLevel="0" max="1025" min="5" style="0" width="10.53"/>
  </cols>
  <sheetData>
    <row r="1" customFormat="false" ht="15" hidden="false" customHeight="false" outlineLevel="0" collapsed="false">
      <c r="A1" s="49" t="s">
        <v>25</v>
      </c>
      <c r="B1" s="49" t="s">
        <v>30</v>
      </c>
      <c r="C1" s="49" t="s">
        <v>28</v>
      </c>
      <c r="D1" s="49" t="s">
        <v>28</v>
      </c>
    </row>
    <row r="2" customFormat="false" ht="15.75" hidden="false" customHeight="false" outlineLevel="0" collapsed="false">
      <c r="A2" s="0" t="s">
        <v>70</v>
      </c>
      <c r="B2" s="0" t="s">
        <v>90</v>
      </c>
      <c r="C2" s="0" t="n">
        <v>1</v>
      </c>
      <c r="D2" s="50" t="s">
        <v>17</v>
      </c>
    </row>
    <row r="3" customFormat="false" ht="15.75" hidden="false" customHeight="false" outlineLevel="0" collapsed="false">
      <c r="A3" s="0" t="s">
        <v>53</v>
      </c>
      <c r="B3" s="0" t="s">
        <v>54</v>
      </c>
      <c r="C3" s="0" t="n">
        <v>2</v>
      </c>
      <c r="D3" s="50" t="s">
        <v>17</v>
      </c>
    </row>
    <row r="4" customFormat="false" ht="15.75" hidden="false" customHeight="false" outlineLevel="0" collapsed="false">
      <c r="A4" s="0" t="s">
        <v>41</v>
      </c>
      <c r="B4" s="0" t="s">
        <v>42</v>
      </c>
      <c r="C4" s="0" t="n">
        <v>3</v>
      </c>
      <c r="D4" s="50" t="s">
        <v>17</v>
      </c>
    </row>
    <row r="5" customFormat="false" ht="15.75" hidden="false" customHeight="false" outlineLevel="0" collapsed="false">
      <c r="A5" s="0" t="s">
        <v>64</v>
      </c>
      <c r="B5" s="0" t="s">
        <v>36</v>
      </c>
      <c r="C5" s="0" t="n">
        <v>4</v>
      </c>
      <c r="D5" s="50" t="s">
        <v>18</v>
      </c>
    </row>
    <row r="6" customFormat="false" ht="15.75" hidden="false" customHeight="false" outlineLevel="0" collapsed="false">
      <c r="A6" s="0" t="s">
        <v>49</v>
      </c>
      <c r="C6" s="0" t="n">
        <v>5</v>
      </c>
      <c r="D6" s="50" t="s">
        <v>18</v>
      </c>
    </row>
    <row r="7" customFormat="false" ht="15.75" hidden="false" customHeight="false" outlineLevel="0" collapsed="false">
      <c r="A7" s="0" t="s">
        <v>35</v>
      </c>
      <c r="C7" s="0" t="n">
        <v>6</v>
      </c>
      <c r="D7" s="50" t="s">
        <v>18</v>
      </c>
    </row>
    <row r="8" customFormat="false" ht="15.75" hidden="false" customHeight="false" outlineLevel="0" collapsed="false">
      <c r="A8" s="0" t="s">
        <v>73</v>
      </c>
      <c r="C8" s="0" t="n">
        <v>8</v>
      </c>
      <c r="D8" s="50" t="s">
        <v>19</v>
      </c>
    </row>
    <row r="9" customFormat="false" ht="15.75" hidden="false" customHeight="false" outlineLevel="0" collapsed="false">
      <c r="A9" s="0" t="s">
        <v>91</v>
      </c>
      <c r="C9" s="0" t="n">
        <v>9</v>
      </c>
      <c r="D9" s="50" t="s">
        <v>19</v>
      </c>
    </row>
    <row r="10" customFormat="false" ht="15.75" hidden="false" customHeight="false" outlineLevel="0" collapsed="false">
      <c r="C10" s="0" t="n">
        <v>10</v>
      </c>
      <c r="D10" s="50" t="s">
        <v>19</v>
      </c>
    </row>
    <row r="11" customFormat="false" ht="15.75" hidden="false" customHeight="false" outlineLevel="0" collapsed="false">
      <c r="C11" s="0" t="n">
        <v>12</v>
      </c>
      <c r="D11" s="50" t="s">
        <v>20</v>
      </c>
    </row>
    <row r="12" customFormat="false" ht="15.75" hidden="false" customHeight="false" outlineLevel="0" collapsed="false">
      <c r="C12" s="0" t="n">
        <v>15</v>
      </c>
      <c r="D12" s="50" t="s">
        <v>20</v>
      </c>
    </row>
    <row r="13" customFormat="false" ht="15.75" hidden="false" customHeight="false" outlineLevel="0" collapsed="false">
      <c r="C13" s="0" t="n">
        <v>16</v>
      </c>
      <c r="D13" s="50" t="s">
        <v>20</v>
      </c>
    </row>
    <row r="14" customFormat="false" ht="15.75" hidden="false" customHeight="false" outlineLevel="0" collapsed="false">
      <c r="C14" s="0" t="n">
        <v>20</v>
      </c>
      <c r="D14" s="50" t="s">
        <v>21</v>
      </c>
    </row>
    <row r="15" customFormat="false" ht="15.75" hidden="false" customHeight="false" outlineLevel="0" collapsed="false">
      <c r="C15" s="0" t="n">
        <v>25</v>
      </c>
      <c r="D15" s="5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2017-02-12T21:12:47Z</dcterms:created>
  <dc:creator>David Martin</dc:creator>
  <dc:description/>
  <dc:language>en-CA</dc:language>
  <cp:lastModifiedBy/>
  <cp:lastPrinted>2017-02-12T22:59:40Z</cp:lastPrinted>
  <dcterms:modified xsi:type="dcterms:W3CDTF">2021-04-07T22:46:22Z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