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G" sheetId="2" state="visible" r:id="rId3"/>
    <sheet name="LU" sheetId="3" state="visible" r:id="rId4"/>
    <sheet name="SP" sheetId="4" state="visible" r:id="rId5"/>
    <sheet name="B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<sst xmlns="http://schemas.openxmlformats.org/spreadsheetml/2006/main" count="257" uniqueCount="35">
  <si>
    <t xml:space="preserve">Class D, 64 Ranks 8 Nodes, Noleland 100 Gb/s</t>
  </si>
  <si>
    <t xml:space="preserve">CG Time in seconds</t>
  </si>
  <si>
    <t xml:space="preserve">Inter comm time</t>
  </si>
  <si>
    <t xml:space="preserve">Intra comm time</t>
  </si>
  <si>
    <t xml:space="preserve">Total comm time</t>
  </si>
  <si>
    <t xml:space="preserve">Total time</t>
  </si>
  <si>
    <t xml:space="preserve">Unencrypted</t>
  </si>
  <si>
    <t xml:space="preserve">CryptMPI</t>
  </si>
  <si>
    <t xml:space="preserve">Naive</t>
  </si>
  <si>
    <t xml:space="preserve">LU Time in seconds</t>
  </si>
  <si>
    <t xml:space="preserve">SP Time in seconds</t>
  </si>
  <si>
    <t xml:space="preserve">BT Time in seconds</t>
  </si>
  <si>
    <t xml:space="preserve">Overhead</t>
  </si>
  <si>
    <t xml:space="preserve">unencrypted total inter time</t>
  </si>
  <si>
    <t xml:space="preserve">CryptMPI total inter time</t>
  </si>
  <si>
    <t xml:space="preserve">Naive total inter 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</si>
  <si>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</si>
  <si>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</si>
  <si>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</si>
  <si>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</si>
  <si>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</si>
  <si>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</si>
  <si>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</si>
  <si>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</si>
  <si>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</si>
  <si>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</si>
  <si>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Mean</t>
  </si>
  <si>
    <t xml:space="preserve">STDEV</t>
  </si>
  <si>
    <t xml:space="preserve">CoV</t>
  </si>
  <si>
    <t xml:space="preserve">Inter Comm time</t>
  </si>
  <si>
    <t xml:space="preserve">Intra Comm time</t>
  </si>
  <si>
    <t xml:space="preserve">Total Comm time</t>
  </si>
  <si>
    <t xml:space="preserve">Total Program execution time</t>
  </si>
  <si>
    <t xml:space="preserve">Base</t>
  </si>
  <si>
    <t xml:space="preserve">stdev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</si>
</sst>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8" activeCellId="0" sqref="L3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5.56"/>
    <col collapsed="false" customWidth="true" hidden="false" outlineLevel="0" max="7" min="7" style="0" width="16.67"/>
    <col collapsed="false" customWidth="true" hidden="false" outlineLevel="0" max="9" min="8" style="0" width="16.39"/>
    <col collapsed="false" customWidth="false" hidden="false" outlineLevel="0" max="1025" min="10" style="0" width="11.52"/>
  </cols>
  <sheetData>
    <row r="7" customFormat="false" ht="12.8" hidden="false" customHeight="false" outlineLevel="0" collapsed="false">
      <c r="E7" s="1" t="s">
        <v>0</v>
      </c>
      <c r="F7" s="1"/>
      <c r="G7" s="1"/>
      <c r="H7" s="1"/>
      <c r="I7" s="1"/>
    </row>
    <row r="8" customFormat="false" ht="12.8" hidden="false" customHeight="false" outlineLevel="0" collapsed="false">
      <c r="E8" s="1"/>
      <c r="F8" s="1"/>
      <c r="G8" s="1"/>
      <c r="H8" s="1"/>
      <c r="I8" s="1"/>
    </row>
    <row r="9" customFormat="false" ht="12.8" hidden="false" customHeight="false" outlineLevel="0" collapsed="false">
      <c r="E9" s="1" t="s">
        <v>1</v>
      </c>
      <c r="F9" s="1"/>
      <c r="G9" s="1"/>
      <c r="H9" s="1"/>
      <c r="I9" s="1"/>
    </row>
    <row r="10" customFormat="false" ht="12.8" hidden="false" customHeight="false" outlineLevel="0" collapsed="false">
      <c r="E10" s="2"/>
      <c r="F10" s="3" t="s">
        <v>2</v>
      </c>
      <c r="G10" s="3" t="s">
        <v>3</v>
      </c>
      <c r="H10" s="3" t="s">
        <v>4</v>
      </c>
      <c r="I10" s="4" t="s">
        <v>5</v>
      </c>
    </row>
    <row r="11" customFormat="false" ht="12.8" hidden="false" customHeight="false" outlineLevel="0" collapsed="false">
      <c r="E11" s="5" t="s">
        <v>6</v>
      </c>
      <c r="F11" s="6" t="n">
        <v>32.7333278</v>
      </c>
      <c r="G11" s="6" t="n">
        <v>56.7342909</v>
      </c>
      <c r="H11" s="6" t="n">
        <v>89.4676187</v>
      </c>
      <c r="I11" s="6" t="n">
        <v>204.3857029</v>
      </c>
    </row>
    <row r="12" customFormat="false" ht="12.8" hidden="false" customHeight="false" outlineLevel="0" collapsed="false">
      <c r="E12" s="5" t="s">
        <v>7</v>
      </c>
      <c r="F12" s="6" t="n">
        <v>33.0292468</v>
      </c>
      <c r="G12" s="6" t="n">
        <v>54.6615295</v>
      </c>
      <c r="H12" s="6" t="n">
        <v>87.6938357</v>
      </c>
      <c r="I12" s="6" t="n">
        <v>203.6391784</v>
      </c>
    </row>
    <row r="13" customFormat="false" ht="12.8" hidden="false" customHeight="false" outlineLevel="0" collapsed="false">
      <c r="E13" s="5" t="s">
        <v>8</v>
      </c>
      <c r="F13" s="6" t="n">
        <v>34.2346806</v>
      </c>
      <c r="G13" s="6" t="n">
        <v>54.2929291</v>
      </c>
      <c r="H13" s="6" t="n">
        <v>88.5308383</v>
      </c>
      <c r="I13" s="6" t="n">
        <v>204.1771236</v>
      </c>
    </row>
    <row r="16" customFormat="false" ht="12.8" hidden="false" customHeight="false" outlineLevel="0" collapsed="false">
      <c r="E16" s="1" t="s">
        <v>9</v>
      </c>
      <c r="F16" s="1"/>
      <c r="G16" s="1"/>
      <c r="H16" s="1"/>
      <c r="I16" s="1"/>
    </row>
    <row r="17" customFormat="false" ht="12.8" hidden="false" customHeight="false" outlineLevel="0" collapsed="false">
      <c r="E17" s="2"/>
      <c r="F17" s="3" t="s">
        <v>2</v>
      </c>
      <c r="G17" s="3" t="s">
        <v>3</v>
      </c>
      <c r="H17" s="3" t="s">
        <v>4</v>
      </c>
      <c r="I17" s="4" t="s">
        <v>5</v>
      </c>
      <c r="L17" s="7"/>
    </row>
    <row r="18" customFormat="false" ht="12.8" hidden="false" customHeight="false" outlineLevel="0" collapsed="false">
      <c r="E18" s="5" t="s">
        <v>6</v>
      </c>
      <c r="F18" s="6" t="n">
        <v>12.4223637</v>
      </c>
      <c r="G18" s="6" t="n">
        <v>15.8409547</v>
      </c>
      <c r="H18" s="6" t="n">
        <v>28.2633184</v>
      </c>
      <c r="I18" s="6" t="n">
        <v>193.8663339</v>
      </c>
      <c r="L18" s="7"/>
    </row>
    <row r="19" customFormat="false" ht="12.8" hidden="false" customHeight="false" outlineLevel="0" collapsed="false">
      <c r="E19" s="5" t="s">
        <v>7</v>
      </c>
      <c r="F19" s="6" t="n">
        <v>14.8588618</v>
      </c>
      <c r="G19" s="6" t="n">
        <v>15.8791209</v>
      </c>
      <c r="H19" s="6" t="n">
        <v>30.7383787</v>
      </c>
      <c r="I19" s="6" t="n">
        <v>197.0836859</v>
      </c>
      <c r="L19" s="7"/>
    </row>
    <row r="20" customFormat="false" ht="12.8" hidden="false" customHeight="false" outlineLevel="0" collapsed="false">
      <c r="E20" s="5" t="s">
        <v>8</v>
      </c>
      <c r="F20" s="6" t="n">
        <v>15.5251775</v>
      </c>
      <c r="G20" s="6" t="n">
        <v>15.0666637</v>
      </c>
      <c r="H20" s="6" t="n">
        <v>30.5922551</v>
      </c>
      <c r="I20" s="6" t="n">
        <v>197.2451388</v>
      </c>
      <c r="L20" s="7"/>
    </row>
    <row r="23" customFormat="false" ht="12.8" hidden="false" customHeight="false" outlineLevel="0" collapsed="false">
      <c r="E23" s="1" t="s">
        <v>10</v>
      </c>
      <c r="F23" s="1"/>
      <c r="G23" s="1"/>
      <c r="H23" s="1"/>
      <c r="I23" s="1"/>
    </row>
    <row r="24" customFormat="false" ht="12.8" hidden="false" customHeight="false" outlineLevel="0" collapsed="false">
      <c r="E24" s="2"/>
      <c r="F24" s="3" t="s">
        <v>2</v>
      </c>
      <c r="G24" s="3" t="s">
        <v>3</v>
      </c>
      <c r="H24" s="3" t="s">
        <v>4</v>
      </c>
      <c r="I24" s="4" t="s">
        <v>5</v>
      </c>
    </row>
    <row r="25" customFormat="false" ht="12.8" hidden="false" customHeight="false" outlineLevel="0" collapsed="false">
      <c r="E25" s="5" t="s">
        <v>6</v>
      </c>
      <c r="F25" s="6" t="n">
        <v>48.1388009</v>
      </c>
      <c r="G25" s="6" t="n">
        <v>10.6019778</v>
      </c>
      <c r="H25" s="6" t="n">
        <v>58.7407787</v>
      </c>
      <c r="I25" s="6" t="n">
        <v>281.6274538</v>
      </c>
    </row>
    <row r="26" customFormat="false" ht="12.8" hidden="false" customHeight="false" outlineLevel="0" collapsed="false">
      <c r="E26" s="5" t="s">
        <v>7</v>
      </c>
      <c r="F26" s="6" t="n">
        <v>55.9762255</v>
      </c>
      <c r="G26" s="6" t="n">
        <v>9.549608</v>
      </c>
      <c r="H26" s="6" t="n">
        <v>65.5387819</v>
      </c>
      <c r="I26" s="6" t="n">
        <v>291.4961677</v>
      </c>
    </row>
    <row r="27" customFormat="false" ht="12.8" hidden="false" customHeight="false" outlineLevel="0" collapsed="false">
      <c r="E27" s="5" t="s">
        <v>8</v>
      </c>
      <c r="F27" s="6" t="n">
        <v>57.120876</v>
      </c>
      <c r="G27" s="6" t="n">
        <v>7.8887908</v>
      </c>
      <c r="H27" s="6" t="n">
        <v>65.0230814</v>
      </c>
      <c r="I27" s="6" t="n">
        <v>288.0984531</v>
      </c>
    </row>
    <row r="30" customFormat="false" ht="12.8" hidden="false" customHeight="false" outlineLevel="0" collapsed="false">
      <c r="E30" s="1" t="s">
        <v>11</v>
      </c>
      <c r="F30" s="1"/>
      <c r="G30" s="1"/>
      <c r="H30" s="1"/>
      <c r="I30" s="1"/>
    </row>
    <row r="31" customFormat="false" ht="12.8" hidden="false" customHeight="false" outlineLevel="0" collapsed="false">
      <c r="E31" s="2"/>
      <c r="F31" s="3" t="s">
        <v>2</v>
      </c>
      <c r="G31" s="3" t="s">
        <v>3</v>
      </c>
      <c r="H31" s="3" t="s">
        <v>4</v>
      </c>
      <c r="I31" s="4" t="s">
        <v>5</v>
      </c>
    </row>
    <row r="32" customFormat="false" ht="12.8" hidden="false" customHeight="false" outlineLevel="0" collapsed="false">
      <c r="E32" s="8" t="s">
        <v>6</v>
      </c>
      <c r="F32" s="6" t="n">
        <v>25.404277</v>
      </c>
      <c r="G32" s="6" t="n">
        <v>5.9037803</v>
      </c>
      <c r="H32" s="6" t="n">
        <v>31.3080574</v>
      </c>
      <c r="I32" s="6" t="n">
        <v>313.2892251</v>
      </c>
    </row>
    <row r="33" customFormat="false" ht="12.8" hidden="false" customHeight="false" outlineLevel="0" collapsed="false">
      <c r="E33" s="8" t="s">
        <v>7</v>
      </c>
      <c r="F33" s="6" t="n">
        <v>33.5660909</v>
      </c>
      <c r="G33" s="6" t="n">
        <v>8.0159807</v>
      </c>
      <c r="H33" s="6" t="n">
        <v>41.5858501</v>
      </c>
      <c r="I33" s="6" t="n">
        <v>326.7581851</v>
      </c>
    </row>
    <row r="34" customFormat="false" ht="12.8" hidden="false" customHeight="false" outlineLevel="0" collapsed="false">
      <c r="E34" s="8" t="s">
        <v>8</v>
      </c>
      <c r="F34" s="6" t="n">
        <v>33.8602557</v>
      </c>
      <c r="G34" s="6" t="n">
        <v>6.9683303</v>
      </c>
      <c r="H34" s="6" t="n">
        <v>40.8324624</v>
      </c>
      <c r="I34" s="6" t="n">
        <v>323.0619663</v>
      </c>
    </row>
    <row r="37" customFormat="false" ht="12.8" hidden="false" customHeight="false" outlineLevel="0" collapsed="false">
      <c r="E37" s="6"/>
      <c r="F37" s="6"/>
      <c r="G37" s="6"/>
      <c r="H37" s="6"/>
      <c r="I37" s="8" t="s">
        <v>5</v>
      </c>
      <c r="J37" s="8" t="s">
        <v>12</v>
      </c>
    </row>
    <row r="38" customFormat="false" ht="35.25" hidden="false" customHeight="false" outlineLevel="0" collapsed="false">
      <c r="E38" s="9" t="s">
        <v>13</v>
      </c>
      <c r="F38" s="6" t="n">
        <f aca="false">F11+F18+F25+F32</f>
        <v>118.6987694</v>
      </c>
      <c r="G38" s="6"/>
      <c r="H38" s="6"/>
      <c r="I38" s="6" t="n">
        <f aca="false">I11+I18+I25+I32</f>
        <v>993.1687157</v>
      </c>
      <c r="J38" s="6"/>
    </row>
    <row r="39" customFormat="false" ht="35.25" hidden="false" customHeight="false" outlineLevel="0" collapsed="false">
      <c r="E39" s="9" t="s">
        <v>14</v>
      </c>
      <c r="F39" s="6" t="n">
        <f aca="false">F12+F19+F26+F33</f>
        <v>137.430425</v>
      </c>
      <c r="G39" s="6" t="n">
        <f aca="false">(F39-F38)/F38*100</f>
        <v>15.7808338659996</v>
      </c>
      <c r="H39" s="6"/>
      <c r="I39" s="6" t="n">
        <f aca="false">I12+I19+I26+I33</f>
        <v>1018.9772171</v>
      </c>
      <c r="J39" s="6" t="n">
        <f aca="false">(I39-I38)/I38*100</f>
        <v>2.59860192855648</v>
      </c>
    </row>
    <row r="40" customFormat="false" ht="24" hidden="false" customHeight="false" outlineLevel="0" collapsed="false">
      <c r="E40" s="9" t="s">
        <v>15</v>
      </c>
      <c r="F40" s="6" t="n">
        <f aca="false">F13+F20+F27+F34</f>
        <v>140.7409898</v>
      </c>
      <c r="G40" s="6" t="n">
        <f aca="false">(F40-F38)/F38*100</f>
        <v>18.5698811465521</v>
      </c>
      <c r="H40" s="6"/>
      <c r="I40" s="6" t="n">
        <f aca="false">I13+I20+I27+I34</f>
        <v>1012.5826818</v>
      </c>
      <c r="J40" s="6" t="n">
        <f aca="false">(I40-I38)/I38*100</f>
        <v>1.95475006341865</v>
      </c>
    </row>
  </sheetData>
  <mergeCells count="5">
    <mergeCell ref="E7:I8"/>
    <mergeCell ref="E9:I9"/>
    <mergeCell ref="E16:I16"/>
    <mergeCell ref="E23:I23"/>
    <mergeCell ref="E30:I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9.59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8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2.8" hidden="false" customHeight="false" outlineLevel="0" collapsed="false">
      <c r="D6" s="6"/>
      <c r="E6" s="8" t="s">
        <v>16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  <c r="O6" s="8" t="s">
        <v>26</v>
      </c>
      <c r="P6" s="8" t="s">
        <v>27</v>
      </c>
      <c r="Q6" s="8" t="s">
        <v>28</v>
      </c>
    </row>
    <row r="7" customFormat="false" ht="12.8" hidden="false" customHeight="false" outlineLevel="0" collapsed="false">
      <c r="D7" s="8" t="s">
        <v>29</v>
      </c>
      <c r="E7" s="6" t="n">
        <v>32.196318</v>
      </c>
      <c r="F7" s="6" t="n">
        <v>33.860074</v>
      </c>
      <c r="G7" s="6" t="n">
        <v>34.038876</v>
      </c>
      <c r="H7" s="0" t="n">
        <v>31.282932</v>
      </c>
      <c r="I7" s="6" t="n">
        <v>33.06215</v>
      </c>
      <c r="J7" s="6" t="n">
        <v>32.286399</v>
      </c>
      <c r="K7" s="6" t="n">
        <v>33.517154</v>
      </c>
      <c r="L7" s="6" t="n">
        <v>32.764149</v>
      </c>
      <c r="M7" s="6" t="n">
        <v>34.106533</v>
      </c>
      <c r="N7" s="6" t="n">
        <v>33.177883</v>
      </c>
      <c r="O7" s="6" t="n">
        <f aca="false">AVERAGE(E7:N7)</f>
        <v>33.0292468</v>
      </c>
      <c r="P7" s="6" t="n">
        <f aca="false">STDEV(E7:N7)</f>
        <v>0.912681321704448</v>
      </c>
      <c r="Q7" s="6" t="n">
        <f aca="false">(P7/O7)*100</f>
        <v>2.76325199672566</v>
      </c>
    </row>
    <row r="8" customFormat="false" ht="12.8" hidden="false" customHeight="false" outlineLevel="0" collapsed="false">
      <c r="D8" s="8" t="s">
        <v>30</v>
      </c>
      <c r="E8" s="6" t="n">
        <v>57.370472</v>
      </c>
      <c r="F8" s="6" t="n">
        <v>59.903952</v>
      </c>
      <c r="G8" s="6" t="n">
        <v>53.80697</v>
      </c>
      <c r="H8" s="6" t="n">
        <v>56.500566</v>
      </c>
      <c r="I8" s="6" t="n">
        <v>54.188479</v>
      </c>
      <c r="J8" s="6" t="n">
        <v>51.850897</v>
      </c>
      <c r="K8" s="6" t="n">
        <v>54.218216</v>
      </c>
      <c r="L8" s="6" t="n">
        <v>50.644554</v>
      </c>
      <c r="M8" s="6" t="n">
        <v>55.996024</v>
      </c>
      <c r="N8" s="6" t="n">
        <v>52.135165</v>
      </c>
      <c r="O8" s="6" t="n">
        <f aca="false">AVERAGE(E8:N8)</f>
        <v>54.6615295</v>
      </c>
      <c r="P8" s="6" t="n">
        <f aca="false">STDEV(E8:N8)</f>
        <v>2.81963619272779</v>
      </c>
      <c r="Q8" s="6" t="n">
        <f aca="false">(P8/O8)*100</f>
        <v>5.15835582816576</v>
      </c>
    </row>
    <row r="9" customFormat="false" ht="12.8" hidden="false" customHeight="false" outlineLevel="0" collapsed="false">
      <c r="D9" s="8" t="s">
        <v>31</v>
      </c>
      <c r="E9" s="6" t="n">
        <v>89.569823</v>
      </c>
      <c r="F9" s="6" t="n">
        <v>93.767024</v>
      </c>
      <c r="G9" s="6" t="n">
        <v>87.848836</v>
      </c>
      <c r="H9" s="6" t="n">
        <v>87.786511</v>
      </c>
      <c r="I9" s="6" t="n">
        <v>87.253668</v>
      </c>
      <c r="J9" s="6" t="n">
        <v>84.140352</v>
      </c>
      <c r="K9" s="6" t="n">
        <v>87.738478</v>
      </c>
      <c r="L9" s="6" t="n">
        <v>83.411839</v>
      </c>
      <c r="M9" s="6" t="n">
        <v>90.105678</v>
      </c>
      <c r="N9" s="6" t="n">
        <v>85.316148</v>
      </c>
      <c r="O9" s="6" t="n">
        <f aca="false">AVERAGE(E9:N9)</f>
        <v>87.6938357</v>
      </c>
      <c r="P9" s="6" t="n">
        <f aca="false">STDEV(E9:N9)</f>
        <v>3.03798952240345</v>
      </c>
      <c r="Q9" s="6" t="n">
        <f aca="false">(P9/O9)*100</f>
        <v>3.46431365232602</v>
      </c>
    </row>
    <row r="10" customFormat="false" ht="12.8" hidden="false" customHeight="false" outlineLevel="0" collapsed="false">
      <c r="D10" s="8" t="s">
        <v>32</v>
      </c>
      <c r="E10" s="6" t="n">
        <v>206.08889</v>
      </c>
      <c r="F10" s="6" t="n">
        <v>209.751821</v>
      </c>
      <c r="G10" s="6" t="n">
        <v>203.634942</v>
      </c>
      <c r="H10" s="6" t="n">
        <v>204.023491</v>
      </c>
      <c r="I10" s="6" t="n">
        <v>203.074293</v>
      </c>
      <c r="J10" s="6" t="n">
        <v>200.074631</v>
      </c>
      <c r="K10" s="6" t="n">
        <v>203.583268</v>
      </c>
      <c r="L10" s="6" t="n">
        <v>199.252819</v>
      </c>
      <c r="M10" s="6" t="n">
        <v>205.982645</v>
      </c>
      <c r="N10" s="6" t="n">
        <v>200.924984</v>
      </c>
      <c r="O10" s="6" t="n">
        <f aca="false">AVERAGE(E10:N10)</f>
        <v>203.6391784</v>
      </c>
      <c r="P10" s="6" t="n">
        <f aca="false">STDEV(E10:N10)</f>
        <v>3.13829847718644</v>
      </c>
      <c r="Q10" s="6" t="n">
        <f aca="false">(P10/O10)*100</f>
        <v>1.54110741451825</v>
      </c>
    </row>
    <row r="11" customFormat="false" ht="12.8" hidden="false" customHeight="false" outlineLevel="0" collapsed="false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4" customFormat="false" ht="12.8" hidden="false" customHeight="false" outlineLevel="0" collapsed="false">
      <c r="D14" s="8" t="s">
        <v>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2.8" hidden="false" customHeight="false" outlineLevel="0" collapsed="false">
      <c r="D15" s="6"/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24</v>
      </c>
      <c r="N15" s="8" t="s">
        <v>25</v>
      </c>
      <c r="O15" s="8" t="s">
        <v>26</v>
      </c>
      <c r="P15" s="8" t="s">
        <v>27</v>
      </c>
      <c r="Q15" s="8" t="s">
        <v>28</v>
      </c>
    </row>
    <row r="16" customFormat="false" ht="12.8" hidden="false" customHeight="false" outlineLevel="0" collapsed="false">
      <c r="D16" s="8" t="s">
        <v>29</v>
      </c>
      <c r="E16" s="6" t="n">
        <v>32.721024</v>
      </c>
      <c r="F16" s="6" t="n">
        <v>33.117584</v>
      </c>
      <c r="G16" s="6" t="n">
        <v>34.029202</v>
      </c>
      <c r="H16" s="6" t="n">
        <v>34.193508</v>
      </c>
      <c r="I16" s="6" t="n">
        <v>35.381013</v>
      </c>
      <c r="J16" s="6" t="n">
        <v>34.955074</v>
      </c>
      <c r="K16" s="6" t="n">
        <v>33.803289</v>
      </c>
      <c r="L16" s="6" t="n">
        <v>34.24562</v>
      </c>
      <c r="M16" s="6" t="n">
        <v>34.872073</v>
      </c>
      <c r="N16" s="6" t="n">
        <v>35.028419</v>
      </c>
      <c r="O16" s="6" t="n">
        <f aca="false">AVERAGE(E16:N16)</f>
        <v>34.2346806</v>
      </c>
      <c r="P16" s="6" t="n">
        <f aca="false">STDEV(E16:N16)</f>
        <v>0.858844862384122</v>
      </c>
      <c r="Q16" s="6" t="n">
        <f aca="false">(P16/O16)*100</f>
        <v>2.5086983355239</v>
      </c>
    </row>
    <row r="17" customFormat="false" ht="12.8" hidden="false" customHeight="false" outlineLevel="0" collapsed="false">
      <c r="D17" s="8" t="s">
        <v>30</v>
      </c>
      <c r="E17" s="6" t="n">
        <v>53.6607</v>
      </c>
      <c r="F17" s="6" t="n">
        <v>52.180223</v>
      </c>
      <c r="G17" s="6" t="n">
        <v>52.848459</v>
      </c>
      <c r="H17" s="6" t="n">
        <v>53.743247</v>
      </c>
      <c r="I17" s="6" t="n">
        <v>56.415647</v>
      </c>
      <c r="J17" s="6" t="n">
        <v>55.815017</v>
      </c>
      <c r="K17" s="6" t="n">
        <v>52.369057</v>
      </c>
      <c r="L17" s="6" t="n">
        <v>54.415475</v>
      </c>
      <c r="M17" s="6" t="n">
        <v>55.361743</v>
      </c>
      <c r="N17" s="6" t="n">
        <v>56.119723</v>
      </c>
      <c r="O17" s="6" t="n">
        <f aca="false">AVERAGE(E17:N17)</f>
        <v>54.2929291</v>
      </c>
      <c r="P17" s="6" t="n">
        <f aca="false">STDEV(E17:N17)</f>
        <v>1.57305111521459</v>
      </c>
      <c r="Q17" s="6" t="n">
        <f aca="false">(P17/O17)*100</f>
        <v>2.8973406690165</v>
      </c>
    </row>
    <row r="18" customFormat="false" ht="12.8" hidden="false" customHeight="false" outlineLevel="0" collapsed="false">
      <c r="D18" s="8" t="s">
        <v>31</v>
      </c>
      <c r="E18" s="6" t="n">
        <v>86.384868</v>
      </c>
      <c r="F18" s="6" t="n">
        <v>85.300965</v>
      </c>
      <c r="G18" s="6" t="n">
        <v>86.880826</v>
      </c>
      <c r="H18" s="6" t="n">
        <v>87.939863</v>
      </c>
      <c r="I18" s="6" t="n">
        <v>91.799863</v>
      </c>
      <c r="J18" s="6" t="n">
        <v>90.773402</v>
      </c>
      <c r="K18" s="6" t="n">
        <v>86.175676</v>
      </c>
      <c r="L18" s="6" t="n">
        <v>88.664381</v>
      </c>
      <c r="M18" s="6" t="n">
        <v>90.237101</v>
      </c>
      <c r="N18" s="6" t="n">
        <v>91.151438</v>
      </c>
      <c r="O18" s="6" t="n">
        <f aca="false">AVERAGE(E18:N18)</f>
        <v>88.5308383</v>
      </c>
      <c r="P18" s="6" t="n">
        <f aca="false">STDEV(E18:N18)</f>
        <v>2.33733407484254</v>
      </c>
      <c r="Q18" s="6" t="n">
        <f aca="false">(P18/O18)*100</f>
        <v>2.64013548242041</v>
      </c>
    </row>
    <row r="19" customFormat="false" ht="12.8" hidden="false" customHeight="false" outlineLevel="0" collapsed="false">
      <c r="D19" s="8" t="s">
        <v>32</v>
      </c>
      <c r="E19" s="6" t="n">
        <v>202.1681</v>
      </c>
      <c r="F19" s="6" t="n">
        <v>200.938351</v>
      </c>
      <c r="G19" s="6" t="n">
        <v>202.684612</v>
      </c>
      <c r="H19" s="6" t="n">
        <v>203.247708</v>
      </c>
      <c r="I19" s="6" t="n">
        <v>207.031596</v>
      </c>
      <c r="J19" s="6" t="n">
        <v>206.904972</v>
      </c>
      <c r="K19" s="6" t="n">
        <v>201.821683</v>
      </c>
      <c r="L19" s="6" t="n">
        <v>204.422917</v>
      </c>
      <c r="M19" s="6" t="n">
        <v>205.762137</v>
      </c>
      <c r="N19" s="6" t="n">
        <v>206.78916</v>
      </c>
      <c r="O19" s="6" t="n">
        <f aca="false">AVERAGE(E19:N19)</f>
        <v>204.1771236</v>
      </c>
      <c r="P19" s="6" t="n">
        <f aca="false">STDEV(E19:N19)</f>
        <v>2.31300463654208</v>
      </c>
      <c r="Q19" s="6" t="n">
        <f aca="false">(P19/O19)*100</f>
        <v>1.13284220864696</v>
      </c>
    </row>
    <row r="23" customFormat="false" ht="12.8" hidden="false" customHeight="false" outlineLevel="0" collapsed="false">
      <c r="D23" s="8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customFormat="false" ht="12.8" hidden="false" customHeight="false" outlineLevel="0" collapsed="false">
      <c r="D24" s="6"/>
      <c r="E24" s="8" t="s">
        <v>16</v>
      </c>
      <c r="F24" s="8" t="s">
        <v>17</v>
      </c>
      <c r="G24" s="8" t="s">
        <v>18</v>
      </c>
      <c r="H24" s="8" t="s">
        <v>19</v>
      </c>
      <c r="I24" s="8" t="s">
        <v>20</v>
      </c>
      <c r="J24" s="8" t="s">
        <v>21</v>
      </c>
      <c r="K24" s="8" t="s">
        <v>22</v>
      </c>
      <c r="L24" s="8" t="s">
        <v>23</v>
      </c>
      <c r="M24" s="8" t="s">
        <v>24</v>
      </c>
      <c r="N24" s="8" t="s">
        <v>25</v>
      </c>
      <c r="O24" s="8" t="s">
        <v>26</v>
      </c>
      <c r="P24" s="8" t="s">
        <v>27</v>
      </c>
      <c r="Q24" s="8" t="s">
        <v>28</v>
      </c>
    </row>
    <row r="25" customFormat="false" ht="12.8" hidden="false" customHeight="false" outlineLevel="0" collapsed="false">
      <c r="D25" s="8" t="s">
        <v>29</v>
      </c>
      <c r="E25" s="6" t="n">
        <v>31.888631</v>
      </c>
      <c r="F25" s="6" t="n">
        <v>33.251056</v>
      </c>
      <c r="G25" s="6" t="n">
        <v>34.103745</v>
      </c>
      <c r="H25" s="6" t="n">
        <v>33.101826</v>
      </c>
      <c r="I25" s="6" t="n">
        <v>30.692303</v>
      </c>
      <c r="J25" s="6" t="n">
        <v>32.992604</v>
      </c>
      <c r="K25" s="6" t="n">
        <v>33.223526</v>
      </c>
      <c r="L25" s="6" t="n">
        <v>33.636902</v>
      </c>
      <c r="M25" s="6" t="n">
        <v>33.086796</v>
      </c>
      <c r="N25" s="6" t="n">
        <v>31.355889</v>
      </c>
      <c r="O25" s="6" t="n">
        <f aca="false">AVERAGE(E25:N25)</f>
        <v>32.7333278</v>
      </c>
      <c r="P25" s="6" t="n">
        <f aca="false">STDEV(E25:N25)</f>
        <v>1.07017204260248</v>
      </c>
      <c r="Q25" s="6" t="n">
        <f aca="false">(P25/O25)*100</f>
        <v>3.26936524493081</v>
      </c>
    </row>
    <row r="26" customFormat="false" ht="12.8" hidden="false" customHeight="false" outlineLevel="0" collapsed="false">
      <c r="D26" s="8" t="s">
        <v>30</v>
      </c>
      <c r="E26" s="6" t="n">
        <v>52.887608</v>
      </c>
      <c r="F26" s="6" t="n">
        <v>56.502357</v>
      </c>
      <c r="G26" s="6" t="n">
        <v>56.397217</v>
      </c>
      <c r="H26" s="6" t="n">
        <v>55.740588</v>
      </c>
      <c r="I26" s="6" t="n">
        <v>51.282701</v>
      </c>
      <c r="J26" s="6" t="n">
        <v>52.720112</v>
      </c>
      <c r="K26" s="6" t="n">
        <v>55.933932</v>
      </c>
      <c r="L26" s="6" t="n">
        <v>54.813138</v>
      </c>
      <c r="M26" s="6" t="n">
        <v>54.792156</v>
      </c>
      <c r="N26" s="6" t="n">
        <v>76.2731</v>
      </c>
      <c r="O26" s="6" t="n">
        <f aca="false">AVERAGE(E26:N26)</f>
        <v>56.7342909</v>
      </c>
      <c r="P26" s="6" t="n">
        <f aca="false">STDEV(E26:N26)</f>
        <v>7.084048147961</v>
      </c>
      <c r="Q26" s="6" t="n">
        <f aca="false">(P26/O26)*100</f>
        <v>12.4863606041139</v>
      </c>
    </row>
    <row r="27" customFormat="false" ht="12.8" hidden="false" customHeight="false" outlineLevel="0" collapsed="false">
      <c r="D27" s="8" t="s">
        <v>31</v>
      </c>
      <c r="E27" s="6" t="n">
        <v>84.776238</v>
      </c>
      <c r="F27" s="6" t="n">
        <v>89.753413</v>
      </c>
      <c r="G27" s="6" t="n">
        <v>90.500963</v>
      </c>
      <c r="H27" s="6" t="n">
        <v>88.842414</v>
      </c>
      <c r="I27" s="6" t="n">
        <v>81.975003</v>
      </c>
      <c r="J27" s="6" t="n">
        <v>85.712716</v>
      </c>
      <c r="K27" s="6" t="n">
        <v>89.157458</v>
      </c>
      <c r="L27" s="6" t="n">
        <v>88.45004</v>
      </c>
      <c r="M27" s="6" t="n">
        <v>87.878952</v>
      </c>
      <c r="N27" s="6" t="n">
        <v>107.62899</v>
      </c>
      <c r="O27" s="6" t="n">
        <f aca="false">AVERAGE(E27:N27)</f>
        <v>89.4676187</v>
      </c>
      <c r="P27" s="6" t="n">
        <f aca="false">STDEV(E27:N27)</f>
        <v>6.89024215328794</v>
      </c>
      <c r="Q27" s="6" t="n">
        <f aca="false">(P27/O27)*100</f>
        <v>7.70138096152093</v>
      </c>
    </row>
    <row r="28" customFormat="false" ht="12.8" hidden="false" customHeight="false" outlineLevel="0" collapsed="false">
      <c r="D28" s="8" t="s">
        <v>32</v>
      </c>
      <c r="E28" s="6" t="n">
        <v>199.533517</v>
      </c>
      <c r="F28" s="6" t="n">
        <v>204.78641</v>
      </c>
      <c r="G28" s="6" t="n">
        <v>205.09589</v>
      </c>
      <c r="H28" s="6" t="n">
        <v>203.638868</v>
      </c>
      <c r="I28" s="6" t="n">
        <v>197.43237</v>
      </c>
      <c r="J28" s="0" t="n">
        <v>200.56968</v>
      </c>
      <c r="K28" s="6" t="n">
        <v>203.850824</v>
      </c>
      <c r="L28" s="6" t="n">
        <v>202.897361</v>
      </c>
      <c r="M28" s="6" t="n">
        <v>202.716685</v>
      </c>
      <c r="N28" s="6" t="n">
        <v>223.335424</v>
      </c>
      <c r="O28" s="6" t="n">
        <f aca="false">AVERAGE(E28:N28)</f>
        <v>204.3857029</v>
      </c>
      <c r="P28" s="6" t="n">
        <f aca="false">STDEV(E28:N28)</f>
        <v>7.08720348415075</v>
      </c>
      <c r="Q28" s="6" t="n">
        <f aca="false">(P28/O28)*100</f>
        <v>3.46756323147432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8.62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8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2.8" hidden="false" customHeight="false" outlineLevel="0" collapsed="false">
      <c r="D6" s="6"/>
      <c r="E6" s="8" t="s">
        <v>16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  <c r="O6" s="8" t="s">
        <v>26</v>
      </c>
      <c r="P6" s="8" t="s">
        <v>27</v>
      </c>
      <c r="Q6" s="8" t="s">
        <v>28</v>
      </c>
    </row>
    <row r="7" customFormat="false" ht="12.8" hidden="false" customHeight="false" outlineLevel="0" collapsed="false">
      <c r="D7" s="8" t="s">
        <v>29</v>
      </c>
      <c r="E7" s="6" t="n">
        <v>14.240202</v>
      </c>
      <c r="F7" s="6" t="n">
        <v>14.292894</v>
      </c>
      <c r="G7" s="6" t="n">
        <v>14.069846</v>
      </c>
      <c r="H7" s="6" t="n">
        <v>13.809451</v>
      </c>
      <c r="I7" s="6" t="n">
        <v>14.54388</v>
      </c>
      <c r="J7" s="6" t="n">
        <v>15.673107</v>
      </c>
      <c r="K7" s="6" t="n">
        <v>15.309413</v>
      </c>
      <c r="L7" s="6" t="n">
        <v>15.67237</v>
      </c>
      <c r="M7" s="6" t="n">
        <v>16.046985</v>
      </c>
      <c r="N7" s="6" t="n">
        <v>14.93047</v>
      </c>
      <c r="O7" s="6" t="n">
        <f aca="false">AVERAGE(E7:N7)</f>
        <v>14.8588618</v>
      </c>
      <c r="P7" s="6" t="n">
        <f aca="false">STDEV(E7:N7)</f>
        <v>0.779646193732031</v>
      </c>
      <c r="Q7" s="6" t="n">
        <f aca="false">(P7/O7)*100</f>
        <v>5.24701154251284</v>
      </c>
    </row>
    <row r="8" customFormat="false" ht="12.8" hidden="false" customHeight="false" outlineLevel="0" collapsed="false">
      <c r="D8" s="8" t="s">
        <v>30</v>
      </c>
      <c r="E8" s="6" t="n">
        <v>13.205215</v>
      </c>
      <c r="F8" s="6" t="n">
        <v>10.635646</v>
      </c>
      <c r="G8" s="6" t="n">
        <v>11.423675</v>
      </c>
      <c r="H8" s="6" t="n">
        <v>16.740176</v>
      </c>
      <c r="I8" s="6" t="n">
        <v>16.54178</v>
      </c>
      <c r="J8" s="6" t="n">
        <v>17.310393</v>
      </c>
      <c r="K8" s="6" t="n">
        <v>19.309477</v>
      </c>
      <c r="L8" s="6" t="n">
        <v>18.391086</v>
      </c>
      <c r="M8" s="6" t="n">
        <v>16.962122</v>
      </c>
      <c r="N8" s="6" t="n">
        <v>18.271639</v>
      </c>
      <c r="O8" s="6" t="n">
        <f aca="false">AVERAGE(E8:N8)</f>
        <v>15.8791209</v>
      </c>
      <c r="P8" s="6" t="n">
        <f aca="false">STDEV(E8:N8)</f>
        <v>3.03128536409067</v>
      </c>
      <c r="Q8" s="6" t="n">
        <f aca="false">(P8/O8)*100</f>
        <v>19.0897555549859</v>
      </c>
    </row>
    <row r="9" customFormat="false" ht="12.8" hidden="false" customHeight="false" outlineLevel="0" collapsed="false">
      <c r="D9" s="8" t="s">
        <v>31</v>
      </c>
      <c r="E9" s="6" t="n">
        <v>27.445818</v>
      </c>
      <c r="F9" s="6" t="n">
        <v>24.928911</v>
      </c>
      <c r="G9" s="6" t="n">
        <v>25.493892</v>
      </c>
      <c r="H9" s="6" t="n">
        <v>30.550012</v>
      </c>
      <c r="I9" s="6" t="n">
        <v>31.08605</v>
      </c>
      <c r="J9" s="6" t="n">
        <v>32.983911</v>
      </c>
      <c r="K9" s="6" t="n">
        <v>34.619294</v>
      </c>
      <c r="L9" s="6" t="n">
        <v>34.063847</v>
      </c>
      <c r="M9" s="6" t="n">
        <v>33.009525</v>
      </c>
      <c r="N9" s="6" t="n">
        <v>33.202527</v>
      </c>
      <c r="O9" s="6" t="n">
        <f aca="false">AVERAGE(E9:N9)</f>
        <v>30.7383787</v>
      </c>
      <c r="P9" s="6" t="n">
        <f aca="false">STDEV(E9:N9)</f>
        <v>3.56907488269153</v>
      </c>
      <c r="Q9" s="6" t="n">
        <f aca="false">(P9/O9)*100</f>
        <v>11.6111357645923</v>
      </c>
    </row>
    <row r="10" customFormat="false" ht="12.8" hidden="false" customHeight="false" outlineLevel="0" collapsed="false">
      <c r="D10" s="8" t="s">
        <v>32</v>
      </c>
      <c r="E10" s="6" t="n">
        <v>193.599056</v>
      </c>
      <c r="F10" s="6" t="n">
        <v>191.080874</v>
      </c>
      <c r="G10" s="6" t="n">
        <v>191.597427</v>
      </c>
      <c r="H10" s="6" t="n">
        <v>196.929716</v>
      </c>
      <c r="I10" s="6" t="n">
        <v>196.621801</v>
      </c>
      <c r="J10" s="6" t="n">
        <v>199.692233</v>
      </c>
      <c r="K10" s="6" t="n">
        <v>200.853582</v>
      </c>
      <c r="L10" s="6" t="n">
        <v>200.048328</v>
      </c>
      <c r="M10" s="6" t="n">
        <v>199.998353</v>
      </c>
      <c r="N10" s="6" t="n">
        <v>200.415489</v>
      </c>
      <c r="O10" s="6" t="n">
        <f aca="false">AVERAGE(E10:N10)</f>
        <v>197.0836859</v>
      </c>
      <c r="P10" s="6" t="n">
        <f aca="false">STDEV(E10:N10)</f>
        <v>3.76997510919188</v>
      </c>
      <c r="Q10" s="6" t="n">
        <f aca="false">(P10/O10)*100</f>
        <v>1.91288035434083</v>
      </c>
    </row>
    <row r="11" customFormat="false" ht="12.8" hidden="false" customHeight="false" outlineLevel="0" collapsed="false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4" customFormat="false" ht="12.8" hidden="false" customHeight="false" outlineLevel="0" collapsed="false">
      <c r="D14" s="8" t="s">
        <v>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2.8" hidden="false" customHeight="false" outlineLevel="0" collapsed="false">
      <c r="D15" s="6"/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24</v>
      </c>
      <c r="N15" s="8" t="s">
        <v>25</v>
      </c>
      <c r="O15" s="8" t="s">
        <v>26</v>
      </c>
      <c r="P15" s="8" t="s">
        <v>27</v>
      </c>
      <c r="Q15" s="8" t="s">
        <v>28</v>
      </c>
    </row>
    <row r="16" customFormat="false" ht="12.8" hidden="false" customHeight="false" outlineLevel="0" collapsed="false">
      <c r="D16" s="8" t="s">
        <v>29</v>
      </c>
      <c r="E16" s="6" t="n">
        <v>14.7246</v>
      </c>
      <c r="F16" s="6" t="n">
        <v>15.68771</v>
      </c>
      <c r="G16" s="6" t="n">
        <v>14.913248</v>
      </c>
      <c r="H16" s="6" t="n">
        <v>15.608588</v>
      </c>
      <c r="I16" s="6" t="n">
        <v>14.04029</v>
      </c>
      <c r="J16" s="6" t="n">
        <v>16.492655</v>
      </c>
      <c r="K16" s="6" t="n">
        <v>16.51166</v>
      </c>
      <c r="L16" s="6" t="n">
        <v>15.55432</v>
      </c>
      <c r="M16" s="6" t="n">
        <v>15.893039</v>
      </c>
      <c r="N16" s="6" t="n">
        <v>15.825665</v>
      </c>
      <c r="O16" s="6" t="n">
        <f aca="false">AVERAGE(E16:N16)</f>
        <v>15.5251775</v>
      </c>
      <c r="P16" s="6" t="n">
        <f aca="false">STDEV(E16:N16)</f>
        <v>0.773826825384113</v>
      </c>
      <c r="Q16" s="6" t="n">
        <f aca="false">(P16/O16)*100</f>
        <v>4.98433480315515</v>
      </c>
    </row>
    <row r="17" customFormat="false" ht="12.8" hidden="false" customHeight="false" outlineLevel="0" collapsed="false">
      <c r="D17" s="8" t="s">
        <v>30</v>
      </c>
      <c r="E17" s="6" t="n">
        <v>11.078051</v>
      </c>
      <c r="F17" s="6" t="n">
        <v>17.178205</v>
      </c>
      <c r="G17" s="6" t="n">
        <v>12.572416</v>
      </c>
      <c r="H17" s="6" t="n">
        <v>11.560203</v>
      </c>
      <c r="I17" s="6" t="n">
        <v>15.317681</v>
      </c>
      <c r="J17" s="6" t="n">
        <v>18.079851</v>
      </c>
      <c r="K17" s="6" t="n">
        <v>18.367744</v>
      </c>
      <c r="L17" s="6" t="n">
        <v>16.086649</v>
      </c>
      <c r="M17" s="6" t="n">
        <v>16.29606</v>
      </c>
      <c r="N17" s="6" t="n">
        <v>14.129777</v>
      </c>
      <c r="O17" s="6" t="n">
        <f aca="false">AVERAGE(E17:N17)</f>
        <v>15.0666637</v>
      </c>
      <c r="P17" s="6" t="n">
        <f aca="false">STDEV(E17:N17)</f>
        <v>2.63213383360223</v>
      </c>
      <c r="Q17" s="6" t="n">
        <f aca="false">(P17/O17)*100</f>
        <v>17.4699182646668</v>
      </c>
    </row>
    <row r="18" customFormat="false" ht="12.8" hidden="false" customHeight="false" outlineLevel="0" collapsed="false">
      <c r="D18" s="8" t="s">
        <v>31</v>
      </c>
      <c r="E18" s="6" t="n">
        <v>25.803041</v>
      </c>
      <c r="F18" s="6" t="n">
        <v>32.86632</v>
      </c>
      <c r="G18" s="6" t="n">
        <v>27.486052</v>
      </c>
      <c r="H18" s="6" t="n">
        <v>27.169182</v>
      </c>
      <c r="I18" s="6" t="n">
        <v>29.358371</v>
      </c>
      <c r="J18" s="6" t="n">
        <v>34.572948</v>
      </c>
      <c r="K18" s="6" t="n">
        <v>34.879828</v>
      </c>
      <c r="L18" s="6" t="n">
        <v>31.641399</v>
      </c>
      <c r="M18" s="6" t="n">
        <v>32.189534</v>
      </c>
      <c r="N18" s="6" t="n">
        <v>29.955876</v>
      </c>
      <c r="O18" s="6" t="n">
        <f aca="false">AVERAGE(E18:N18)</f>
        <v>30.5922551</v>
      </c>
      <c r="P18" s="6" t="n">
        <f aca="false">STDEV(E18:N18)</f>
        <v>3.1496475726449</v>
      </c>
      <c r="Q18" s="6" t="n">
        <f aca="false">(P18/O18)*100</f>
        <v>10.2955717463434</v>
      </c>
    </row>
    <row r="19" customFormat="false" ht="12.8" hidden="false" customHeight="false" outlineLevel="0" collapsed="false">
      <c r="D19" s="8" t="s">
        <v>32</v>
      </c>
      <c r="E19" s="6" t="n">
        <v>192.51247</v>
      </c>
      <c r="F19" s="6" t="n">
        <v>199.642742</v>
      </c>
      <c r="G19" s="6" t="n">
        <v>194.452044</v>
      </c>
      <c r="H19" s="6" t="n">
        <v>193.84223</v>
      </c>
      <c r="I19" s="6" t="n">
        <v>195.382827</v>
      </c>
      <c r="J19" s="6" t="n">
        <v>201.477015</v>
      </c>
      <c r="K19" s="6" t="n">
        <v>201.897671</v>
      </c>
      <c r="L19" s="6" t="n">
        <v>197.96617</v>
      </c>
      <c r="M19" s="6" t="n">
        <v>198.912881</v>
      </c>
      <c r="N19" s="6" t="n">
        <v>196.365338</v>
      </c>
      <c r="O19" s="6" t="n">
        <f aca="false">AVERAGE(E19:N19)</f>
        <v>197.2451388</v>
      </c>
      <c r="P19" s="6" t="n">
        <f aca="false">STDEV(E19:N19)</f>
        <v>3.24253259569576</v>
      </c>
      <c r="Q19" s="6" t="n">
        <f aca="false">(P19/O19)*100</f>
        <v>1.64391001746491</v>
      </c>
    </row>
    <row r="23" customFormat="false" ht="12.8" hidden="false" customHeight="false" outlineLevel="0" collapsed="false">
      <c r="D23" s="8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customFormat="false" ht="12.8" hidden="false" customHeight="false" outlineLevel="0" collapsed="false">
      <c r="D24" s="6"/>
      <c r="E24" s="8" t="s">
        <v>16</v>
      </c>
      <c r="F24" s="8" t="s">
        <v>17</v>
      </c>
      <c r="G24" s="8" t="s">
        <v>18</v>
      </c>
      <c r="H24" s="8" t="s">
        <v>19</v>
      </c>
      <c r="I24" s="8" t="s">
        <v>20</v>
      </c>
      <c r="J24" s="8" t="s">
        <v>21</v>
      </c>
      <c r="K24" s="8" t="s">
        <v>22</v>
      </c>
      <c r="L24" s="8" t="s">
        <v>23</v>
      </c>
      <c r="M24" s="8" t="s">
        <v>24</v>
      </c>
      <c r="N24" s="8" t="s">
        <v>25</v>
      </c>
      <c r="O24" s="8" t="s">
        <v>26</v>
      </c>
      <c r="P24" s="8" t="s">
        <v>27</v>
      </c>
      <c r="Q24" s="8" t="s">
        <v>28</v>
      </c>
    </row>
    <row r="25" customFormat="false" ht="12.8" hidden="false" customHeight="false" outlineLevel="0" collapsed="false">
      <c r="D25" s="8" t="s">
        <v>29</v>
      </c>
      <c r="E25" s="6" t="n">
        <v>11.369788</v>
      </c>
      <c r="F25" s="6" t="n">
        <v>12.73029</v>
      </c>
      <c r="G25" s="6" t="n">
        <v>12.222743</v>
      </c>
      <c r="H25" s="6" t="n">
        <v>12.042781</v>
      </c>
      <c r="I25" s="6" t="n">
        <v>12.296607</v>
      </c>
      <c r="J25" s="6" t="n">
        <v>12.877164</v>
      </c>
      <c r="K25" s="6" t="n">
        <v>13.748924</v>
      </c>
      <c r="L25" s="6" t="n">
        <v>13.758542</v>
      </c>
      <c r="M25" s="6" t="n">
        <v>11.903564</v>
      </c>
      <c r="N25" s="6" t="n">
        <v>11.273234</v>
      </c>
      <c r="O25" s="6" t="n">
        <f aca="false">AVERAGE(E25:N25)</f>
        <v>12.4223637</v>
      </c>
      <c r="P25" s="6" t="n">
        <f aca="false">STDEV(E25:N25)</f>
        <v>0.865647515897403</v>
      </c>
      <c r="Q25" s="6" t="n">
        <f aca="false">(P25/O25)*100</f>
        <v>6.96846056678733</v>
      </c>
    </row>
    <row r="26" customFormat="false" ht="12.8" hidden="false" customHeight="false" outlineLevel="0" collapsed="false">
      <c r="D26" s="8" t="s">
        <v>30</v>
      </c>
      <c r="E26" s="6" t="n">
        <v>20.162592</v>
      </c>
      <c r="F26" s="6" t="n">
        <v>16.479179</v>
      </c>
      <c r="G26" s="6" t="n">
        <v>13.496583</v>
      </c>
      <c r="H26" s="6" t="n">
        <v>11.397196</v>
      </c>
      <c r="I26" s="6" t="n">
        <v>13.169594</v>
      </c>
      <c r="J26" s="6" t="n">
        <v>15.672152</v>
      </c>
      <c r="K26" s="6" t="n">
        <v>15.089135</v>
      </c>
      <c r="L26" s="6" t="n">
        <v>18.508183</v>
      </c>
      <c r="M26" s="6" t="n">
        <v>17.788559</v>
      </c>
      <c r="N26" s="6" t="n">
        <v>16.646374</v>
      </c>
      <c r="O26" s="6" t="n">
        <f aca="false">AVERAGE(E26:N26)</f>
        <v>15.8409547</v>
      </c>
      <c r="P26" s="6" t="n">
        <f aca="false">STDEV(E26:N26)</f>
        <v>2.65858805522154</v>
      </c>
      <c r="Q26" s="6" t="n">
        <f aca="false">(P26/O26)*100</f>
        <v>16.7830039639059</v>
      </c>
    </row>
    <row r="27" customFormat="false" ht="12.8" hidden="false" customHeight="false" outlineLevel="0" collapsed="false">
      <c r="D27" s="8" t="s">
        <v>31</v>
      </c>
      <c r="E27" s="6" t="n">
        <v>31.532379</v>
      </c>
      <c r="F27" s="6" t="n">
        <v>29.20947</v>
      </c>
      <c r="G27" s="6" t="n">
        <v>25.719326</v>
      </c>
      <c r="H27" s="6" t="n">
        <v>23.439977</v>
      </c>
      <c r="I27" s="6" t="n">
        <v>25.466201</v>
      </c>
      <c r="J27" s="6" t="n">
        <v>28.549316</v>
      </c>
      <c r="K27" s="6" t="n">
        <v>28.838059</v>
      </c>
      <c r="L27" s="6" t="n">
        <v>32.266725</v>
      </c>
      <c r="M27" s="6" t="n">
        <v>29.692123</v>
      </c>
      <c r="N27" s="6" t="n">
        <v>27.919608</v>
      </c>
      <c r="O27" s="6" t="n">
        <f aca="false">AVERAGE(E27:N27)</f>
        <v>28.2633184</v>
      </c>
      <c r="P27" s="6" t="n">
        <f aca="false">STDEV(E27:N27)</f>
        <v>2.74350446229547</v>
      </c>
      <c r="Q27" s="6" t="n">
        <f aca="false">(P27/O27)*100</f>
        <v>9.70694390328727</v>
      </c>
    </row>
    <row r="28" customFormat="false" ht="12.8" hidden="false" customHeight="false" outlineLevel="0" collapsed="false">
      <c r="D28" s="8" t="s">
        <v>32</v>
      </c>
      <c r="E28" s="6" t="n">
        <v>197.131745</v>
      </c>
      <c r="F28" s="6" t="n">
        <v>195.011113</v>
      </c>
      <c r="G28" s="6" t="n">
        <v>190.68847</v>
      </c>
      <c r="H28" s="6" t="n">
        <v>188.218186</v>
      </c>
      <c r="I28" s="6" t="n">
        <v>191.36855</v>
      </c>
      <c r="J28" s="6" t="n">
        <v>194.798027</v>
      </c>
      <c r="K28" s="6" t="n">
        <v>194.584852</v>
      </c>
      <c r="L28" s="6" t="n">
        <v>197.939568</v>
      </c>
      <c r="M28" s="6" t="n">
        <v>195.771851</v>
      </c>
      <c r="N28" s="6" t="n">
        <v>193.150977</v>
      </c>
      <c r="O28" s="6" t="n">
        <f aca="false">AVERAGE(E28:N28)</f>
        <v>193.8663339</v>
      </c>
      <c r="P28" s="6" t="n">
        <f aca="false">STDEV(E28:N28)</f>
        <v>3.02454834381901</v>
      </c>
      <c r="Q28" s="6" t="n">
        <f aca="false">(P28/O28)*100</f>
        <v>1.56012046185344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5" activeCellId="0" sqref="L4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9.59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8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2.8" hidden="false" customHeight="false" outlineLevel="0" collapsed="false">
      <c r="D6" s="6"/>
      <c r="E6" s="8" t="s">
        <v>16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  <c r="O6" s="8" t="s">
        <v>26</v>
      </c>
      <c r="P6" s="8" t="s">
        <v>27</v>
      </c>
      <c r="Q6" s="8" t="s">
        <v>28</v>
      </c>
    </row>
    <row r="7" customFormat="false" ht="12.8" hidden="false" customHeight="false" outlineLevel="0" collapsed="false">
      <c r="D7" s="8" t="s">
        <v>29</v>
      </c>
      <c r="E7" s="6" t="n">
        <v>56.462653</v>
      </c>
      <c r="F7" s="6" t="n">
        <v>56.333923</v>
      </c>
      <c r="G7" s="6" t="n">
        <v>53.563347</v>
      </c>
      <c r="H7" s="6" t="n">
        <v>53.541608</v>
      </c>
      <c r="I7" s="6" t="n">
        <v>53.531007</v>
      </c>
      <c r="J7" s="0" t="n">
        <v>55.383689</v>
      </c>
      <c r="K7" s="6" t="n">
        <v>55.440818</v>
      </c>
      <c r="L7" s="6" t="n">
        <v>58.383168</v>
      </c>
      <c r="M7" s="6" t="n">
        <v>57.41218</v>
      </c>
      <c r="N7" s="6" t="n">
        <v>59.709862</v>
      </c>
      <c r="O7" s="6" t="n">
        <f aca="false">AVERAGE(E7:N7)</f>
        <v>55.9762255</v>
      </c>
      <c r="P7" s="6" t="n">
        <f aca="false">STDEV(E7:N7)</f>
        <v>2.12200475147312</v>
      </c>
      <c r="Q7" s="6" t="n">
        <f aca="false">(P7/O7)*100</f>
        <v>3.79090360687703</v>
      </c>
    </row>
    <row r="8" customFormat="false" ht="12.8" hidden="false" customHeight="false" outlineLevel="0" collapsed="false">
      <c r="D8" s="8" t="s">
        <v>30</v>
      </c>
      <c r="E8" s="6" t="n">
        <v>8.163352</v>
      </c>
      <c r="F8" s="6" t="n">
        <v>8.427078</v>
      </c>
      <c r="G8" s="6" t="n">
        <v>8.265785</v>
      </c>
      <c r="H8" s="6" t="n">
        <v>7.971404</v>
      </c>
      <c r="I8" s="6" t="n">
        <v>8.061761</v>
      </c>
      <c r="J8" s="6" t="n">
        <v>10.620144</v>
      </c>
      <c r="K8" s="6" t="n">
        <v>11.486955</v>
      </c>
      <c r="L8" s="6" t="n">
        <v>10.323224</v>
      </c>
      <c r="M8" s="6" t="n">
        <v>11.355695</v>
      </c>
      <c r="N8" s="6" t="n">
        <v>10.820682</v>
      </c>
      <c r="O8" s="6" t="n">
        <f aca="false">AVERAGE(E8:N8)</f>
        <v>9.549608</v>
      </c>
      <c r="P8" s="6" t="n">
        <f aca="false">STDEV(E8:N8)</f>
        <v>1.48734734645259</v>
      </c>
      <c r="Q8" s="6" t="n">
        <f aca="false">(P8/O8)*100</f>
        <v>15.5749570710399</v>
      </c>
    </row>
    <row r="9" customFormat="false" ht="12.8" hidden="false" customHeight="false" outlineLevel="0" collapsed="false">
      <c r="D9" s="8" t="s">
        <v>31</v>
      </c>
      <c r="E9" s="6" t="n">
        <v>64.638264</v>
      </c>
      <c r="F9" s="6" t="n">
        <v>64.77319</v>
      </c>
      <c r="G9" s="6" t="n">
        <v>61.841344</v>
      </c>
      <c r="H9" s="6" t="n">
        <v>61.525077</v>
      </c>
      <c r="I9" s="6" t="n">
        <v>61.605035</v>
      </c>
      <c r="J9" s="6" t="n">
        <v>66.017556</v>
      </c>
      <c r="K9" s="6" t="n">
        <v>66.941589</v>
      </c>
      <c r="L9" s="6" t="n">
        <v>68.720284</v>
      </c>
      <c r="M9" s="6" t="n">
        <v>68.781451</v>
      </c>
      <c r="N9" s="6" t="n">
        <v>70.544029</v>
      </c>
      <c r="O9" s="6" t="n">
        <f aca="false">AVERAGE(E9:N9)</f>
        <v>65.5387819</v>
      </c>
      <c r="P9" s="6" t="n">
        <f aca="false">STDEV(E9:N9)</f>
        <v>3.24103467022775</v>
      </c>
      <c r="Q9" s="6" t="n">
        <f aca="false">(P9/O9)*100</f>
        <v>4.9452165210714</v>
      </c>
    </row>
    <row r="10" customFormat="false" ht="12.8" hidden="false" customHeight="false" outlineLevel="0" collapsed="false">
      <c r="D10" s="8" t="s">
        <v>32</v>
      </c>
      <c r="E10" s="6" t="n">
        <v>289.960764</v>
      </c>
      <c r="F10" s="6" t="n">
        <v>290.485066</v>
      </c>
      <c r="G10" s="6" t="n">
        <v>287.641376</v>
      </c>
      <c r="H10" s="6" t="n">
        <v>286.769503</v>
      </c>
      <c r="I10" s="6" t="n">
        <v>287.432831</v>
      </c>
      <c r="J10" s="0" t="n">
        <v>292.380019</v>
      </c>
      <c r="K10" s="6" t="n">
        <v>293.22856</v>
      </c>
      <c r="L10" s="6" t="n">
        <v>295.528607</v>
      </c>
      <c r="M10" s="6" t="n">
        <v>294.8998</v>
      </c>
      <c r="N10" s="6" t="n">
        <v>296.635151</v>
      </c>
      <c r="O10" s="6" t="n">
        <f aca="false">AVERAGE(E10:N10)</f>
        <v>291.4961677</v>
      </c>
      <c r="P10" s="6" t="n">
        <f aca="false">STDEV(E10:N10)</f>
        <v>3.57659179239704</v>
      </c>
      <c r="Q10" s="6" t="n">
        <f aca="false">(P10/O10)*100</f>
        <v>1.2269772946305</v>
      </c>
    </row>
    <row r="11" customFormat="false" ht="12.8" hidden="false" customHeight="false" outlineLevel="0" collapsed="false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4" customFormat="false" ht="12.8" hidden="false" customHeight="false" outlineLevel="0" collapsed="false">
      <c r="D14" s="8" t="s">
        <v>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2.8" hidden="false" customHeight="false" outlineLevel="0" collapsed="false">
      <c r="D15" s="8"/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24</v>
      </c>
      <c r="N15" s="8" t="s">
        <v>25</v>
      </c>
      <c r="O15" s="8" t="s">
        <v>26</v>
      </c>
      <c r="P15" s="8" t="s">
        <v>27</v>
      </c>
      <c r="Q15" s="8" t="s">
        <v>28</v>
      </c>
    </row>
    <row r="16" customFormat="false" ht="12.8" hidden="false" customHeight="false" outlineLevel="0" collapsed="false">
      <c r="D16" s="8" t="s">
        <v>29</v>
      </c>
      <c r="E16" s="6" t="n">
        <v>55.079357</v>
      </c>
      <c r="F16" s="6" t="n">
        <v>59.968008</v>
      </c>
      <c r="G16" s="6" t="n">
        <v>55.377074</v>
      </c>
      <c r="H16" s="6" t="n">
        <v>56.762447</v>
      </c>
      <c r="I16" s="6" t="n">
        <v>58.626624</v>
      </c>
      <c r="J16" s="6" t="n">
        <v>53.892564</v>
      </c>
      <c r="K16" s="6" t="n">
        <v>55.619665</v>
      </c>
      <c r="L16" s="6" t="n">
        <v>63.199504</v>
      </c>
      <c r="M16" s="6" t="n">
        <v>56.604243</v>
      </c>
      <c r="N16" s="6" t="n">
        <v>56.079274</v>
      </c>
      <c r="O16" s="6" t="n">
        <f aca="false">AVERAGE(E16:N16)</f>
        <v>57.120876</v>
      </c>
      <c r="P16" s="6" t="n">
        <f aca="false">STDEV(E16:N16)</f>
        <v>2.76260243323163</v>
      </c>
      <c r="Q16" s="6" t="n">
        <f aca="false">(P16/O16)*100</f>
        <v>4.836414681791</v>
      </c>
    </row>
    <row r="17" customFormat="false" ht="12.8" hidden="false" customHeight="false" outlineLevel="0" collapsed="false">
      <c r="D17" s="8" t="s">
        <v>30</v>
      </c>
      <c r="E17" s="6" t="n">
        <v>5.95575</v>
      </c>
      <c r="F17" s="6" t="n">
        <v>8.133551</v>
      </c>
      <c r="G17" s="6" t="n">
        <v>6.395684</v>
      </c>
      <c r="H17" s="6" t="n">
        <v>8.686389</v>
      </c>
      <c r="I17" s="6" t="n">
        <v>7.094446</v>
      </c>
      <c r="J17" s="6" t="n">
        <v>7.538672</v>
      </c>
      <c r="K17" s="6" t="n">
        <v>7.834412</v>
      </c>
      <c r="L17" s="6" t="n">
        <v>9.627094</v>
      </c>
      <c r="M17" s="6" t="n">
        <v>8.685957</v>
      </c>
      <c r="N17" s="6" t="n">
        <v>8.935953</v>
      </c>
      <c r="O17" s="6" t="n">
        <f aca="false">AVERAGE(E17:N17)</f>
        <v>7.8887908</v>
      </c>
      <c r="P17" s="6" t="n">
        <f aca="false">STDEV(E17:N17)</f>
        <v>1.16296219594474</v>
      </c>
      <c r="Q17" s="6" t="n">
        <f aca="false">(P17/O17)*100</f>
        <v>14.7419576133866</v>
      </c>
    </row>
    <row r="18" customFormat="false" ht="12.8" hidden="false" customHeight="false" outlineLevel="0" collapsed="false">
      <c r="D18" s="8" t="s">
        <v>31</v>
      </c>
      <c r="E18" s="6" t="n">
        <v>61.047447</v>
      </c>
      <c r="F18" s="6" t="n">
        <v>68.114152</v>
      </c>
      <c r="G18" s="6" t="n">
        <v>61.785369</v>
      </c>
      <c r="H18" s="6" t="n">
        <v>65.461469</v>
      </c>
      <c r="I18" s="6" t="n">
        <v>65.73367</v>
      </c>
      <c r="J18" s="6" t="n">
        <v>61.445214</v>
      </c>
      <c r="K18" s="6" t="n">
        <v>63.468688</v>
      </c>
      <c r="L18" s="6" t="n">
        <v>72.840988</v>
      </c>
      <c r="M18" s="6" t="n">
        <v>65.304306</v>
      </c>
      <c r="N18" s="6" t="n">
        <v>65.029511</v>
      </c>
      <c r="O18" s="6" t="n">
        <f aca="false">AVERAGE(E18:N18)</f>
        <v>65.0230814</v>
      </c>
      <c r="P18" s="6" t="n">
        <f aca="false">STDEV(E18:N18)</f>
        <v>3.54269755920097</v>
      </c>
      <c r="Q18" s="6" t="n">
        <f aca="false">(P18/O18)*100</f>
        <v>5.4483692297009</v>
      </c>
    </row>
    <row r="19" customFormat="false" ht="12.8" hidden="false" customHeight="false" outlineLevel="0" collapsed="false">
      <c r="D19" s="8" t="s">
        <v>32</v>
      </c>
      <c r="E19" s="6" t="n">
        <v>283.711066</v>
      </c>
      <c r="F19" s="6" t="n">
        <v>290.950062</v>
      </c>
      <c r="G19" s="6" t="n">
        <v>284.349854</v>
      </c>
      <c r="H19" s="6" t="n">
        <v>288.55319</v>
      </c>
      <c r="I19" s="6" t="n">
        <v>288.26652</v>
      </c>
      <c r="J19" s="6" t="n">
        <v>284.776065</v>
      </c>
      <c r="K19" s="6" t="n">
        <v>287.384226</v>
      </c>
      <c r="L19" s="6" t="n">
        <v>296.125872</v>
      </c>
      <c r="M19" s="6" t="n">
        <v>288.420124</v>
      </c>
      <c r="N19" s="6" t="n">
        <v>288.447552</v>
      </c>
      <c r="O19" s="6" t="n">
        <f aca="false">AVERAGE(E19:N19)</f>
        <v>288.0984531</v>
      </c>
      <c r="P19" s="6" t="n">
        <f aca="false">STDEV(E19:N19)</f>
        <v>3.61910126459879</v>
      </c>
      <c r="Q19" s="6" t="n">
        <f aca="false">(P19/O19)*100</f>
        <v>1.2562029492545</v>
      </c>
    </row>
    <row r="23" customFormat="false" ht="12.8" hidden="false" customHeight="false" outlineLevel="0" collapsed="false">
      <c r="D23" s="8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customFormat="false" ht="12.8" hidden="false" customHeight="false" outlineLevel="0" collapsed="false">
      <c r="D24" s="8"/>
      <c r="E24" s="8" t="s">
        <v>16</v>
      </c>
      <c r="F24" s="8" t="s">
        <v>17</v>
      </c>
      <c r="G24" s="8" t="s">
        <v>18</v>
      </c>
      <c r="H24" s="8" t="s">
        <v>19</v>
      </c>
      <c r="I24" s="8" t="s">
        <v>20</v>
      </c>
      <c r="J24" s="8" t="s">
        <v>21</v>
      </c>
      <c r="K24" s="8" t="s">
        <v>22</v>
      </c>
      <c r="L24" s="8" t="s">
        <v>23</v>
      </c>
      <c r="M24" s="8" t="s">
        <v>24</v>
      </c>
      <c r="N24" s="8" t="s">
        <v>25</v>
      </c>
      <c r="O24" s="8" t="s">
        <v>26</v>
      </c>
      <c r="P24" s="8" t="s">
        <v>27</v>
      </c>
      <c r="Q24" s="8" t="s">
        <v>28</v>
      </c>
    </row>
    <row r="25" customFormat="false" ht="12.8" hidden="false" customHeight="false" outlineLevel="0" collapsed="false">
      <c r="D25" s="8" t="s">
        <v>29</v>
      </c>
      <c r="E25" s="6" t="n">
        <v>46.689657</v>
      </c>
      <c r="F25" s="6" t="n">
        <v>46.748454</v>
      </c>
      <c r="G25" s="6" t="n">
        <v>49.29496</v>
      </c>
      <c r="H25" s="6" t="n">
        <v>48.990696</v>
      </c>
      <c r="I25" s="6" t="n">
        <v>53.709927</v>
      </c>
      <c r="J25" s="0" t="n">
        <v>45.013176</v>
      </c>
      <c r="K25" s="6" t="n">
        <v>49.929081</v>
      </c>
      <c r="L25" s="6" t="n">
        <v>47.66996</v>
      </c>
      <c r="M25" s="6" t="n">
        <v>48.608601</v>
      </c>
      <c r="N25" s="6" t="n">
        <v>44.733497</v>
      </c>
      <c r="O25" s="6" t="n">
        <f aca="false">AVERAGE(E25:N25)</f>
        <v>48.1388009</v>
      </c>
      <c r="P25" s="6" t="n">
        <f aca="false">STDEV(E25:N25)</f>
        <v>2.62771996901515</v>
      </c>
      <c r="Q25" s="6" t="n">
        <f aca="false">(P25/O25)*100</f>
        <v>5.45863195569367</v>
      </c>
    </row>
    <row r="26" customFormat="false" ht="12.8" hidden="false" customHeight="false" outlineLevel="0" collapsed="false">
      <c r="D26" s="8" t="s">
        <v>30</v>
      </c>
      <c r="E26" s="6" t="n">
        <v>6.605219</v>
      </c>
      <c r="F26" s="6" t="n">
        <v>6.324346</v>
      </c>
      <c r="G26" s="6" t="n">
        <v>6.815389</v>
      </c>
      <c r="H26" s="6" t="n">
        <v>7.13617</v>
      </c>
      <c r="I26" s="6" t="n">
        <v>16.203409</v>
      </c>
      <c r="J26" s="6" t="n">
        <v>16.294394</v>
      </c>
      <c r="K26" s="6" t="n">
        <v>19.746848</v>
      </c>
      <c r="L26" s="6" t="n">
        <v>7.385233</v>
      </c>
      <c r="M26" s="6" t="n">
        <v>9.176759</v>
      </c>
      <c r="N26" s="6" t="n">
        <v>10.332011</v>
      </c>
      <c r="O26" s="6" t="n">
        <f aca="false">AVERAGE(E26:N26)</f>
        <v>10.6019778</v>
      </c>
      <c r="P26" s="6" t="n">
        <f aca="false">STDEV(E26:N26)</f>
        <v>4.94954718057994</v>
      </c>
      <c r="Q26" s="6" t="n">
        <f aca="false">(P26/O26)*100</f>
        <v>46.6851305855398</v>
      </c>
    </row>
    <row r="27" customFormat="false" ht="12.8" hidden="false" customHeight="false" outlineLevel="0" collapsed="false">
      <c r="D27" s="8" t="s">
        <v>31</v>
      </c>
      <c r="E27" s="6" t="n">
        <v>53.294876</v>
      </c>
      <c r="F27" s="6" t="n">
        <v>53.0728</v>
      </c>
      <c r="G27" s="6" t="n">
        <v>56.110349</v>
      </c>
      <c r="H27" s="6" t="n">
        <v>56.126866</v>
      </c>
      <c r="I27" s="6" t="n">
        <v>69.913337</v>
      </c>
      <c r="J27" s="6" t="n">
        <v>61.30757</v>
      </c>
      <c r="K27" s="6" t="n">
        <v>69.675929</v>
      </c>
      <c r="L27" s="6" t="n">
        <v>55.055192</v>
      </c>
      <c r="M27" s="6" t="n">
        <v>57.78536</v>
      </c>
      <c r="N27" s="6" t="n">
        <v>55.065508</v>
      </c>
      <c r="O27" s="6" t="n">
        <f aca="false">AVERAGE(E27:N27)</f>
        <v>58.7407787</v>
      </c>
      <c r="P27" s="6" t="n">
        <f aca="false">STDEV(E27:N27)</f>
        <v>6.27633577047268</v>
      </c>
      <c r="Q27" s="6" t="n">
        <f aca="false">(P27/O27)*100</f>
        <v>10.6848017839993</v>
      </c>
    </row>
    <row r="28" customFormat="false" ht="12.8" hidden="false" customHeight="false" outlineLevel="0" collapsed="false">
      <c r="D28" s="8" t="s">
        <v>32</v>
      </c>
      <c r="E28" s="6" t="n">
        <v>275.797741</v>
      </c>
      <c r="F28" s="6" t="n">
        <v>275.058081</v>
      </c>
      <c r="G28" s="6" t="n">
        <v>277.773906</v>
      </c>
      <c r="H28" s="6" t="n">
        <v>278.346809</v>
      </c>
      <c r="I28" s="6" t="n">
        <v>292.071343</v>
      </c>
      <c r="J28" s="6" t="n">
        <v>285.629601</v>
      </c>
      <c r="K28" s="6" t="n">
        <v>293.349377</v>
      </c>
      <c r="L28" s="6" t="n">
        <v>278.092412</v>
      </c>
      <c r="M28" s="6" t="n">
        <v>281.504483</v>
      </c>
      <c r="N28" s="6" t="n">
        <v>278.650785</v>
      </c>
      <c r="O28" s="6" t="n">
        <f aca="false">AVERAGE(E28:N28)</f>
        <v>281.6274538</v>
      </c>
      <c r="P28" s="6" t="n">
        <f aca="false">STDEV(E28:N28)</f>
        <v>6.55423830726561</v>
      </c>
      <c r="Q28" s="6" t="n">
        <f aca="false">(P28/O28)*100</f>
        <v>2.32727250799922</v>
      </c>
    </row>
    <row r="33" customFormat="false" ht="12.8" hidden="false" customHeight="false" outlineLevel="0" collapsed="false">
      <c r="G33" s="10"/>
      <c r="H33" s="10"/>
    </row>
    <row r="54" customFormat="false" ht="12.8" hidden="false" customHeight="false" outlineLevel="0" collapsed="false">
      <c r="F54" s="0" t="s">
        <v>26</v>
      </c>
    </row>
    <row r="55" customFormat="false" ht="12.8" hidden="false" customHeight="false" outlineLevel="0" collapsed="false">
      <c r="F55" s="0" t="s">
        <v>34</v>
      </c>
      <c r="G55" s="0" t="e">
        <f aca="false">STDEV(G34:G53)</f>
        <v>#DIV/0!</v>
      </c>
      <c r="H55" s="0" t="e">
        <f aca="false">STDEV(H34:H53)</f>
        <v>#DIV/0!</v>
      </c>
    </row>
    <row r="56" customFormat="false" ht="12.8" hidden="false" customHeight="false" outlineLevel="0" collapsed="false">
      <c r="F56" s="0" t="s">
        <v>28</v>
      </c>
      <c r="G56" s="0" t="e">
        <f aca="false">(G55/G54)*100</f>
        <v>#DIV/0!</v>
      </c>
      <c r="H56" s="0" t="e">
        <f aca="false">(H55/H54)*100</f>
        <v>#DIV/0!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78"/>
    <col collapsed="false" customWidth="false" hidden="false" outlineLevel="0" max="1025" min="5" style="0" width="11.52"/>
  </cols>
  <sheetData>
    <row r="5" customFormat="false" ht="12.8" hidden="false" customHeight="false" outlineLevel="0" collapsed="false">
      <c r="D5" s="8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customFormat="false" ht="12.8" hidden="false" customHeight="false" outlineLevel="0" collapsed="false">
      <c r="D6" s="8"/>
      <c r="E6" s="8" t="s">
        <v>16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  <c r="O6" s="8" t="s">
        <v>26</v>
      </c>
      <c r="P6" s="8" t="s">
        <v>27</v>
      </c>
      <c r="Q6" s="8" t="s">
        <v>28</v>
      </c>
    </row>
    <row r="7" customFormat="false" ht="12.8" hidden="false" customHeight="false" outlineLevel="0" collapsed="false">
      <c r="D7" s="8" t="s">
        <v>29</v>
      </c>
      <c r="E7" s="6" t="n">
        <v>33.997537</v>
      </c>
      <c r="F7" s="6" t="n">
        <v>32.984424</v>
      </c>
      <c r="G7" s="6" t="n">
        <v>32.677185</v>
      </c>
      <c r="H7" s="6" t="n">
        <v>34.024046</v>
      </c>
      <c r="I7" s="6" t="n">
        <v>33.478362</v>
      </c>
      <c r="J7" s="6" t="n">
        <v>32.194477</v>
      </c>
      <c r="K7" s="6" t="n">
        <v>34.228892</v>
      </c>
      <c r="L7" s="6" t="n">
        <v>32.014481</v>
      </c>
      <c r="M7" s="6" t="n">
        <v>34.689219</v>
      </c>
      <c r="N7" s="6" t="n">
        <v>35.372286</v>
      </c>
      <c r="O7" s="6" t="n">
        <f aca="false">AVERAGE(E7:N7)</f>
        <v>33.5660909</v>
      </c>
      <c r="P7" s="6" t="n">
        <f aca="false">STDEV(E7:N7)</f>
        <v>1.09463011465634</v>
      </c>
      <c r="Q7" s="6" t="n">
        <f aca="false">(P7/O7)*100</f>
        <v>3.26111884138506</v>
      </c>
    </row>
    <row r="8" customFormat="false" ht="12.8" hidden="false" customHeight="false" outlineLevel="0" collapsed="false">
      <c r="D8" s="8" t="s">
        <v>30</v>
      </c>
      <c r="E8" s="6" t="n">
        <v>8.296203</v>
      </c>
      <c r="F8" s="6" t="n">
        <v>8.360193</v>
      </c>
      <c r="G8" s="6" t="n">
        <v>8.686278</v>
      </c>
      <c r="H8" s="6" t="n">
        <v>8.250523</v>
      </c>
      <c r="I8" s="6" t="n">
        <v>7.17568</v>
      </c>
      <c r="J8" s="6" t="n">
        <v>7.619098</v>
      </c>
      <c r="K8" s="6" t="n">
        <v>8.093145</v>
      </c>
      <c r="L8" s="6" t="n">
        <v>7.381048</v>
      </c>
      <c r="M8" s="6" t="n">
        <v>8.369123</v>
      </c>
      <c r="N8" s="6" t="n">
        <v>7.928516</v>
      </c>
      <c r="O8" s="6" t="n">
        <f aca="false">AVERAGE(E8:N8)</f>
        <v>8.0159807</v>
      </c>
      <c r="P8" s="6" t="n">
        <f aca="false">STDEV(E8:N8)</f>
        <v>0.483780226763271</v>
      </c>
      <c r="Q8" s="6" t="n">
        <f aca="false">(P8/O8)*100</f>
        <v>6.03519700045275</v>
      </c>
    </row>
    <row r="9" customFormat="false" ht="12.8" hidden="false" customHeight="false" outlineLevel="0" collapsed="false">
      <c r="D9" s="8" t="s">
        <v>31</v>
      </c>
      <c r="E9" s="6" t="n">
        <v>42.297408</v>
      </c>
      <c r="F9" s="6" t="n">
        <v>41.348309</v>
      </c>
      <c r="G9" s="6" t="n">
        <v>41.367199</v>
      </c>
      <c r="H9" s="6" t="n">
        <v>42.278269</v>
      </c>
      <c r="I9" s="6" t="n">
        <v>40.657716</v>
      </c>
      <c r="J9" s="6" t="n">
        <v>39.817402</v>
      </c>
      <c r="K9" s="6" t="n">
        <v>42.325949</v>
      </c>
      <c r="L9" s="6" t="n">
        <v>39.39943</v>
      </c>
      <c r="M9" s="6" t="n">
        <v>43.062175</v>
      </c>
      <c r="N9" s="6" t="n">
        <v>43.304644</v>
      </c>
      <c r="O9" s="6" t="n">
        <f aca="false">AVERAGE(E9:N9)</f>
        <v>41.5858501</v>
      </c>
      <c r="P9" s="6" t="n">
        <f aca="false">STDEV(E9:N9)</f>
        <v>1.31406076141981</v>
      </c>
      <c r="Q9" s="6" t="n">
        <f aca="false">(P9/O9)*100</f>
        <v>3.15987471281682</v>
      </c>
    </row>
    <row r="10" customFormat="false" ht="12.8" hidden="false" customHeight="false" outlineLevel="0" collapsed="false">
      <c r="D10" s="8" t="s">
        <v>32</v>
      </c>
      <c r="E10" s="6" t="n">
        <v>326.847117</v>
      </c>
      <c r="F10" s="6" t="n">
        <v>326.068149</v>
      </c>
      <c r="G10" s="6" t="n">
        <v>326.552982</v>
      </c>
      <c r="H10" s="6" t="n">
        <v>326.644843</v>
      </c>
      <c r="I10" s="6" t="n">
        <v>325.142223</v>
      </c>
      <c r="J10" s="6" t="n">
        <v>325.551099</v>
      </c>
      <c r="K10" s="6" t="n">
        <v>327.828328</v>
      </c>
      <c r="L10" s="6" t="n">
        <v>324.834054</v>
      </c>
      <c r="M10" s="6" t="n">
        <v>328.905302</v>
      </c>
      <c r="N10" s="6" t="n">
        <v>329.207754</v>
      </c>
      <c r="O10" s="6" t="n">
        <f aca="false">AVERAGE(E10:N10)</f>
        <v>326.7581851</v>
      </c>
      <c r="P10" s="6" t="n">
        <f aca="false">STDEV(E10:N10)</f>
        <v>1.49314689691839</v>
      </c>
      <c r="Q10" s="6" t="n">
        <f aca="false">(P10/O10)*100</f>
        <v>0.456957764183146</v>
      </c>
    </row>
    <row r="11" customFormat="false" ht="12.8" hidden="false" customHeight="false" outlineLevel="0" collapsed="false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4" customFormat="false" ht="12.8" hidden="false" customHeight="false" outlineLevel="0" collapsed="false">
      <c r="D14" s="8" t="s">
        <v>8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2.8" hidden="false" customHeight="false" outlineLevel="0" collapsed="false">
      <c r="D15" s="8"/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24</v>
      </c>
      <c r="N15" s="8" t="s">
        <v>25</v>
      </c>
      <c r="O15" s="8" t="s">
        <v>26</v>
      </c>
      <c r="P15" s="8" t="s">
        <v>27</v>
      </c>
      <c r="Q15" s="8" t="s">
        <v>28</v>
      </c>
    </row>
    <row r="16" customFormat="false" ht="12.8" hidden="false" customHeight="false" outlineLevel="0" collapsed="false">
      <c r="D16" s="8" t="s">
        <v>29</v>
      </c>
      <c r="E16" s="6" t="n">
        <v>35.056232</v>
      </c>
      <c r="F16" s="6" t="n">
        <v>33.17097</v>
      </c>
      <c r="G16" s="6" t="n">
        <v>31.045148</v>
      </c>
      <c r="H16" s="6" t="n">
        <v>35.931185</v>
      </c>
      <c r="I16" s="6" t="n">
        <v>32.266272</v>
      </c>
      <c r="J16" s="6" t="n">
        <v>34.032213</v>
      </c>
      <c r="K16" s="6" t="n">
        <v>33.239275</v>
      </c>
      <c r="L16" s="6" t="n">
        <v>33.820078</v>
      </c>
      <c r="M16" s="6" t="n">
        <v>36.189247</v>
      </c>
      <c r="N16" s="6" t="n">
        <v>33.851937</v>
      </c>
      <c r="O16" s="6" t="n">
        <f aca="false">AVERAGE(E16:N16)</f>
        <v>33.8602557</v>
      </c>
      <c r="P16" s="6" t="n">
        <f aca="false">STDEV(E16:N16)</f>
        <v>1.5811707307164</v>
      </c>
      <c r="Q16" s="6" t="n">
        <f aca="false">(P16/O16)*100</f>
        <v>4.6696951869634</v>
      </c>
    </row>
    <row r="17" customFormat="false" ht="12.8" hidden="false" customHeight="false" outlineLevel="0" collapsed="false">
      <c r="D17" s="8" t="s">
        <v>30</v>
      </c>
      <c r="E17" s="6" t="n">
        <v>6.51498</v>
      </c>
      <c r="F17" s="6" t="n">
        <v>7.087665</v>
      </c>
      <c r="G17" s="6" t="n">
        <v>5.746578</v>
      </c>
      <c r="H17" s="6" t="n">
        <v>7.589391</v>
      </c>
      <c r="I17" s="6" t="n">
        <v>6.306261</v>
      </c>
      <c r="J17" s="6" t="n">
        <v>8.586919</v>
      </c>
      <c r="K17" s="6" t="n">
        <v>6.732374</v>
      </c>
      <c r="L17" s="6" t="n">
        <v>6.638222</v>
      </c>
      <c r="M17" s="6" t="n">
        <v>8.061181</v>
      </c>
      <c r="N17" s="6" t="n">
        <v>6.419732</v>
      </c>
      <c r="O17" s="6" t="n">
        <f aca="false">AVERAGE(E17:N17)</f>
        <v>6.9683303</v>
      </c>
      <c r="P17" s="6" t="n">
        <f aca="false">STDEV(E17:N17)</f>
        <v>0.870265418710873</v>
      </c>
      <c r="Q17" s="6" t="n">
        <f aca="false">(P17/O17)*100</f>
        <v>12.4888657862684</v>
      </c>
    </row>
    <row r="18" customFormat="false" ht="12.8" hidden="false" customHeight="false" outlineLevel="0" collapsed="false">
      <c r="D18" s="8" t="s">
        <v>31</v>
      </c>
      <c r="E18" s="6" t="n">
        <v>41.575009</v>
      </c>
      <c r="F18" s="6" t="n">
        <v>40.262395</v>
      </c>
      <c r="G18" s="6" t="n">
        <v>36.795452</v>
      </c>
      <c r="H18" s="6" t="n">
        <v>43.524411</v>
      </c>
      <c r="I18" s="6" t="n">
        <v>38.576303</v>
      </c>
      <c r="J18" s="6" t="n">
        <v>42.623155</v>
      </c>
      <c r="K18" s="6" t="n">
        <v>39.975678</v>
      </c>
      <c r="L18" s="6" t="n">
        <v>40.462237</v>
      </c>
      <c r="M18" s="6" t="n">
        <v>44.254409</v>
      </c>
      <c r="N18" s="6" t="n">
        <v>40.275575</v>
      </c>
      <c r="O18" s="6" t="n">
        <f aca="false">AVERAGE(E18:N18)</f>
        <v>40.8324624</v>
      </c>
      <c r="P18" s="6" t="n">
        <f aca="false">STDEV(E18:N18)</f>
        <v>2.25112851251659</v>
      </c>
      <c r="Q18" s="6" t="n">
        <f aca="false">(P18/O18)*100</f>
        <v>5.51308537424035</v>
      </c>
    </row>
    <row r="19" customFormat="false" ht="12.8" hidden="false" customHeight="false" outlineLevel="0" collapsed="false">
      <c r="D19" s="8" t="s">
        <v>32</v>
      </c>
      <c r="E19" s="6" t="n">
        <v>323.374981</v>
      </c>
      <c r="F19" s="6" t="n">
        <v>321.706085</v>
      </c>
      <c r="G19" s="6" t="n">
        <v>318.100393</v>
      </c>
      <c r="H19" s="6" t="n">
        <v>324.885164</v>
      </c>
      <c r="I19" s="6" t="n">
        <v>319.78983</v>
      </c>
      <c r="J19" s="6" t="n">
        <v>325.808116</v>
      </c>
      <c r="K19" s="6" t="n">
        <v>323.031013</v>
      </c>
      <c r="L19" s="6" t="n">
        <v>323.120159</v>
      </c>
      <c r="M19" s="6" t="n">
        <v>327.703847</v>
      </c>
      <c r="N19" s="6" t="n">
        <v>323.100075</v>
      </c>
      <c r="O19" s="6" t="n">
        <f aca="false">AVERAGE(E19:N19)</f>
        <v>323.0619663</v>
      </c>
      <c r="P19" s="6" t="n">
        <f aca="false">STDEV(E19:N19)</f>
        <v>2.7824593260562</v>
      </c>
      <c r="Q19" s="6" t="n">
        <f aca="false">(P19/O19)*100</f>
        <v>0.861277283093228</v>
      </c>
    </row>
    <row r="23" customFormat="false" ht="12.8" hidden="false" customHeight="false" outlineLevel="0" collapsed="false">
      <c r="D23" s="8" t="s">
        <v>33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customFormat="false" ht="12.8" hidden="false" customHeight="false" outlineLevel="0" collapsed="false">
      <c r="D24" s="8"/>
      <c r="E24" s="8" t="s">
        <v>16</v>
      </c>
      <c r="F24" s="8" t="s">
        <v>17</v>
      </c>
      <c r="G24" s="8" t="s">
        <v>18</v>
      </c>
      <c r="H24" s="8" t="s">
        <v>19</v>
      </c>
      <c r="I24" s="8" t="s">
        <v>20</v>
      </c>
      <c r="J24" s="8" t="s">
        <v>21</v>
      </c>
      <c r="K24" s="8" t="s">
        <v>22</v>
      </c>
      <c r="L24" s="8" t="s">
        <v>23</v>
      </c>
      <c r="M24" s="8" t="s">
        <v>24</v>
      </c>
      <c r="N24" s="8" t="s">
        <v>25</v>
      </c>
      <c r="O24" s="8" t="s">
        <v>26</v>
      </c>
      <c r="P24" s="8" t="s">
        <v>27</v>
      </c>
      <c r="Q24" s="8" t="s">
        <v>28</v>
      </c>
    </row>
    <row r="25" customFormat="false" ht="12.8" hidden="false" customHeight="false" outlineLevel="0" collapsed="false">
      <c r="D25" s="8" t="s">
        <v>29</v>
      </c>
      <c r="E25" s="6" t="n">
        <v>24.11721</v>
      </c>
      <c r="F25" s="6" t="n">
        <v>24.020675</v>
      </c>
      <c r="G25" s="6" t="n">
        <v>26.511463</v>
      </c>
      <c r="H25" s="6" t="n">
        <v>27.231881</v>
      </c>
      <c r="I25" s="6" t="n">
        <v>22.669022</v>
      </c>
      <c r="J25" s="6" t="n">
        <v>25.086629</v>
      </c>
      <c r="K25" s="6" t="n">
        <v>27.439269</v>
      </c>
      <c r="L25" s="6" t="n">
        <v>26.138795</v>
      </c>
      <c r="M25" s="6" t="n">
        <v>23.999889</v>
      </c>
      <c r="N25" s="6" t="n">
        <v>26.827937</v>
      </c>
      <c r="O25" s="6" t="n">
        <f aca="false">AVERAGE(E25:N25)</f>
        <v>25.404277</v>
      </c>
      <c r="P25" s="6" t="n">
        <f aca="false">STDEV(E25:N25)</f>
        <v>1.64651942411075</v>
      </c>
      <c r="Q25" s="6" t="n">
        <f aca="false">(P25/O25)*100</f>
        <v>6.48126858367491</v>
      </c>
    </row>
    <row r="26" customFormat="false" ht="12.8" hidden="false" customHeight="false" outlineLevel="0" collapsed="false">
      <c r="D26" s="8" t="s">
        <v>30</v>
      </c>
      <c r="E26" s="6" t="n">
        <v>4.813449</v>
      </c>
      <c r="F26" s="6" t="n">
        <v>4.955792</v>
      </c>
      <c r="G26" s="6" t="n">
        <v>4.885099</v>
      </c>
      <c r="H26" s="6" t="n">
        <v>4.801513</v>
      </c>
      <c r="I26" s="6" t="n">
        <v>5.196951</v>
      </c>
      <c r="J26" s="6" t="n">
        <v>6.940765</v>
      </c>
      <c r="K26" s="6" t="n">
        <v>7.50127</v>
      </c>
      <c r="L26" s="6" t="n">
        <v>5.091516</v>
      </c>
      <c r="M26" s="6" t="n">
        <v>7.461605</v>
      </c>
      <c r="N26" s="6" t="n">
        <v>7.389843</v>
      </c>
      <c r="O26" s="6" t="n">
        <f aca="false">AVERAGE(E26:N26)</f>
        <v>5.9037803</v>
      </c>
      <c r="P26" s="6" t="n">
        <f aca="false">STDEV(E26:N26)</f>
        <v>1.23657684573225</v>
      </c>
      <c r="Q26" s="6" t="n">
        <f aca="false">(P26/O26)*100</f>
        <v>20.9455091974247</v>
      </c>
    </row>
    <row r="27" customFormat="false" ht="12.8" hidden="false" customHeight="false" outlineLevel="0" collapsed="false">
      <c r="D27" s="8" t="s">
        <v>31</v>
      </c>
      <c r="E27" s="6" t="n">
        <v>28.930659</v>
      </c>
      <c r="F27" s="6" t="n">
        <v>28.976468</v>
      </c>
      <c r="G27" s="6" t="n">
        <v>31.396563</v>
      </c>
      <c r="H27" s="6" t="n">
        <v>32.033394</v>
      </c>
      <c r="I27" s="6" t="n">
        <v>27.865973</v>
      </c>
      <c r="J27" s="6" t="n">
        <v>32.027393</v>
      </c>
      <c r="K27" s="6" t="n">
        <v>34.940539</v>
      </c>
      <c r="L27" s="6" t="n">
        <v>31.230311</v>
      </c>
      <c r="M27" s="6" t="n">
        <v>31.461494</v>
      </c>
      <c r="N27" s="6" t="n">
        <v>34.21778</v>
      </c>
      <c r="O27" s="6" t="n">
        <f aca="false">AVERAGE(E27:N27)</f>
        <v>31.3080574</v>
      </c>
      <c r="P27" s="6" t="n">
        <f aca="false">STDEV(E27:N27)</f>
        <v>2.25286639406134</v>
      </c>
      <c r="Q27" s="6" t="n">
        <f aca="false">(P27/O27)*100</f>
        <v>7.19580383183192</v>
      </c>
    </row>
    <row r="28" customFormat="false" ht="12.8" hidden="false" customHeight="false" outlineLevel="0" collapsed="false">
      <c r="D28" s="8" t="s">
        <v>32</v>
      </c>
      <c r="E28" s="6" t="n">
        <v>309.355113</v>
      </c>
      <c r="F28" s="6" t="n">
        <v>309.705296</v>
      </c>
      <c r="G28" s="6" t="n">
        <v>312.881616</v>
      </c>
      <c r="H28" s="6" t="n">
        <v>313.812926</v>
      </c>
      <c r="I28" s="6" t="n">
        <v>308.481856</v>
      </c>
      <c r="J28" s="6" t="n">
        <v>315.146516</v>
      </c>
      <c r="K28" s="6" t="n">
        <v>317.829662</v>
      </c>
      <c r="L28" s="6" t="n">
        <v>313.52048</v>
      </c>
      <c r="M28" s="6" t="n">
        <v>314.735581</v>
      </c>
      <c r="N28" s="6" t="n">
        <v>317.423205</v>
      </c>
      <c r="O28" s="6" t="n">
        <f aca="false">AVERAGE(E28:N28)</f>
        <v>313.2892251</v>
      </c>
      <c r="P28" s="6" t="n">
        <f aca="false">STDEV(E28:N28)</f>
        <v>3.25189350047423</v>
      </c>
      <c r="Q28" s="6" t="n">
        <f aca="false">(P28/O28)*100</f>
        <v>1.03798446928274</v>
      </c>
    </row>
  </sheetData>
  <mergeCells count="3">
    <mergeCell ref="D5:Q5"/>
    <mergeCell ref="D14:Q14"/>
    <mergeCell ref="D23:Q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2020-03-25T12:53:35Z</dcterms:created>
  <dc:creator/>
  <dc:description/>
  <dc:language>en-US</dc:language>
  <cp:lastModifiedBy/>
  <dcterms:modified xsi:type="dcterms:W3CDTF">2020-06-04T09:32:57Z</dcterms:modified>
  <cp:revision>64</cp:revision>
  <dc:subject/>
  <dc:title/>
</cp:coreProperties>
</file>