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256KB" sheetId="2" state="visible" r:id="rId3"/>
    <sheet name="2MB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<sst xmlns="http://schemas.openxmlformats.org/spreadsheetml/2006/main" count="151" uniqueCount="36">
  <si>
    <t xml:space="preserve"> Time in seconds [ Communication time ]</t>
  </si>
  <si>
    <t xml:space="preserve">256KB</t>
  </si>
  <si>
    <t xml:space="preserve">2MB</t>
  </si>
  <si>
    <t xml:space="preserve">25% Computation</t>
  </si>
  <si>
    <t xml:space="preserve">50% Computation</t>
  </si>
  <si>
    <t xml:space="preserve">75% Computation</t>
  </si>
  <si>
    <t xml:space="preserve">Computation time</t>
  </si>
  <si>
    <t xml:space="preserve">Base communication time</t>
  </si>
  <si>
    <t xml:space="preserve">Naive communication time</t>
  </si>
  <si>
    <t xml:space="preserve">CryptMPI communication time</t>
  </si>
  <si>
    <t xml:space="preserve">naive overhead</t>
  </si>
  <si>
    <t xml:space="preserve">Cryptmpi overhead</t>
  </si>
  <si>
    <r>
      <rPr>
        <b val="true"/>
        <sz val="10"/>
        <rFont val="Arial"/>
        <family val="2"/>
        <charset val="1"/>
      </rPr>
      <t xml:space="preserve">2D Stencil, 256KB, </t>
    </r>
    <r>
      <rPr>
        <b val="true"/>
        <sz val="10"/>
        <color rgb="FFCE181E"/>
        <rFont val="Arial"/>
        <family val="2"/>
        <charset val="1"/>
      </rPr>
      <t xml:space="preserve">iteration 1K 0% Computation
</t>
    </r>
    <r>
      <rPr>
        <b val="true"/>
        <sz val="10"/>
        <rFont val="Arial"/>
        <family val="2"/>
        <charset val="1"/>
      </rPr>
      <t xml:space="preserve">64 ranks, 8 Nodes
./stencil2d 8 8 128 128 2 1K 0
(Inter)</t>
    </r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</si>
  <si>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</si>
  <si>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</si>
  <si>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</si>
  <si>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</si>
  <si>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</si>
  <si>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</si>
  <si>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</si>
  <si>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</si>
  <si>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</si>
  <si>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</si>
  <si>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Mean</t>
  </si>
  <si>
    <t xml:space="preserve">STDDEV</t>
  </si>
  <si>
    <t xml:space="preserve">CoV</t>
  </si>
  <si>
    <t xml:space="preserve">Unencrypted base</t>
  </si>
  <si>
    <t xml:space="preserve">Naive</t>
  </si>
  <si>
    <t xml:space="preserve">CryptMPI</t>
  </si>
  <si>
    <r>
      <rPr>
        <b val="true"/>
        <sz val="10"/>
        <rFont val="Arial"/>
        <family val="2"/>
        <charset val="1"/>
      </rPr>
      <t xml:space="preserve">2D Stencil, 256KB, </t>
    </r>
    <r>
      <rPr>
        <b val="true"/>
        <sz val="10"/>
        <color rgb="FFCE181E"/>
        <rFont val="Arial"/>
        <family val="2"/>
        <charset val="1"/>
      </rPr>
      <t xml:space="preserve">iteration 1K 25% Computation
</t>
    </r>
    <r>
      <rPr>
        <b val="true"/>
        <sz val="10"/>
        <rFont val="Arial"/>
        <family val="2"/>
        <charset val="1"/>
      </rPr>
      <t xml:space="preserve">64 ranks, 8 Nodes
./stencil2d 8 8 128 128 2 1K 0.09
(Inter)</t>
    </r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</si>
  <si>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1K 50% Computation
</t>
    </r>
    <r>
      <rPr>
        <b val="true"/>
        <sz val="10"/>
        <rFont val="Arial"/>
        <family val="2"/>
        <charset val="1"/>
      </rPr>
      <t xml:space="preserve">64 ranks, 8 Nodes
./stencil2d 8 8 128 128 2 1K 0.21
(Inter)</t>
    </r>
  </si>
  <si>
    <r>
      <rPr>
        <b val="true"/>
        <sz val="10"/>
        <rFont val="Arial"/>
        <family val="2"/>
        <charset val="1"/>
      </rPr>
      <t xml:space="preserve">2D Stencil, 256KB,</t>
    </r>
    <r>
      <rPr>
        <b val="true"/>
        <sz val="10"/>
        <color rgb="FFCE181E"/>
        <rFont val="Arial"/>
        <family val="2"/>
        <charset val="1"/>
      </rPr>
      <t xml:space="preserve"> iteration 1K 75% Computation
</t>
    </r>
    <r>
      <rPr>
        <b val="true"/>
        <sz val="10"/>
        <rFont val="Arial"/>
        <family val="2"/>
        <charset val="1"/>
      </rPr>
      <t xml:space="preserve">64 ranks, 8 Nodes
./stencil2d 8 8 128 128 2 1K 0.63
(Inter)</t>
    </r>
  </si>
  <si>
    <r>
      <rPr>
        <b val="true"/>
        <sz val="10"/>
        <rFont val="Arial"/>
        <family val="2"/>
        <charset val="1"/>
      </rPr>
      <t xml:space="preserve">2D Stencil, 2MB, </t>
    </r>
    <r>
      <rPr>
        <b val="true"/>
        <sz val="10"/>
        <color rgb="FFCE181E"/>
        <rFont val="Arial"/>
        <family val="2"/>
        <charset val="1"/>
      </rPr>
      <t xml:space="preserve">iteration 1K 0% Computation
</t>
    </r>
    <r>
      <rPr>
        <b val="true"/>
        <sz val="10"/>
        <rFont val="Arial"/>
        <family val="2"/>
        <charset val="1"/>
      </rPr>
      <t xml:space="preserve">64 ranks, 8 Nodes
./stencil2d 8 8 512 512 1 1K 0
(Inter)</t>
    </r>
  </si>
  <si>
    <r>
      <rPr>
        <b val="true"/>
        <sz val="10"/>
        <rFont val="Arial"/>
        <family val="2"/>
        <charset val="1"/>
      </rPr>
      <t xml:space="preserve">2D Stencil, 2MB, </t>
    </r>
    <r>
      <rPr>
        <b val="true"/>
        <sz val="10"/>
        <color rgb="FFCE181E"/>
        <rFont val="Arial"/>
        <family val="2"/>
        <charset val="1"/>
      </rPr>
      <t xml:space="preserve">iteration 1K 25% Computation
</t>
    </r>
    <r>
      <rPr>
        <b val="true"/>
        <sz val="10"/>
        <rFont val="Arial"/>
        <family val="2"/>
        <charset val="1"/>
      </rPr>
      <t xml:space="preserve">64 ranks, 8 Nodes
./stencil2d 8 8 512 512 1 1K 0.74
(Inter)</t>
    </r>
  </si>
  <si>
    <r>
      <rPr>
        <b val="true"/>
        <sz val="10"/>
        <rFont val="Arial"/>
        <family val="2"/>
        <charset val="1"/>
      </rPr>
      <t xml:space="preserve">2D Stencil, 2MB,</t>
    </r>
    <r>
      <rPr>
        <b val="true"/>
        <sz val="10"/>
        <color rgb="FFCE181E"/>
        <rFont val="Arial"/>
        <family val="2"/>
        <charset val="1"/>
      </rPr>
      <t xml:space="preserve"> iteration 1K 50% Computation
</t>
    </r>
    <r>
      <rPr>
        <b val="true"/>
        <sz val="10"/>
        <rFont val="Arial"/>
        <family val="2"/>
        <charset val="1"/>
      </rPr>
      <t xml:space="preserve">64 ranks, 8 Nodes
./stencil2d 8 8 512 512 1 1K 1.81
(Inter)</t>
    </r>
  </si>
  <si>
    <r>
      <rPr>
        <b val="true"/>
        <sz val="10"/>
        <rFont val="Arial"/>
        <family val="2"/>
        <charset val="1"/>
      </rPr>
      <t xml:space="preserve">2D Stencil, 2MB,</t>
    </r>
    <r>
      <rPr>
        <b val="true"/>
        <sz val="10"/>
        <color rgb="FFCE181E"/>
        <rFont val="Arial"/>
        <family val="2"/>
        <charset val="1"/>
      </rPr>
      <t xml:space="preserve"> iteration 1K 75% Computation
</t>
    </r>
    <r>
      <rPr>
        <b val="true"/>
        <sz val="10"/>
        <rFont val="Arial"/>
        <family val="2"/>
        <charset val="1"/>
      </rPr>
      <t xml:space="preserve">64 ranks, 8 Nodes
./stencil2d 8 8 512 512 1 1K 5.65
(Inter)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</si>
</sst>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1" sqref="C35 B44"/>
    </sheetView>
  </sheetViews>
  <sheetFormatPr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2" min="2" style="0" width="18.06"/>
    <col collapsed="false" customWidth="true" hidden="false" outlineLevel="0" max="3" min="3" style="0" width="16.81"/>
    <col collapsed="false" customWidth="true" hidden="false" outlineLevel="0" max="4" min="4" style="0" width="16.26"/>
    <col collapsed="false" customWidth="true" hidden="false" outlineLevel="0" max="5" min="5" style="0" width="16.53"/>
    <col collapsed="false" customWidth="false" hidden="false" outlineLevel="0" max="1025" min="6" style="0" width="11.52"/>
  </cols>
  <sheetData>
    <row r="5" customFormat="false" ht="12.8" hidden="false" customHeight="true" outlineLevel="0" collapsed="false">
      <c r="A5" s="1" t="s">
        <v>0</v>
      </c>
      <c r="B5" s="1"/>
      <c r="C5" s="1"/>
      <c r="D5" s="1"/>
      <c r="E5" s="1"/>
      <c r="F5" s="1"/>
      <c r="G5" s="1"/>
    </row>
    <row r="6" customFormat="false" ht="12.8" hidden="false" customHeight="true" outlineLevel="0" collapsed="false">
      <c r="A6" s="2"/>
      <c r="B6" s="1" t="s">
        <v>1</v>
      </c>
      <c r="C6" s="1"/>
      <c r="D6" s="1"/>
      <c r="E6" s="1" t="s">
        <v>2</v>
      </c>
      <c r="F6" s="1"/>
      <c r="G6" s="1"/>
    </row>
    <row r="7" customFormat="false" ht="24" hidden="false" customHeight="false" outlineLevel="0" collapsed="false">
      <c r="A7" s="2"/>
      <c r="B7" s="2" t="s">
        <v>3</v>
      </c>
      <c r="C7" s="2" t="s">
        <v>4</v>
      </c>
      <c r="D7" s="2" t="s">
        <v>5</v>
      </c>
      <c r="E7" s="2" t="s">
        <v>3</v>
      </c>
      <c r="F7" s="2" t="s">
        <v>4</v>
      </c>
      <c r="G7" s="2" t="s">
        <v>5</v>
      </c>
    </row>
    <row r="8" customFormat="false" ht="12.8" hidden="false" customHeight="false" outlineLevel="0" collapsed="false">
      <c r="A8" s="2" t="s">
        <v>6</v>
      </c>
      <c r="B8" s="2" t="n">
        <v>0.09</v>
      </c>
      <c r="C8" s="2" t="n">
        <v>0.21</v>
      </c>
      <c r="D8" s="2" t="n">
        <v>0.63</v>
      </c>
      <c r="E8" s="2" t="n">
        <v>0.74</v>
      </c>
      <c r="F8" s="2" t="n">
        <v>1.81</v>
      </c>
      <c r="G8" s="2" t="n">
        <v>5.65</v>
      </c>
    </row>
    <row r="9" customFormat="false" ht="12.8" hidden="false" customHeight="false" outlineLevel="0" collapsed="false">
      <c r="A9" s="2" t="s">
        <v>7</v>
      </c>
      <c r="B9" s="2" t="n">
        <v>0.27</v>
      </c>
      <c r="C9" s="2" t="n">
        <v>0.22</v>
      </c>
      <c r="D9" s="2" t="n">
        <v>0.21</v>
      </c>
      <c r="E9" s="2" t="n">
        <v>2.14</v>
      </c>
      <c r="F9" s="2" t="n">
        <v>1.8</v>
      </c>
      <c r="G9" s="2" t="n">
        <v>1.87</v>
      </c>
    </row>
    <row r="10" customFormat="false" ht="12.8" hidden="false" customHeight="false" outlineLevel="0" collapsed="false">
      <c r="A10" s="2" t="s">
        <v>8</v>
      </c>
      <c r="B10" s="2" t="n">
        <v>0.47</v>
      </c>
      <c r="C10" s="2" t="n">
        <v>0.44</v>
      </c>
      <c r="D10" s="2" t="n">
        <v>0.44</v>
      </c>
      <c r="E10" s="2" t="n">
        <v>3.76</v>
      </c>
      <c r="F10" s="2" t="n">
        <v>3.62</v>
      </c>
      <c r="G10" s="2" t="n">
        <v>3.65</v>
      </c>
    </row>
    <row r="11" customFormat="false" ht="24" hidden="false" customHeight="false" outlineLevel="0" collapsed="false">
      <c r="A11" s="2" t="s">
        <v>9</v>
      </c>
      <c r="B11" s="2" t="n">
        <v>0.37</v>
      </c>
      <c r="C11" s="2" t="n">
        <v>0.36</v>
      </c>
      <c r="D11" s="2" t="n">
        <v>0.35</v>
      </c>
      <c r="E11" s="2" t="n">
        <v>2.97</v>
      </c>
      <c r="F11" s="2" t="n">
        <v>2.86</v>
      </c>
      <c r="G11" s="2" t="n">
        <v>2.7</v>
      </c>
    </row>
    <row r="12" customFormat="false" ht="12.8" hidden="false" customHeight="false" outlineLevel="0" collapsed="false">
      <c r="A12" s="2" t="s">
        <v>10</v>
      </c>
      <c r="B12" s="2" t="n">
        <v>74.0740740740741</v>
      </c>
      <c r="C12" s="2" t="n">
        <v>100</v>
      </c>
      <c r="D12" s="2" t="n">
        <v>109.52380952381</v>
      </c>
      <c r="E12" s="2" t="n">
        <v>75.7009345794393</v>
      </c>
      <c r="F12" s="2" t="n">
        <v>101.111111111111</v>
      </c>
      <c r="G12" s="2" t="n">
        <v>95.1871657754012</v>
      </c>
    </row>
    <row r="13" customFormat="false" ht="12.8" hidden="false" customHeight="false" outlineLevel="0" collapsed="false">
      <c r="A13" s="2" t="s">
        <v>11</v>
      </c>
      <c r="B13" s="2" t="n">
        <v>37.037037037037</v>
      </c>
      <c r="C13" s="2" t="n">
        <v>63.6363636363637</v>
      </c>
      <c r="D13" s="2" t="n">
        <v>66.6666666666667</v>
      </c>
      <c r="E13" s="2" t="n">
        <v>38.785046728972</v>
      </c>
      <c r="F13" s="2" t="n">
        <v>58.8888888888889</v>
      </c>
      <c r="G13" s="2" t="n">
        <v>44.3850267379679</v>
      </c>
    </row>
  </sheetData>
  <mergeCells count="3">
    <mergeCell ref="A5:G5"/>
    <mergeCell ref="B6:D6"/>
    <mergeCell ref="E6:G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P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C35 C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47.25" hidden="false" customHeight="true" outlineLevel="0" collapsed="false">
      <c r="C3" s="3" t="s">
        <v>12</v>
      </c>
      <c r="D3" s="3"/>
      <c r="E3" s="3"/>
      <c r="F3" s="3"/>
      <c r="G3" s="3"/>
      <c r="H3" s="3"/>
      <c r="I3" s="3"/>
      <c r="J3" s="3"/>
      <c r="K3" s="3"/>
    </row>
    <row r="4" customFormat="false" ht="12.8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</row>
    <row r="5" customFormat="false" ht="12.8" hidden="false" customHeight="false" outlineLevel="0" collapsed="false">
      <c r="C5" s="4"/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 s="6" t="s">
        <v>21</v>
      </c>
      <c r="M5" s="6" t="s">
        <v>22</v>
      </c>
      <c r="N5" s="5" t="s">
        <v>23</v>
      </c>
      <c r="O5" s="5" t="s">
        <v>24</v>
      </c>
      <c r="P5" s="5" t="s">
        <v>25</v>
      </c>
    </row>
    <row r="6" customFormat="false" ht="23.85" hidden="false" customHeight="false" outlineLevel="0" collapsed="false">
      <c r="C6" s="5" t="s">
        <v>26</v>
      </c>
      <c r="D6" s="2" t="n">
        <v>0.364468</v>
      </c>
      <c r="E6" s="2" t="n">
        <v>0.358195</v>
      </c>
      <c r="F6" s="2" t="n">
        <v>0.366113</v>
      </c>
      <c r="G6" s="2" t="n">
        <v>0.36726</v>
      </c>
      <c r="H6" s="2" t="n">
        <v>0.368497</v>
      </c>
      <c r="I6" s="7" t="n">
        <v>0.359825</v>
      </c>
      <c r="J6" s="7" t="n">
        <v>0.362723</v>
      </c>
      <c r="K6" s="7" t="n">
        <v>0.366539</v>
      </c>
      <c r="L6" s="7" t="n">
        <v>0.366434</v>
      </c>
      <c r="M6" s="7" t="n">
        <v>0.359588</v>
      </c>
      <c r="N6" s="2" t="n">
        <f aca="false">ROUND(AVERAGE(D6:M6),2)</f>
        <v>0.36</v>
      </c>
      <c r="O6" s="2" t="n">
        <f aca="false">STDEV(D6:M6)</f>
        <v>0.00365327228659458</v>
      </c>
      <c r="P6" s="2" t="n">
        <f aca="false">(O6/N6)*100</f>
        <v>1.01479785738738</v>
      </c>
    </row>
    <row r="7" customFormat="false" ht="12.8" hidden="false" customHeight="false" outlineLevel="0" collapsed="false">
      <c r="C7" s="5" t="s">
        <v>27</v>
      </c>
      <c r="D7" s="2" t="n">
        <v>0.44962</v>
      </c>
      <c r="E7" s="2" t="n">
        <v>0.451881</v>
      </c>
      <c r="F7" s="2" t="n">
        <v>0.453077</v>
      </c>
      <c r="G7" s="2" t="n">
        <v>0.442716</v>
      </c>
      <c r="H7" s="2" t="n">
        <v>0.436414</v>
      </c>
      <c r="I7" s="7" t="n">
        <v>0.450069</v>
      </c>
      <c r="J7" s="7" t="n">
        <v>0.444208</v>
      </c>
      <c r="K7" s="7" t="n">
        <v>0.446083</v>
      </c>
      <c r="L7" s="7" t="n">
        <v>0.44944</v>
      </c>
      <c r="M7" s="7" t="n">
        <v>0.448615</v>
      </c>
      <c r="N7" s="2" t="n">
        <f aca="false">ROUND(AVERAGE(D7:M7),2)</f>
        <v>0.45</v>
      </c>
      <c r="O7" s="2" t="n">
        <f aca="false">STDEV(D7:M7)</f>
        <v>0.00499110951926857</v>
      </c>
      <c r="P7" s="2" t="n">
        <f aca="false">(O7/N7)*100</f>
        <v>1.10913544872635</v>
      </c>
    </row>
    <row r="8" customFormat="false" ht="12.8" hidden="false" customHeight="false" outlineLevel="0" collapsed="false">
      <c r="C8" s="5" t="s">
        <v>28</v>
      </c>
      <c r="D8" s="2" t="n">
        <v>0.369174</v>
      </c>
      <c r="E8" s="2" t="n">
        <v>0.381397</v>
      </c>
      <c r="F8" s="2" t="n">
        <v>0.366977</v>
      </c>
      <c r="G8" s="2" t="n">
        <v>0.379558</v>
      </c>
      <c r="H8" s="2" t="n">
        <v>0.379143</v>
      </c>
      <c r="I8" s="7" t="n">
        <v>0.386086</v>
      </c>
      <c r="J8" s="7" t="n">
        <v>0.377898</v>
      </c>
      <c r="K8" s="7" t="n">
        <v>0.380422</v>
      </c>
      <c r="L8" s="7" t="n">
        <v>0.381015</v>
      </c>
      <c r="M8" s="7" t="n">
        <v>0.38018</v>
      </c>
      <c r="N8" s="2" t="n">
        <f aca="false">ROUND(AVERAGE(D8:M8),2)</f>
        <v>0.38</v>
      </c>
      <c r="O8" s="2" t="n">
        <f aca="false">STDEV(D8:M8)</f>
        <v>0.00576809699024634</v>
      </c>
      <c r="P8" s="2" t="n">
        <f aca="false">(O8/N8)*100</f>
        <v>1.51792026059114</v>
      </c>
    </row>
    <row r="9" customFormat="false" ht="12.8" hidden="false" customHeight="false" outlineLevel="0" collapsed="false">
      <c r="C9" s="5"/>
      <c r="D9" s="2"/>
      <c r="E9" s="2"/>
      <c r="F9" s="2"/>
      <c r="G9" s="2"/>
      <c r="H9" s="2"/>
      <c r="I9" s="2"/>
      <c r="J9" s="2"/>
      <c r="K9" s="2"/>
      <c r="L9" s="7"/>
      <c r="M9" s="7"/>
      <c r="N9" s="2" t="e">
        <f aca="false">ROUND(AVERAGE(D9:M9),2)</f>
        <v>#DIV/0!</v>
      </c>
      <c r="O9" s="2" t="e">
        <f aca="false">STDEV(D9:M9)</f>
        <v>#DIV/0!</v>
      </c>
      <c r="P9" s="2" t="e">
        <f aca="false">(O9/N9)*100</f>
        <v>#DIV/0!</v>
      </c>
    </row>
    <row r="12" customFormat="false" ht="12.8" hidden="false" customHeight="true" outlineLevel="0" collapsed="false">
      <c r="C12" s="3" t="s">
        <v>29</v>
      </c>
      <c r="D12" s="3"/>
      <c r="E12" s="3"/>
      <c r="F12" s="3"/>
      <c r="G12" s="3"/>
      <c r="H12" s="3"/>
      <c r="I12" s="3"/>
      <c r="J12" s="3"/>
      <c r="K12" s="3"/>
    </row>
    <row r="13" customFormat="false" ht="33" hidden="false" customHeight="true" outlineLevel="0" collapsed="false"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2.8" hidden="false" customHeight="false" outlineLevel="0" collapsed="false">
      <c r="C14" s="4"/>
      <c r="D14" s="5" t="s">
        <v>13</v>
      </c>
      <c r="E14" s="5" t="s">
        <v>14</v>
      </c>
      <c r="F14" s="5" t="s">
        <v>15</v>
      </c>
      <c r="G14" s="5" t="s">
        <v>16</v>
      </c>
      <c r="H14" s="5" t="s">
        <v>17</v>
      </c>
      <c r="I14" s="5" t="s">
        <v>18</v>
      </c>
      <c r="J14" s="5" t="s">
        <v>19</v>
      </c>
      <c r="K14" s="5" t="s">
        <v>20</v>
      </c>
      <c r="L14" s="6" t="s">
        <v>21</v>
      </c>
      <c r="M14" s="6" t="s">
        <v>22</v>
      </c>
      <c r="N14" s="5" t="s">
        <v>23</v>
      </c>
      <c r="O14" s="5" t="s">
        <v>24</v>
      </c>
      <c r="P14" s="5" t="s">
        <v>25</v>
      </c>
    </row>
    <row r="15" customFormat="false" ht="23.85" hidden="false" customHeight="false" outlineLevel="0" collapsed="false">
      <c r="C15" s="5" t="s">
        <v>26</v>
      </c>
      <c r="D15" s="2" t="n">
        <v>0.361691</v>
      </c>
      <c r="E15" s="2" t="n">
        <v>0.364377</v>
      </c>
      <c r="F15" s="2" t="n">
        <v>0.365788</v>
      </c>
      <c r="G15" s="2" t="n">
        <v>0.360319</v>
      </c>
      <c r="H15" s="2" t="n">
        <v>0.362791</v>
      </c>
      <c r="I15" s="7" t="n">
        <v>0.366813</v>
      </c>
      <c r="J15" s="7" t="n">
        <v>0.36833</v>
      </c>
      <c r="K15" s="7" t="n">
        <v>0.367519</v>
      </c>
      <c r="L15" s="7" t="n">
        <v>0.366418</v>
      </c>
      <c r="M15" s="7" t="n">
        <v>0.361951</v>
      </c>
      <c r="N15" s="2" t="n">
        <f aca="false">ROUND(AVERAGE(D15:M15),2)</f>
        <v>0.36</v>
      </c>
      <c r="O15" s="2" t="n">
        <f aca="false">STDEV(D15:M15)</f>
        <v>0.00277240269040734</v>
      </c>
      <c r="P15" s="2" t="n">
        <f aca="false">(O15/N15)*100</f>
        <v>0.770111858446482</v>
      </c>
    </row>
    <row r="16" customFormat="false" ht="12.8" hidden="false" customHeight="false" outlineLevel="0" collapsed="false">
      <c r="C16" s="5" t="s">
        <v>27</v>
      </c>
      <c r="D16" s="2" t="n">
        <v>0.561884</v>
      </c>
      <c r="E16" s="2" t="n">
        <v>0.556313</v>
      </c>
      <c r="F16" s="2" t="n">
        <v>0.558299</v>
      </c>
      <c r="G16" s="2" t="n">
        <v>0.561707</v>
      </c>
      <c r="H16" s="2" t="n">
        <v>0.547541</v>
      </c>
      <c r="I16" s="7" t="n">
        <v>0.559078</v>
      </c>
      <c r="J16" s="7" t="n">
        <v>0.554055</v>
      </c>
      <c r="K16" s="7" t="n">
        <v>0.561046</v>
      </c>
      <c r="L16" s="7" t="n">
        <v>0.553542</v>
      </c>
      <c r="M16" s="7" t="n">
        <v>0.556491</v>
      </c>
      <c r="N16" s="2" t="n">
        <f aca="false">ROUND(AVERAGE(D16:M16),2)</f>
        <v>0.56</v>
      </c>
      <c r="O16" s="2" t="n">
        <f aca="false">STDEV(D16:M16)</f>
        <v>0.00446242625086896</v>
      </c>
      <c r="P16" s="2" t="n">
        <f aca="false">(O16/N16)*100</f>
        <v>0.796861830512315</v>
      </c>
    </row>
    <row r="17" customFormat="false" ht="12.8" hidden="false" customHeight="false" outlineLevel="0" collapsed="false">
      <c r="C17" s="5" t="s">
        <v>28</v>
      </c>
      <c r="D17" s="2" t="n">
        <v>0.456147</v>
      </c>
      <c r="E17" s="2" t="n">
        <v>0.46009</v>
      </c>
      <c r="F17" s="2" t="n">
        <v>0.455573</v>
      </c>
      <c r="G17" s="2" t="n">
        <v>0.4577</v>
      </c>
      <c r="H17" s="2" t="n">
        <v>0.460148</v>
      </c>
      <c r="I17" s="7" t="n">
        <v>0.459824</v>
      </c>
      <c r="J17" s="7" t="n">
        <v>0.457541</v>
      </c>
      <c r="K17" s="7" t="n">
        <v>0.456157</v>
      </c>
      <c r="L17" s="7" t="n">
        <v>0.459259</v>
      </c>
      <c r="M17" s="7" t="n">
        <v>0.449593</v>
      </c>
      <c r="N17" s="2" t="n">
        <f aca="false">ROUND(AVERAGE(D17:M17),2)</f>
        <v>0.46</v>
      </c>
      <c r="O17" s="2" t="n">
        <f aca="false">STDEV(D17:M17)</f>
        <v>0.0031840588283231</v>
      </c>
      <c r="P17" s="2" t="n">
        <f aca="false">(O17/N17)*100</f>
        <v>0.69218670180937</v>
      </c>
    </row>
    <row r="18" customFormat="false" ht="12.8" hidden="false" customHeight="false" outlineLevel="0" collapsed="false">
      <c r="C18" s="5"/>
      <c r="D18" s="2"/>
      <c r="E18" s="2"/>
      <c r="F18" s="2"/>
      <c r="G18" s="2"/>
      <c r="H18" s="2"/>
      <c r="I18" s="2"/>
      <c r="J18" s="2"/>
      <c r="K18" s="2"/>
      <c r="L18" s="7"/>
      <c r="M18" s="7"/>
      <c r="N18" s="2" t="e">
        <f aca="false">ROUND(AVERAGE(D18:M18),2)</f>
        <v>#DIV/0!</v>
      </c>
      <c r="O18" s="2" t="e">
        <f aca="false">STDEV(D18:M18)</f>
        <v>#DIV/0!</v>
      </c>
      <c r="P18" s="2" t="e">
        <f aca="false">(O18/N18)*100</f>
        <v>#DIV/0!</v>
      </c>
    </row>
    <row r="21" customFormat="false" ht="12.8" hidden="false" customHeight="true" outlineLevel="0" collapsed="false">
      <c r="C21" s="3" t="s">
        <v>30</v>
      </c>
      <c r="D21" s="3"/>
      <c r="E21" s="3"/>
      <c r="F21" s="3"/>
      <c r="G21" s="3"/>
      <c r="H21" s="3"/>
      <c r="I21" s="3"/>
      <c r="J21" s="3"/>
      <c r="K21" s="3"/>
    </row>
    <row r="22" customFormat="false" ht="39" hidden="false" customHeight="true" outlineLevel="0" collapsed="false"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2.8" hidden="false" customHeight="false" outlineLevel="0" collapsed="false">
      <c r="C23" s="4"/>
      <c r="D23" s="5" t="s">
        <v>13</v>
      </c>
      <c r="E23" s="5" t="s">
        <v>14</v>
      </c>
      <c r="F23" s="5" t="s">
        <v>15</v>
      </c>
      <c r="G23" s="5" t="s">
        <v>16</v>
      </c>
      <c r="H23" s="5" t="s">
        <v>17</v>
      </c>
      <c r="I23" s="5" t="s">
        <v>18</v>
      </c>
      <c r="J23" s="5" t="s">
        <v>19</v>
      </c>
      <c r="K23" s="5" t="s">
        <v>20</v>
      </c>
      <c r="L23" s="6" t="s">
        <v>21</v>
      </c>
      <c r="M23" s="6" t="s">
        <v>22</v>
      </c>
      <c r="N23" s="5" t="s">
        <v>23</v>
      </c>
      <c r="O23" s="5" t="s">
        <v>24</v>
      </c>
      <c r="P23" s="5" t="s">
        <v>25</v>
      </c>
    </row>
    <row r="24" customFormat="false" ht="23.85" hidden="false" customHeight="false" outlineLevel="0" collapsed="false">
      <c r="C24" s="5" t="s">
        <v>26</v>
      </c>
      <c r="D24" s="2" t="n">
        <v>0.436395</v>
      </c>
      <c r="E24" s="2" t="n">
        <v>0.429907</v>
      </c>
      <c r="F24" s="2" t="n">
        <v>0.431926</v>
      </c>
      <c r="G24" s="2" t="n">
        <v>0.435993</v>
      </c>
      <c r="H24" s="2" t="n">
        <v>0.435323</v>
      </c>
      <c r="I24" s="7" t="n">
        <v>0.416719</v>
      </c>
      <c r="J24" s="7" t="n">
        <v>0.432575</v>
      </c>
      <c r="K24" s="7" t="n">
        <v>0.439124</v>
      </c>
      <c r="L24" s="7" t="n">
        <v>0.410484</v>
      </c>
      <c r="M24" s="7" t="n">
        <v>0.422745</v>
      </c>
      <c r="N24" s="2" t="n">
        <f aca="false">ROUND(AVERAGE(D24:M24),2)</f>
        <v>0.43</v>
      </c>
      <c r="O24" s="2" t="n">
        <f aca="false">STDEV(D24:M24)</f>
        <v>0.00943325631829575</v>
      </c>
      <c r="P24" s="2" t="n">
        <f aca="false">(O24/N24)*100</f>
        <v>2.19378053913855</v>
      </c>
    </row>
    <row r="25" customFormat="false" ht="12.8" hidden="false" customHeight="false" outlineLevel="0" collapsed="false">
      <c r="C25" s="5" t="s">
        <v>27</v>
      </c>
      <c r="D25" s="2" t="n">
        <v>0.649276</v>
      </c>
      <c r="E25" s="2" t="n">
        <v>0.649172</v>
      </c>
      <c r="F25" s="2" t="n">
        <v>0.65475</v>
      </c>
      <c r="G25" s="2" t="n">
        <v>0.653592</v>
      </c>
      <c r="H25" s="2" t="n">
        <v>0.660488</v>
      </c>
      <c r="I25" s="7" t="n">
        <v>0.649941</v>
      </c>
      <c r="J25" s="7" t="n">
        <v>0.651113</v>
      </c>
      <c r="K25" s="7" t="n">
        <v>0.643682</v>
      </c>
      <c r="L25" s="7" t="n">
        <v>0.661796</v>
      </c>
      <c r="M25" s="7" t="n">
        <v>0.656038</v>
      </c>
      <c r="N25" s="2" t="n">
        <f aca="false">ROUND(AVERAGE(D25:M25),2)</f>
        <v>0.65</v>
      </c>
      <c r="O25" s="2" t="n">
        <f aca="false">STDEV(D25:M25)</f>
        <v>0.00552112097716075</v>
      </c>
      <c r="P25" s="2" t="n">
        <f aca="false">(O25/N25)*100</f>
        <v>0.849403227255499</v>
      </c>
    </row>
    <row r="26" customFormat="false" ht="12.8" hidden="false" customHeight="false" outlineLevel="0" collapsed="false">
      <c r="C26" s="5" t="s">
        <v>28</v>
      </c>
      <c r="D26" s="2" t="n">
        <v>0.559347</v>
      </c>
      <c r="E26" s="2" t="n">
        <v>0.562708</v>
      </c>
      <c r="F26" s="2" t="n">
        <v>0.571637</v>
      </c>
      <c r="G26" s="2" t="n">
        <v>0.565018</v>
      </c>
      <c r="H26" s="2" t="n">
        <v>0.576471</v>
      </c>
      <c r="I26" s="7" t="n">
        <v>0.554389</v>
      </c>
      <c r="J26" s="7" t="n">
        <v>0.56669</v>
      </c>
      <c r="K26" s="7" t="n">
        <v>0.572342</v>
      </c>
      <c r="L26" s="7" t="n">
        <v>0.565222</v>
      </c>
      <c r="M26" s="7" t="n">
        <v>0.56655</v>
      </c>
      <c r="N26" s="2" t="n">
        <f aca="false">ROUND(AVERAGE(D26:M26),2)</f>
        <v>0.57</v>
      </c>
      <c r="O26" s="2" t="n">
        <f aca="false">STDEV(D26:M26)</f>
        <v>0.00644539274210656</v>
      </c>
      <c r="P26" s="2" t="n">
        <f aca="false">(O26/N26)*100</f>
        <v>1.13077065650992</v>
      </c>
    </row>
    <row r="27" customFormat="false" ht="12.8" hidden="false" customHeight="false" outlineLevel="0" collapsed="false">
      <c r="C27" s="5"/>
      <c r="D27" s="2"/>
      <c r="E27" s="2"/>
      <c r="F27" s="2"/>
      <c r="G27" s="2"/>
      <c r="H27" s="2"/>
      <c r="I27" s="2"/>
      <c r="J27" s="2"/>
      <c r="K27" s="2"/>
      <c r="L27" s="7"/>
      <c r="M27" s="7"/>
      <c r="N27" s="2" t="e">
        <f aca="false">ROUND(AVERAGE(D27:M27),2)</f>
        <v>#DIV/0!</v>
      </c>
      <c r="O27" s="2" t="e">
        <f aca="false">STDEV(D27:M27)</f>
        <v>#DIV/0!</v>
      </c>
      <c r="P27" s="2" t="e">
        <f aca="false">(O27/N27)*100</f>
        <v>#DIV/0!</v>
      </c>
    </row>
    <row r="30" customFormat="false" ht="12.8" hidden="false" customHeight="true" outlineLevel="0" collapsed="false">
      <c r="C30" s="3" t="s">
        <v>31</v>
      </c>
      <c r="D30" s="3"/>
      <c r="E30" s="3"/>
      <c r="F30" s="3"/>
      <c r="G30" s="3"/>
      <c r="H30" s="3"/>
      <c r="I30" s="3"/>
      <c r="J30" s="3"/>
      <c r="K30" s="3"/>
    </row>
    <row r="31" customFormat="false" ht="34.5" hidden="false" customHeight="true" outlineLevel="0" collapsed="false"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2.8" hidden="false" customHeight="false" outlineLevel="0" collapsed="false">
      <c r="C32" s="4"/>
      <c r="D32" s="5" t="s">
        <v>13</v>
      </c>
      <c r="E32" s="5" t="s">
        <v>14</v>
      </c>
      <c r="F32" s="5" t="s">
        <v>15</v>
      </c>
      <c r="G32" s="5" t="s">
        <v>16</v>
      </c>
      <c r="H32" s="5" t="s">
        <v>17</v>
      </c>
      <c r="I32" s="5" t="s">
        <v>18</v>
      </c>
      <c r="J32" s="5" t="s">
        <v>19</v>
      </c>
      <c r="K32" s="5" t="s">
        <v>20</v>
      </c>
      <c r="L32" s="6" t="s">
        <v>21</v>
      </c>
      <c r="M32" s="6" t="s">
        <v>22</v>
      </c>
      <c r="N32" s="5" t="s">
        <v>23</v>
      </c>
      <c r="O32" s="5" t="s">
        <v>24</v>
      </c>
      <c r="P32" s="5" t="s">
        <v>25</v>
      </c>
    </row>
    <row r="33" customFormat="false" ht="23.85" hidden="false" customHeight="false" outlineLevel="0" collapsed="false">
      <c r="C33" s="5" t="s">
        <v>26</v>
      </c>
      <c r="D33" s="2" t="n">
        <v>0.854091</v>
      </c>
      <c r="E33" s="2" t="n">
        <v>0.848711</v>
      </c>
      <c r="F33" s="2" t="n">
        <v>0.844121</v>
      </c>
      <c r="G33" s="2" t="n">
        <v>0.847049</v>
      </c>
      <c r="H33" s="2" t="n">
        <v>0.825015</v>
      </c>
      <c r="I33" s="7" t="n">
        <v>0.848986</v>
      </c>
      <c r="J33" s="7" t="n">
        <v>0.826317</v>
      </c>
      <c r="K33" s="7" t="n">
        <v>0.849447</v>
      </c>
      <c r="L33" s="7" t="n">
        <v>0.849484</v>
      </c>
      <c r="M33" s="7" t="n">
        <v>0.848015</v>
      </c>
      <c r="N33" s="2" t="n">
        <f aca="false">ROUND(AVERAGE(D33:M33),2)</f>
        <v>0.84</v>
      </c>
      <c r="O33" s="2" t="n">
        <f aca="false">STDEV(D33:M33)</f>
        <v>0.0100389423657187</v>
      </c>
      <c r="P33" s="2" t="n">
        <f aca="false">(O33/N33)*100</f>
        <v>1.19511218639509</v>
      </c>
    </row>
    <row r="34" customFormat="false" ht="12.8" hidden="false" customHeight="false" outlineLevel="0" collapsed="false">
      <c r="C34" s="5" t="s">
        <v>27</v>
      </c>
      <c r="D34" s="2" t="n">
        <v>1.08117</v>
      </c>
      <c r="E34" s="2" t="n">
        <v>1.068625</v>
      </c>
      <c r="F34" s="2" t="n">
        <v>1.068476</v>
      </c>
      <c r="G34" s="2" t="n">
        <v>1.077878</v>
      </c>
      <c r="H34" s="2" t="n">
        <v>1.073605</v>
      </c>
      <c r="I34" s="7" t="n">
        <v>1.072381</v>
      </c>
      <c r="J34" s="7" t="n">
        <v>1.072477</v>
      </c>
      <c r="K34" s="7" t="n">
        <v>1.055215</v>
      </c>
      <c r="L34" s="7" t="n">
        <v>1.065093</v>
      </c>
      <c r="M34" s="7" t="n">
        <v>1.053126</v>
      </c>
      <c r="N34" s="2" t="n">
        <f aca="false">ROUND(AVERAGE(D34:M34),2)</f>
        <v>1.07</v>
      </c>
      <c r="O34" s="2" t="n">
        <f aca="false">STDEV(D34:M34)</f>
        <v>0.00899976936988448</v>
      </c>
      <c r="P34" s="2" t="n">
        <f aca="false">(O34/N34)*100</f>
        <v>0.841099941110699</v>
      </c>
    </row>
    <row r="35" customFormat="false" ht="12.8" hidden="false" customHeight="false" outlineLevel="0" collapsed="false">
      <c r="C35" s="5" t="s">
        <v>28</v>
      </c>
      <c r="D35" s="2" t="n">
        <v>0.973072</v>
      </c>
      <c r="E35" s="2" t="n">
        <v>0.981278</v>
      </c>
      <c r="F35" s="2" t="n">
        <v>0.98083</v>
      </c>
      <c r="G35" s="2" t="n">
        <v>0.98532</v>
      </c>
      <c r="H35" s="2" t="n">
        <v>0.978006</v>
      </c>
      <c r="I35" s="7" t="n">
        <v>0.974953</v>
      </c>
      <c r="J35" s="7" t="n">
        <v>0.975081</v>
      </c>
      <c r="K35" s="7" t="n">
        <v>0.986774</v>
      </c>
      <c r="L35" s="7" t="n">
        <v>0.972431</v>
      </c>
      <c r="M35" s="7" t="n">
        <v>0.987534</v>
      </c>
      <c r="N35" s="2" t="n">
        <f aca="false">ROUND(AVERAGE(D35:M35),2)</f>
        <v>0.98</v>
      </c>
      <c r="O35" s="2" t="n">
        <f aca="false">STDEV(D35:M35)</f>
        <v>0.0056762251041809</v>
      </c>
      <c r="P35" s="2" t="n">
        <f aca="false">(O35/N35)*100</f>
        <v>0.579206643283765</v>
      </c>
    </row>
    <row r="36" customFormat="false" ht="12.8" hidden="false" customHeight="false" outlineLevel="0" collapsed="false">
      <c r="C36" s="5"/>
      <c r="D36" s="2"/>
      <c r="E36" s="2"/>
      <c r="F36" s="2"/>
      <c r="G36" s="2"/>
      <c r="H36" s="2"/>
      <c r="I36" s="2"/>
      <c r="J36" s="2"/>
      <c r="K36" s="2"/>
      <c r="L36" s="7"/>
      <c r="M36" s="7"/>
      <c r="N36" s="2" t="e">
        <f aca="false">ROUND(AVERAGE(D36:M36),2)</f>
        <v>#DIV/0!</v>
      </c>
      <c r="O36" s="2" t="e">
        <f aca="false">STDEV(D36:M36)</f>
        <v>#DIV/0!</v>
      </c>
      <c r="P36" s="2" t="e">
        <f aca="false">(O36/N36)*100</f>
        <v>#DIV/0!</v>
      </c>
    </row>
  </sheetData>
  <mergeCells count="4">
    <mergeCell ref="C3:K4"/>
    <mergeCell ref="C12:K13"/>
    <mergeCell ref="C21:K22"/>
    <mergeCell ref="C30:K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P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true" outlineLevel="0" collapsed="false">
      <c r="C3" s="3" t="s">
        <v>32</v>
      </c>
      <c r="D3" s="3"/>
      <c r="E3" s="3"/>
      <c r="F3" s="3"/>
      <c r="G3" s="3"/>
      <c r="H3" s="3"/>
      <c r="I3" s="3"/>
      <c r="J3" s="3"/>
      <c r="K3" s="3"/>
    </row>
    <row r="4" customFormat="false" ht="63" hidden="false" customHeight="true" outlineLevel="0" collapsed="false">
      <c r="C4" s="3"/>
      <c r="D4" s="3"/>
      <c r="E4" s="3"/>
      <c r="F4" s="3"/>
      <c r="G4" s="3"/>
      <c r="H4" s="3"/>
      <c r="I4" s="3"/>
      <c r="J4" s="3"/>
      <c r="K4" s="3"/>
    </row>
    <row r="5" customFormat="false" ht="12.8" hidden="false" customHeight="false" outlineLevel="0" collapsed="false">
      <c r="C5" s="4"/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 s="6" t="s">
        <v>21</v>
      </c>
      <c r="M5" s="6" t="s">
        <v>22</v>
      </c>
      <c r="N5" s="5" t="s">
        <v>23</v>
      </c>
      <c r="O5" s="5" t="s">
        <v>24</v>
      </c>
      <c r="P5" s="5" t="s">
        <v>25</v>
      </c>
    </row>
    <row r="6" customFormat="false" ht="23.85" hidden="false" customHeight="false" outlineLevel="0" collapsed="false">
      <c r="C6" s="5" t="s">
        <v>26</v>
      </c>
      <c r="D6" s="2" t="n">
        <v>2.948933</v>
      </c>
      <c r="E6" s="2" t="n">
        <v>2.959968</v>
      </c>
      <c r="F6" s="2" t="n">
        <v>2.936045</v>
      </c>
      <c r="G6" s="2" t="n">
        <v>2.929545</v>
      </c>
      <c r="H6" s="2" t="n">
        <v>2.995472</v>
      </c>
      <c r="I6" s="7" t="n">
        <v>3.008826</v>
      </c>
      <c r="J6" s="7" t="n">
        <v>2.980402</v>
      </c>
      <c r="K6" s="7" t="n">
        <v>2.962508</v>
      </c>
      <c r="L6" s="7" t="n">
        <v>2.933986</v>
      </c>
      <c r="M6" s="7" t="n">
        <v>2.937564</v>
      </c>
      <c r="N6" s="2" t="n">
        <f aca="false">ROUND(AVERAGE(D6:M6),2)</f>
        <v>2.96</v>
      </c>
      <c r="O6" s="2" t="n">
        <f aca="false">STDEV(D6:M6)</f>
        <v>0.027616713906417</v>
      </c>
      <c r="P6" s="2" t="n">
        <f aca="false">(O6/N6)*100</f>
        <v>0.932997091433007</v>
      </c>
    </row>
    <row r="7" customFormat="false" ht="12.8" hidden="false" customHeight="false" outlineLevel="0" collapsed="false">
      <c r="C7" s="5" t="s">
        <v>27</v>
      </c>
      <c r="D7" s="2" t="n">
        <v>3.725952</v>
      </c>
      <c r="E7" s="2" t="n">
        <v>3.733662</v>
      </c>
      <c r="F7" s="2" t="n">
        <v>3.725683</v>
      </c>
      <c r="G7" s="2" t="n">
        <v>3.736309</v>
      </c>
      <c r="H7" s="2" t="n">
        <v>3.741659</v>
      </c>
      <c r="I7" s="7" t="n">
        <v>3.736937</v>
      </c>
      <c r="J7" s="7" t="n">
        <v>3.749709</v>
      </c>
      <c r="K7" s="7" t="n">
        <v>3.739406</v>
      </c>
      <c r="L7" s="7" t="n">
        <v>3.711481</v>
      </c>
      <c r="M7" s="7" t="n">
        <v>3.695043</v>
      </c>
      <c r="N7" s="2" t="n">
        <f aca="false">ROUND(AVERAGE(D7:M7),2)</f>
        <v>3.73</v>
      </c>
      <c r="O7" s="2" t="n">
        <f aca="false">STDEV(D7:M7)</f>
        <v>0.0160292225045384</v>
      </c>
      <c r="P7" s="2" t="n">
        <f aca="false">(O7/N7)*100</f>
        <v>0.42973786875438</v>
      </c>
    </row>
    <row r="8" customFormat="false" ht="12.8" hidden="false" customHeight="false" outlineLevel="0" collapsed="false">
      <c r="C8" s="5" t="s">
        <v>28</v>
      </c>
      <c r="D8" s="2" t="n">
        <v>2.962865</v>
      </c>
      <c r="E8" s="2" t="n">
        <v>2.953702</v>
      </c>
      <c r="F8" s="2" t="n">
        <v>2.964554</v>
      </c>
      <c r="G8" s="2" t="n">
        <v>2.946735</v>
      </c>
      <c r="H8" s="2" t="n">
        <v>2.972176</v>
      </c>
      <c r="I8" s="7" t="n">
        <v>2.95773</v>
      </c>
      <c r="J8" s="7" t="n">
        <v>2.956935</v>
      </c>
      <c r="K8" s="7" t="n">
        <v>2.980611</v>
      </c>
      <c r="L8" s="7" t="n">
        <v>2.98599</v>
      </c>
      <c r="M8" s="7" t="n">
        <v>2.964723</v>
      </c>
      <c r="N8" s="2" t="n">
        <f aca="false">ROUND(AVERAGE(D8:M8),2)</f>
        <v>2.96</v>
      </c>
      <c r="O8" s="2" t="n">
        <f aca="false">STDEV(D8:M8)</f>
        <v>0.0121022549638947</v>
      </c>
      <c r="P8" s="2" t="n">
        <f aca="false">(O8/N8)*100</f>
        <v>0.408859964996441</v>
      </c>
    </row>
    <row r="9" customFormat="false" ht="12.8" hidden="false" customHeight="false" outlineLevel="0" collapsed="false">
      <c r="C9" s="5"/>
      <c r="D9" s="2"/>
      <c r="E9" s="2"/>
      <c r="F9" s="2"/>
      <c r="G9" s="2"/>
      <c r="H9" s="2"/>
      <c r="I9" s="2"/>
      <c r="J9" s="2"/>
      <c r="K9" s="2"/>
      <c r="L9" s="7"/>
      <c r="M9" s="7"/>
      <c r="N9" s="2" t="e">
        <f aca="false">AVERAGE(D9:M9)</f>
        <v>#DIV/0!</v>
      </c>
      <c r="O9" s="2" t="e">
        <f aca="false">STDEV(D9:M9)</f>
        <v>#DIV/0!</v>
      </c>
      <c r="P9" s="2" t="e">
        <f aca="false">(O9/N9)*100</f>
        <v>#DIV/0!</v>
      </c>
    </row>
    <row r="12" customFormat="false" ht="12.8" hidden="false" customHeight="true" outlineLevel="0" collapsed="false">
      <c r="C12" s="3" t="s">
        <v>33</v>
      </c>
      <c r="D12" s="3"/>
      <c r="E12" s="3"/>
      <c r="F12" s="3"/>
      <c r="G12" s="3"/>
      <c r="H12" s="3"/>
      <c r="I12" s="3"/>
      <c r="J12" s="3"/>
      <c r="K12" s="3"/>
    </row>
    <row r="13" customFormat="false" ht="48" hidden="false" customHeight="true" outlineLevel="0" collapsed="false"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2.8" hidden="false" customHeight="false" outlineLevel="0" collapsed="false">
      <c r="C14" s="4"/>
      <c r="D14" s="5" t="s">
        <v>13</v>
      </c>
      <c r="E14" s="5" t="s">
        <v>14</v>
      </c>
      <c r="F14" s="5" t="s">
        <v>15</v>
      </c>
      <c r="G14" s="5" t="s">
        <v>16</v>
      </c>
      <c r="H14" s="5" t="s">
        <v>17</v>
      </c>
      <c r="I14" s="5" t="s">
        <v>18</v>
      </c>
      <c r="J14" s="5" t="s">
        <v>19</v>
      </c>
      <c r="K14" s="5" t="s">
        <v>20</v>
      </c>
      <c r="L14" s="6" t="s">
        <v>21</v>
      </c>
      <c r="M14" s="6" t="s">
        <v>22</v>
      </c>
      <c r="N14" s="5" t="s">
        <v>23</v>
      </c>
      <c r="O14" s="5" t="s">
        <v>24</v>
      </c>
      <c r="P14" s="5" t="s">
        <v>25</v>
      </c>
    </row>
    <row r="15" customFormat="false" ht="23.85" hidden="false" customHeight="false" outlineLevel="0" collapsed="false">
      <c r="C15" s="5" t="s">
        <v>26</v>
      </c>
      <c r="D15" s="2" t="n">
        <v>2.897137</v>
      </c>
      <c r="E15" s="2" t="n">
        <v>2.879241</v>
      </c>
      <c r="F15" s="2" t="n">
        <v>2.912704</v>
      </c>
      <c r="G15" s="2" t="n">
        <v>2.863313</v>
      </c>
      <c r="H15" s="2" t="n">
        <v>2.855506</v>
      </c>
      <c r="I15" s="7" t="n">
        <v>2.888733</v>
      </c>
      <c r="J15" s="7" t="n">
        <v>2.868511</v>
      </c>
      <c r="K15" s="7" t="n">
        <v>2.888012</v>
      </c>
      <c r="L15" s="7" t="n">
        <v>2.865123</v>
      </c>
      <c r="M15" s="7" t="n">
        <v>2.915141</v>
      </c>
      <c r="N15" s="2" t="n">
        <f aca="false">ROUND(AVERAGE(D15:M15),2)</f>
        <v>2.88</v>
      </c>
      <c r="O15" s="2" t="n">
        <f aca="false">STDEV(D15:M15)</f>
        <v>0.0207074589645052</v>
      </c>
      <c r="P15" s="2" t="n">
        <f aca="false">(O15/N15)*100</f>
        <v>0.719008991823097</v>
      </c>
    </row>
    <row r="16" customFormat="false" ht="12.8" hidden="false" customHeight="false" outlineLevel="0" collapsed="false">
      <c r="C16" s="5" t="s">
        <v>27</v>
      </c>
      <c r="D16" s="2" t="n">
        <v>4.51783</v>
      </c>
      <c r="E16" s="2" t="n">
        <v>4.469063</v>
      </c>
      <c r="F16" s="2" t="n">
        <v>4.481244</v>
      </c>
      <c r="G16" s="2" t="n">
        <v>4.524123</v>
      </c>
      <c r="H16" s="2" t="n">
        <v>4.515327</v>
      </c>
      <c r="I16" s="7" t="n">
        <v>4.478364</v>
      </c>
      <c r="J16" s="7" t="n">
        <v>4.520425</v>
      </c>
      <c r="K16" s="7" t="n">
        <v>4.463879</v>
      </c>
      <c r="L16" s="7" t="n">
        <v>4.517189</v>
      </c>
      <c r="M16" s="7" t="n">
        <v>4.532509</v>
      </c>
      <c r="N16" s="2" t="n">
        <f aca="false">ROUND(AVERAGE(D16:M16),2)</f>
        <v>4.5</v>
      </c>
      <c r="O16" s="2" t="n">
        <f aca="false">STDEV(D16:M16)</f>
        <v>0.0257037368794241</v>
      </c>
      <c r="P16" s="2" t="n">
        <f aca="false">(O16/N16)*100</f>
        <v>0.571194152876091</v>
      </c>
    </row>
    <row r="17" customFormat="false" ht="12.8" hidden="false" customHeight="false" outlineLevel="0" collapsed="false">
      <c r="C17" s="5" t="s">
        <v>28</v>
      </c>
      <c r="D17" s="2" t="n">
        <v>3.708966</v>
      </c>
      <c r="E17" s="2" t="n">
        <v>3.722039</v>
      </c>
      <c r="F17" s="2" t="n">
        <v>3.698424</v>
      </c>
      <c r="G17" s="2" t="n">
        <v>3.702219</v>
      </c>
      <c r="H17" s="2" t="n">
        <v>3.696875</v>
      </c>
      <c r="I17" s="7" t="n">
        <v>3.707721</v>
      </c>
      <c r="J17" s="7" t="n">
        <v>3.723562</v>
      </c>
      <c r="K17" s="7" t="n">
        <v>3.716492</v>
      </c>
      <c r="L17" s="7" t="n">
        <v>3.726653</v>
      </c>
      <c r="M17" s="7" t="n">
        <v>3.696886</v>
      </c>
      <c r="N17" s="2" t="n">
        <f aca="false">ROUND(AVERAGE(D17:M17),2)</f>
        <v>3.71</v>
      </c>
      <c r="O17" s="2" t="n">
        <f aca="false">STDEV(D17:M17)</f>
        <v>0.0115151327299727</v>
      </c>
      <c r="P17" s="2" t="n">
        <f aca="false">(O17/N17)*100</f>
        <v>0.310380936117861</v>
      </c>
    </row>
    <row r="18" customFormat="false" ht="12.8" hidden="false" customHeight="false" outlineLevel="0" collapsed="false">
      <c r="C18" s="5"/>
      <c r="D18" s="2"/>
      <c r="E18" s="2"/>
      <c r="F18" s="2"/>
      <c r="G18" s="2"/>
      <c r="H18" s="2"/>
      <c r="I18" s="2"/>
      <c r="J18" s="2"/>
      <c r="K18" s="2"/>
      <c r="L18" s="7"/>
      <c r="M18" s="7"/>
      <c r="N18" s="2" t="e">
        <f aca="false">ROUND(AVERAGE(D18:M18),2)</f>
        <v>#DIV/0!</v>
      </c>
      <c r="O18" s="2" t="e">
        <f aca="false">STDEV(D18:M18)</f>
        <v>#DIV/0!</v>
      </c>
      <c r="P18" s="2" t="e">
        <f aca="false">(O18/N18)*100</f>
        <v>#DIV/0!</v>
      </c>
    </row>
    <row r="21" customFormat="false" ht="12.8" hidden="false" customHeight="true" outlineLevel="0" collapsed="false">
      <c r="C21" s="3" t="s">
        <v>34</v>
      </c>
      <c r="D21" s="3"/>
      <c r="E21" s="3"/>
      <c r="F21" s="3"/>
      <c r="G21" s="3"/>
      <c r="H21" s="3"/>
      <c r="I21" s="3"/>
      <c r="J21" s="3"/>
      <c r="K21" s="3"/>
    </row>
    <row r="22" customFormat="false" ht="54.75" hidden="false" customHeight="true" outlineLevel="0" collapsed="false"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2.8" hidden="false" customHeight="false" outlineLevel="0" collapsed="false">
      <c r="C23" s="4"/>
      <c r="D23" s="5" t="s">
        <v>13</v>
      </c>
      <c r="E23" s="5" t="s">
        <v>14</v>
      </c>
      <c r="F23" s="5" t="s">
        <v>15</v>
      </c>
      <c r="G23" s="5" t="s">
        <v>16</v>
      </c>
      <c r="H23" s="5" t="s">
        <v>17</v>
      </c>
      <c r="I23" s="5" t="s">
        <v>18</v>
      </c>
      <c r="J23" s="5" t="s">
        <v>19</v>
      </c>
      <c r="K23" s="5" t="s">
        <v>20</v>
      </c>
      <c r="L23" s="6" t="s">
        <v>21</v>
      </c>
      <c r="M23" s="6" t="s">
        <v>22</v>
      </c>
      <c r="N23" s="5" t="s">
        <v>23</v>
      </c>
      <c r="O23" s="5" t="s">
        <v>24</v>
      </c>
      <c r="P23" s="5" t="s">
        <v>25</v>
      </c>
    </row>
    <row r="24" customFormat="false" ht="23.85" hidden="false" customHeight="false" outlineLevel="0" collapsed="false">
      <c r="C24" s="5" t="s">
        <v>26</v>
      </c>
      <c r="D24" s="2" t="n">
        <v>3.637041</v>
      </c>
      <c r="E24" s="2" t="n">
        <v>3.655236</v>
      </c>
      <c r="F24" s="2" t="n">
        <v>3.55445</v>
      </c>
      <c r="G24" s="2" t="n">
        <v>3.664875</v>
      </c>
      <c r="H24" s="2" t="n">
        <v>3.566097</v>
      </c>
      <c r="I24" s="7" t="n">
        <v>3.602597</v>
      </c>
      <c r="J24" s="7" t="n">
        <v>3.585943</v>
      </c>
      <c r="K24" s="7" t="n">
        <v>3.573515</v>
      </c>
      <c r="L24" s="7" t="n">
        <v>3.653576</v>
      </c>
      <c r="M24" s="7" t="n">
        <v>3.583964</v>
      </c>
      <c r="N24" s="2" t="n">
        <f aca="false">ROUND(AVERAGE(D24:M24),2)</f>
        <v>3.61</v>
      </c>
      <c r="O24" s="2" t="n">
        <f aca="false">STDEV(D24:M24)</f>
        <v>0.0412201900669509</v>
      </c>
      <c r="P24" s="2" t="n">
        <f aca="false">(O24/N24)*100</f>
        <v>1.14183351986013</v>
      </c>
    </row>
    <row r="25" customFormat="false" ht="12.8" hidden="false" customHeight="false" outlineLevel="0" collapsed="false">
      <c r="C25" s="5" t="s">
        <v>27</v>
      </c>
      <c r="D25" s="2" t="n">
        <v>5.411554</v>
      </c>
      <c r="E25" s="2" t="n">
        <v>5.441062</v>
      </c>
      <c r="F25" s="2" t="n">
        <v>5.410456</v>
      </c>
      <c r="G25" s="2" t="n">
        <v>5.406351</v>
      </c>
      <c r="H25" s="2" t="n">
        <v>5.437292</v>
      </c>
      <c r="I25" s="7" t="n">
        <v>5.45311</v>
      </c>
      <c r="J25" s="7" t="n">
        <v>5.403385</v>
      </c>
      <c r="K25" s="7" t="n">
        <v>5.462911</v>
      </c>
      <c r="L25" s="7" t="n">
        <v>5.39855</v>
      </c>
      <c r="M25" s="7" t="n">
        <v>5.429764</v>
      </c>
      <c r="N25" s="2" t="n">
        <f aca="false">ROUND(AVERAGE(D25:M25),2)</f>
        <v>5.43</v>
      </c>
      <c r="O25" s="2" t="n">
        <f aca="false">STDEV(D25:M25)</f>
        <v>0.0225194846016115</v>
      </c>
      <c r="P25" s="2" t="n">
        <f aca="false">(O25/N25)*100</f>
        <v>0.414723473326179</v>
      </c>
    </row>
    <row r="26" customFormat="false" ht="12.8" hidden="false" customHeight="false" outlineLevel="0" collapsed="false">
      <c r="C26" s="5" t="s">
        <v>28</v>
      </c>
      <c r="D26" s="2" t="n">
        <v>4.712704</v>
      </c>
      <c r="E26" s="2" t="n">
        <v>4.615066</v>
      </c>
      <c r="F26" s="2" t="n">
        <v>4.649167</v>
      </c>
      <c r="G26" s="2" t="n">
        <v>4.648687</v>
      </c>
      <c r="H26" s="2" t="n">
        <v>4.660053</v>
      </c>
      <c r="I26" s="7" t="n">
        <v>4.707268</v>
      </c>
      <c r="J26" s="7" t="n">
        <v>4.666991</v>
      </c>
      <c r="K26" s="7" t="n">
        <v>4.646154</v>
      </c>
      <c r="L26" s="7" t="n">
        <v>4.673169</v>
      </c>
      <c r="M26" s="7" t="n">
        <v>4.714741</v>
      </c>
      <c r="N26" s="2" t="n">
        <f aca="false">ROUND(AVERAGE(D26:M26),2)</f>
        <v>4.67</v>
      </c>
      <c r="O26" s="2" t="n">
        <f aca="false">STDEV(D26:M26)</f>
        <v>0.0330039827596611</v>
      </c>
      <c r="P26" s="2" t="n">
        <f aca="false">(O26/N26)*100</f>
        <v>0.706723399564478</v>
      </c>
    </row>
    <row r="27" customFormat="false" ht="12.8" hidden="false" customHeight="false" outlineLevel="0" collapsed="false">
      <c r="C27" s="5"/>
      <c r="D27" s="2"/>
      <c r="E27" s="2"/>
      <c r="F27" s="2"/>
      <c r="G27" s="2"/>
      <c r="H27" s="2"/>
      <c r="I27" s="2"/>
      <c r="J27" s="2"/>
      <c r="K27" s="2"/>
      <c r="L27" s="7"/>
      <c r="M27" s="7"/>
      <c r="N27" s="2" t="e">
        <f aca="false">ROUND(AVERAGE(D27:M27),2)</f>
        <v>#DIV/0!</v>
      </c>
      <c r="O27" s="2" t="e">
        <f aca="false">STDEV(D27:M27)</f>
        <v>#DIV/0!</v>
      </c>
      <c r="P27" s="2" t="e">
        <f aca="false">(O27/N27)*100</f>
        <v>#DIV/0!</v>
      </c>
    </row>
    <row r="30" customFormat="false" ht="12.8" hidden="false" customHeight="true" outlineLevel="0" collapsed="false">
      <c r="C30" s="3" t="s">
        <v>35</v>
      </c>
      <c r="D30" s="3"/>
      <c r="E30" s="3"/>
      <c r="F30" s="3"/>
      <c r="G30" s="3"/>
      <c r="H30" s="3"/>
      <c r="I30" s="3"/>
      <c r="J30" s="3"/>
      <c r="K30" s="3"/>
    </row>
    <row r="31" customFormat="false" ht="57.75" hidden="false" customHeight="true" outlineLevel="0" collapsed="false"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2.8" hidden="false" customHeight="false" outlineLevel="0" collapsed="false">
      <c r="C32" s="4"/>
      <c r="D32" s="5" t="s">
        <v>13</v>
      </c>
      <c r="E32" s="5" t="s">
        <v>14</v>
      </c>
      <c r="F32" s="5" t="s">
        <v>15</v>
      </c>
      <c r="G32" s="5" t="s">
        <v>16</v>
      </c>
      <c r="H32" s="5" t="s">
        <v>17</v>
      </c>
      <c r="I32" s="5" t="s">
        <v>18</v>
      </c>
      <c r="J32" s="5" t="s">
        <v>19</v>
      </c>
      <c r="K32" s="5" t="s">
        <v>20</v>
      </c>
      <c r="L32" s="6" t="s">
        <v>21</v>
      </c>
      <c r="M32" s="6" t="s">
        <v>22</v>
      </c>
      <c r="N32" s="5" t="s">
        <v>23</v>
      </c>
      <c r="O32" s="5" t="s">
        <v>24</v>
      </c>
      <c r="P32" s="5" t="s">
        <v>25</v>
      </c>
    </row>
    <row r="33" customFormat="false" ht="23.85" hidden="false" customHeight="false" outlineLevel="0" collapsed="false">
      <c r="C33" s="5" t="s">
        <v>26</v>
      </c>
      <c r="D33" s="2" t="n">
        <v>7.650057</v>
      </c>
      <c r="E33" s="2" t="n">
        <v>7.486723</v>
      </c>
      <c r="F33" s="2" t="n">
        <v>7.560131</v>
      </c>
      <c r="G33" s="2" t="n">
        <v>7.489201</v>
      </c>
      <c r="H33" s="2" t="n">
        <v>7.457658</v>
      </c>
      <c r="I33" s="7" t="n">
        <v>7.437784</v>
      </c>
      <c r="J33" s="7" t="n">
        <v>7.4973</v>
      </c>
      <c r="K33" s="7" t="n">
        <v>7.536829</v>
      </c>
      <c r="L33" s="7" t="n">
        <v>7.61475</v>
      </c>
      <c r="M33" s="7" t="n">
        <v>7.432829</v>
      </c>
      <c r="N33" s="2" t="n">
        <f aca="false">ROUND(AVERAGE(D33:M33),2)</f>
        <v>7.52</v>
      </c>
      <c r="O33" s="2" t="n">
        <f aca="false">STDEV(D33:M33)</f>
        <v>0.0733841763730818</v>
      </c>
      <c r="P33" s="2" t="n">
        <f aca="false">(O33/N33)*100</f>
        <v>0.975853409216513</v>
      </c>
    </row>
    <row r="34" customFormat="false" ht="12.8" hidden="false" customHeight="false" outlineLevel="0" collapsed="false">
      <c r="C34" s="5" t="s">
        <v>27</v>
      </c>
      <c r="D34" s="2" t="n">
        <v>9.311523</v>
      </c>
      <c r="E34" s="2" t="n">
        <v>9.284357</v>
      </c>
      <c r="F34" s="2" t="n">
        <v>9.347709</v>
      </c>
      <c r="G34" s="2" t="n">
        <v>9.273877</v>
      </c>
      <c r="H34" s="2" t="n">
        <v>9.347061</v>
      </c>
      <c r="I34" s="7" t="n">
        <v>9.281856</v>
      </c>
      <c r="J34" s="7" t="n">
        <v>9.284678</v>
      </c>
      <c r="K34" s="7" t="n">
        <v>9.225547</v>
      </c>
      <c r="L34" s="7" t="n">
        <v>9.321666</v>
      </c>
      <c r="M34" s="7" t="n">
        <v>9.283889</v>
      </c>
      <c r="N34" s="2" t="n">
        <f aca="false">ROUND(AVERAGE(D34:M34),2)</f>
        <v>9.3</v>
      </c>
      <c r="O34" s="2" t="n">
        <f aca="false">STDEV(D34:M34)</f>
        <v>0.0368839232639972</v>
      </c>
      <c r="P34" s="2" t="n">
        <f aca="false">(O34/N34)*100</f>
        <v>0.396601325419325</v>
      </c>
    </row>
    <row r="35" customFormat="false" ht="12.8" hidden="false" customHeight="false" outlineLevel="0" collapsed="false">
      <c r="C35" s="5" t="s">
        <v>28</v>
      </c>
      <c r="D35" s="2" t="n">
        <v>8.356065</v>
      </c>
      <c r="E35" s="2" t="n">
        <v>8.387433</v>
      </c>
      <c r="F35" s="2" t="n">
        <v>8.280977</v>
      </c>
      <c r="G35" s="2" t="n">
        <v>8.42904</v>
      </c>
      <c r="H35" s="2" t="n">
        <v>8.278792</v>
      </c>
      <c r="I35" s="7" t="n">
        <v>8.396</v>
      </c>
      <c r="J35" s="7" t="n">
        <v>8.308713</v>
      </c>
      <c r="K35" s="7" t="n">
        <v>8.322148</v>
      </c>
      <c r="L35" s="7" t="n">
        <v>8.355322</v>
      </c>
      <c r="M35" s="7" t="n">
        <v>8.336234</v>
      </c>
      <c r="N35" s="2" t="n">
        <f aca="false">ROUND(AVERAGE(D35:M35),2)</f>
        <v>8.35</v>
      </c>
      <c r="O35" s="2" t="n">
        <f aca="false">STDEV(D35:M35)</f>
        <v>0.0495439797916965</v>
      </c>
      <c r="P35" s="2" t="n">
        <f aca="false">(O35/N35)*100</f>
        <v>0.593341075349658</v>
      </c>
    </row>
    <row r="36" customFormat="false" ht="12.8" hidden="false" customHeight="false" outlineLevel="0" collapsed="false">
      <c r="C36" s="5"/>
      <c r="D36" s="2"/>
      <c r="E36" s="2"/>
      <c r="F36" s="2"/>
      <c r="G36" s="2"/>
      <c r="H36" s="2"/>
      <c r="I36" s="2"/>
      <c r="J36" s="2"/>
      <c r="K36" s="2"/>
      <c r="L36" s="7"/>
      <c r="M36" s="7"/>
      <c r="N36" s="2" t="e">
        <f aca="false">ROUND(AVERAGE(D36:M36),2)</f>
        <v>#DIV/0!</v>
      </c>
      <c r="O36" s="2" t="e">
        <f aca="false">STDEV(D36:M36)</f>
        <v>#DIV/0!</v>
      </c>
      <c r="P36" s="2" t="e">
        <f aca="false">(O36/N36)*100</f>
        <v>#DIV/0!</v>
      </c>
    </row>
  </sheetData>
  <mergeCells count="4">
    <mergeCell ref="C3:K4"/>
    <mergeCell ref="C12:K13"/>
    <mergeCell ref="C21:K22"/>
    <mergeCell ref="C30:K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2020-03-04T09:45:27Z</dcterms:created>
  <dc:creator/>
  <dc:description/>
  <dc:language>en-US</dc:language>
  <cp:lastModifiedBy/>
  <dcterms:modified xsi:type="dcterms:W3CDTF">2020-06-04T18:38:25Z</dcterms:modified>
  <cp:revision>87</cp:revision>
  <dc:subject/>
  <dc:title/>
</cp:coreProperties>
</file>