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Time and communication time" sheetId="1" state="visible" r:id="rId2"/>
    <sheet name="256KB" sheetId="2" state="visible" r:id="rId3"/>
    <sheet name="2MB" sheetId="3" state="visible" r:id="rId4"/>
    <sheet name="old -256KB 100K iterations" sheetId="4" state="hidden" r:id="rId5"/>
    <sheet name="old - 256KB 1K iterations" sheetId="5" state="hidden" r:id="rId6"/>
    <sheet name="old - 256KB 10K iterations" sheetId="6" state="hidden" r:id="rId7"/>
    <sheet name="init-time" sheetId="7" state="hidden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<sst xmlns="http://schemas.openxmlformats.org/spreadsheetml/2006/main" count="383" uniqueCount="60">
  <si>
    <t xml:space="preserve">Message Size 256KB</t>
  </si>
  <si>
    <t xml:space="preserve">256KB communication time</t>
  </si>
  <si>
    <t xml:space="preserve">25% Computation
Time (s) = 0.253</t>
  </si>
  <si>
    <t xml:space="preserve">25% Computation
Overhead</t>
  </si>
  <si>
    <t xml:space="preserve">50% Computation
Time (s) =0.587</t>
  </si>
  <si>
    <t xml:space="preserve">50% Computation
Overhead</t>
  </si>
  <si>
    <t xml:space="preserve">75% Computation
Time (s) = 1.77</t>
  </si>
  <si>
    <t xml:space="preserve">75% Computation
Overhead</t>
  </si>
  <si>
    <t xml:space="preserve">Computation time</t>
  </si>
  <si>
    <t xml:space="preserve">Un-Encrypted Base</t>
  </si>
  <si>
    <t xml:space="preserve">Unencrypted communication time</t>
  </si>
  <si>
    <t xml:space="preserve">Naive</t>
  </si>
  <si>
    <t xml:space="preserve">Naive communication time</t>
  </si>
  <si>
    <t xml:space="preserve">CryptMPI</t>
  </si>
  <si>
    <t xml:space="preserve">CryptMPI communication time</t>
  </si>
  <si>
    <t xml:space="preserve">Message Size 2MB</t>
  </si>
  <si>
    <t xml:space="preserve">2MB communication time</t>
  </si>
  <si>
    <t xml:space="preserve">25% Computation
Time (s) = 2.158</t>
  </si>
  <si>
    <t xml:space="preserve">50% Computation
Time (s) = 5.279</t>
  </si>
  <si>
    <t xml:space="preserve">75% Computation
Time (s) = 16.479</t>
  </si>
  <si>
    <r>
      <rPr>
        <b val="true"/>
        <sz val="10"/>
        <rFont val="Arial"/>
        <family val="2"/>
        <charset val="1"/>
      </rPr>
      <t xml:space="preserve">2D Stencil, 256KB, </t>
    </r>
    <r>
      <rPr>
        <b val="true"/>
        <sz val="10"/>
        <color rgb="FFCE181E"/>
        <rFont val="Arial"/>
        <family val="2"/>
        <charset val="1"/>
      </rPr>
      <t xml:space="preserve">iteration 1250 25% Computation </t>
    </r>
    <r>
      <rPr>
        <b val="true"/>
        <sz val="10"/>
        <color rgb="FF0084D1"/>
        <rFont val="Arial"/>
        <family val="2"/>
        <charset val="1"/>
      </rPr>
      <t xml:space="preserve">(31.23%)
</t>
    </r>
    <r>
      <rPr>
        <b val="true"/>
        <sz val="10"/>
        <rFont val="Arial"/>
        <family val="2"/>
        <charset val="1"/>
      </rPr>
      <t xml:space="preserve">784 ranks, 112 Nodes
-np 784 -ppn 7 ./stencil2d 28 28 128 128 2 1250 0.253
(Inter)</t>
    </r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</si>
  <si>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</si>
  <si>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</si>
  <si>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</si>
  <si>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</si>
  <si>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</si>
  <si>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</si>
  <si>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</si>
  <si>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</si>
  <si>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</si>
  <si>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</si>
  <si>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Run 11</t>
  </si>
  <si>
    <t xml:space="preserve">Run 12</t>
  </si>
  <si>
    <t xml:space="preserve">Run 13</t>
  </si>
  <si>
    <t xml:space="preserve">Run 14</t>
  </si>
  <si>
    <t xml:space="preserve">Run 15</t>
  </si>
  <si>
    <t xml:space="preserve">Mean</t>
  </si>
  <si>
    <t xml:space="preserve">STDDEV</t>
  </si>
  <si>
    <t xml:space="preserve">CoV</t>
  </si>
  <si>
    <t xml:space="preserve">Unencrypted base</t>
  </si>
  <si>
    <r>
      <rPr>
        <b val="true"/>
        <sz val="10"/>
        <rFont val="Arial"/>
        <family val="2"/>
        <charset val="1"/>
      </rPr>
      <t xml:space="preserve">2D Stencil, 256KB,</t>
    </r>
    <r>
      <rPr>
        <b val="true"/>
        <sz val="10"/>
        <color rgb="FFCE181E"/>
        <rFont val="Arial"/>
        <family val="2"/>
        <charset val="1"/>
      </rPr>
      <t xml:space="preserve"> iteration 1250 50% Computation </t>
    </r>
    <r>
      <rPr>
        <b val="true"/>
        <sz val="10"/>
        <color rgb="FF0084D1"/>
        <rFont val="Arial"/>
        <family val="2"/>
        <charset val="1"/>
      </rPr>
      <t xml:space="preserve">(56.99%)
</t>
    </r>
    <r>
      <rPr>
        <b val="true"/>
        <sz val="10"/>
        <rFont val="Arial"/>
        <family val="2"/>
        <charset val="1"/>
      </rPr>
      <t xml:space="preserve">784 ranks, 112 Nodes
-np 784 -ppn 7 ./stencil2d 28 28 128 128 2 1250 0.587
(Inter)</t>
    </r>
  </si>
  <si>
    <r>
      <rPr>
        <b val="true"/>
        <sz val="10"/>
        <rFont val="Arial"/>
        <family val="2"/>
        <charset val="1"/>
      </rPr>
      <t xml:space="preserve">2D Stencil, 256KB,</t>
    </r>
    <r>
      <rPr>
        <b val="true"/>
        <sz val="10"/>
        <color rgb="FFCE181E"/>
        <rFont val="Arial"/>
        <family val="2"/>
        <charset val="1"/>
      </rPr>
      <t xml:space="preserve"> iteration 1250 75% Computation </t>
    </r>
    <r>
      <rPr>
        <b val="true"/>
        <sz val="10"/>
        <color rgb="FF0084D1"/>
        <rFont val="Arial"/>
        <family val="2"/>
        <charset val="1"/>
      </rPr>
      <t xml:space="preserve">(79.37%)
</t>
    </r>
    <r>
      <rPr>
        <b val="true"/>
        <sz val="10"/>
        <rFont val="Arial"/>
        <family val="2"/>
        <charset val="1"/>
      </rPr>
      <t xml:space="preserve">784 ranks, 112 Nodes
-np 784 -ppn 7 ./stencil2d 28 28 128 128 2 1250 1.77
(Inter)</t>
    </r>
  </si>
  <si>
    <r>
      <rPr>
        <b val="true"/>
        <sz val="10"/>
        <rFont val="Arial"/>
        <family val="2"/>
        <charset val="1"/>
      </rPr>
      <t xml:space="preserve">2D Stencil, 2MB, </t>
    </r>
    <r>
      <rPr>
        <b val="true"/>
        <sz val="10"/>
        <color rgb="FFCE181E"/>
        <rFont val="Arial"/>
        <family val="2"/>
        <charset val="1"/>
      </rPr>
      <t xml:space="preserve">iteration 1250 25% Computation </t>
    </r>
    <r>
      <rPr>
        <b val="true"/>
        <sz val="10"/>
        <color rgb="FF0084D1"/>
        <rFont val="Arial"/>
        <family val="2"/>
        <charset val="1"/>
      </rPr>
      <t xml:space="preserve">(30.74%)
</t>
    </r>
    <r>
      <rPr>
        <b val="true"/>
        <sz val="10"/>
        <rFont val="Arial"/>
        <family val="2"/>
        <charset val="1"/>
      </rPr>
      <t xml:space="preserve">784 ranks, 112 Nodes
-np 784 -ppn 7 ./stencil2d 28 28 512 512 1 1250 2.158
(Inter)</t>
    </r>
  </si>
  <si>
    <r>
      <rPr>
        <b val="true"/>
        <sz val="10"/>
        <rFont val="Arial"/>
        <family val="2"/>
        <charset val="1"/>
      </rPr>
      <t xml:space="preserve">2D Stencil, 2MB,</t>
    </r>
    <r>
      <rPr>
        <b val="true"/>
        <sz val="10"/>
        <color rgb="FFCE181E"/>
        <rFont val="Arial"/>
        <family val="2"/>
        <charset val="1"/>
      </rPr>
      <t xml:space="preserve"> iteration 1250 50% Computation </t>
    </r>
    <r>
      <rPr>
        <b val="true"/>
        <sz val="10"/>
        <color rgb="FF0084D1"/>
        <rFont val="Arial"/>
        <family val="2"/>
        <charset val="1"/>
      </rPr>
      <t xml:space="preserve">(58.85%)
</t>
    </r>
    <r>
      <rPr>
        <b val="true"/>
        <sz val="10"/>
        <rFont val="Arial"/>
        <family val="2"/>
        <charset val="1"/>
      </rPr>
      <t xml:space="preserve">784 ranks, 112 Nodes
-np 784 -ppn 7 ./stencil2d 28 28 512 512 1 1250 5.279
(Inter)</t>
    </r>
  </si>
  <si>
    <r>
      <rPr>
        <b val="true"/>
        <sz val="10"/>
        <rFont val="Arial"/>
        <family val="2"/>
        <charset val="1"/>
      </rPr>
      <t xml:space="preserve">2D Stencil, 2MB,</t>
    </r>
    <r>
      <rPr>
        <b val="true"/>
        <sz val="10"/>
        <color rgb="FFCE181E"/>
        <rFont val="Arial"/>
        <family val="2"/>
        <charset val="1"/>
      </rPr>
      <t xml:space="preserve"> iteration 1250 75% Computation </t>
    </r>
    <r>
      <rPr>
        <b val="true"/>
        <sz val="10"/>
        <color rgb="FF0084D1"/>
        <rFont val="Arial"/>
        <family val="2"/>
        <charset val="1"/>
      </rPr>
      <t xml:space="preserve">(82.14%)
</t>
    </r>
    <r>
      <rPr>
        <b val="true"/>
        <sz val="10"/>
        <rFont val="Arial"/>
        <family val="2"/>
        <charset val="1"/>
      </rPr>
      <t xml:space="preserve">784 ranks, 112 Nodes
-np 784 -ppn 7 ./stencil2d 28 28 512 512 1 1250 16.479
(Inter)</t>
    </r>
  </si>
  <si>
    <r>
      <rPr>
        <b val="true"/>
        <sz val="10"/>
        <rFont val="Arial"/>
        <family val="2"/>
        <charset val="1"/>
      </rPr>
      <t xml:space="preserve">2D Stencil, 256KB,</t>
    </r>
    <r>
      <rPr>
        <b val="true"/>
        <sz val="10"/>
        <color rgb="FFCE181E"/>
        <rFont val="Arial"/>
        <family val="2"/>
        <charset val="1"/>
      </rPr>
      <t xml:space="preserve"> iteration 100K 0% Computation
</t>
    </r>
    <r>
      <rPr>
        <b val="true"/>
        <sz val="10"/>
        <rFont val="Arial"/>
        <family val="2"/>
        <charset val="1"/>
      </rPr>
      <t xml:space="preserve">784 ranks, 112 Nodes
./stencil2d 28 28 128 128 2 100000 0 
(Inter)</t>
    </r>
  </si>
  <si>
    <t xml:space="preserve">Dynamic threads + Pipeline</t>
  </si>
  <si>
    <r>
      <rPr>
        <b val="true"/>
        <sz val="10"/>
        <rFont val="Arial"/>
        <family val="2"/>
        <charset val="1"/>
      </rPr>
      <t xml:space="preserve">2D Stencil, 256KB,</t>
    </r>
    <r>
      <rPr>
        <b val="true"/>
        <sz val="10"/>
        <color rgb="FFCE181E"/>
        <rFont val="Arial"/>
        <family val="2"/>
        <charset val="1"/>
      </rPr>
      <t xml:space="preserve"> iteration 100K 25% Computation
</t>
    </r>
    <r>
      <rPr>
        <b val="true"/>
        <sz val="10"/>
        <rFont val="Arial"/>
        <family val="2"/>
        <charset val="1"/>
      </rPr>
      <t xml:space="preserve">784 ranks, 112 Nodes
./stencil2d 28 28 128 128 2 100000 0 
(Inter)</t>
    </r>
  </si>
  <si>
    <r>
      <rPr>
        <b val="true"/>
        <sz val="10"/>
        <rFont val="Arial"/>
        <family val="2"/>
        <charset val="1"/>
      </rPr>
      <t xml:space="preserve">2D Stencil, 256KB, </t>
    </r>
    <r>
      <rPr>
        <b val="true"/>
        <sz val="10"/>
        <color rgb="FFCE181E"/>
        <rFont val="Arial"/>
        <family val="2"/>
        <charset val="1"/>
      </rPr>
      <t xml:space="preserve">iteration 100K 50% Computation
</t>
    </r>
    <r>
      <rPr>
        <b val="true"/>
        <sz val="10"/>
        <rFont val="Arial"/>
        <family val="2"/>
        <charset val="1"/>
      </rPr>
      <t xml:space="preserve">784 ranks, 112 Nodes
./stencil2d 28 28 128 128 2 100000 0 
(Inter)</t>
    </r>
  </si>
  <si>
    <r>
      <rPr>
        <b val="true"/>
        <sz val="10"/>
        <rFont val="Arial"/>
        <family val="2"/>
        <charset val="1"/>
      </rPr>
      <t xml:space="preserve">2D Stencil, 256KB, </t>
    </r>
    <r>
      <rPr>
        <b val="true"/>
        <sz val="10"/>
        <color rgb="FFCE181E"/>
        <rFont val="Arial"/>
        <family val="2"/>
        <charset val="1"/>
      </rPr>
      <t xml:space="preserve">iteration 100K 75% Computation
</t>
    </r>
    <r>
      <rPr>
        <b val="true"/>
        <sz val="10"/>
        <rFont val="Arial"/>
        <family val="2"/>
        <charset val="1"/>
      </rPr>
      <t xml:space="preserve">784 ranks, 112 Nodes
./stencil2d 28 28 128 128 2 100000 0 
(Inter)</t>
    </r>
  </si>
  <si>
    <r>
      <rPr>
        <b val="true"/>
        <sz val="10"/>
        <rFont val="Arial"/>
        <family val="2"/>
        <charset val="1"/>
      </rPr>
      <t xml:space="preserve">2D Stencil, 256KB, </t>
    </r>
    <r>
      <rPr>
        <b val="true"/>
        <sz val="10"/>
        <color rgb="FFCE181E"/>
        <rFont val="Arial"/>
        <family val="2"/>
        <charset val="1"/>
      </rPr>
      <t xml:space="preserve">iteration 1K 0% Computation
</t>
    </r>
    <r>
      <rPr>
        <b val="true"/>
        <sz val="10"/>
        <rFont val="Arial"/>
        <family val="2"/>
        <charset val="1"/>
      </rPr>
      <t xml:space="preserve">784 ranks, 112 Nodes
./stencil2d 28 28 128 128 2 1000 0
(Inter)</t>
    </r>
  </si>
  <si>
    <t xml:space="preserve">1 Thread</t>
  </si>
  <si>
    <r>
      <rPr>
        <b val="true"/>
        <sz val="10"/>
        <rFont val="Arial"/>
        <family val="2"/>
        <charset val="1"/>
      </rPr>
      <t xml:space="preserve">2D Stencil, 256KB, </t>
    </r>
    <r>
      <rPr>
        <b val="true"/>
        <sz val="10"/>
        <color rgb="FFCE181E"/>
        <rFont val="Arial"/>
        <family val="2"/>
        <charset val="1"/>
      </rPr>
      <t xml:space="preserve">iteration 1K 25% Computation
</t>
    </r>
    <r>
      <rPr>
        <b val="true"/>
        <sz val="10"/>
        <rFont val="Arial"/>
        <family val="2"/>
        <charset val="1"/>
      </rPr>
      <t xml:space="preserve">784 ranks, 112 Nodes
./stencil2d 28 28 128 128 2 1000 0
(Inter)</t>
    </r>
  </si>
  <si>
    <r>
      <rPr>
        <b val="true"/>
        <sz val="10"/>
        <rFont val="Arial"/>
        <family val="2"/>
        <charset val="1"/>
      </rPr>
      <t xml:space="preserve">2D Stencil, 256KB,</t>
    </r>
    <r>
      <rPr>
        <b val="true"/>
        <sz val="10"/>
        <color rgb="FFCE181E"/>
        <rFont val="Arial"/>
        <family val="2"/>
        <charset val="1"/>
      </rPr>
      <t xml:space="preserve"> iteration 1K 50% Computation
</t>
    </r>
    <r>
      <rPr>
        <b val="true"/>
        <sz val="10"/>
        <rFont val="Arial"/>
        <family val="2"/>
        <charset val="1"/>
      </rPr>
      <t xml:space="preserve">784 ranks, 112 Nodes
./stencil2d 28 28 128 128 2 1000 0
(Inter)</t>
    </r>
  </si>
  <si>
    <r>
      <rPr>
        <b val="true"/>
        <sz val="10"/>
        <rFont val="Arial"/>
        <family val="2"/>
        <charset val="1"/>
      </rPr>
      <t xml:space="preserve">2D Stencil, 256KB,</t>
    </r>
    <r>
      <rPr>
        <b val="true"/>
        <sz val="10"/>
        <color rgb="FFCE181E"/>
        <rFont val="Arial"/>
        <family val="2"/>
        <charset val="1"/>
      </rPr>
      <t xml:space="preserve"> iteration 1K 75% Computation
</t>
    </r>
    <r>
      <rPr>
        <b val="true"/>
        <sz val="10"/>
        <rFont val="Arial"/>
        <family val="2"/>
        <charset val="1"/>
      </rPr>
      <t xml:space="preserve">784 ranks, 112 Nodes
./stencil2d 28 28 128 128 2 1000 0
(Inter)</t>
    </r>
  </si>
  <si>
    <r>
      <rPr>
        <b val="true"/>
        <sz val="10"/>
        <rFont val="Arial"/>
        <family val="2"/>
        <charset val="1"/>
      </rPr>
      <t xml:space="preserve">2D Stencil, 256KB,</t>
    </r>
    <r>
      <rPr>
        <b val="true"/>
        <sz val="10"/>
        <color rgb="FFCE181E"/>
        <rFont val="Arial"/>
        <family val="2"/>
        <charset val="1"/>
      </rPr>
      <t xml:space="preserve"> iteration 10K 0% Computation
</t>
    </r>
    <r>
      <rPr>
        <b val="true"/>
        <sz val="10"/>
        <rFont val="Arial"/>
        <family val="2"/>
        <charset val="1"/>
      </rPr>
      <t xml:space="preserve">784 ranks, 112 Nodes
./stencil2d 28 28 128 128 2 10000 0
(Inter)</t>
    </r>
  </si>
  <si>
    <r>
      <rPr>
        <b val="true"/>
        <sz val="10"/>
        <rFont val="Arial"/>
        <family val="2"/>
        <charset val="1"/>
      </rPr>
      <t xml:space="preserve">2D Stencil, 256KB, </t>
    </r>
    <r>
      <rPr>
        <b val="true"/>
        <sz val="10"/>
        <color rgb="FFCE181E"/>
        <rFont val="Arial"/>
        <family val="2"/>
        <charset val="1"/>
      </rPr>
      <t xml:space="preserve">iteration 10K 25% Computation
</t>
    </r>
    <r>
      <rPr>
        <b val="true"/>
        <sz val="10"/>
        <rFont val="Arial"/>
        <family val="2"/>
        <charset val="1"/>
      </rPr>
      <t xml:space="preserve">784 ranks, 112 Nodes
./stencil2d 28 28 128 128 2 10000 0 
(Inter)</t>
    </r>
  </si>
  <si>
    <r>
      <rPr>
        <b val="true"/>
        <sz val="10"/>
        <rFont val="Arial"/>
        <family val="2"/>
        <charset val="1"/>
      </rPr>
      <t xml:space="preserve">2D Stencil, 256KB,</t>
    </r>
    <r>
      <rPr>
        <b val="true"/>
        <sz val="10"/>
        <color rgb="FFCE181E"/>
        <rFont val="Arial"/>
        <family val="2"/>
        <charset val="1"/>
      </rPr>
      <t xml:space="preserve"> iteration 10K 50% Computation
</t>
    </r>
    <r>
      <rPr>
        <b val="true"/>
        <sz val="10"/>
        <rFont val="Arial"/>
        <family val="2"/>
        <charset val="1"/>
      </rPr>
      <t xml:space="preserve">784 ranks, 112 Nodes
./stencil2d 28 28 128 128 2 10000 0
(Inter)</t>
    </r>
  </si>
  <si>
    <r>
      <rPr>
        <b val="true"/>
        <sz val="10"/>
        <rFont val="Arial"/>
        <family val="2"/>
        <charset val="1"/>
      </rPr>
      <t xml:space="preserve">2D Stencil, 256KB, </t>
    </r>
    <r>
      <rPr>
        <b val="true"/>
        <sz val="10"/>
        <color rgb="FFCE181E"/>
        <rFont val="Arial"/>
        <family val="2"/>
        <charset val="1"/>
      </rPr>
      <t xml:space="preserve">iteration 10K 75% Computation
</t>
    </r>
    <r>
      <rPr>
        <b val="true"/>
        <sz val="10"/>
        <rFont val="Arial"/>
        <family val="2"/>
        <charset val="1"/>
      </rPr>
      <t xml:space="preserve">784 ranks, 112 Nodes
./stencil2d 28 28 128 128 2 10000 0 
(Inter)</t>
    </r>
  </si>
  <si>
    <t xml:space="preserve">8 Nodes 64 ranks, Noleland 100 gb/s
112 Nodes, 786 ranks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</si>
</sst>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b val="true"/>
      <sz val="10"/>
      <color rgb="FF0084D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6" activeCellId="0" sqref="J5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true" hidden="false" outlineLevel="0" max="3" min="3" style="0" width="17.09"/>
    <col collapsed="false" customWidth="true" hidden="false" outlineLevel="0" max="4" min="4" style="0" width="15.84"/>
    <col collapsed="false" customWidth="true" hidden="false" outlineLevel="0" max="5" min="5" style="0" width="15.14"/>
    <col collapsed="false" customWidth="true" hidden="false" outlineLevel="0" max="6" min="6" style="0" width="15.42"/>
    <col collapsed="false" customWidth="true" hidden="false" outlineLevel="0" max="7" min="7" style="0" width="14.86"/>
    <col collapsed="false" customWidth="true" hidden="false" outlineLevel="0" max="8" min="8" style="0" width="13.47"/>
    <col collapsed="false" customWidth="false" hidden="false" outlineLevel="0" max="12" min="9" style="0" width="11.52"/>
    <col collapsed="false" customWidth="true" hidden="false" outlineLevel="0" max="13" min="13" style="0" width="25.14"/>
    <col collapsed="false" customWidth="false" hidden="false" outlineLevel="0" max="1025" min="14" style="0" width="11.52"/>
  </cols>
  <sheetData>
    <row r="3" customFormat="false" ht="12.8" hidden="false" customHeight="true" outlineLevel="0" collapsed="false">
      <c r="B3" s="1" t="s">
        <v>0</v>
      </c>
      <c r="C3" s="1"/>
      <c r="D3" s="1"/>
      <c r="E3" s="1"/>
      <c r="F3" s="1"/>
      <c r="G3" s="1"/>
      <c r="H3" s="1"/>
      <c r="J3" s="2" t="s">
        <v>1</v>
      </c>
      <c r="K3" s="2"/>
      <c r="L3" s="2"/>
    </row>
    <row r="4" customFormat="false" ht="12.8" hidden="false" customHeight="true" outlineLevel="0" collapsed="false">
      <c r="B4" s="3"/>
      <c r="C4" s="3"/>
      <c r="D4" s="3"/>
      <c r="E4" s="3"/>
      <c r="F4" s="3"/>
      <c r="G4" s="3"/>
      <c r="H4" s="3"/>
      <c r="J4" s="2"/>
      <c r="K4" s="2"/>
      <c r="L4" s="2"/>
    </row>
    <row r="5" customFormat="false" ht="35.05" hidden="false" customHeight="false" outlineLevel="0" collapsed="false">
      <c r="B5" s="4"/>
      <c r="C5" s="1" t="s">
        <v>2</v>
      </c>
      <c r="D5" s="5" t="s">
        <v>3</v>
      </c>
      <c r="E5" s="1" t="s">
        <v>4</v>
      </c>
      <c r="F5" s="5" t="s">
        <v>5</v>
      </c>
      <c r="G5" s="1" t="s">
        <v>6</v>
      </c>
      <c r="H5" s="5" t="s">
        <v>7</v>
      </c>
      <c r="J5" s="6" t="n">
        <v>0.253</v>
      </c>
      <c r="K5" s="6" t="n">
        <v>0.587</v>
      </c>
      <c r="L5" s="6" t="n">
        <v>1.77</v>
      </c>
      <c r="M5" s="6" t="s">
        <v>8</v>
      </c>
    </row>
    <row r="6" customFormat="false" ht="23.85" hidden="false" customHeight="false" outlineLevel="0" collapsed="false">
      <c r="B6" s="1" t="s">
        <v>9</v>
      </c>
      <c r="C6" s="4" t="n">
        <v>0.81</v>
      </c>
      <c r="D6" s="4"/>
      <c r="E6" s="4" t="n">
        <v>1.03</v>
      </c>
      <c r="F6" s="4"/>
      <c r="G6" s="6" t="n">
        <v>2.23</v>
      </c>
      <c r="H6" s="6"/>
      <c r="J6" s="6" t="n">
        <f aca="false">C6-J5</f>
        <v>0.557</v>
      </c>
      <c r="K6" s="6" t="n">
        <f aca="false">E6-K5</f>
        <v>0.443</v>
      </c>
      <c r="L6" s="6" t="n">
        <f aca="false">G6-L5</f>
        <v>0.46</v>
      </c>
      <c r="M6" s="7" t="s">
        <v>10</v>
      </c>
    </row>
    <row r="7" customFormat="false" ht="12.8" hidden="false" customHeight="false" outlineLevel="0" collapsed="false">
      <c r="B7" s="1" t="s">
        <v>11</v>
      </c>
      <c r="C7" s="4" t="n">
        <v>2.46</v>
      </c>
      <c r="D7" s="4" t="n">
        <f aca="false">ROUND((C7-C6)/C6*100,2)</f>
        <v>203.7</v>
      </c>
      <c r="E7" s="4" t="n">
        <v>2.78</v>
      </c>
      <c r="F7" s="4" t="n">
        <f aca="false">ROUND((E7-E6)/E6*100,2)</f>
        <v>169.9</v>
      </c>
      <c r="G7" s="6" t="n">
        <v>4.3</v>
      </c>
      <c r="H7" s="4" t="n">
        <f aca="false">ROUND((G7-G6)/G6*100,2)</f>
        <v>92.83</v>
      </c>
      <c r="J7" s="6" t="n">
        <f aca="false">C7-J5</f>
        <v>2.207</v>
      </c>
      <c r="K7" s="6" t="n">
        <f aca="false">E7-K5</f>
        <v>2.193</v>
      </c>
      <c r="L7" s="6" t="n">
        <f aca="false">G7-L5</f>
        <v>2.53</v>
      </c>
      <c r="M7" s="6" t="s">
        <v>12</v>
      </c>
    </row>
    <row r="8" customFormat="false" ht="12.8" hidden="false" customHeight="false" outlineLevel="0" collapsed="false">
      <c r="B8" s="1" t="s">
        <v>13</v>
      </c>
      <c r="C8" s="4" t="n">
        <v>1.51</v>
      </c>
      <c r="D8" s="4" t="n">
        <f aca="false">ROUND((C8-C6)/C6*100,2)</f>
        <v>86.42</v>
      </c>
      <c r="E8" s="4" t="n">
        <v>1.84</v>
      </c>
      <c r="F8" s="4" t="n">
        <f aca="false">ROUND((E8-E6)/E6*100,2)</f>
        <v>78.64</v>
      </c>
      <c r="G8" s="6" t="n">
        <v>4</v>
      </c>
      <c r="H8" s="4" t="n">
        <f aca="false">ROUND((G8-G6)/G6*100,2)</f>
        <v>79.37</v>
      </c>
      <c r="J8" s="6" t="n">
        <f aca="false">C8-J5</f>
        <v>1.257</v>
      </c>
      <c r="K8" s="6" t="n">
        <f aca="false">E8-K5</f>
        <v>1.253</v>
      </c>
      <c r="L8" s="6" t="n">
        <f aca="false">G8-L5</f>
        <v>2.23</v>
      </c>
      <c r="M8" s="6" t="s">
        <v>14</v>
      </c>
    </row>
    <row r="11" customFormat="false" ht="12.8" hidden="false" customHeight="true" outlineLevel="0" collapsed="false">
      <c r="B11" s="8"/>
      <c r="C11" s="8"/>
      <c r="D11" s="8"/>
      <c r="E11" s="8"/>
      <c r="F11" s="8"/>
      <c r="G11" s="8"/>
      <c r="H11" s="8"/>
      <c r="J11" s="9"/>
      <c r="K11" s="9"/>
      <c r="L11" s="9"/>
    </row>
    <row r="12" customFormat="false" ht="12.8" hidden="false" customHeight="true" outlineLevel="0" collapsed="false">
      <c r="B12" s="10"/>
      <c r="C12" s="10"/>
      <c r="D12" s="10"/>
      <c r="E12" s="10"/>
      <c r="F12" s="10"/>
      <c r="G12" s="10"/>
      <c r="H12" s="10"/>
      <c r="J12" s="9"/>
      <c r="K12" s="9"/>
      <c r="L12" s="9"/>
    </row>
    <row r="13" customFormat="false" ht="48.75" hidden="false" customHeight="true" outlineLevel="0" collapsed="false">
      <c r="B13" s="11"/>
      <c r="C13" s="8"/>
      <c r="D13" s="8"/>
      <c r="E13" s="8"/>
      <c r="F13" s="8"/>
      <c r="G13" s="8"/>
      <c r="H13" s="8"/>
      <c r="J13" s="12"/>
      <c r="K13" s="12"/>
      <c r="L13" s="12"/>
      <c r="M13" s="12"/>
    </row>
    <row r="14" customFormat="false" ht="12.8" hidden="false" customHeight="false" outlineLevel="0" collapsed="false">
      <c r="B14" s="8"/>
      <c r="C14" s="11"/>
      <c r="D14" s="11"/>
      <c r="E14" s="11"/>
      <c r="F14" s="11"/>
      <c r="G14" s="12"/>
      <c r="H14" s="12"/>
      <c r="J14" s="13"/>
      <c r="K14" s="12"/>
      <c r="L14" s="12"/>
      <c r="M14" s="14"/>
    </row>
    <row r="15" customFormat="false" ht="12.8" hidden="false" customHeight="false" outlineLevel="0" collapsed="false">
      <c r="B15" s="8"/>
      <c r="C15" s="11"/>
      <c r="D15" s="11"/>
      <c r="E15" s="11"/>
      <c r="F15" s="11"/>
      <c r="G15" s="12"/>
      <c r="H15" s="11"/>
      <c r="J15" s="12"/>
      <c r="K15" s="12"/>
      <c r="L15" s="12"/>
      <c r="M15" s="12"/>
    </row>
    <row r="16" customFormat="false" ht="12.8" hidden="false" customHeight="false" outlineLevel="0" collapsed="false">
      <c r="B16" s="8"/>
      <c r="C16" s="11"/>
      <c r="D16" s="11"/>
      <c r="E16" s="11"/>
      <c r="F16" s="11"/>
      <c r="G16" s="12"/>
      <c r="H16" s="11"/>
      <c r="J16" s="12"/>
      <c r="K16" s="12"/>
      <c r="L16" s="12"/>
      <c r="M16" s="12"/>
    </row>
    <row r="19" customFormat="false" ht="12.8" hidden="false" customHeight="true" outlineLevel="0" collapsed="false">
      <c r="B19" s="8"/>
      <c r="C19" s="8"/>
      <c r="D19" s="8"/>
      <c r="E19" s="8"/>
      <c r="F19" s="8"/>
      <c r="G19" s="8"/>
      <c r="H19" s="8"/>
      <c r="J19" s="9"/>
      <c r="K19" s="9"/>
      <c r="L19" s="9"/>
    </row>
    <row r="20" customFormat="false" ht="12.8" hidden="false" customHeight="true" outlineLevel="0" collapsed="false">
      <c r="B20" s="10"/>
      <c r="C20" s="10"/>
      <c r="D20" s="10"/>
      <c r="E20" s="10"/>
      <c r="F20" s="10"/>
      <c r="G20" s="10"/>
      <c r="H20" s="10"/>
      <c r="J20" s="9"/>
      <c r="K20" s="9"/>
      <c r="L20" s="9"/>
    </row>
    <row r="21" customFormat="false" ht="12.8" hidden="false" customHeight="false" outlineLevel="0" collapsed="false">
      <c r="B21" s="11"/>
      <c r="C21" s="8"/>
      <c r="D21" s="8"/>
      <c r="E21" s="8"/>
      <c r="F21" s="8"/>
      <c r="G21" s="8"/>
      <c r="H21" s="8"/>
      <c r="J21" s="12"/>
      <c r="K21" s="12"/>
      <c r="L21" s="12"/>
      <c r="M21" s="12"/>
    </row>
    <row r="22" customFormat="false" ht="12.8" hidden="false" customHeight="false" outlineLevel="0" collapsed="false">
      <c r="B22" s="8"/>
      <c r="C22" s="11"/>
      <c r="D22" s="11"/>
      <c r="E22" s="11"/>
      <c r="F22" s="11"/>
      <c r="G22" s="12"/>
      <c r="H22" s="12"/>
      <c r="J22" s="13"/>
      <c r="K22" s="12"/>
      <c r="L22" s="12"/>
      <c r="M22" s="14"/>
    </row>
    <row r="23" customFormat="false" ht="12.8" hidden="false" customHeight="false" outlineLevel="0" collapsed="false">
      <c r="B23" s="8"/>
      <c r="C23" s="11"/>
      <c r="D23" s="11"/>
      <c r="E23" s="11"/>
      <c r="F23" s="11"/>
      <c r="G23" s="12"/>
      <c r="H23" s="11"/>
      <c r="J23" s="12"/>
      <c r="K23" s="12"/>
      <c r="L23" s="12"/>
      <c r="M23" s="12"/>
    </row>
    <row r="24" customFormat="false" ht="12.8" hidden="false" customHeight="false" outlineLevel="0" collapsed="false">
      <c r="B24" s="8"/>
      <c r="C24" s="11"/>
      <c r="D24" s="11"/>
      <c r="E24" s="11"/>
      <c r="F24" s="11"/>
      <c r="G24" s="12"/>
      <c r="H24" s="11"/>
      <c r="J24" s="12"/>
      <c r="K24" s="12"/>
      <c r="L24" s="12"/>
      <c r="M24" s="12"/>
    </row>
    <row r="27" customFormat="false" ht="12.8" hidden="false" customHeight="true" outlineLevel="0" collapsed="false">
      <c r="B27" s="1" t="s">
        <v>15</v>
      </c>
      <c r="C27" s="1"/>
      <c r="D27" s="1"/>
      <c r="E27" s="1"/>
      <c r="F27" s="1"/>
      <c r="G27" s="1"/>
      <c r="H27" s="1"/>
      <c r="J27" s="2" t="s">
        <v>16</v>
      </c>
      <c r="K27" s="2"/>
      <c r="L27" s="2"/>
    </row>
    <row r="28" customFormat="false" ht="12.8" hidden="false" customHeight="true" outlineLevel="0" collapsed="false">
      <c r="B28" s="3"/>
      <c r="C28" s="3"/>
      <c r="D28" s="3"/>
      <c r="E28" s="3"/>
      <c r="F28" s="3"/>
      <c r="G28" s="3"/>
      <c r="H28" s="3"/>
      <c r="J28" s="2"/>
      <c r="K28" s="2"/>
      <c r="L28" s="2"/>
    </row>
    <row r="29" customFormat="false" ht="46.25" hidden="false" customHeight="false" outlineLevel="0" collapsed="false">
      <c r="B29" s="4"/>
      <c r="C29" s="1" t="s">
        <v>17</v>
      </c>
      <c r="D29" s="5" t="s">
        <v>3</v>
      </c>
      <c r="E29" s="1" t="s">
        <v>18</v>
      </c>
      <c r="F29" s="5" t="s">
        <v>5</v>
      </c>
      <c r="G29" s="1" t="s">
        <v>19</v>
      </c>
      <c r="H29" s="5" t="s">
        <v>7</v>
      </c>
      <c r="J29" s="6" t="n">
        <v>2.158</v>
      </c>
      <c r="K29" s="6" t="n">
        <v>5.279</v>
      </c>
      <c r="L29" s="6" t="n">
        <v>16.479</v>
      </c>
      <c r="M29" s="6" t="s">
        <v>8</v>
      </c>
    </row>
    <row r="30" customFormat="false" ht="23.85" hidden="false" customHeight="false" outlineLevel="0" collapsed="false">
      <c r="B30" s="1" t="s">
        <v>9</v>
      </c>
      <c r="C30" s="4" t="n">
        <v>7.02</v>
      </c>
      <c r="D30" s="4"/>
      <c r="E30" s="4" t="n">
        <v>8.97</v>
      </c>
      <c r="F30" s="4"/>
      <c r="G30" s="6" t="n">
        <v>20.06</v>
      </c>
      <c r="H30" s="6"/>
      <c r="J30" s="13" t="n">
        <f aca="false">C30-J29</f>
        <v>4.862</v>
      </c>
      <c r="K30" s="6" t="n">
        <f aca="false">E30-K29</f>
        <v>3.691</v>
      </c>
      <c r="L30" s="6" t="n">
        <f aca="false">G30-L29</f>
        <v>3.581</v>
      </c>
      <c r="M30" s="7" t="s">
        <v>10</v>
      </c>
    </row>
    <row r="31" customFormat="false" ht="12.8" hidden="false" customHeight="false" outlineLevel="0" collapsed="false">
      <c r="B31" s="1" t="s">
        <v>11</v>
      </c>
      <c r="C31" s="4" t="n">
        <v>18.2</v>
      </c>
      <c r="D31" s="4" t="n">
        <f aca="false">ROUND((C31-C30)/C30*100,2)</f>
        <v>159.26</v>
      </c>
      <c r="E31" s="4" t="n">
        <v>21.22</v>
      </c>
      <c r="F31" s="4" t="n">
        <f aca="false">ROUND((E31-E30)/E30*100,2)</f>
        <v>136.57</v>
      </c>
      <c r="G31" s="6" t="n">
        <v>37.55</v>
      </c>
      <c r="H31" s="4" t="n">
        <f aca="false">ROUND((G31-G30)/G30*100,2)</f>
        <v>87.19</v>
      </c>
      <c r="J31" s="6" t="n">
        <f aca="false">C31-J29</f>
        <v>16.042</v>
      </c>
      <c r="K31" s="6" t="n">
        <f aca="false">E31-K29</f>
        <v>15.941</v>
      </c>
      <c r="L31" s="6" t="n">
        <f aca="false">G31-L29</f>
        <v>21.071</v>
      </c>
      <c r="M31" s="6" t="s">
        <v>12</v>
      </c>
    </row>
    <row r="32" customFormat="false" ht="12.8" hidden="false" customHeight="false" outlineLevel="0" collapsed="false">
      <c r="B32" s="1" t="s">
        <v>13</v>
      </c>
      <c r="C32" s="4" t="n">
        <v>13.04</v>
      </c>
      <c r="D32" s="4" t="n">
        <f aca="false">ROUND((C32-C30)/C30*100,2)</f>
        <v>85.75</v>
      </c>
      <c r="E32" s="4" t="n">
        <v>16.58</v>
      </c>
      <c r="F32" s="4" t="n">
        <f aca="false">ROUND((E32-E30)/E30*100,2)</f>
        <v>84.84</v>
      </c>
      <c r="G32" s="6" t="n">
        <v>36.04</v>
      </c>
      <c r="H32" s="4" t="n">
        <f aca="false">ROUND((G32-G30)/G30*100,2)</f>
        <v>79.66</v>
      </c>
      <c r="J32" s="6" t="n">
        <f aca="false">C32-J29</f>
        <v>10.882</v>
      </c>
      <c r="K32" s="6" t="n">
        <f aca="false">E32-K29</f>
        <v>11.301</v>
      </c>
      <c r="L32" s="6" t="n">
        <f aca="false">G32-L29</f>
        <v>19.561</v>
      </c>
      <c r="M32" s="6" t="s">
        <v>14</v>
      </c>
    </row>
  </sheetData>
  <mergeCells count="12">
    <mergeCell ref="B3:H3"/>
    <mergeCell ref="J3:L4"/>
    <mergeCell ref="B4:H4"/>
    <mergeCell ref="B11:H11"/>
    <mergeCell ref="J11:L12"/>
    <mergeCell ref="B12:H12"/>
    <mergeCell ref="B19:H19"/>
    <mergeCell ref="J19:L20"/>
    <mergeCell ref="B20:H20"/>
    <mergeCell ref="B27:H27"/>
    <mergeCell ref="J27:L28"/>
    <mergeCell ref="B28:H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U3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35" activeCellId="0" sqref="C3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true" outlineLevel="0" collapsed="false">
      <c r="C3" s="8"/>
      <c r="D3" s="8"/>
      <c r="E3" s="8"/>
      <c r="F3" s="8"/>
      <c r="G3" s="8"/>
      <c r="H3" s="8"/>
      <c r="I3" s="8"/>
      <c r="J3" s="8"/>
      <c r="K3" s="8"/>
    </row>
    <row r="4" customFormat="false" ht="55.5" hidden="false" customHeight="true" outlineLevel="0" collapsed="false">
      <c r="C4" s="8"/>
      <c r="D4" s="8"/>
      <c r="E4" s="8"/>
      <c r="F4" s="8"/>
      <c r="G4" s="8"/>
      <c r="H4" s="8"/>
      <c r="I4" s="8"/>
      <c r="J4" s="8"/>
      <c r="K4" s="8"/>
    </row>
    <row r="5" customFormat="false" ht="12.8" hidden="false" customHeight="false" outlineLevel="0" collapsed="false">
      <c r="C5" s="15"/>
      <c r="D5" s="8"/>
      <c r="E5" s="8"/>
      <c r="F5" s="8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8"/>
      <c r="T5" s="8"/>
      <c r="U5" s="8"/>
    </row>
    <row r="6" customFormat="false" ht="12.8" hidden="false" customHeight="false" outlineLevel="0" collapsed="false">
      <c r="C6" s="8"/>
      <c r="D6" s="11"/>
      <c r="E6" s="11"/>
      <c r="F6" s="11"/>
      <c r="G6" s="11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1"/>
      <c r="T6" s="11"/>
      <c r="U6" s="11"/>
    </row>
    <row r="7" customFormat="false" ht="12.8" hidden="false" customHeight="false" outlineLevel="0" collapsed="false">
      <c r="C7" s="8"/>
      <c r="D7" s="11"/>
      <c r="E7" s="11"/>
      <c r="F7" s="11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1"/>
      <c r="T7" s="11"/>
      <c r="U7" s="11"/>
    </row>
    <row r="8" customFormat="false" ht="12.8" hidden="false" customHeight="false" outlineLevel="0" collapsed="false">
      <c r="C8" s="8"/>
      <c r="D8" s="12"/>
      <c r="E8" s="11"/>
      <c r="F8" s="11"/>
      <c r="G8" s="11"/>
      <c r="H8" s="11"/>
      <c r="I8" s="12"/>
      <c r="K8" s="12"/>
      <c r="L8" s="12"/>
      <c r="M8" s="12"/>
      <c r="N8" s="12"/>
      <c r="O8" s="12"/>
      <c r="P8" s="12"/>
      <c r="Q8" s="12"/>
      <c r="R8" s="12"/>
      <c r="S8" s="11"/>
      <c r="T8" s="11"/>
      <c r="U8" s="11"/>
    </row>
    <row r="9" customFormat="false" ht="12.8" hidden="false" customHeight="false" outlineLevel="0" collapsed="false">
      <c r="C9" s="8"/>
      <c r="D9" s="11"/>
      <c r="E9" s="11"/>
      <c r="F9" s="11"/>
      <c r="G9" s="11"/>
      <c r="H9" s="11"/>
      <c r="I9" s="11"/>
      <c r="J9" s="11"/>
      <c r="K9" s="11"/>
      <c r="L9" s="12"/>
      <c r="M9" s="12"/>
      <c r="N9" s="12"/>
      <c r="O9" s="12"/>
      <c r="P9" s="12"/>
      <c r="Q9" s="12"/>
      <c r="R9" s="12"/>
      <c r="S9" s="11"/>
      <c r="T9" s="11"/>
      <c r="U9" s="11"/>
    </row>
    <row r="12" customFormat="false" ht="12.8" hidden="false" customHeight="true" outlineLevel="0" collapsed="false">
      <c r="C12" s="8" t="s">
        <v>20</v>
      </c>
      <c r="D12" s="8"/>
      <c r="E12" s="8"/>
      <c r="F12" s="8"/>
      <c r="G12" s="8"/>
      <c r="H12" s="8"/>
      <c r="I12" s="8"/>
      <c r="J12" s="8"/>
      <c r="K12" s="8"/>
    </row>
    <row r="13" customFormat="false" ht="43.5" hidden="false" customHeight="true" outlineLevel="0" collapsed="false"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8" hidden="false" customHeight="false" outlineLevel="0" collapsed="false">
      <c r="C14" s="16"/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27</v>
      </c>
      <c r="K14" s="1" t="s">
        <v>28</v>
      </c>
      <c r="L14" s="2" t="s">
        <v>29</v>
      </c>
      <c r="M14" s="2" t="s">
        <v>30</v>
      </c>
      <c r="N14" s="2" t="s">
        <v>31</v>
      </c>
      <c r="O14" s="2" t="s">
        <v>32</v>
      </c>
      <c r="P14" s="2" t="s">
        <v>33</v>
      </c>
      <c r="Q14" s="2" t="s">
        <v>34</v>
      </c>
      <c r="R14" s="2" t="s">
        <v>35</v>
      </c>
      <c r="S14" s="1" t="s">
        <v>36</v>
      </c>
      <c r="T14" s="1" t="s">
        <v>37</v>
      </c>
      <c r="U14" s="1" t="s">
        <v>38</v>
      </c>
    </row>
    <row r="15" customFormat="false" ht="23.85" hidden="false" customHeight="false" outlineLevel="0" collapsed="false">
      <c r="C15" s="1" t="s">
        <v>39</v>
      </c>
      <c r="D15" s="4" t="n">
        <v>0.820289</v>
      </c>
      <c r="E15" s="4" t="n">
        <v>0.812228</v>
      </c>
      <c r="F15" s="4" t="n">
        <v>0.813086</v>
      </c>
      <c r="G15" s="4" t="n">
        <v>0.811053</v>
      </c>
      <c r="H15" s="4" t="n">
        <v>0.812857</v>
      </c>
      <c r="I15" s="6" t="n">
        <v>0.813117</v>
      </c>
      <c r="J15" s="6" t="n">
        <v>0.81284</v>
      </c>
      <c r="K15" s="6" t="n">
        <v>0.812565</v>
      </c>
      <c r="L15" s="6" t="n">
        <v>0.811073</v>
      </c>
      <c r="M15" s="6" t="n">
        <v>0.812518</v>
      </c>
      <c r="N15" s="6" t="n">
        <v>0.811063</v>
      </c>
      <c r="O15" s="6" t="n">
        <v>0.811779</v>
      </c>
      <c r="P15" s="6" t="n">
        <v>0.811917</v>
      </c>
      <c r="Q15" s="6" t="n">
        <v>0.81133</v>
      </c>
      <c r="R15" s="6" t="n">
        <v>0.811611</v>
      </c>
      <c r="S15" s="4" t="n">
        <f aca="false">ROUND(AVERAGE(D15:R15),2)</f>
        <v>0.81</v>
      </c>
      <c r="T15" s="4" t="n">
        <f aca="false">STDEV(D15:R15)</f>
        <v>0.00224731523844617</v>
      </c>
      <c r="U15" s="4" t="n">
        <f aca="false">(T15/S15)*100</f>
        <v>0.277446325734094</v>
      </c>
    </row>
    <row r="16" customFormat="false" ht="12.8" hidden="false" customHeight="false" outlineLevel="0" collapsed="false">
      <c r="C16" s="1" t="s">
        <v>11</v>
      </c>
      <c r="D16" s="4" t="n">
        <v>2.451161</v>
      </c>
      <c r="E16" s="4" t="n">
        <v>2.444233</v>
      </c>
      <c r="F16" s="4" t="n">
        <v>2.475889</v>
      </c>
      <c r="G16" s="4" t="n">
        <v>2.443144</v>
      </c>
      <c r="H16" s="4" t="n">
        <v>2.484309</v>
      </c>
      <c r="I16" s="6" t="n">
        <v>2.50755</v>
      </c>
      <c r="J16" s="6" t="n">
        <v>2.453456</v>
      </c>
      <c r="K16" s="6" t="n">
        <v>2.452011</v>
      </c>
      <c r="L16" s="6" t="n">
        <v>2.465772</v>
      </c>
      <c r="M16" s="6" t="n">
        <v>2.437646</v>
      </c>
      <c r="N16" s="6" t="n">
        <v>2.454277</v>
      </c>
      <c r="O16" s="6" t="n">
        <v>2.445598</v>
      </c>
      <c r="P16" s="6" t="n">
        <v>2.45059</v>
      </c>
      <c r="Q16" s="6" t="n">
        <v>2.459327</v>
      </c>
      <c r="R16" s="6" t="n">
        <v>2.486871</v>
      </c>
      <c r="S16" s="4" t="n">
        <f aca="false">ROUND(AVERAGE(D16:R16),2)</f>
        <v>2.46</v>
      </c>
      <c r="T16" s="4" t="n">
        <f aca="false">STDEV(D16:R16)</f>
        <v>0.0196337762377078</v>
      </c>
      <c r="U16" s="4" t="n">
        <f aca="false">(T16/S16)*100</f>
        <v>0.798120985272676</v>
      </c>
    </row>
    <row r="17" customFormat="false" ht="12.8" hidden="false" customHeight="false" outlineLevel="0" collapsed="false">
      <c r="C17" s="1" t="s">
        <v>13</v>
      </c>
      <c r="D17" s="4" t="n">
        <v>1.510465</v>
      </c>
      <c r="E17" s="6" t="n">
        <v>1.505012</v>
      </c>
      <c r="F17" s="4" t="n">
        <v>1.514753</v>
      </c>
      <c r="G17" s="6" t="n">
        <v>1.503657</v>
      </c>
      <c r="H17" s="4" t="n">
        <v>1.507949</v>
      </c>
      <c r="I17" s="0" t="n">
        <v>1.498124</v>
      </c>
      <c r="J17" s="0" t="n">
        <v>1.510188</v>
      </c>
      <c r="K17" s="0" t="n">
        <v>1.500581</v>
      </c>
      <c r="L17" s="6" t="n">
        <v>1.518602</v>
      </c>
      <c r="M17" s="6" t="n">
        <v>1.509356</v>
      </c>
      <c r="N17" s="6" t="n">
        <v>1.50874</v>
      </c>
      <c r="O17" s="6" t="n">
        <v>1.497989</v>
      </c>
      <c r="P17" s="6" t="n">
        <v>1.493555</v>
      </c>
      <c r="Q17" s="6" t="n">
        <v>1.50328</v>
      </c>
      <c r="R17" s="6" t="n">
        <v>1.512006</v>
      </c>
      <c r="S17" s="4" t="n">
        <f aca="false">ROUND(AVERAGE(D17:R17),2)</f>
        <v>1.51</v>
      </c>
      <c r="T17" s="4" t="n">
        <f aca="false">STDEV(D17:R17)</f>
        <v>0.00683817589712343</v>
      </c>
      <c r="U17" s="4" t="n">
        <f aca="false">(T17/S17)*100</f>
        <v>0.452859330935327</v>
      </c>
    </row>
    <row r="18" customFormat="false" ht="12.8" hidden="false" customHeight="false" outlineLevel="0" collapsed="false">
      <c r="C18" s="1"/>
      <c r="D18" s="4"/>
      <c r="E18" s="4"/>
      <c r="F18" s="4"/>
      <c r="G18" s="4"/>
      <c r="H18" s="4"/>
      <c r="I18" s="4"/>
      <c r="J18" s="4"/>
      <c r="K18" s="4"/>
      <c r="L18" s="6"/>
      <c r="M18" s="6"/>
      <c r="N18" s="6"/>
      <c r="O18" s="6"/>
      <c r="P18" s="6"/>
      <c r="Q18" s="6"/>
      <c r="R18" s="6"/>
      <c r="S18" s="4" t="e">
        <f aca="false">ROUND(AVERAGE(D18:R18),2)</f>
        <v>#DIV/0!</v>
      </c>
      <c r="T18" s="4" t="e">
        <f aca="false">STDEV(D18:R18)</f>
        <v>#DIV/0!</v>
      </c>
      <c r="U18" s="4" t="e">
        <f aca="false">(T18/S18)*100</f>
        <v>#DIV/0!</v>
      </c>
    </row>
    <row r="21" customFormat="false" ht="12.8" hidden="false" customHeight="true" outlineLevel="0" collapsed="false">
      <c r="C21" s="8" t="s">
        <v>40</v>
      </c>
      <c r="D21" s="8"/>
      <c r="E21" s="8"/>
      <c r="F21" s="8"/>
      <c r="G21" s="8"/>
      <c r="H21" s="8"/>
      <c r="I21" s="8"/>
      <c r="J21" s="8"/>
      <c r="K21" s="8"/>
    </row>
    <row r="22" customFormat="false" ht="48" hidden="false" customHeight="true" outlineLevel="0" collapsed="false">
      <c r="C22" s="8"/>
      <c r="D22" s="8"/>
      <c r="E22" s="8"/>
      <c r="F22" s="8"/>
      <c r="G22" s="8"/>
      <c r="H22" s="8"/>
      <c r="I22" s="8"/>
      <c r="J22" s="8"/>
      <c r="K22" s="8"/>
    </row>
    <row r="23" customFormat="false" ht="12.8" hidden="false" customHeight="false" outlineLevel="0" collapsed="false">
      <c r="C23" s="16"/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25</v>
      </c>
      <c r="I23" s="1" t="s">
        <v>26</v>
      </c>
      <c r="J23" s="1" t="s">
        <v>27</v>
      </c>
      <c r="K23" s="1" t="s">
        <v>28</v>
      </c>
      <c r="L23" s="2" t="s">
        <v>29</v>
      </c>
      <c r="M23" s="2" t="s">
        <v>30</v>
      </c>
      <c r="N23" s="2" t="s">
        <v>31</v>
      </c>
      <c r="O23" s="2" t="s">
        <v>32</v>
      </c>
      <c r="P23" s="2" t="s">
        <v>33</v>
      </c>
      <c r="Q23" s="2" t="s">
        <v>34</v>
      </c>
      <c r="R23" s="2" t="s">
        <v>35</v>
      </c>
      <c r="S23" s="1" t="s">
        <v>36</v>
      </c>
      <c r="T23" s="1" t="s">
        <v>37</v>
      </c>
      <c r="U23" s="1" t="s">
        <v>38</v>
      </c>
    </row>
    <row r="24" customFormat="false" ht="23.85" hidden="false" customHeight="false" outlineLevel="0" collapsed="false">
      <c r="C24" s="1" t="s">
        <v>39</v>
      </c>
      <c r="D24" s="4" t="n">
        <v>1.039712</v>
      </c>
      <c r="E24" s="4" t="n">
        <v>1.031451</v>
      </c>
      <c r="F24" s="4" t="n">
        <v>1.02291</v>
      </c>
      <c r="G24" s="4" t="n">
        <v>1.030319</v>
      </c>
      <c r="H24" s="4" t="n">
        <v>1.030431</v>
      </c>
      <c r="I24" s="6" t="n">
        <v>1.024091</v>
      </c>
      <c r="J24" s="6" t="n">
        <v>1.036414</v>
      </c>
      <c r="K24" s="6" t="n">
        <v>1.017027</v>
      </c>
      <c r="L24" s="6" t="n">
        <v>1.0413</v>
      </c>
      <c r="M24" s="6" t="n">
        <v>1.019005</v>
      </c>
      <c r="N24" s="6" t="n">
        <v>1.03413</v>
      </c>
      <c r="O24" s="6" t="n">
        <v>1.031881</v>
      </c>
      <c r="P24" s="6" t="n">
        <v>1.037915</v>
      </c>
      <c r="Q24" s="6" t="n">
        <v>1.027315</v>
      </c>
      <c r="R24" s="6" t="n">
        <v>1.020723</v>
      </c>
      <c r="S24" s="4" t="n">
        <f aca="false">ROUND(AVERAGE(D24:R24),2)</f>
        <v>1.03</v>
      </c>
      <c r="T24" s="4" t="n">
        <f aca="false">STDEV(D24:R24)</f>
        <v>0.00762751541460259</v>
      </c>
      <c r="U24" s="4" t="n">
        <f aca="false">(T24/S24)*100</f>
        <v>0.740535477145883</v>
      </c>
    </row>
    <row r="25" customFormat="false" ht="12.8" hidden="false" customHeight="false" outlineLevel="0" collapsed="false">
      <c r="C25" s="1" t="s">
        <v>11</v>
      </c>
      <c r="D25" s="4" t="n">
        <v>2.810061</v>
      </c>
      <c r="E25" s="4" t="n">
        <v>2.781111</v>
      </c>
      <c r="F25" s="4" t="n">
        <v>2.80136</v>
      </c>
      <c r="G25" s="4" t="n">
        <v>2.80219</v>
      </c>
      <c r="H25" s="4" t="n">
        <v>2.761467</v>
      </c>
      <c r="I25" s="6" t="n">
        <v>2.765748</v>
      </c>
      <c r="J25" s="6" t="n">
        <v>2.79083</v>
      </c>
      <c r="K25" s="6" t="n">
        <v>2.750402</v>
      </c>
      <c r="L25" s="6" t="n">
        <v>2.804569</v>
      </c>
      <c r="M25" s="6" t="n">
        <v>2.756782</v>
      </c>
      <c r="N25" s="6" t="n">
        <v>2.782824</v>
      </c>
      <c r="O25" s="6" t="n">
        <v>2.755309</v>
      </c>
      <c r="P25" s="6" t="n">
        <v>2.817776</v>
      </c>
      <c r="Q25" s="6" t="n">
        <v>2.810727</v>
      </c>
      <c r="R25" s="6" t="n">
        <v>2.765878</v>
      </c>
      <c r="S25" s="4" t="n">
        <f aca="false">ROUND(AVERAGE(D25:R25),2)</f>
        <v>2.78</v>
      </c>
      <c r="T25" s="4" t="n">
        <f aca="false">STDEV(D25:R25)</f>
        <v>0.023157141281954</v>
      </c>
      <c r="U25" s="4" t="n">
        <f aca="false">(T25/S25)*100</f>
        <v>0.832990693595469</v>
      </c>
    </row>
    <row r="26" customFormat="false" ht="12.8" hidden="false" customHeight="false" outlineLevel="0" collapsed="false">
      <c r="C26" s="1" t="s">
        <v>13</v>
      </c>
      <c r="D26" s="4" t="n">
        <v>1.834737</v>
      </c>
      <c r="E26" s="4" t="n">
        <v>1.877656</v>
      </c>
      <c r="F26" s="4" t="n">
        <v>1.825667</v>
      </c>
      <c r="G26" s="4" t="n">
        <v>1.839298</v>
      </c>
      <c r="H26" s="4" t="n">
        <v>1.854438</v>
      </c>
      <c r="I26" s="6" t="n">
        <v>1.837186</v>
      </c>
      <c r="J26" s="6" t="n">
        <v>1.854281</v>
      </c>
      <c r="K26" s="6" t="n">
        <v>1.832294</v>
      </c>
      <c r="L26" s="6" t="n">
        <v>1.828073</v>
      </c>
      <c r="M26" s="6" t="n">
        <v>1.846746</v>
      </c>
      <c r="N26" s="6" t="n">
        <v>1.82001</v>
      </c>
      <c r="O26" s="6" t="n">
        <v>1.827117</v>
      </c>
      <c r="P26" s="6" t="n">
        <v>1.822808</v>
      </c>
      <c r="Q26" s="6" t="n">
        <v>1.845855</v>
      </c>
      <c r="R26" s="6" t="n">
        <v>1.840629</v>
      </c>
      <c r="S26" s="4" t="n">
        <f aca="false">ROUND(AVERAGE(D26:R26),2)</f>
        <v>1.84</v>
      </c>
      <c r="T26" s="4" t="n">
        <f aca="false">STDEV(D26:R26)</f>
        <v>0.0151262671189022</v>
      </c>
      <c r="U26" s="4" t="n">
        <f aca="false">(T26/S26)*100</f>
        <v>0.822079734722944</v>
      </c>
    </row>
    <row r="27" customFormat="false" ht="12.8" hidden="false" customHeight="false" outlineLevel="0" collapsed="false">
      <c r="C27" s="1"/>
      <c r="D27" s="4"/>
      <c r="E27" s="4"/>
      <c r="F27" s="4"/>
      <c r="G27" s="4"/>
      <c r="H27" s="4"/>
      <c r="I27" s="4"/>
      <c r="J27" s="4"/>
      <c r="K27" s="4"/>
      <c r="L27" s="6"/>
      <c r="M27" s="6"/>
      <c r="N27" s="6"/>
      <c r="O27" s="6"/>
      <c r="P27" s="6"/>
      <c r="Q27" s="6"/>
      <c r="R27" s="6"/>
      <c r="S27" s="4" t="e">
        <f aca="false">ROUND(AVERAGE(D27:R27),2)</f>
        <v>#DIV/0!</v>
      </c>
      <c r="T27" s="4" t="e">
        <f aca="false">STDEV(D27:R27)</f>
        <v>#DIV/0!</v>
      </c>
      <c r="U27" s="4" t="e">
        <f aca="false">(T27/S27)*100</f>
        <v>#DIV/0!</v>
      </c>
    </row>
    <row r="30" customFormat="false" ht="12.8" hidden="false" customHeight="true" outlineLevel="0" collapsed="false">
      <c r="C30" s="8" t="s">
        <v>41</v>
      </c>
      <c r="D30" s="8"/>
      <c r="E30" s="8"/>
      <c r="F30" s="8"/>
      <c r="G30" s="8"/>
      <c r="H30" s="8"/>
      <c r="I30" s="8"/>
      <c r="J30" s="8"/>
      <c r="K30" s="8"/>
    </row>
    <row r="31" customFormat="false" ht="66" hidden="false" customHeight="true" outlineLevel="0" collapsed="false">
      <c r="C31" s="8"/>
      <c r="D31" s="8"/>
      <c r="E31" s="8"/>
      <c r="F31" s="8"/>
      <c r="G31" s="8"/>
      <c r="H31" s="8"/>
      <c r="I31" s="8"/>
      <c r="J31" s="8"/>
      <c r="K31" s="8"/>
    </row>
    <row r="32" customFormat="false" ht="12.8" hidden="false" customHeight="false" outlineLevel="0" collapsed="false">
      <c r="C32" s="16"/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26</v>
      </c>
      <c r="J32" s="1" t="s">
        <v>27</v>
      </c>
      <c r="K32" s="1" t="s">
        <v>28</v>
      </c>
      <c r="L32" s="2" t="s">
        <v>29</v>
      </c>
      <c r="M32" s="2" t="s">
        <v>30</v>
      </c>
      <c r="N32" s="2" t="s">
        <v>31</v>
      </c>
      <c r="O32" s="2" t="s">
        <v>32</v>
      </c>
      <c r="P32" s="2" t="s">
        <v>33</v>
      </c>
      <c r="Q32" s="2" t="s">
        <v>34</v>
      </c>
      <c r="R32" s="2" t="s">
        <v>35</v>
      </c>
      <c r="S32" s="1" t="s">
        <v>36</v>
      </c>
      <c r="T32" s="1" t="s">
        <v>37</v>
      </c>
      <c r="U32" s="1" t="s">
        <v>38</v>
      </c>
    </row>
    <row r="33" customFormat="false" ht="23.85" hidden="false" customHeight="false" outlineLevel="0" collapsed="false">
      <c r="C33" s="1" t="s">
        <v>39</v>
      </c>
      <c r="D33" s="4" t="n">
        <v>2.234818</v>
      </c>
      <c r="E33" s="4" t="n">
        <v>2.225732</v>
      </c>
      <c r="F33" s="4" t="n">
        <v>2.234508</v>
      </c>
      <c r="G33" s="4" t="n">
        <v>2.22383</v>
      </c>
      <c r="H33" s="4" t="n">
        <v>2.231462</v>
      </c>
      <c r="I33" s="6" t="n">
        <v>2.237321</v>
      </c>
      <c r="J33" s="6" t="n">
        <v>2.230429</v>
      </c>
      <c r="K33" s="6" t="n">
        <v>2.226461</v>
      </c>
      <c r="L33" s="6" t="n">
        <v>2.219213</v>
      </c>
      <c r="M33" s="6" t="n">
        <v>2.229881</v>
      </c>
      <c r="N33" s="6" t="n">
        <v>2.223396</v>
      </c>
      <c r="O33" s="6" t="n">
        <v>2.227799</v>
      </c>
      <c r="P33" s="6" t="n">
        <v>2.223025</v>
      </c>
      <c r="Q33" s="6" t="n">
        <v>2.204647</v>
      </c>
      <c r="R33" s="6" t="n">
        <v>2.220235</v>
      </c>
      <c r="S33" s="4" t="n">
        <f aca="false">ROUND(AVERAGE(D33:R33),2)</f>
        <v>2.23</v>
      </c>
      <c r="T33" s="4" t="n">
        <f aca="false">STDEV(D33:R33)</f>
        <v>0.00802417520639083</v>
      </c>
      <c r="U33" s="4" t="n">
        <f aca="false">(T33/S33)*100</f>
        <v>0.359828484591517</v>
      </c>
    </row>
    <row r="34" customFormat="false" ht="12.8" hidden="false" customHeight="false" outlineLevel="0" collapsed="false">
      <c r="C34" s="1" t="s">
        <v>11</v>
      </c>
      <c r="D34" s="4" t="n">
        <v>4.253202</v>
      </c>
      <c r="E34" s="4" t="n">
        <v>4.356712</v>
      </c>
      <c r="F34" s="4" t="n">
        <v>4.217399</v>
      </c>
      <c r="G34" s="4" t="n">
        <v>4.372509</v>
      </c>
      <c r="H34" s="4" t="n">
        <v>4.352329</v>
      </c>
      <c r="I34" s="6" t="n">
        <v>4.324261</v>
      </c>
      <c r="J34" s="6" t="n">
        <v>4.28625</v>
      </c>
      <c r="K34" s="6" t="n">
        <v>4.291545</v>
      </c>
      <c r="L34" s="6" t="n">
        <v>4.353101</v>
      </c>
      <c r="M34" s="6" t="n">
        <v>4.279718</v>
      </c>
      <c r="N34" s="6" t="n">
        <v>4.254609</v>
      </c>
      <c r="O34" s="6" t="n">
        <v>4.324443</v>
      </c>
      <c r="P34" s="6" t="n">
        <v>4.245353</v>
      </c>
      <c r="Q34" s="6" t="n">
        <v>4.300028</v>
      </c>
      <c r="R34" s="6" t="n">
        <v>4.3189</v>
      </c>
      <c r="S34" s="4" t="n">
        <f aca="false">ROUND(AVERAGE(D34:R34),2)</f>
        <v>4.3</v>
      </c>
      <c r="T34" s="4" t="n">
        <f aca="false">STDEV(D34:R34)</f>
        <v>0.0464797909794701</v>
      </c>
      <c r="U34" s="4" t="n">
        <f aca="false">(T34/S34)*100</f>
        <v>1.08092537161558</v>
      </c>
    </row>
    <row r="35" customFormat="false" ht="12.8" hidden="false" customHeight="false" outlineLevel="0" collapsed="false">
      <c r="C35" s="1" t="s">
        <v>13</v>
      </c>
      <c r="D35" s="4" t="n">
        <v>3.99423</v>
      </c>
      <c r="E35" s="4" t="n">
        <v>4.010464</v>
      </c>
      <c r="F35" s="4" t="n">
        <v>3.989845</v>
      </c>
      <c r="G35" s="4" t="n">
        <v>3.99604</v>
      </c>
      <c r="H35" s="4" t="n">
        <v>4.01018</v>
      </c>
      <c r="I35" s="6" t="n">
        <v>3.994814</v>
      </c>
      <c r="J35" s="6" t="n">
        <v>4.055361</v>
      </c>
      <c r="K35" s="6" t="n">
        <v>3.987256</v>
      </c>
      <c r="L35" s="6" t="n">
        <v>3.987607</v>
      </c>
      <c r="M35" s="6" t="n">
        <v>3.990604</v>
      </c>
      <c r="N35" s="6" t="n">
        <v>3.972183</v>
      </c>
      <c r="O35" s="6" t="n">
        <v>3.99061</v>
      </c>
      <c r="P35" s="6" t="n">
        <v>4.045824</v>
      </c>
      <c r="Q35" s="6" t="n">
        <v>3.987167</v>
      </c>
      <c r="R35" s="6" t="n">
        <v>4.00463</v>
      </c>
      <c r="S35" s="4" t="n">
        <f aca="false">ROUND(AVERAGE(D35:R35),2)</f>
        <v>4</v>
      </c>
      <c r="T35" s="4" t="n">
        <f aca="false">STDEV(D35:R35)</f>
        <v>0.0223452003123714</v>
      </c>
      <c r="U35" s="4" t="n">
        <f aca="false">(T35/S35)*100</f>
        <v>0.558630007809285</v>
      </c>
    </row>
    <row r="36" customFormat="false" ht="12.8" hidden="false" customHeight="false" outlineLevel="0" collapsed="false">
      <c r="C36" s="1"/>
      <c r="D36" s="4"/>
      <c r="E36" s="4"/>
      <c r="F36" s="4"/>
      <c r="G36" s="4"/>
      <c r="H36" s="4"/>
      <c r="I36" s="4"/>
      <c r="J36" s="4"/>
      <c r="K36" s="4"/>
      <c r="L36" s="6"/>
      <c r="M36" s="6"/>
      <c r="N36" s="6"/>
      <c r="O36" s="6"/>
      <c r="P36" s="6"/>
      <c r="Q36" s="6"/>
      <c r="R36" s="6"/>
      <c r="S36" s="4" t="e">
        <f aca="false">ROUND(AVERAGE(D36:R36),2)</f>
        <v>#DIV/0!</v>
      </c>
      <c r="T36" s="4" t="e">
        <f aca="false">STDEV(D36:R36)</f>
        <v>#DIV/0!</v>
      </c>
      <c r="U36" s="4" t="e">
        <f aca="false">(T36/S36)*100</f>
        <v>#DIV/0!</v>
      </c>
    </row>
  </sheetData>
  <mergeCells count="4">
    <mergeCell ref="C3:K4"/>
    <mergeCell ref="C12:K13"/>
    <mergeCell ref="C21:K22"/>
    <mergeCell ref="C30:K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U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0" sqref="C3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true" outlineLevel="0" collapsed="false">
      <c r="C3" s="8"/>
      <c r="D3" s="8"/>
      <c r="E3" s="8"/>
      <c r="F3" s="8"/>
      <c r="G3" s="8"/>
      <c r="H3" s="8"/>
      <c r="I3" s="8"/>
      <c r="J3" s="8"/>
      <c r="K3" s="8"/>
    </row>
    <row r="4" customFormat="false" ht="39.75" hidden="false" customHeight="true" outlineLevel="0" collapsed="false">
      <c r="C4" s="8"/>
      <c r="D4" s="8"/>
      <c r="E4" s="8"/>
      <c r="F4" s="8"/>
      <c r="G4" s="8"/>
      <c r="H4" s="8"/>
      <c r="I4" s="8"/>
      <c r="J4" s="8"/>
      <c r="K4" s="8"/>
    </row>
    <row r="5" customFormat="false" ht="12.8" hidden="false" customHeight="false" outlineLevel="0" collapsed="false">
      <c r="C5" s="15"/>
      <c r="D5" s="8"/>
      <c r="E5" s="8"/>
      <c r="F5" s="8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8"/>
      <c r="T5" s="8"/>
      <c r="U5" s="8"/>
    </row>
    <row r="6" customFormat="false" ht="12.8" hidden="false" customHeight="false" outlineLevel="0" collapsed="false">
      <c r="C6" s="8"/>
      <c r="D6" s="11"/>
      <c r="E6" s="11"/>
      <c r="F6" s="11"/>
      <c r="G6" s="11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1"/>
      <c r="T6" s="11"/>
      <c r="U6" s="11"/>
    </row>
    <row r="7" customFormat="false" ht="12.8" hidden="false" customHeight="false" outlineLevel="0" collapsed="false">
      <c r="C7" s="8"/>
      <c r="D7" s="11"/>
      <c r="E7" s="11"/>
      <c r="F7" s="11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1"/>
      <c r="T7" s="11"/>
      <c r="U7" s="11"/>
    </row>
    <row r="8" customFormat="false" ht="12.8" hidden="false" customHeight="false" outlineLevel="0" collapsed="false">
      <c r="C8" s="8"/>
      <c r="D8" s="11"/>
      <c r="E8" s="11"/>
      <c r="F8" s="11"/>
      <c r="G8" s="11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1"/>
      <c r="U8" s="11"/>
    </row>
    <row r="9" customFormat="false" ht="12.8" hidden="false" customHeight="false" outlineLevel="0" collapsed="false">
      <c r="C9" s="8"/>
      <c r="D9" s="11"/>
      <c r="E9" s="11"/>
      <c r="F9" s="11"/>
      <c r="G9" s="11"/>
      <c r="H9" s="11"/>
      <c r="I9" s="11"/>
      <c r="J9" s="11"/>
      <c r="K9" s="11"/>
      <c r="L9" s="12"/>
      <c r="M9" s="12"/>
      <c r="N9" s="12"/>
      <c r="O9" s="12"/>
      <c r="P9" s="12"/>
      <c r="Q9" s="12"/>
      <c r="R9" s="12"/>
      <c r="S9" s="11"/>
      <c r="T9" s="11"/>
      <c r="U9" s="11"/>
    </row>
    <row r="12" customFormat="false" ht="12.8" hidden="false" customHeight="true" outlineLevel="0" collapsed="false">
      <c r="C12" s="8" t="s">
        <v>42</v>
      </c>
      <c r="D12" s="8"/>
      <c r="E12" s="8"/>
      <c r="F12" s="8"/>
      <c r="G12" s="8"/>
      <c r="H12" s="8"/>
      <c r="I12" s="8"/>
      <c r="J12" s="8"/>
      <c r="K12" s="8"/>
    </row>
    <row r="13" customFormat="false" ht="36" hidden="false" customHeight="true" outlineLevel="0" collapsed="false"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8" hidden="false" customHeight="false" outlineLevel="0" collapsed="false">
      <c r="C14" s="16"/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27</v>
      </c>
      <c r="K14" s="1" t="s">
        <v>28</v>
      </c>
      <c r="L14" s="2" t="s">
        <v>29</v>
      </c>
      <c r="M14" s="2" t="s">
        <v>30</v>
      </c>
      <c r="N14" s="2" t="s">
        <v>31</v>
      </c>
      <c r="O14" s="2" t="s">
        <v>32</v>
      </c>
      <c r="P14" s="2" t="s">
        <v>33</v>
      </c>
      <c r="Q14" s="2" t="s">
        <v>34</v>
      </c>
      <c r="R14" s="2" t="s">
        <v>35</v>
      </c>
      <c r="S14" s="1" t="s">
        <v>36</v>
      </c>
      <c r="T14" s="1" t="s">
        <v>37</v>
      </c>
      <c r="U14" s="1" t="s">
        <v>38</v>
      </c>
    </row>
    <row r="15" customFormat="false" ht="23.85" hidden="false" customHeight="false" outlineLevel="0" collapsed="false">
      <c r="C15" s="1" t="s">
        <v>39</v>
      </c>
      <c r="D15" s="4" t="n">
        <v>7.026081</v>
      </c>
      <c r="E15" s="4" t="n">
        <v>7.039173</v>
      </c>
      <c r="F15" s="4" t="n">
        <v>7.005994</v>
      </c>
      <c r="G15" s="4" t="n">
        <v>7.033982</v>
      </c>
      <c r="H15" s="4" t="n">
        <v>7.009736</v>
      </c>
      <c r="I15" s="6" t="n">
        <v>7.030291</v>
      </c>
      <c r="J15" s="6" t="n">
        <v>6.982028</v>
      </c>
      <c r="K15" s="6" t="n">
        <v>7.019403</v>
      </c>
      <c r="L15" s="6" t="n">
        <v>7.006891</v>
      </c>
      <c r="M15" s="6" t="n">
        <v>7.010576</v>
      </c>
      <c r="N15" s="6" t="n">
        <v>7.00739</v>
      </c>
      <c r="O15" s="6" t="n">
        <v>7.025229</v>
      </c>
      <c r="P15" s="6" t="n">
        <v>7.019808</v>
      </c>
      <c r="Q15" s="6" t="n">
        <v>7.048017</v>
      </c>
      <c r="R15" s="6" t="n">
        <v>6.994713</v>
      </c>
      <c r="S15" s="4" t="n">
        <f aca="false">ROUND(AVERAGE(D15:R15),2)</f>
        <v>7.02</v>
      </c>
      <c r="T15" s="4" t="n">
        <f aca="false">STDEV(D15:R15)</f>
        <v>0.0173427559676189</v>
      </c>
      <c r="U15" s="4" t="n">
        <f aca="false">(T15/S15)*100</f>
        <v>0.247047805806536</v>
      </c>
    </row>
    <row r="16" customFormat="false" ht="12.8" hidden="false" customHeight="false" outlineLevel="0" collapsed="false">
      <c r="C16" s="1" t="s">
        <v>11</v>
      </c>
      <c r="D16" s="4" t="n">
        <v>17.910042</v>
      </c>
      <c r="E16" s="4" t="n">
        <v>18.220416</v>
      </c>
      <c r="F16" s="4" t="n">
        <v>18.143461</v>
      </c>
      <c r="G16" s="4" t="n">
        <v>18.190321</v>
      </c>
      <c r="H16" s="4" t="n">
        <v>18.286063</v>
      </c>
      <c r="I16" s="6" t="n">
        <v>18.333333</v>
      </c>
      <c r="J16" s="6" t="n">
        <v>18.256118</v>
      </c>
      <c r="K16" s="6" t="n">
        <v>18.116341</v>
      </c>
      <c r="L16" s="6" t="n">
        <v>17.820726</v>
      </c>
      <c r="M16" s="6" t="n">
        <v>18.287628</v>
      </c>
      <c r="N16" s="6" t="n">
        <v>18.679471</v>
      </c>
      <c r="O16" s="6" t="n">
        <v>18.162689</v>
      </c>
      <c r="P16" s="6" t="n">
        <v>18.190259</v>
      </c>
      <c r="Q16" s="6" t="n">
        <v>18.095201</v>
      </c>
      <c r="R16" s="6" t="n">
        <v>18.35085</v>
      </c>
      <c r="S16" s="4" t="n">
        <f aca="false">ROUND(AVERAGE(D16:R16),2)</f>
        <v>18.2</v>
      </c>
      <c r="T16" s="4" t="n">
        <f aca="false">STDEV(D16:R16)</f>
        <v>0.196330261975823</v>
      </c>
      <c r="U16" s="4" t="n">
        <f aca="false">(T16/S16)*100</f>
        <v>1.07873770316386</v>
      </c>
    </row>
    <row r="17" customFormat="false" ht="12.8" hidden="false" customHeight="false" outlineLevel="0" collapsed="false">
      <c r="C17" s="1" t="s">
        <v>13</v>
      </c>
      <c r="D17" s="4" t="n">
        <v>13.052506</v>
      </c>
      <c r="E17" s="4" t="n">
        <v>13.144899</v>
      </c>
      <c r="F17" s="4" t="n">
        <v>13.064999</v>
      </c>
      <c r="G17" s="4" t="n">
        <v>13.066703</v>
      </c>
      <c r="H17" s="4" t="n">
        <v>13.211604</v>
      </c>
      <c r="I17" s="6" t="n">
        <v>13.179701</v>
      </c>
      <c r="J17" s="6" t="n">
        <v>13.120376</v>
      </c>
      <c r="K17" s="6" t="n">
        <v>13.195399</v>
      </c>
      <c r="L17" s="6" t="n">
        <v>13.251699</v>
      </c>
      <c r="M17" s="6" t="n">
        <v>13.014917</v>
      </c>
      <c r="N17" s="6" t="n">
        <v>13.071474</v>
      </c>
      <c r="O17" s="6" t="n">
        <v>13.167551</v>
      </c>
      <c r="P17" s="6" t="n">
        <v>13.183338</v>
      </c>
      <c r="Q17" s="6" t="n">
        <v>11.553653</v>
      </c>
      <c r="R17" s="6" t="n">
        <v>13.315238</v>
      </c>
      <c r="S17" s="4" t="n">
        <f aca="false">ROUND(AVERAGE(D17:R17),2)</f>
        <v>13.04</v>
      </c>
      <c r="T17" s="4" t="n">
        <f aca="false">STDEV(D17:R17)</f>
        <v>0.419208773055043</v>
      </c>
      <c r="U17" s="4" t="n">
        <f aca="false">(T17/S17)*100</f>
        <v>3.21479120440984</v>
      </c>
    </row>
    <row r="18" customFormat="false" ht="12.8" hidden="false" customHeight="false" outlineLevel="0" collapsed="false">
      <c r="C18" s="1"/>
      <c r="D18" s="4"/>
      <c r="E18" s="4"/>
      <c r="F18" s="4"/>
      <c r="G18" s="4"/>
      <c r="H18" s="4"/>
      <c r="I18" s="4"/>
      <c r="J18" s="4"/>
      <c r="K18" s="4"/>
      <c r="L18" s="6"/>
      <c r="M18" s="6"/>
      <c r="N18" s="6"/>
      <c r="O18" s="6"/>
      <c r="P18" s="6"/>
      <c r="Q18" s="6"/>
      <c r="R18" s="6"/>
      <c r="S18" s="4" t="e">
        <f aca="false">ROUND(AVERAGE(D18:R18),2)</f>
        <v>#DIV/0!</v>
      </c>
      <c r="T18" s="4" t="e">
        <f aca="false">STDEV(D18:R18)</f>
        <v>#DIV/0!</v>
      </c>
      <c r="U18" s="4" t="e">
        <f aca="false">(T18/S18)*100</f>
        <v>#DIV/0!</v>
      </c>
    </row>
    <row r="21" customFormat="false" ht="12.8" hidden="false" customHeight="true" outlineLevel="0" collapsed="false">
      <c r="C21" s="8" t="s">
        <v>43</v>
      </c>
      <c r="D21" s="8"/>
      <c r="E21" s="8"/>
      <c r="F21" s="8"/>
      <c r="G21" s="8"/>
      <c r="H21" s="8"/>
      <c r="I21" s="8"/>
      <c r="J21" s="8"/>
      <c r="K21" s="8"/>
    </row>
    <row r="22" customFormat="false" ht="48" hidden="false" customHeight="true" outlineLevel="0" collapsed="false">
      <c r="C22" s="8"/>
      <c r="D22" s="8"/>
      <c r="E22" s="8"/>
      <c r="F22" s="8"/>
      <c r="G22" s="8"/>
      <c r="H22" s="8"/>
      <c r="I22" s="8"/>
      <c r="J22" s="8"/>
      <c r="K22" s="8"/>
    </row>
    <row r="23" customFormat="false" ht="12.8" hidden="false" customHeight="false" outlineLevel="0" collapsed="false">
      <c r="C23" s="16"/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25</v>
      </c>
      <c r="I23" s="1" t="s">
        <v>26</v>
      </c>
      <c r="J23" s="1" t="s">
        <v>27</v>
      </c>
      <c r="K23" s="1" t="s">
        <v>28</v>
      </c>
      <c r="L23" s="2" t="s">
        <v>29</v>
      </c>
      <c r="M23" s="2" t="s">
        <v>30</v>
      </c>
      <c r="N23" s="2" t="s">
        <v>31</v>
      </c>
      <c r="O23" s="2" t="s">
        <v>32</v>
      </c>
      <c r="P23" s="2" t="s">
        <v>33</v>
      </c>
      <c r="Q23" s="2" t="s">
        <v>34</v>
      </c>
      <c r="R23" s="2" t="s">
        <v>35</v>
      </c>
      <c r="S23" s="1" t="s">
        <v>36</v>
      </c>
      <c r="T23" s="1" t="s">
        <v>37</v>
      </c>
      <c r="U23" s="1" t="s">
        <v>38</v>
      </c>
    </row>
    <row r="24" customFormat="false" ht="23.85" hidden="false" customHeight="false" outlineLevel="0" collapsed="false">
      <c r="C24" s="1" t="s">
        <v>39</v>
      </c>
      <c r="D24" s="4" t="n">
        <v>8.856882</v>
      </c>
      <c r="E24" s="4" t="n">
        <v>8.913279</v>
      </c>
      <c r="F24" s="4" t="n">
        <v>9.197011</v>
      </c>
      <c r="G24" s="4" t="n">
        <v>8.931052</v>
      </c>
      <c r="H24" s="4" t="n">
        <v>8.963273</v>
      </c>
      <c r="I24" s="6" t="n">
        <v>9.194178</v>
      </c>
      <c r="J24" s="6" t="n">
        <v>8.872884</v>
      </c>
      <c r="K24" s="6" t="n">
        <v>9.109018</v>
      </c>
      <c r="L24" s="6" t="n">
        <v>8.9685</v>
      </c>
      <c r="M24" s="6" t="n">
        <v>8.82809</v>
      </c>
      <c r="N24" s="6" t="n">
        <v>9.094863</v>
      </c>
      <c r="O24" s="6" t="n">
        <v>9.006738</v>
      </c>
      <c r="P24" s="6" t="n">
        <v>8.762869</v>
      </c>
      <c r="Q24" s="6" t="n">
        <v>8.949856</v>
      </c>
      <c r="R24" s="6" t="n">
        <v>8.970667</v>
      </c>
      <c r="S24" s="4" t="n">
        <f aca="false">ROUND(AVERAGE(D24:R24),2)</f>
        <v>8.97</v>
      </c>
      <c r="T24" s="4" t="n">
        <f aca="false">STDEV(D24:R24)</f>
        <v>0.127669829520003</v>
      </c>
      <c r="U24" s="4" t="n">
        <f aca="false">(T24/S24)*100</f>
        <v>1.4232979879599</v>
      </c>
    </row>
    <row r="25" customFormat="false" ht="12.8" hidden="false" customHeight="false" outlineLevel="0" collapsed="false">
      <c r="C25" s="1" t="s">
        <v>11</v>
      </c>
      <c r="D25" s="4" t="n">
        <v>20.711809</v>
      </c>
      <c r="E25" s="4" t="n">
        <v>21.333739</v>
      </c>
      <c r="F25" s="4" t="n">
        <v>21.32363</v>
      </c>
      <c r="G25" s="4" t="n">
        <v>21.327778</v>
      </c>
      <c r="H25" s="4" t="n">
        <v>21.41797</v>
      </c>
      <c r="I25" s="6" t="n">
        <v>21.343119</v>
      </c>
      <c r="J25" s="6" t="n">
        <v>20.722044</v>
      </c>
      <c r="K25" s="6" t="n">
        <v>21.548033</v>
      </c>
      <c r="L25" s="6" t="n">
        <v>21.419034</v>
      </c>
      <c r="M25" s="6" t="n">
        <v>21.322434</v>
      </c>
      <c r="N25" s="6" t="n">
        <v>21.436741</v>
      </c>
      <c r="O25" s="6" t="n">
        <v>21.316862</v>
      </c>
      <c r="P25" s="6" t="n">
        <v>20.323379</v>
      </c>
      <c r="Q25" s="6" t="n">
        <v>21.483095</v>
      </c>
      <c r="R25" s="6" t="n">
        <v>21.336028</v>
      </c>
      <c r="S25" s="4" t="n">
        <f aca="false">ROUND(AVERAGE(D25:R25),2)</f>
        <v>21.22</v>
      </c>
      <c r="T25" s="4" t="n">
        <f aca="false">STDEV(D25:R25)</f>
        <v>0.348082020276557</v>
      </c>
      <c r="U25" s="4" t="n">
        <f aca="false">(T25/S25)*100</f>
        <v>1.64034882316945</v>
      </c>
    </row>
    <row r="26" customFormat="false" ht="12.8" hidden="false" customHeight="false" outlineLevel="0" collapsed="false">
      <c r="C26" s="1" t="s">
        <v>13</v>
      </c>
      <c r="D26" s="4" t="n">
        <v>16.27164</v>
      </c>
      <c r="E26" s="4" t="n">
        <v>17.059839</v>
      </c>
      <c r="F26" s="4" t="n">
        <v>16.420057</v>
      </c>
      <c r="G26" s="4" t="n">
        <v>16.368247</v>
      </c>
      <c r="H26" s="6" t="n">
        <v>16.482007</v>
      </c>
      <c r="I26" s="6" t="n">
        <v>17.022929</v>
      </c>
      <c r="J26" s="6" t="n">
        <v>16.454796</v>
      </c>
      <c r="K26" s="17" t="n">
        <v>16.382993</v>
      </c>
      <c r="L26" s="6" t="n">
        <v>17.039527</v>
      </c>
      <c r="M26" s="6" t="n">
        <v>17.100227</v>
      </c>
      <c r="N26" s="6" t="n">
        <v>16.469743</v>
      </c>
      <c r="O26" s="6" t="n">
        <v>16.378778</v>
      </c>
      <c r="P26" s="6" t="n">
        <v>16.304096</v>
      </c>
      <c r="Q26" s="6" t="n">
        <v>16.52126</v>
      </c>
      <c r="R26" s="6" t="n">
        <v>16.368209</v>
      </c>
      <c r="S26" s="4" t="n">
        <f aca="false">ROUND(AVERAGE(D26:R26),2)</f>
        <v>16.58</v>
      </c>
      <c r="T26" s="4" t="n">
        <f aca="false">STDEV(D26:R26)</f>
        <v>0.306442657101704</v>
      </c>
      <c r="U26" s="4" t="n">
        <f aca="false">(T26/S26)*100</f>
        <v>1.8482669306496</v>
      </c>
    </row>
    <row r="27" customFormat="false" ht="12.8" hidden="false" customHeight="false" outlineLevel="0" collapsed="false">
      <c r="C27" s="1"/>
      <c r="D27" s="4"/>
      <c r="E27" s="4"/>
      <c r="F27" s="4"/>
      <c r="G27" s="4"/>
      <c r="H27" s="4"/>
      <c r="I27" s="4"/>
      <c r="J27" s="4"/>
      <c r="K27" s="4"/>
      <c r="L27" s="6"/>
      <c r="M27" s="6"/>
      <c r="N27" s="6"/>
      <c r="O27" s="6"/>
      <c r="P27" s="6"/>
      <c r="Q27" s="6"/>
      <c r="R27" s="6"/>
      <c r="S27" s="4" t="e">
        <f aca="false">ROUND(AVERAGE(D27:R27),2)</f>
        <v>#DIV/0!</v>
      </c>
      <c r="T27" s="4" t="e">
        <f aca="false">STDEV(D27:R27)</f>
        <v>#DIV/0!</v>
      </c>
      <c r="U27" s="4" t="e">
        <f aca="false">(T27/S27)*100</f>
        <v>#DIV/0!</v>
      </c>
    </row>
    <row r="30" customFormat="false" ht="12.8" hidden="false" customHeight="true" outlineLevel="0" collapsed="false">
      <c r="C30" s="8" t="s">
        <v>44</v>
      </c>
      <c r="D30" s="8"/>
      <c r="E30" s="8"/>
      <c r="F30" s="8"/>
      <c r="G30" s="8"/>
      <c r="H30" s="8"/>
      <c r="I30" s="8"/>
      <c r="J30" s="8"/>
      <c r="K30" s="8"/>
    </row>
    <row r="31" customFormat="false" ht="42.75" hidden="false" customHeight="true" outlineLevel="0" collapsed="false">
      <c r="C31" s="8"/>
      <c r="D31" s="8"/>
      <c r="E31" s="8"/>
      <c r="F31" s="8"/>
      <c r="G31" s="8"/>
      <c r="H31" s="8"/>
      <c r="I31" s="8"/>
      <c r="J31" s="8"/>
      <c r="K31" s="8"/>
    </row>
    <row r="32" customFormat="false" ht="21" hidden="false" customHeight="true" outlineLevel="0" collapsed="false">
      <c r="C32" s="16"/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26</v>
      </c>
      <c r="J32" s="1" t="s">
        <v>27</v>
      </c>
      <c r="K32" s="1" t="s">
        <v>28</v>
      </c>
      <c r="L32" s="2" t="s">
        <v>29</v>
      </c>
      <c r="M32" s="2" t="s">
        <v>30</v>
      </c>
      <c r="N32" s="2" t="s">
        <v>31</v>
      </c>
      <c r="O32" s="2" t="s">
        <v>32</v>
      </c>
      <c r="P32" s="2" t="s">
        <v>33</v>
      </c>
      <c r="Q32" s="2" t="s">
        <v>34</v>
      </c>
      <c r="R32" s="2" t="s">
        <v>35</v>
      </c>
      <c r="S32" s="1" t="s">
        <v>36</v>
      </c>
      <c r="T32" s="1" t="s">
        <v>37</v>
      </c>
      <c r="U32" s="1" t="s">
        <v>38</v>
      </c>
    </row>
    <row r="33" customFormat="false" ht="23.85" hidden="false" customHeight="false" outlineLevel="0" collapsed="false">
      <c r="C33" s="1" t="s">
        <v>39</v>
      </c>
      <c r="D33" s="4" t="n">
        <v>19.910901</v>
      </c>
      <c r="E33" s="4" t="n">
        <v>20.000025</v>
      </c>
      <c r="F33" s="4" t="n">
        <v>20.071055</v>
      </c>
      <c r="G33" s="4" t="n">
        <v>19.914624</v>
      </c>
      <c r="H33" s="4" t="n">
        <v>20.251513</v>
      </c>
      <c r="I33" s="6" t="n">
        <v>19.880138</v>
      </c>
      <c r="J33" s="6" t="n">
        <v>20.122758</v>
      </c>
      <c r="K33" s="6" t="n">
        <v>20.117133</v>
      </c>
      <c r="L33" s="6" t="n">
        <v>20.016333</v>
      </c>
      <c r="M33" s="6" t="n">
        <v>20.34699</v>
      </c>
      <c r="N33" s="6" t="n">
        <v>20.186903</v>
      </c>
      <c r="O33" s="6" t="n">
        <v>20.226433</v>
      </c>
      <c r="P33" s="6" t="n">
        <v>20.198049</v>
      </c>
      <c r="Q33" s="6" t="n">
        <v>19.906313</v>
      </c>
      <c r="R33" s="6" t="n">
        <v>19.762518</v>
      </c>
      <c r="S33" s="4" t="n">
        <f aca="false">ROUND(AVERAGE(D33:R33),2)</f>
        <v>20.06</v>
      </c>
      <c r="T33" s="4" t="n">
        <f aca="false">STDEV(D33:R33)</f>
        <v>0.165303240764389</v>
      </c>
      <c r="U33" s="4" t="n">
        <f aca="false">(T33/S33)*100</f>
        <v>0.824044071607125</v>
      </c>
    </row>
    <row r="34" customFormat="false" ht="12.8" hidden="false" customHeight="false" outlineLevel="0" collapsed="false">
      <c r="C34" s="1" t="s">
        <v>11</v>
      </c>
      <c r="D34" s="4" t="n">
        <v>37.868798</v>
      </c>
      <c r="E34" s="4" t="n">
        <v>37.372771</v>
      </c>
      <c r="F34" s="4" t="n">
        <v>37.294682</v>
      </c>
      <c r="G34" s="4" t="n">
        <v>37.737842</v>
      </c>
      <c r="H34" s="4" t="n">
        <v>37.277047</v>
      </c>
      <c r="I34" s="6" t="n">
        <v>38.836957</v>
      </c>
      <c r="J34" s="6" t="n">
        <v>37.138492</v>
      </c>
      <c r="K34" s="6" t="n">
        <v>37.20203</v>
      </c>
      <c r="L34" s="6" t="n">
        <v>37.640497</v>
      </c>
      <c r="M34" s="6" t="n">
        <v>37.392245</v>
      </c>
      <c r="N34" s="6" t="n">
        <v>37.084241</v>
      </c>
      <c r="O34" s="6" t="n">
        <v>37.14931</v>
      </c>
      <c r="P34" s="6" t="n">
        <v>38.414546</v>
      </c>
      <c r="Q34" s="6" t="n">
        <v>37.42531</v>
      </c>
      <c r="R34" s="6" t="n">
        <v>37.419306</v>
      </c>
      <c r="S34" s="4" t="n">
        <f aca="false">ROUND(AVERAGE(D34:R34),2)</f>
        <v>37.55</v>
      </c>
      <c r="T34" s="4" t="n">
        <f aca="false">STDEV(D34:R34)</f>
        <v>0.496079289667891</v>
      </c>
      <c r="U34" s="4" t="n">
        <f aca="false">(T34/S34)*100</f>
        <v>1.32111661695843</v>
      </c>
    </row>
    <row r="35" customFormat="false" ht="12.8" hidden="false" customHeight="false" outlineLevel="0" collapsed="false">
      <c r="C35" s="1" t="s">
        <v>13</v>
      </c>
      <c r="D35" s="4" t="n">
        <v>36.336903</v>
      </c>
      <c r="E35" s="4" t="n">
        <v>36.464651</v>
      </c>
      <c r="F35" s="4" t="n">
        <v>36.41402</v>
      </c>
      <c r="G35" s="4" t="n">
        <v>35.557457</v>
      </c>
      <c r="H35" s="4" t="n">
        <v>35.255533</v>
      </c>
      <c r="I35" s="6" t="n">
        <v>35.313995</v>
      </c>
      <c r="J35" s="6" t="n">
        <v>37.792345</v>
      </c>
      <c r="K35" s="6" t="n">
        <v>35.886768</v>
      </c>
      <c r="L35" s="6" t="n">
        <v>36.098287</v>
      </c>
      <c r="M35" s="6" t="n">
        <v>36.361726</v>
      </c>
      <c r="N35" s="6" t="n">
        <v>35.971197</v>
      </c>
      <c r="O35" s="6" t="n">
        <v>36.367894</v>
      </c>
      <c r="P35" s="6" t="n">
        <v>35.245071</v>
      </c>
      <c r="Q35" s="6" t="n">
        <v>36.125714</v>
      </c>
      <c r="R35" s="6" t="n">
        <v>35.350123</v>
      </c>
      <c r="S35" s="4" t="n">
        <f aca="false">ROUND(AVERAGE(D35:R35),2)</f>
        <v>36.04</v>
      </c>
      <c r="T35" s="4" t="n">
        <f aca="false">STDEV(D35:R35)</f>
        <v>0.666118781440074</v>
      </c>
      <c r="U35" s="4" t="n">
        <f aca="false">(T35/S35)*100</f>
        <v>1.84827630810231</v>
      </c>
    </row>
    <row r="36" customFormat="false" ht="12.8" hidden="false" customHeight="false" outlineLevel="0" collapsed="false">
      <c r="C36" s="1"/>
      <c r="D36" s="4"/>
      <c r="E36" s="4"/>
      <c r="F36" s="4"/>
      <c r="G36" s="4"/>
      <c r="H36" s="4"/>
      <c r="I36" s="4"/>
      <c r="J36" s="4"/>
      <c r="K36" s="4"/>
      <c r="L36" s="6"/>
      <c r="M36" s="6"/>
      <c r="N36" s="6"/>
      <c r="O36" s="6"/>
      <c r="P36" s="6"/>
      <c r="Q36" s="6"/>
      <c r="R36" s="6"/>
      <c r="S36" s="4" t="e">
        <f aca="false">ROUND(AVERAGE(D36:R36),2)</f>
        <v>#DIV/0!</v>
      </c>
      <c r="T36" s="4" t="e">
        <f aca="false">STDEV(D36:R36)</f>
        <v>#DIV/0!</v>
      </c>
      <c r="U36" s="4" t="e">
        <f aca="false">(T36/S36)*100</f>
        <v>#DIV/0!</v>
      </c>
    </row>
  </sheetData>
  <mergeCells count="4">
    <mergeCell ref="C3:K4"/>
    <mergeCell ref="C12:K13"/>
    <mergeCell ref="C21:K22"/>
    <mergeCell ref="C30:K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true" outlineLevel="0" collapsed="false">
      <c r="C3" s="8" t="s">
        <v>45</v>
      </c>
      <c r="D3" s="8"/>
      <c r="E3" s="8"/>
      <c r="F3" s="8"/>
      <c r="G3" s="8"/>
      <c r="H3" s="8"/>
      <c r="I3" s="8"/>
      <c r="J3" s="8"/>
      <c r="K3" s="8"/>
    </row>
    <row r="4" customFormat="false" ht="54" hidden="false" customHeight="true" outlineLevel="0" collapsed="false">
      <c r="C4" s="8"/>
      <c r="D4" s="8"/>
      <c r="E4" s="8"/>
      <c r="F4" s="8"/>
      <c r="G4" s="8"/>
      <c r="H4" s="8"/>
      <c r="I4" s="8"/>
      <c r="J4" s="8"/>
      <c r="K4" s="8"/>
    </row>
    <row r="5" customFormat="false" ht="12.8" hidden="false" customHeight="false" outlineLevel="0" collapsed="false">
      <c r="C5" s="16"/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s="2" t="s">
        <v>29</v>
      </c>
      <c r="M5" s="2" t="s">
        <v>30</v>
      </c>
      <c r="N5" s="1" t="s">
        <v>36</v>
      </c>
      <c r="O5" s="1" t="s">
        <v>37</v>
      </c>
      <c r="P5" s="1" t="s">
        <v>38</v>
      </c>
    </row>
    <row r="6" customFormat="false" ht="23.85" hidden="false" customHeight="false" outlineLevel="0" collapsed="false">
      <c r="C6" s="1" t="s">
        <v>39</v>
      </c>
      <c r="D6" s="4"/>
      <c r="E6" s="4"/>
      <c r="F6" s="4"/>
      <c r="G6" s="4"/>
      <c r="H6" s="4"/>
      <c r="I6" s="6"/>
      <c r="J6" s="6"/>
      <c r="K6" s="6"/>
      <c r="L6" s="6"/>
      <c r="M6" s="6"/>
      <c r="N6" s="4" t="e">
        <f aca="false">AVERAGE(D6:M6)</f>
        <v>#DIV/0!</v>
      </c>
      <c r="O6" s="4" t="e">
        <f aca="false">STDEV(D6:M6)</f>
        <v>#DIV/0!</v>
      </c>
      <c r="P6" s="4" t="e">
        <f aca="false">(O6/N6)*100</f>
        <v>#DIV/0!</v>
      </c>
    </row>
    <row r="7" customFormat="false" ht="12.8" hidden="false" customHeight="false" outlineLevel="0" collapsed="false">
      <c r="C7" s="1" t="s">
        <v>11</v>
      </c>
      <c r="D7" s="4"/>
      <c r="E7" s="4"/>
      <c r="F7" s="4"/>
      <c r="G7" s="4"/>
      <c r="H7" s="4"/>
      <c r="I7" s="6"/>
      <c r="J7" s="6"/>
      <c r="K7" s="6"/>
      <c r="L7" s="6"/>
      <c r="M7" s="6"/>
      <c r="N7" s="4" t="e">
        <f aca="false">AVERAGE(D7:M7)</f>
        <v>#DIV/0!</v>
      </c>
      <c r="O7" s="4" t="e">
        <f aca="false">STDEV(D7:M7)</f>
        <v>#DIV/0!</v>
      </c>
      <c r="P7" s="4" t="e">
        <f aca="false">(O7/N7)*100</f>
        <v>#DIV/0!</v>
      </c>
    </row>
    <row r="8" customFormat="false" ht="35.05" hidden="false" customHeight="false" outlineLevel="0" collapsed="false">
      <c r="C8" s="1" t="s">
        <v>46</v>
      </c>
      <c r="D8" s="4"/>
      <c r="E8" s="4"/>
      <c r="F8" s="4"/>
      <c r="G8" s="4"/>
      <c r="H8" s="4"/>
      <c r="I8" s="6"/>
      <c r="J8" s="6"/>
      <c r="K8" s="6"/>
      <c r="L8" s="6"/>
      <c r="M8" s="6"/>
      <c r="N8" s="4" t="e">
        <f aca="false">AVERAGE(D8:M8)</f>
        <v>#DIV/0!</v>
      </c>
      <c r="O8" s="4" t="e">
        <f aca="false">STDEV(D8:M8)</f>
        <v>#DIV/0!</v>
      </c>
      <c r="P8" s="4" t="e">
        <f aca="false">(O8/N8)*100</f>
        <v>#DIV/0!</v>
      </c>
    </row>
    <row r="9" customFormat="false" ht="12.8" hidden="false" customHeight="false" outlineLevel="0" collapsed="false">
      <c r="C9" s="1"/>
      <c r="D9" s="4"/>
      <c r="E9" s="4"/>
      <c r="F9" s="4"/>
      <c r="G9" s="4"/>
      <c r="H9" s="4"/>
      <c r="I9" s="4"/>
      <c r="J9" s="4"/>
      <c r="K9" s="4"/>
      <c r="L9" s="6"/>
      <c r="M9" s="6"/>
      <c r="N9" s="4" t="e">
        <f aca="false">AVERAGE(D9:M9)</f>
        <v>#DIV/0!</v>
      </c>
      <c r="O9" s="4" t="e">
        <f aca="false">STDEV(D9:M9)</f>
        <v>#DIV/0!</v>
      </c>
      <c r="P9" s="4" t="e">
        <f aca="false">(O9/N9)*100</f>
        <v>#DIV/0!</v>
      </c>
    </row>
    <row r="12" customFormat="false" ht="12.8" hidden="false" customHeight="true" outlineLevel="0" collapsed="false">
      <c r="C12" s="8" t="s">
        <v>47</v>
      </c>
      <c r="D12" s="8"/>
      <c r="E12" s="8"/>
      <c r="F12" s="8"/>
      <c r="G12" s="8"/>
      <c r="H12" s="8"/>
      <c r="I12" s="8"/>
      <c r="J12" s="8"/>
      <c r="K12" s="8"/>
    </row>
    <row r="13" customFormat="false" ht="45.75" hidden="false" customHeight="true" outlineLevel="0" collapsed="false"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8" hidden="false" customHeight="false" outlineLevel="0" collapsed="false">
      <c r="C14" s="16"/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27</v>
      </c>
      <c r="K14" s="1" t="s">
        <v>28</v>
      </c>
      <c r="L14" s="2" t="s">
        <v>29</v>
      </c>
      <c r="M14" s="2" t="s">
        <v>30</v>
      </c>
      <c r="N14" s="1" t="s">
        <v>36</v>
      </c>
      <c r="O14" s="1" t="s">
        <v>37</v>
      </c>
      <c r="P14" s="1" t="s">
        <v>38</v>
      </c>
    </row>
    <row r="15" customFormat="false" ht="23.85" hidden="false" customHeight="false" outlineLevel="0" collapsed="false">
      <c r="C15" s="1" t="s">
        <v>39</v>
      </c>
      <c r="D15" s="4"/>
      <c r="E15" s="4"/>
      <c r="F15" s="4"/>
      <c r="G15" s="4"/>
      <c r="H15" s="4"/>
      <c r="I15" s="6"/>
      <c r="J15" s="6"/>
      <c r="K15" s="6"/>
      <c r="L15" s="6"/>
      <c r="M15" s="6"/>
      <c r="N15" s="4" t="e">
        <f aca="false">AVERAGE(D15:M15)</f>
        <v>#DIV/0!</v>
      </c>
      <c r="O15" s="4" t="e">
        <f aca="false">STDEV(D15:M15)</f>
        <v>#DIV/0!</v>
      </c>
      <c r="P15" s="4" t="e">
        <f aca="false">(O15/N15)*100</f>
        <v>#DIV/0!</v>
      </c>
    </row>
    <row r="16" customFormat="false" ht="12.8" hidden="false" customHeight="false" outlineLevel="0" collapsed="false">
      <c r="C16" s="1" t="s">
        <v>11</v>
      </c>
      <c r="D16" s="4"/>
      <c r="E16" s="4"/>
      <c r="F16" s="4"/>
      <c r="G16" s="4"/>
      <c r="H16" s="4"/>
      <c r="I16" s="6"/>
      <c r="J16" s="6"/>
      <c r="K16" s="6"/>
      <c r="L16" s="6"/>
      <c r="M16" s="6"/>
      <c r="N16" s="4" t="e">
        <f aca="false">AVERAGE(D16:M16)</f>
        <v>#DIV/0!</v>
      </c>
      <c r="O16" s="4" t="e">
        <f aca="false">STDEV(D16:M16)</f>
        <v>#DIV/0!</v>
      </c>
      <c r="P16" s="4" t="e">
        <f aca="false">(O16/N16)*100</f>
        <v>#DIV/0!</v>
      </c>
    </row>
    <row r="17" customFormat="false" ht="35.05" hidden="false" customHeight="false" outlineLevel="0" collapsed="false">
      <c r="C17" s="1" t="s">
        <v>46</v>
      </c>
      <c r="D17" s="4"/>
      <c r="E17" s="4"/>
      <c r="F17" s="4"/>
      <c r="G17" s="4"/>
      <c r="H17" s="4"/>
      <c r="I17" s="6"/>
      <c r="J17" s="6"/>
      <c r="K17" s="6"/>
      <c r="L17" s="6"/>
      <c r="M17" s="6"/>
      <c r="N17" s="4" t="e">
        <f aca="false">AVERAGE(D17:M17)</f>
        <v>#DIV/0!</v>
      </c>
      <c r="O17" s="4" t="e">
        <f aca="false">STDEV(D17:M17)</f>
        <v>#DIV/0!</v>
      </c>
      <c r="P17" s="4" t="e">
        <f aca="false">(O17/N17)*100</f>
        <v>#DIV/0!</v>
      </c>
    </row>
    <row r="18" customFormat="false" ht="12.8" hidden="false" customHeight="false" outlineLevel="0" collapsed="false">
      <c r="C18" s="1"/>
      <c r="D18" s="4"/>
      <c r="E18" s="4"/>
      <c r="F18" s="4"/>
      <c r="G18" s="4"/>
      <c r="H18" s="4"/>
      <c r="I18" s="4"/>
      <c r="J18" s="4"/>
      <c r="K18" s="4"/>
      <c r="L18" s="6"/>
      <c r="M18" s="6"/>
      <c r="N18" s="4" t="e">
        <f aca="false">AVERAGE(D18:M18)</f>
        <v>#DIV/0!</v>
      </c>
      <c r="O18" s="4" t="e">
        <f aca="false">STDEV(D18:M18)</f>
        <v>#DIV/0!</v>
      </c>
      <c r="P18" s="4" t="e">
        <f aca="false">(O18/N18)*100</f>
        <v>#DIV/0!</v>
      </c>
    </row>
    <row r="21" customFormat="false" ht="12.8" hidden="false" customHeight="true" outlineLevel="0" collapsed="false">
      <c r="C21" s="8" t="s">
        <v>48</v>
      </c>
      <c r="D21" s="8"/>
      <c r="E21" s="8"/>
      <c r="F21" s="8"/>
      <c r="G21" s="8"/>
      <c r="H21" s="8"/>
      <c r="I21" s="8"/>
      <c r="J21" s="8"/>
      <c r="K21" s="8"/>
    </row>
    <row r="22" customFormat="false" ht="55.5" hidden="false" customHeight="true" outlineLevel="0" collapsed="false">
      <c r="C22" s="8"/>
      <c r="D22" s="8"/>
      <c r="E22" s="8"/>
      <c r="F22" s="8"/>
      <c r="G22" s="8"/>
      <c r="H22" s="8"/>
      <c r="I22" s="8"/>
      <c r="J22" s="8"/>
      <c r="K22" s="8"/>
    </row>
    <row r="23" customFormat="false" ht="12.8" hidden="false" customHeight="false" outlineLevel="0" collapsed="false">
      <c r="C23" s="16"/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25</v>
      </c>
      <c r="I23" s="1" t="s">
        <v>26</v>
      </c>
      <c r="J23" s="1" t="s">
        <v>27</v>
      </c>
      <c r="K23" s="1" t="s">
        <v>28</v>
      </c>
      <c r="L23" s="2" t="s">
        <v>29</v>
      </c>
      <c r="M23" s="2" t="s">
        <v>30</v>
      </c>
      <c r="N23" s="1" t="s">
        <v>36</v>
      </c>
      <c r="O23" s="1" t="s">
        <v>37</v>
      </c>
      <c r="P23" s="1" t="s">
        <v>38</v>
      </c>
    </row>
    <row r="24" customFormat="false" ht="23.85" hidden="false" customHeight="false" outlineLevel="0" collapsed="false">
      <c r="C24" s="1" t="s">
        <v>39</v>
      </c>
      <c r="D24" s="4"/>
      <c r="E24" s="4"/>
      <c r="F24" s="4"/>
      <c r="G24" s="4"/>
      <c r="H24" s="4"/>
      <c r="I24" s="6"/>
      <c r="J24" s="6"/>
      <c r="K24" s="6"/>
      <c r="L24" s="6"/>
      <c r="M24" s="6"/>
      <c r="N24" s="4" t="e">
        <f aca="false">AVERAGE(D24:M24)</f>
        <v>#DIV/0!</v>
      </c>
      <c r="O24" s="4" t="e">
        <f aca="false">STDEV(D24:M24)</f>
        <v>#DIV/0!</v>
      </c>
      <c r="P24" s="4" t="e">
        <f aca="false">(O24/N24)*100</f>
        <v>#DIV/0!</v>
      </c>
    </row>
    <row r="25" customFormat="false" ht="12.8" hidden="false" customHeight="false" outlineLevel="0" collapsed="false">
      <c r="C25" s="1" t="s">
        <v>11</v>
      </c>
      <c r="D25" s="4"/>
      <c r="E25" s="4"/>
      <c r="F25" s="4"/>
      <c r="G25" s="4"/>
      <c r="H25" s="4"/>
      <c r="I25" s="6"/>
      <c r="J25" s="6"/>
      <c r="K25" s="6"/>
      <c r="L25" s="6"/>
      <c r="M25" s="6"/>
      <c r="N25" s="4" t="e">
        <f aca="false">AVERAGE(D25:M25)</f>
        <v>#DIV/0!</v>
      </c>
      <c r="O25" s="4" t="e">
        <f aca="false">STDEV(D25:M25)</f>
        <v>#DIV/0!</v>
      </c>
      <c r="P25" s="4" t="e">
        <f aca="false">(O25/N25)*100</f>
        <v>#DIV/0!</v>
      </c>
    </row>
    <row r="26" customFormat="false" ht="35.05" hidden="false" customHeight="false" outlineLevel="0" collapsed="false">
      <c r="C26" s="1" t="s">
        <v>46</v>
      </c>
      <c r="D26" s="4"/>
      <c r="E26" s="4"/>
      <c r="F26" s="4"/>
      <c r="G26" s="4"/>
      <c r="H26" s="4"/>
      <c r="I26" s="6"/>
      <c r="J26" s="6"/>
      <c r="K26" s="6"/>
      <c r="L26" s="6"/>
      <c r="M26" s="6"/>
      <c r="N26" s="4" t="e">
        <f aca="false">AVERAGE(D26:M26)</f>
        <v>#DIV/0!</v>
      </c>
      <c r="O26" s="4" t="e">
        <f aca="false">STDEV(D26:M26)</f>
        <v>#DIV/0!</v>
      </c>
      <c r="P26" s="4" t="e">
        <f aca="false">(O26/N26)*100</f>
        <v>#DIV/0!</v>
      </c>
    </row>
    <row r="27" customFormat="false" ht="12.8" hidden="false" customHeight="false" outlineLevel="0" collapsed="false">
      <c r="C27" s="1"/>
      <c r="D27" s="4"/>
      <c r="E27" s="4"/>
      <c r="F27" s="4"/>
      <c r="G27" s="4"/>
      <c r="H27" s="4"/>
      <c r="I27" s="4"/>
      <c r="J27" s="4"/>
      <c r="K27" s="4"/>
      <c r="L27" s="6"/>
      <c r="M27" s="6"/>
      <c r="N27" s="4" t="e">
        <f aca="false">AVERAGE(D27:M27)</f>
        <v>#DIV/0!</v>
      </c>
      <c r="O27" s="4" t="e">
        <f aca="false">STDEV(D27:M27)</f>
        <v>#DIV/0!</v>
      </c>
      <c r="P27" s="4" t="e">
        <f aca="false">(O27/N27)*100</f>
        <v>#DIV/0!</v>
      </c>
    </row>
    <row r="30" customFormat="false" ht="12.8" hidden="false" customHeight="true" outlineLevel="0" collapsed="false">
      <c r="C30" s="8" t="s">
        <v>49</v>
      </c>
      <c r="D30" s="8"/>
      <c r="E30" s="8"/>
      <c r="F30" s="8"/>
      <c r="G30" s="8"/>
      <c r="H30" s="8"/>
      <c r="I30" s="8"/>
      <c r="J30" s="8"/>
      <c r="K30" s="8"/>
    </row>
    <row r="31" customFormat="false" ht="30.75" hidden="false" customHeight="true" outlineLevel="0" collapsed="false">
      <c r="C31" s="8"/>
      <c r="D31" s="8"/>
      <c r="E31" s="8"/>
      <c r="F31" s="8"/>
      <c r="G31" s="8"/>
      <c r="H31" s="8"/>
      <c r="I31" s="8"/>
      <c r="J31" s="8"/>
      <c r="K31" s="8"/>
    </row>
    <row r="32" customFormat="false" ht="12.8" hidden="false" customHeight="false" outlineLevel="0" collapsed="false">
      <c r="C32" s="16"/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26</v>
      </c>
      <c r="J32" s="1" t="s">
        <v>27</v>
      </c>
      <c r="K32" s="1" t="s">
        <v>28</v>
      </c>
      <c r="L32" s="2" t="s">
        <v>29</v>
      </c>
      <c r="M32" s="2" t="s">
        <v>30</v>
      </c>
      <c r="N32" s="1" t="s">
        <v>36</v>
      </c>
      <c r="O32" s="1" t="s">
        <v>37</v>
      </c>
      <c r="P32" s="1" t="s">
        <v>38</v>
      </c>
    </row>
    <row r="33" customFormat="false" ht="23.85" hidden="false" customHeight="false" outlineLevel="0" collapsed="false">
      <c r="C33" s="1" t="s">
        <v>39</v>
      </c>
      <c r="D33" s="4"/>
      <c r="E33" s="4"/>
      <c r="F33" s="4"/>
      <c r="G33" s="4"/>
      <c r="H33" s="4"/>
      <c r="I33" s="6"/>
      <c r="J33" s="6"/>
      <c r="K33" s="6"/>
      <c r="L33" s="6"/>
      <c r="M33" s="6"/>
      <c r="N33" s="4" t="e">
        <f aca="false">AVERAGE(D33:M33)</f>
        <v>#DIV/0!</v>
      </c>
      <c r="O33" s="4" t="e">
        <f aca="false">STDEV(D33:M33)</f>
        <v>#DIV/0!</v>
      </c>
      <c r="P33" s="4" t="e">
        <f aca="false">(O33/N33)*100</f>
        <v>#DIV/0!</v>
      </c>
    </row>
    <row r="34" customFormat="false" ht="12.8" hidden="false" customHeight="false" outlineLevel="0" collapsed="false">
      <c r="C34" s="1" t="s">
        <v>11</v>
      </c>
      <c r="D34" s="4"/>
      <c r="E34" s="4"/>
      <c r="F34" s="4"/>
      <c r="G34" s="4"/>
      <c r="H34" s="4"/>
      <c r="I34" s="6"/>
      <c r="J34" s="6"/>
      <c r="K34" s="6"/>
      <c r="L34" s="6"/>
      <c r="M34" s="6"/>
      <c r="N34" s="4" t="e">
        <f aca="false">AVERAGE(D34:M34)</f>
        <v>#DIV/0!</v>
      </c>
      <c r="O34" s="4" t="e">
        <f aca="false">STDEV(D34:M34)</f>
        <v>#DIV/0!</v>
      </c>
      <c r="P34" s="4" t="e">
        <f aca="false">(O34/N34)*100</f>
        <v>#DIV/0!</v>
      </c>
    </row>
    <row r="35" customFormat="false" ht="35.05" hidden="false" customHeight="false" outlineLevel="0" collapsed="false">
      <c r="C35" s="1" t="s">
        <v>46</v>
      </c>
      <c r="D35" s="4"/>
      <c r="E35" s="4"/>
      <c r="F35" s="4"/>
      <c r="G35" s="4"/>
      <c r="H35" s="4"/>
      <c r="I35" s="6"/>
      <c r="J35" s="6"/>
      <c r="K35" s="6"/>
      <c r="L35" s="6"/>
      <c r="M35" s="6"/>
      <c r="N35" s="4" t="e">
        <f aca="false">AVERAGE(D35:M35)</f>
        <v>#DIV/0!</v>
      </c>
      <c r="O35" s="4" t="e">
        <f aca="false">STDEV(D35:M35)</f>
        <v>#DIV/0!</v>
      </c>
      <c r="P35" s="4" t="e">
        <f aca="false">(O35/N35)*100</f>
        <v>#DIV/0!</v>
      </c>
    </row>
    <row r="36" customFormat="false" ht="12.8" hidden="false" customHeight="false" outlineLevel="0" collapsed="false">
      <c r="C36" s="1"/>
      <c r="D36" s="4"/>
      <c r="E36" s="4"/>
      <c r="F36" s="4"/>
      <c r="G36" s="4"/>
      <c r="H36" s="4"/>
      <c r="I36" s="4"/>
      <c r="J36" s="4"/>
      <c r="K36" s="4"/>
      <c r="L36" s="6"/>
      <c r="M36" s="6"/>
      <c r="N36" s="4" t="e">
        <f aca="false">AVERAGE(D36:M36)</f>
        <v>#DIV/0!</v>
      </c>
      <c r="O36" s="4" t="e">
        <f aca="false">STDEV(D36:M36)</f>
        <v>#DIV/0!</v>
      </c>
      <c r="P36" s="4" t="e">
        <f aca="false">(O36/N36)*100</f>
        <v>#DIV/0!</v>
      </c>
    </row>
  </sheetData>
  <mergeCells count="4">
    <mergeCell ref="C3:K4"/>
    <mergeCell ref="C12:K13"/>
    <mergeCell ref="C21:K22"/>
    <mergeCell ref="C30:K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P36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true" outlineLevel="0" collapsed="false">
      <c r="C3" s="8" t="s">
        <v>50</v>
      </c>
      <c r="D3" s="8"/>
      <c r="E3" s="8"/>
      <c r="F3" s="8"/>
      <c r="G3" s="8"/>
      <c r="H3" s="8"/>
      <c r="I3" s="8"/>
      <c r="J3" s="8"/>
      <c r="K3" s="8"/>
    </row>
    <row r="4" customFormat="false" ht="41.25" hidden="false" customHeight="true" outlineLevel="0" collapsed="false">
      <c r="C4" s="8"/>
      <c r="D4" s="8"/>
      <c r="E4" s="8"/>
      <c r="F4" s="8"/>
      <c r="G4" s="8"/>
      <c r="H4" s="8"/>
      <c r="I4" s="8"/>
      <c r="J4" s="8"/>
      <c r="K4" s="8"/>
    </row>
    <row r="5" customFormat="false" ht="12.8" hidden="false" customHeight="false" outlineLevel="0" collapsed="false">
      <c r="C5" s="16"/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s="2" t="s">
        <v>29</v>
      </c>
      <c r="M5" s="2" t="s">
        <v>30</v>
      </c>
      <c r="N5" s="1" t="s">
        <v>36</v>
      </c>
      <c r="O5" s="1" t="s">
        <v>37</v>
      </c>
      <c r="P5" s="1" t="s">
        <v>38</v>
      </c>
    </row>
    <row r="6" customFormat="false" ht="23.85" hidden="false" customHeight="false" outlineLevel="0" collapsed="false">
      <c r="C6" s="1" t="s">
        <v>39</v>
      </c>
      <c r="D6" s="4"/>
      <c r="E6" s="4"/>
      <c r="F6" s="4"/>
      <c r="G6" s="4"/>
      <c r="H6" s="4"/>
      <c r="I6" s="6"/>
      <c r="J6" s="6"/>
      <c r="K6" s="6"/>
      <c r="L6" s="6"/>
      <c r="M6" s="6"/>
      <c r="N6" s="4" t="e">
        <f aca="false">AVERAGE(D6:M6)</f>
        <v>#DIV/0!</v>
      </c>
      <c r="O6" s="4" t="e">
        <f aca="false">STDEV(D6:M6)</f>
        <v>#DIV/0!</v>
      </c>
      <c r="P6" s="4" t="e">
        <f aca="false">(O6/N6)*100</f>
        <v>#DIV/0!</v>
      </c>
    </row>
    <row r="7" customFormat="false" ht="12.8" hidden="false" customHeight="false" outlineLevel="0" collapsed="false">
      <c r="C7" s="1" t="s">
        <v>51</v>
      </c>
      <c r="D7" s="4"/>
      <c r="E7" s="4"/>
      <c r="F7" s="4"/>
      <c r="G7" s="4"/>
      <c r="H7" s="4"/>
      <c r="I7" s="6"/>
      <c r="J7" s="6"/>
      <c r="K7" s="6"/>
      <c r="L7" s="6"/>
      <c r="M7" s="6"/>
      <c r="N7" s="4" t="e">
        <f aca="false">AVERAGE(D7:M7)</f>
        <v>#DIV/0!</v>
      </c>
      <c r="O7" s="4" t="e">
        <f aca="false">STDEV(D7:M7)</f>
        <v>#DIV/0!</v>
      </c>
      <c r="P7" s="4" t="e">
        <f aca="false">(O7/N7)*100</f>
        <v>#DIV/0!</v>
      </c>
    </row>
    <row r="8" customFormat="false" ht="35.05" hidden="false" customHeight="false" outlineLevel="0" collapsed="false">
      <c r="C8" s="1" t="s">
        <v>46</v>
      </c>
      <c r="D8" s="4"/>
      <c r="E8" s="4"/>
      <c r="F8" s="4"/>
      <c r="G8" s="4"/>
      <c r="H8" s="4"/>
      <c r="I8" s="6"/>
      <c r="J8" s="6"/>
      <c r="K8" s="6"/>
      <c r="L8" s="6"/>
      <c r="M8" s="6"/>
      <c r="N8" s="4" t="e">
        <f aca="false">AVERAGE(D8:M8)</f>
        <v>#DIV/0!</v>
      </c>
      <c r="O8" s="4" t="e">
        <f aca="false">STDEV(D8:M8)</f>
        <v>#DIV/0!</v>
      </c>
      <c r="P8" s="4" t="e">
        <f aca="false">(O8/N8)*100</f>
        <v>#DIV/0!</v>
      </c>
    </row>
    <row r="9" customFormat="false" ht="12.8" hidden="false" customHeight="false" outlineLevel="0" collapsed="false">
      <c r="C9" s="1"/>
      <c r="D9" s="4"/>
      <c r="E9" s="4"/>
      <c r="F9" s="4"/>
      <c r="G9" s="4"/>
      <c r="H9" s="4"/>
      <c r="I9" s="4"/>
      <c r="J9" s="4"/>
      <c r="K9" s="4"/>
      <c r="L9" s="6"/>
      <c r="M9" s="6"/>
      <c r="N9" s="4" t="e">
        <f aca="false">AVERAGE(D9:M9)</f>
        <v>#DIV/0!</v>
      </c>
      <c r="O9" s="4" t="e">
        <f aca="false">STDEV(D9:M9)</f>
        <v>#DIV/0!</v>
      </c>
      <c r="P9" s="4" t="e">
        <f aca="false">(O9/N9)*100</f>
        <v>#DIV/0!</v>
      </c>
    </row>
    <row r="12" customFormat="false" ht="12.8" hidden="false" customHeight="true" outlineLevel="0" collapsed="false">
      <c r="C12" s="8" t="s">
        <v>52</v>
      </c>
      <c r="D12" s="8"/>
      <c r="E12" s="8"/>
      <c r="F12" s="8"/>
      <c r="G12" s="8"/>
      <c r="H12" s="8"/>
      <c r="I12" s="8"/>
      <c r="J12" s="8"/>
      <c r="K12" s="8"/>
    </row>
    <row r="13" customFormat="false" ht="37.5" hidden="false" customHeight="true" outlineLevel="0" collapsed="false"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8" hidden="false" customHeight="false" outlineLevel="0" collapsed="false">
      <c r="C14" s="16"/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27</v>
      </c>
      <c r="K14" s="1" t="s">
        <v>28</v>
      </c>
      <c r="L14" s="2" t="s">
        <v>29</v>
      </c>
      <c r="M14" s="2" t="s">
        <v>30</v>
      </c>
      <c r="N14" s="1" t="s">
        <v>36</v>
      </c>
      <c r="O14" s="1" t="s">
        <v>37</v>
      </c>
      <c r="P14" s="1" t="s">
        <v>38</v>
      </c>
    </row>
    <row r="15" customFormat="false" ht="23.85" hidden="false" customHeight="false" outlineLevel="0" collapsed="false">
      <c r="C15" s="1" t="s">
        <v>39</v>
      </c>
      <c r="D15" s="4"/>
      <c r="E15" s="4"/>
      <c r="F15" s="4"/>
      <c r="G15" s="4"/>
      <c r="H15" s="4"/>
      <c r="I15" s="6"/>
      <c r="J15" s="6"/>
      <c r="K15" s="6"/>
      <c r="L15" s="6"/>
      <c r="M15" s="6"/>
      <c r="N15" s="4" t="e">
        <f aca="false">AVERAGE(D15:M15)</f>
        <v>#DIV/0!</v>
      </c>
      <c r="O15" s="4" t="e">
        <f aca="false">STDEV(D15:M15)</f>
        <v>#DIV/0!</v>
      </c>
      <c r="P15" s="4" t="e">
        <f aca="false">(O15/N15)*100</f>
        <v>#DIV/0!</v>
      </c>
    </row>
    <row r="16" customFormat="false" ht="12.8" hidden="false" customHeight="false" outlineLevel="0" collapsed="false">
      <c r="C16" s="1" t="s">
        <v>11</v>
      </c>
      <c r="D16" s="4"/>
      <c r="E16" s="4"/>
      <c r="F16" s="4"/>
      <c r="G16" s="4"/>
      <c r="H16" s="4"/>
      <c r="I16" s="6"/>
      <c r="J16" s="6"/>
      <c r="K16" s="6"/>
      <c r="L16" s="6"/>
      <c r="M16" s="6"/>
      <c r="N16" s="4" t="e">
        <f aca="false">AVERAGE(D16:M16)</f>
        <v>#DIV/0!</v>
      </c>
      <c r="O16" s="4" t="e">
        <f aca="false">STDEV(D16:M16)</f>
        <v>#DIV/0!</v>
      </c>
      <c r="P16" s="4" t="e">
        <f aca="false">(O16/N16)*100</f>
        <v>#DIV/0!</v>
      </c>
    </row>
    <row r="17" customFormat="false" ht="35.05" hidden="false" customHeight="false" outlineLevel="0" collapsed="false">
      <c r="C17" s="1" t="s">
        <v>46</v>
      </c>
      <c r="D17" s="4"/>
      <c r="E17" s="4"/>
      <c r="F17" s="4"/>
      <c r="G17" s="4"/>
      <c r="H17" s="4"/>
      <c r="I17" s="6"/>
      <c r="J17" s="6"/>
      <c r="K17" s="6"/>
      <c r="L17" s="6"/>
      <c r="M17" s="6"/>
      <c r="N17" s="4" t="e">
        <f aca="false">AVERAGE(D17:M17)</f>
        <v>#DIV/0!</v>
      </c>
      <c r="O17" s="4" t="e">
        <f aca="false">STDEV(D17:M17)</f>
        <v>#DIV/0!</v>
      </c>
      <c r="P17" s="4" t="e">
        <f aca="false">(O17/N17)*100</f>
        <v>#DIV/0!</v>
      </c>
    </row>
    <row r="18" customFormat="false" ht="12.8" hidden="false" customHeight="false" outlineLevel="0" collapsed="false">
      <c r="C18" s="1"/>
      <c r="D18" s="4"/>
      <c r="E18" s="4"/>
      <c r="F18" s="4"/>
      <c r="G18" s="4"/>
      <c r="H18" s="4"/>
      <c r="I18" s="4"/>
      <c r="J18" s="4"/>
      <c r="K18" s="4"/>
      <c r="L18" s="6"/>
      <c r="M18" s="6"/>
      <c r="N18" s="4" t="e">
        <f aca="false">AVERAGE(D18:M18)</f>
        <v>#DIV/0!</v>
      </c>
      <c r="O18" s="4" t="e">
        <f aca="false">STDEV(D18:M18)</f>
        <v>#DIV/0!</v>
      </c>
      <c r="P18" s="4" t="e">
        <f aca="false">(O18/N18)*100</f>
        <v>#DIV/0!</v>
      </c>
    </row>
    <row r="21" customFormat="false" ht="12.8" hidden="false" customHeight="true" outlineLevel="0" collapsed="false">
      <c r="C21" s="8" t="s">
        <v>53</v>
      </c>
      <c r="D21" s="8"/>
      <c r="E21" s="8"/>
      <c r="F21" s="8"/>
      <c r="G21" s="8"/>
      <c r="H21" s="8"/>
      <c r="I21" s="8"/>
      <c r="J21" s="8"/>
      <c r="K21" s="8"/>
    </row>
    <row r="22" customFormat="false" ht="44.25" hidden="false" customHeight="true" outlineLevel="0" collapsed="false">
      <c r="C22" s="8"/>
      <c r="D22" s="8"/>
      <c r="E22" s="8"/>
      <c r="F22" s="8"/>
      <c r="G22" s="8"/>
      <c r="H22" s="8"/>
      <c r="I22" s="8"/>
      <c r="J22" s="8"/>
      <c r="K22" s="8"/>
    </row>
    <row r="23" customFormat="false" ht="12.8" hidden="false" customHeight="false" outlineLevel="0" collapsed="false">
      <c r="C23" s="16"/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25</v>
      </c>
      <c r="I23" s="1" t="s">
        <v>26</v>
      </c>
      <c r="J23" s="1" t="s">
        <v>27</v>
      </c>
      <c r="K23" s="1" t="s">
        <v>28</v>
      </c>
      <c r="L23" s="2" t="s">
        <v>29</v>
      </c>
      <c r="M23" s="2" t="s">
        <v>30</v>
      </c>
      <c r="N23" s="1" t="s">
        <v>36</v>
      </c>
      <c r="O23" s="1" t="s">
        <v>37</v>
      </c>
      <c r="P23" s="1" t="s">
        <v>38</v>
      </c>
    </row>
    <row r="24" customFormat="false" ht="23.85" hidden="false" customHeight="false" outlineLevel="0" collapsed="false">
      <c r="C24" s="1" t="s">
        <v>39</v>
      </c>
      <c r="D24" s="4"/>
      <c r="E24" s="4"/>
      <c r="F24" s="4"/>
      <c r="G24" s="4"/>
      <c r="H24" s="4"/>
      <c r="I24" s="6"/>
      <c r="J24" s="6"/>
      <c r="K24" s="6"/>
      <c r="L24" s="6"/>
      <c r="M24" s="6"/>
      <c r="N24" s="4" t="e">
        <f aca="false">AVERAGE(D24:M24)</f>
        <v>#DIV/0!</v>
      </c>
      <c r="O24" s="4" t="e">
        <f aca="false">STDEV(D24:M24)</f>
        <v>#DIV/0!</v>
      </c>
      <c r="P24" s="4" t="e">
        <f aca="false">(O24/N24)*100</f>
        <v>#DIV/0!</v>
      </c>
    </row>
    <row r="25" customFormat="false" ht="12.8" hidden="false" customHeight="false" outlineLevel="0" collapsed="false">
      <c r="C25" s="1" t="s">
        <v>11</v>
      </c>
      <c r="D25" s="4"/>
      <c r="E25" s="4"/>
      <c r="F25" s="4"/>
      <c r="G25" s="4"/>
      <c r="H25" s="4"/>
      <c r="I25" s="6"/>
      <c r="J25" s="6"/>
      <c r="K25" s="6"/>
      <c r="L25" s="6"/>
      <c r="M25" s="6"/>
      <c r="N25" s="4" t="e">
        <f aca="false">AVERAGE(D25:M25)</f>
        <v>#DIV/0!</v>
      </c>
      <c r="O25" s="4" t="e">
        <f aca="false">STDEV(D25:M25)</f>
        <v>#DIV/0!</v>
      </c>
      <c r="P25" s="4" t="e">
        <f aca="false">(O25/N25)*100</f>
        <v>#DIV/0!</v>
      </c>
    </row>
    <row r="26" customFormat="false" ht="35.05" hidden="false" customHeight="false" outlineLevel="0" collapsed="false">
      <c r="C26" s="1" t="s">
        <v>46</v>
      </c>
      <c r="D26" s="4"/>
      <c r="E26" s="4"/>
      <c r="F26" s="4"/>
      <c r="G26" s="4"/>
      <c r="H26" s="4"/>
      <c r="I26" s="6"/>
      <c r="J26" s="6"/>
      <c r="K26" s="6"/>
      <c r="L26" s="6"/>
      <c r="M26" s="6"/>
      <c r="N26" s="4" t="e">
        <f aca="false">AVERAGE(D26:M26)</f>
        <v>#DIV/0!</v>
      </c>
      <c r="O26" s="4" t="e">
        <f aca="false">STDEV(D26:M26)</f>
        <v>#DIV/0!</v>
      </c>
      <c r="P26" s="4" t="e">
        <f aca="false">(O26/N26)*100</f>
        <v>#DIV/0!</v>
      </c>
    </row>
    <row r="27" customFormat="false" ht="12.8" hidden="false" customHeight="false" outlineLevel="0" collapsed="false">
      <c r="C27" s="1"/>
      <c r="D27" s="4"/>
      <c r="E27" s="4"/>
      <c r="F27" s="4"/>
      <c r="G27" s="4"/>
      <c r="H27" s="4"/>
      <c r="I27" s="4"/>
      <c r="J27" s="4"/>
      <c r="K27" s="4"/>
      <c r="L27" s="6"/>
      <c r="M27" s="6"/>
      <c r="N27" s="4" t="e">
        <f aca="false">AVERAGE(D27:M27)</f>
        <v>#DIV/0!</v>
      </c>
      <c r="O27" s="4" t="e">
        <f aca="false">STDEV(D27:M27)</f>
        <v>#DIV/0!</v>
      </c>
      <c r="P27" s="4" t="e">
        <f aca="false">(O27/N27)*100</f>
        <v>#DIV/0!</v>
      </c>
    </row>
    <row r="30" customFormat="false" ht="12.8" hidden="false" customHeight="true" outlineLevel="0" collapsed="false">
      <c r="C30" s="8" t="s">
        <v>54</v>
      </c>
      <c r="D30" s="8"/>
      <c r="E30" s="8"/>
      <c r="F30" s="8"/>
      <c r="G30" s="8"/>
      <c r="H30" s="8"/>
      <c r="I30" s="8"/>
      <c r="J30" s="8"/>
      <c r="K30" s="8"/>
    </row>
    <row r="31" customFormat="false" ht="45.75" hidden="false" customHeight="true" outlineLevel="0" collapsed="false">
      <c r="C31" s="8"/>
      <c r="D31" s="8"/>
      <c r="E31" s="8"/>
      <c r="F31" s="8"/>
      <c r="G31" s="8"/>
      <c r="H31" s="8"/>
      <c r="I31" s="8"/>
      <c r="J31" s="8"/>
      <c r="K31" s="8"/>
    </row>
    <row r="32" customFormat="false" ht="12.8" hidden="false" customHeight="false" outlineLevel="0" collapsed="false">
      <c r="C32" s="16"/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26</v>
      </c>
      <c r="J32" s="1" t="s">
        <v>27</v>
      </c>
      <c r="K32" s="1" t="s">
        <v>28</v>
      </c>
      <c r="L32" s="2" t="s">
        <v>29</v>
      </c>
      <c r="M32" s="2" t="s">
        <v>30</v>
      </c>
      <c r="N32" s="1" t="s">
        <v>36</v>
      </c>
      <c r="O32" s="1" t="s">
        <v>37</v>
      </c>
      <c r="P32" s="1" t="s">
        <v>38</v>
      </c>
    </row>
    <row r="33" customFormat="false" ht="23.85" hidden="false" customHeight="false" outlineLevel="0" collapsed="false">
      <c r="C33" s="1" t="s">
        <v>39</v>
      </c>
      <c r="D33" s="4"/>
      <c r="E33" s="4"/>
      <c r="F33" s="4"/>
      <c r="G33" s="4"/>
      <c r="H33" s="4"/>
      <c r="I33" s="6"/>
      <c r="J33" s="6"/>
      <c r="K33" s="6"/>
      <c r="L33" s="6"/>
      <c r="M33" s="6"/>
      <c r="N33" s="4" t="e">
        <f aca="false">AVERAGE(D33:M33)</f>
        <v>#DIV/0!</v>
      </c>
      <c r="O33" s="4" t="e">
        <f aca="false">STDEV(D33:M33)</f>
        <v>#DIV/0!</v>
      </c>
      <c r="P33" s="4" t="e">
        <f aca="false">(O33/N33)*100</f>
        <v>#DIV/0!</v>
      </c>
    </row>
    <row r="34" customFormat="false" ht="12.8" hidden="false" customHeight="false" outlineLevel="0" collapsed="false">
      <c r="C34" s="1" t="s">
        <v>11</v>
      </c>
      <c r="D34" s="4"/>
      <c r="E34" s="4"/>
      <c r="F34" s="4"/>
      <c r="G34" s="4"/>
      <c r="H34" s="4"/>
      <c r="I34" s="6"/>
      <c r="J34" s="6"/>
      <c r="K34" s="6"/>
      <c r="L34" s="6"/>
      <c r="M34" s="6"/>
      <c r="N34" s="4" t="e">
        <f aca="false">AVERAGE(D34:M34)</f>
        <v>#DIV/0!</v>
      </c>
      <c r="O34" s="4" t="e">
        <f aca="false">STDEV(D34:M34)</f>
        <v>#DIV/0!</v>
      </c>
      <c r="P34" s="4" t="e">
        <f aca="false">(O34/N34)*100</f>
        <v>#DIV/0!</v>
      </c>
    </row>
    <row r="35" customFormat="false" ht="35.05" hidden="false" customHeight="false" outlineLevel="0" collapsed="false">
      <c r="C35" s="1" t="s">
        <v>46</v>
      </c>
      <c r="D35" s="4"/>
      <c r="E35" s="4"/>
      <c r="F35" s="4"/>
      <c r="G35" s="4"/>
      <c r="H35" s="4"/>
      <c r="I35" s="6"/>
      <c r="J35" s="6"/>
      <c r="K35" s="6"/>
      <c r="L35" s="6"/>
      <c r="M35" s="6"/>
      <c r="N35" s="4" t="e">
        <f aca="false">AVERAGE(D35:M35)</f>
        <v>#DIV/0!</v>
      </c>
      <c r="O35" s="4" t="e">
        <f aca="false">STDEV(D35:M35)</f>
        <v>#DIV/0!</v>
      </c>
      <c r="P35" s="4" t="e">
        <f aca="false">(O35/N35)*100</f>
        <v>#DIV/0!</v>
      </c>
    </row>
    <row r="36" customFormat="false" ht="12.8" hidden="false" customHeight="false" outlineLevel="0" collapsed="false">
      <c r="C36" s="1"/>
      <c r="D36" s="4"/>
      <c r="E36" s="4"/>
      <c r="F36" s="4"/>
      <c r="G36" s="4"/>
      <c r="H36" s="4"/>
      <c r="I36" s="4"/>
      <c r="J36" s="4"/>
      <c r="K36" s="4"/>
      <c r="L36" s="6"/>
      <c r="M36" s="6"/>
      <c r="N36" s="4" t="e">
        <f aca="false">AVERAGE(D36:M36)</f>
        <v>#DIV/0!</v>
      </c>
      <c r="O36" s="4" t="e">
        <f aca="false">STDEV(D36:M36)</f>
        <v>#DIV/0!</v>
      </c>
      <c r="P36" s="4" t="e">
        <f aca="false">(O36/N36)*100</f>
        <v>#DIV/0!</v>
      </c>
    </row>
  </sheetData>
  <mergeCells count="4">
    <mergeCell ref="C3:K4"/>
    <mergeCell ref="C12:K13"/>
    <mergeCell ref="C21:K22"/>
    <mergeCell ref="C30:K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true" outlineLevel="0" collapsed="false">
      <c r="C3" s="8" t="s">
        <v>55</v>
      </c>
      <c r="D3" s="8"/>
      <c r="E3" s="8"/>
      <c r="F3" s="8"/>
      <c r="G3" s="8"/>
      <c r="H3" s="8"/>
      <c r="I3" s="8"/>
      <c r="J3" s="8"/>
      <c r="K3" s="8"/>
    </row>
    <row r="4" customFormat="false" ht="47.25" hidden="false" customHeight="true" outlineLevel="0" collapsed="false">
      <c r="C4" s="8"/>
      <c r="D4" s="8"/>
      <c r="E4" s="8"/>
      <c r="F4" s="8"/>
      <c r="G4" s="8"/>
      <c r="H4" s="8"/>
      <c r="I4" s="8"/>
      <c r="J4" s="8"/>
      <c r="K4" s="8"/>
    </row>
    <row r="5" customFormat="false" ht="12.8" hidden="false" customHeight="false" outlineLevel="0" collapsed="false">
      <c r="C5" s="16"/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s="2" t="s">
        <v>29</v>
      </c>
      <c r="M5" s="2" t="s">
        <v>30</v>
      </c>
      <c r="N5" s="1" t="s">
        <v>36</v>
      </c>
      <c r="O5" s="1" t="s">
        <v>37</v>
      </c>
      <c r="P5" s="1" t="s">
        <v>38</v>
      </c>
    </row>
    <row r="6" customFormat="false" ht="23.85" hidden="false" customHeight="false" outlineLevel="0" collapsed="false">
      <c r="C6" s="1" t="s">
        <v>39</v>
      </c>
      <c r="D6" s="4" t="n">
        <v>7.963041</v>
      </c>
      <c r="E6" s="4" t="n">
        <v>8.113332</v>
      </c>
      <c r="F6" s="4" t="n">
        <v>8.156795</v>
      </c>
      <c r="G6" s="4" t="n">
        <v>8.11758</v>
      </c>
      <c r="H6" s="4" t="n">
        <v>8.138948</v>
      </c>
      <c r="I6" s="6"/>
      <c r="J6" s="6"/>
      <c r="K6" s="6"/>
      <c r="L6" s="6"/>
      <c r="M6" s="6"/>
      <c r="N6" s="4" t="n">
        <f aca="false">AVERAGE(D6:M6)</f>
        <v>8.0979392</v>
      </c>
      <c r="O6" s="4" t="n">
        <f aca="false">STDEV(D6:M6)</f>
        <v>0.0774047003592161</v>
      </c>
      <c r="P6" s="4" t="n">
        <f aca="false">(O6/N6)*100</f>
        <v>0.955856773525987</v>
      </c>
    </row>
    <row r="7" customFormat="false" ht="12.8" hidden="false" customHeight="false" outlineLevel="0" collapsed="false">
      <c r="C7" s="1" t="s">
        <v>11</v>
      </c>
      <c r="D7" s="4"/>
      <c r="E7" s="4"/>
      <c r="F7" s="4"/>
      <c r="G7" s="4"/>
      <c r="H7" s="4"/>
      <c r="I7" s="6"/>
      <c r="J7" s="6"/>
      <c r="K7" s="6"/>
      <c r="L7" s="6"/>
      <c r="M7" s="6"/>
      <c r="N7" s="4" t="e">
        <f aca="false">AVERAGE(D7:M7)</f>
        <v>#DIV/0!</v>
      </c>
      <c r="O7" s="4" t="e">
        <f aca="false">STDEV(D7:M7)</f>
        <v>#DIV/0!</v>
      </c>
      <c r="P7" s="4" t="e">
        <f aca="false">(O7/N7)*100</f>
        <v>#DIV/0!</v>
      </c>
    </row>
    <row r="8" customFormat="false" ht="35.05" hidden="false" customHeight="false" outlineLevel="0" collapsed="false">
      <c r="C8" s="1" t="s">
        <v>46</v>
      </c>
      <c r="D8" s="4"/>
      <c r="E8" s="4"/>
      <c r="F8" s="4"/>
      <c r="G8" s="4"/>
      <c r="H8" s="4"/>
      <c r="I8" s="6"/>
      <c r="J8" s="6"/>
      <c r="K8" s="6"/>
      <c r="L8" s="6"/>
      <c r="M8" s="6"/>
      <c r="N8" s="4" t="e">
        <f aca="false">AVERAGE(D8:M8)</f>
        <v>#DIV/0!</v>
      </c>
      <c r="O8" s="4" t="e">
        <f aca="false">STDEV(D8:M8)</f>
        <v>#DIV/0!</v>
      </c>
      <c r="P8" s="4" t="e">
        <f aca="false">(O8/N8)*100</f>
        <v>#DIV/0!</v>
      </c>
    </row>
    <row r="9" customFormat="false" ht="12.8" hidden="false" customHeight="false" outlineLevel="0" collapsed="false">
      <c r="C9" s="1"/>
      <c r="D9" s="4"/>
      <c r="E9" s="4"/>
      <c r="F9" s="4"/>
      <c r="G9" s="4"/>
      <c r="H9" s="4"/>
      <c r="I9" s="4"/>
      <c r="J9" s="4"/>
      <c r="K9" s="4"/>
      <c r="L9" s="6"/>
      <c r="M9" s="6"/>
      <c r="N9" s="4" t="e">
        <f aca="false">AVERAGE(D9:M9)</f>
        <v>#DIV/0!</v>
      </c>
      <c r="O9" s="4" t="e">
        <f aca="false">STDEV(D9:M9)</f>
        <v>#DIV/0!</v>
      </c>
      <c r="P9" s="4" t="e">
        <f aca="false">(O9/N9)*100</f>
        <v>#DIV/0!</v>
      </c>
    </row>
    <row r="12" customFormat="false" ht="55.5" hidden="false" customHeight="true" outlineLevel="0" collapsed="false">
      <c r="C12" s="8" t="s">
        <v>56</v>
      </c>
      <c r="D12" s="8"/>
      <c r="E12" s="8"/>
      <c r="F12" s="8"/>
      <c r="G12" s="8"/>
      <c r="H12" s="8"/>
      <c r="I12" s="8"/>
      <c r="J12" s="8"/>
      <c r="K12" s="8"/>
    </row>
    <row r="13" customFormat="false" ht="12.8" hidden="false" customHeight="false" outlineLevel="0" collapsed="false"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8" hidden="false" customHeight="false" outlineLevel="0" collapsed="false">
      <c r="C14" s="16"/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27</v>
      </c>
      <c r="K14" s="1" t="s">
        <v>28</v>
      </c>
      <c r="L14" s="2" t="s">
        <v>29</v>
      </c>
      <c r="M14" s="2" t="s">
        <v>30</v>
      </c>
      <c r="N14" s="1" t="s">
        <v>36</v>
      </c>
      <c r="O14" s="1" t="s">
        <v>37</v>
      </c>
      <c r="P14" s="1" t="s">
        <v>38</v>
      </c>
    </row>
    <row r="15" customFormat="false" ht="23.85" hidden="false" customHeight="false" outlineLevel="0" collapsed="false">
      <c r="C15" s="1" t="s">
        <v>39</v>
      </c>
      <c r="D15" s="4"/>
      <c r="E15" s="4"/>
      <c r="F15" s="4"/>
      <c r="G15" s="4"/>
      <c r="H15" s="4"/>
      <c r="I15" s="6"/>
      <c r="J15" s="6"/>
      <c r="K15" s="6"/>
      <c r="L15" s="6"/>
      <c r="M15" s="6"/>
      <c r="N15" s="4" t="e">
        <f aca="false">AVERAGE(D15:M15)</f>
        <v>#DIV/0!</v>
      </c>
      <c r="O15" s="4" t="e">
        <f aca="false">STDEV(D15:M15)</f>
        <v>#DIV/0!</v>
      </c>
      <c r="P15" s="4" t="e">
        <f aca="false">(O15/N15)*100</f>
        <v>#DIV/0!</v>
      </c>
    </row>
    <row r="16" customFormat="false" ht="12.8" hidden="false" customHeight="false" outlineLevel="0" collapsed="false">
      <c r="C16" s="1" t="s">
        <v>11</v>
      </c>
      <c r="D16" s="4"/>
      <c r="E16" s="4"/>
      <c r="F16" s="4"/>
      <c r="G16" s="4"/>
      <c r="H16" s="4"/>
      <c r="I16" s="6"/>
      <c r="J16" s="6"/>
      <c r="K16" s="6"/>
      <c r="L16" s="6"/>
      <c r="M16" s="6"/>
      <c r="N16" s="4" t="e">
        <f aca="false">AVERAGE(D16:M16)</f>
        <v>#DIV/0!</v>
      </c>
      <c r="O16" s="4" t="e">
        <f aca="false">STDEV(D16:M16)</f>
        <v>#DIV/0!</v>
      </c>
      <c r="P16" s="4" t="e">
        <f aca="false">(O16/N16)*100</f>
        <v>#DIV/0!</v>
      </c>
    </row>
    <row r="17" customFormat="false" ht="35.05" hidden="false" customHeight="false" outlineLevel="0" collapsed="false">
      <c r="C17" s="1" t="s">
        <v>46</v>
      </c>
      <c r="D17" s="4"/>
      <c r="E17" s="4"/>
      <c r="F17" s="4"/>
      <c r="G17" s="4"/>
      <c r="H17" s="4"/>
      <c r="I17" s="6"/>
      <c r="J17" s="6"/>
      <c r="K17" s="6"/>
      <c r="L17" s="6"/>
      <c r="M17" s="6"/>
      <c r="N17" s="4" t="e">
        <f aca="false">AVERAGE(D17:M17)</f>
        <v>#DIV/0!</v>
      </c>
      <c r="O17" s="4" t="e">
        <f aca="false">STDEV(D17:M17)</f>
        <v>#DIV/0!</v>
      </c>
      <c r="P17" s="4" t="e">
        <f aca="false">(O17/N17)*100</f>
        <v>#DIV/0!</v>
      </c>
    </row>
    <row r="18" customFormat="false" ht="12.8" hidden="false" customHeight="false" outlineLevel="0" collapsed="false">
      <c r="C18" s="1"/>
      <c r="D18" s="4"/>
      <c r="E18" s="4"/>
      <c r="F18" s="4"/>
      <c r="G18" s="4"/>
      <c r="H18" s="4"/>
      <c r="I18" s="4"/>
      <c r="J18" s="4"/>
      <c r="K18" s="4"/>
      <c r="L18" s="6"/>
      <c r="M18" s="6"/>
      <c r="N18" s="4" t="e">
        <f aca="false">AVERAGE(D18:M18)</f>
        <v>#DIV/0!</v>
      </c>
      <c r="O18" s="4" t="e">
        <f aca="false">STDEV(D18:M18)</f>
        <v>#DIV/0!</v>
      </c>
      <c r="P18" s="4" t="e">
        <f aca="false">(O18/N18)*100</f>
        <v>#DIV/0!</v>
      </c>
    </row>
    <row r="21" customFormat="false" ht="12.8" hidden="false" customHeight="true" outlineLevel="0" collapsed="false">
      <c r="C21" s="8" t="s">
        <v>57</v>
      </c>
      <c r="D21" s="8"/>
      <c r="E21" s="8"/>
      <c r="F21" s="8"/>
      <c r="G21" s="8"/>
      <c r="H21" s="8"/>
      <c r="I21" s="8"/>
      <c r="J21" s="8"/>
      <c r="K21" s="8"/>
    </row>
    <row r="22" customFormat="false" ht="39" hidden="false" customHeight="true" outlineLevel="0" collapsed="false">
      <c r="C22" s="8"/>
      <c r="D22" s="8"/>
      <c r="E22" s="8"/>
      <c r="F22" s="8"/>
      <c r="G22" s="8"/>
      <c r="H22" s="8"/>
      <c r="I22" s="8"/>
      <c r="J22" s="8"/>
      <c r="K22" s="8"/>
    </row>
    <row r="23" customFormat="false" ht="12.8" hidden="false" customHeight="false" outlineLevel="0" collapsed="false">
      <c r="C23" s="16"/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25</v>
      </c>
      <c r="I23" s="1" t="s">
        <v>26</v>
      </c>
      <c r="J23" s="1" t="s">
        <v>27</v>
      </c>
      <c r="K23" s="1" t="s">
        <v>28</v>
      </c>
      <c r="L23" s="2" t="s">
        <v>29</v>
      </c>
      <c r="M23" s="2" t="s">
        <v>30</v>
      </c>
      <c r="N23" s="1" t="s">
        <v>36</v>
      </c>
      <c r="O23" s="1" t="s">
        <v>37</v>
      </c>
      <c r="P23" s="1" t="s">
        <v>38</v>
      </c>
    </row>
    <row r="24" customFormat="false" ht="23.85" hidden="false" customHeight="false" outlineLevel="0" collapsed="false">
      <c r="C24" s="1" t="s">
        <v>39</v>
      </c>
      <c r="D24" s="4"/>
      <c r="E24" s="4"/>
      <c r="F24" s="4"/>
      <c r="G24" s="4"/>
      <c r="H24" s="4"/>
      <c r="I24" s="6"/>
      <c r="J24" s="6"/>
      <c r="K24" s="6"/>
      <c r="L24" s="6"/>
      <c r="M24" s="6"/>
      <c r="N24" s="4" t="e">
        <f aca="false">AVERAGE(D24:M24)</f>
        <v>#DIV/0!</v>
      </c>
      <c r="O24" s="4" t="e">
        <f aca="false">STDEV(D24:M24)</f>
        <v>#DIV/0!</v>
      </c>
      <c r="P24" s="4" t="e">
        <f aca="false">(O24/N24)*100</f>
        <v>#DIV/0!</v>
      </c>
    </row>
    <row r="25" customFormat="false" ht="12.8" hidden="false" customHeight="false" outlineLevel="0" collapsed="false">
      <c r="C25" s="1" t="s">
        <v>11</v>
      </c>
      <c r="D25" s="4"/>
      <c r="E25" s="4"/>
      <c r="F25" s="4"/>
      <c r="G25" s="4"/>
      <c r="H25" s="4"/>
      <c r="I25" s="6"/>
      <c r="J25" s="6"/>
      <c r="K25" s="6"/>
      <c r="L25" s="6"/>
      <c r="M25" s="6"/>
      <c r="N25" s="4" t="e">
        <f aca="false">AVERAGE(D25:M25)</f>
        <v>#DIV/0!</v>
      </c>
      <c r="O25" s="4" t="e">
        <f aca="false">STDEV(D25:M25)</f>
        <v>#DIV/0!</v>
      </c>
      <c r="P25" s="4" t="e">
        <f aca="false">(O25/N25)*100</f>
        <v>#DIV/0!</v>
      </c>
    </row>
    <row r="26" customFormat="false" ht="35.05" hidden="false" customHeight="false" outlineLevel="0" collapsed="false">
      <c r="C26" s="1" t="s">
        <v>46</v>
      </c>
      <c r="D26" s="4"/>
      <c r="E26" s="4"/>
      <c r="F26" s="4"/>
      <c r="G26" s="4"/>
      <c r="H26" s="4"/>
      <c r="I26" s="6"/>
      <c r="J26" s="6"/>
      <c r="K26" s="6"/>
      <c r="L26" s="6"/>
      <c r="M26" s="6"/>
      <c r="N26" s="4" t="e">
        <f aca="false">AVERAGE(D26:M26)</f>
        <v>#DIV/0!</v>
      </c>
      <c r="O26" s="4" t="e">
        <f aca="false">STDEV(D26:M26)</f>
        <v>#DIV/0!</v>
      </c>
      <c r="P26" s="4" t="e">
        <f aca="false">(O26/N26)*100</f>
        <v>#DIV/0!</v>
      </c>
    </row>
    <row r="27" customFormat="false" ht="12.8" hidden="false" customHeight="false" outlineLevel="0" collapsed="false">
      <c r="C27" s="1"/>
      <c r="D27" s="4"/>
      <c r="E27" s="4"/>
      <c r="F27" s="4"/>
      <c r="G27" s="4"/>
      <c r="H27" s="4"/>
      <c r="I27" s="4"/>
      <c r="J27" s="4"/>
      <c r="K27" s="4"/>
      <c r="L27" s="6"/>
      <c r="M27" s="6"/>
      <c r="N27" s="4" t="e">
        <f aca="false">AVERAGE(D27:M27)</f>
        <v>#DIV/0!</v>
      </c>
      <c r="O27" s="4" t="e">
        <f aca="false">STDEV(D27:M27)</f>
        <v>#DIV/0!</v>
      </c>
      <c r="P27" s="4" t="e">
        <f aca="false">(O27/N27)*100</f>
        <v>#DIV/0!</v>
      </c>
    </row>
    <row r="30" customFormat="false" ht="12.8" hidden="false" customHeight="true" outlineLevel="0" collapsed="false">
      <c r="C30" s="8" t="s">
        <v>58</v>
      </c>
      <c r="D30" s="8"/>
      <c r="E30" s="8"/>
      <c r="F30" s="8"/>
      <c r="G30" s="8"/>
      <c r="H30" s="8"/>
      <c r="I30" s="8"/>
      <c r="J30" s="8"/>
      <c r="K30" s="8"/>
    </row>
    <row r="31" customFormat="false" ht="40.5" hidden="false" customHeight="true" outlineLevel="0" collapsed="false">
      <c r="C31" s="8"/>
      <c r="D31" s="8"/>
      <c r="E31" s="8"/>
      <c r="F31" s="8"/>
      <c r="G31" s="8"/>
      <c r="H31" s="8"/>
      <c r="I31" s="8"/>
      <c r="J31" s="8"/>
      <c r="K31" s="8"/>
    </row>
    <row r="32" customFormat="false" ht="12.8" hidden="false" customHeight="false" outlineLevel="0" collapsed="false">
      <c r="C32" s="16"/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26</v>
      </c>
      <c r="J32" s="1" t="s">
        <v>27</v>
      </c>
      <c r="K32" s="1" t="s">
        <v>28</v>
      </c>
      <c r="L32" s="2" t="s">
        <v>29</v>
      </c>
      <c r="M32" s="2" t="s">
        <v>30</v>
      </c>
      <c r="N32" s="1" t="s">
        <v>36</v>
      </c>
      <c r="O32" s="1" t="s">
        <v>37</v>
      </c>
      <c r="P32" s="1" t="s">
        <v>38</v>
      </c>
    </row>
    <row r="33" customFormat="false" ht="23.85" hidden="false" customHeight="false" outlineLevel="0" collapsed="false">
      <c r="C33" s="1" t="s">
        <v>39</v>
      </c>
      <c r="D33" s="4"/>
      <c r="E33" s="4"/>
      <c r="F33" s="4"/>
      <c r="G33" s="4"/>
      <c r="H33" s="4"/>
      <c r="I33" s="6"/>
      <c r="J33" s="6"/>
      <c r="K33" s="6"/>
      <c r="L33" s="6"/>
      <c r="M33" s="6"/>
      <c r="N33" s="4" t="e">
        <f aca="false">AVERAGE(D33:M33)</f>
        <v>#DIV/0!</v>
      </c>
      <c r="O33" s="4" t="e">
        <f aca="false">STDEV(D33:M33)</f>
        <v>#DIV/0!</v>
      </c>
      <c r="P33" s="4" t="e">
        <f aca="false">(O33/N33)*100</f>
        <v>#DIV/0!</v>
      </c>
    </row>
    <row r="34" customFormat="false" ht="12.8" hidden="false" customHeight="false" outlineLevel="0" collapsed="false">
      <c r="C34" s="1" t="s">
        <v>11</v>
      </c>
      <c r="D34" s="4"/>
      <c r="E34" s="4"/>
      <c r="F34" s="4"/>
      <c r="G34" s="4"/>
      <c r="H34" s="4"/>
      <c r="I34" s="6"/>
      <c r="J34" s="6"/>
      <c r="K34" s="6"/>
      <c r="L34" s="6"/>
      <c r="M34" s="6"/>
      <c r="N34" s="4" t="e">
        <f aca="false">AVERAGE(D34:M34)</f>
        <v>#DIV/0!</v>
      </c>
      <c r="O34" s="4" t="e">
        <f aca="false">STDEV(D34:M34)</f>
        <v>#DIV/0!</v>
      </c>
      <c r="P34" s="4" t="e">
        <f aca="false">(O34/N34)*100</f>
        <v>#DIV/0!</v>
      </c>
    </row>
    <row r="35" customFormat="false" ht="35.05" hidden="false" customHeight="false" outlineLevel="0" collapsed="false">
      <c r="C35" s="1" t="s">
        <v>46</v>
      </c>
      <c r="D35" s="4"/>
      <c r="E35" s="4"/>
      <c r="F35" s="4"/>
      <c r="G35" s="4"/>
      <c r="H35" s="4"/>
      <c r="I35" s="6"/>
      <c r="J35" s="6"/>
      <c r="K35" s="6"/>
      <c r="L35" s="6"/>
      <c r="M35" s="6"/>
      <c r="N35" s="4" t="e">
        <f aca="false">AVERAGE(D35:M35)</f>
        <v>#DIV/0!</v>
      </c>
      <c r="O35" s="4" t="e">
        <f aca="false">STDEV(D35:M35)</f>
        <v>#DIV/0!</v>
      </c>
      <c r="P35" s="4" t="e">
        <f aca="false">(O35/N35)*100</f>
        <v>#DIV/0!</v>
      </c>
    </row>
    <row r="36" customFormat="false" ht="12.8" hidden="false" customHeight="false" outlineLevel="0" collapsed="false">
      <c r="C36" s="1"/>
      <c r="D36" s="4"/>
      <c r="E36" s="4"/>
      <c r="F36" s="4"/>
      <c r="G36" s="4"/>
      <c r="H36" s="4"/>
      <c r="I36" s="4"/>
      <c r="J36" s="4"/>
      <c r="K36" s="4"/>
      <c r="L36" s="6"/>
      <c r="M36" s="6"/>
      <c r="N36" s="4" t="e">
        <f aca="false">AVERAGE(D36:M36)</f>
        <v>#DIV/0!</v>
      </c>
      <c r="O36" s="4" t="e">
        <f aca="false">STDEV(D36:M36)</f>
        <v>#DIV/0!</v>
      </c>
      <c r="P36" s="4" t="e">
        <f aca="false">(O36/N36)*100</f>
        <v>#DIV/0!</v>
      </c>
    </row>
  </sheetData>
  <mergeCells count="4">
    <mergeCell ref="C3:K4"/>
    <mergeCell ref="C12:K13"/>
    <mergeCell ref="C21:K22"/>
    <mergeCell ref="C30:K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P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60.75" hidden="false" customHeight="true" outlineLevel="0" collapsed="false">
      <c r="C2" s="8" t="s">
        <v>59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customFormat="false" ht="12.8" hidden="false" customHeight="false" outlineLevel="0" collapsed="false">
      <c r="C3" s="16"/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2" t="s">
        <v>29</v>
      </c>
      <c r="M3" s="2" t="s">
        <v>30</v>
      </c>
      <c r="N3" s="1" t="s">
        <v>36</v>
      </c>
      <c r="O3" s="1" t="s">
        <v>37</v>
      </c>
      <c r="P3" s="1" t="s">
        <v>38</v>
      </c>
    </row>
    <row r="4" customFormat="false" ht="23.85" hidden="false" customHeight="false" outlineLevel="0" collapsed="false">
      <c r="C4" s="1" t="s">
        <v>39</v>
      </c>
      <c r="D4" s="4" t="n">
        <v>0.999112</v>
      </c>
      <c r="E4" s="4"/>
      <c r="F4" s="4"/>
      <c r="G4" s="4"/>
      <c r="H4" s="4"/>
      <c r="I4" s="6"/>
      <c r="J4" s="6"/>
      <c r="K4" s="6"/>
      <c r="L4" s="6"/>
      <c r="M4" s="6"/>
      <c r="N4" s="4" t="n">
        <f aca="false">AVERAGE(D4:M4)</f>
        <v>0.999112</v>
      </c>
      <c r="O4" s="4" t="e">
        <f aca="false">STDEV(D4:M4)</f>
        <v>#DIV/0!</v>
      </c>
      <c r="P4" s="4" t="e">
        <f aca="false">(O4/N4)*100</f>
        <v>#DIV/0!</v>
      </c>
    </row>
    <row r="5" customFormat="false" ht="12.8" hidden="false" customHeight="false" outlineLevel="0" collapsed="false">
      <c r="C5" s="1" t="s">
        <v>51</v>
      </c>
      <c r="D5" s="4"/>
      <c r="E5" s="4"/>
      <c r="F5" s="4"/>
      <c r="G5" s="4"/>
      <c r="H5" s="4"/>
      <c r="I5" s="6"/>
      <c r="J5" s="6"/>
      <c r="K5" s="6"/>
      <c r="L5" s="6"/>
      <c r="M5" s="6"/>
      <c r="N5" s="4" t="e">
        <f aca="false">AVERAGE(D5:M5)</f>
        <v>#DIV/0!</v>
      </c>
      <c r="O5" s="4" t="e">
        <f aca="false">STDEV(D5:M5)</f>
        <v>#DIV/0!</v>
      </c>
      <c r="P5" s="4" t="e">
        <f aca="false">(O5/N5)*100</f>
        <v>#DIV/0!</v>
      </c>
    </row>
    <row r="6" customFormat="false" ht="35.05" hidden="false" customHeight="false" outlineLevel="0" collapsed="false">
      <c r="C6" s="1" t="s">
        <v>46</v>
      </c>
      <c r="D6" s="4"/>
      <c r="E6" s="4"/>
      <c r="F6" s="4"/>
      <c r="G6" s="4"/>
      <c r="H6" s="4"/>
      <c r="I6" s="6"/>
      <c r="J6" s="6"/>
      <c r="K6" s="6"/>
      <c r="L6" s="6"/>
      <c r="M6" s="6"/>
      <c r="N6" s="4" t="e">
        <f aca="false">AVERAGE(D6:M6)</f>
        <v>#DIV/0!</v>
      </c>
      <c r="O6" s="4" t="e">
        <f aca="false">STDEV(D6:M6)</f>
        <v>#DIV/0!</v>
      </c>
      <c r="P6" s="4" t="e">
        <f aca="false">(O6/N6)*100</f>
        <v>#DIV/0!</v>
      </c>
    </row>
  </sheetData>
  <mergeCells count="1">
    <mergeCell ref="C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2020-03-04T09:45:27Z</dcterms:created>
  <dc:creator/>
  <dc:description/>
  <dc:language>en-US</dc:language>
  <cp:lastModifiedBy/>
  <dcterms:modified xsi:type="dcterms:W3CDTF">2020-06-04T18:39:54Z</dcterms:modified>
  <cp:revision>104</cp:revision>
  <dc:subject/>
  <dc:title/>
</cp:coreProperties>
</file>