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efault" sheetId="1" state="visible" r:id="rId2"/>
    <sheet name="Naive SD" sheetId="2" state="visible" r:id="rId3"/>
    <sheet name="OBruck" sheetId="3" state="visible" r:id="rId4"/>
    <sheet name="OSD" sheetId="4" state="visible" r:id="rId5"/>
    <sheet name="CHS" sheetId="5" state="visible" r:id="rId6"/>
    <sheet name="Naive CHS" sheetId="6" state="visible" r:id="rId7"/>
    <sheet name="OCHS" sheetId="7" state="visible" r:id="rId8"/>
    <sheet name="Sum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<sst xmlns="http://schemas.openxmlformats.org/spreadsheetml/2006/main" count="160" uniqueCount="39">
  <si>
    <t xml:space="preserve">8 Nodes - 128 Ranks - Block</t>
  </si>
  <si>
    <t xml:space="preserve">Message 
Size</t>
  </si>
  <si>
    <t xml:space="preserve">Latency (us)</t>
  </si>
  <si>
    <t xml:space="preserve">Mean</t>
  </si>
  <si>
    <t xml:space="preserve">STD</t>
  </si>
  <si>
    <t xml:space="preserve">COV (%)</t>
  </si>
  <si>
    <t xml:space="preserve">1K</t>
  </si>
  <si>
    <t xml:space="preserve">2K</t>
  </si>
  <si>
    <t xml:space="preserve">4K</t>
  </si>
  <si>
    <t xml:space="preserve">8K</t>
  </si>
  <si>
    <t xml:space="preserve">8 Nodes - 128 ranks - Block</t>
  </si>
  <si>
    <t xml:space="preserve">Unecnrypted
Default</t>
  </si>
  <si>
    <t xml:space="preserve">CHS</t>
  </si>
  <si>
    <t xml:space="preserve">Naive
SD</t>
  </si>
  <si>
    <t xml:space="preserve">Naive
CHS</t>
  </si>
  <si>
    <t xml:space="preserve">O-Bruck2</t>
  </si>
  <si>
    <t xml:space="preserve">O-SD</t>
  </si>
  <si>
    <t xml:space="preserve">O-CHS</t>
  </si>
  <si>
    <t xml:space="preserve">Unecnrypted 
MPI Latency (us)</t>
  </si>
  <si>
    <t xml:space="preserve">Naive 
Latency</t>
  </si>
  <si>
    <t xml:space="preserve">Best Scheme 
Latency (us)</t>
  </si>
  <si>
    <t xml:space="preserve">Best Scheme
 Improvement (%)</t>
  </si>
  <si>
    <t xml:space="preserve">Best
Scheme</t>
  </si>
  <si>
    <t xml:space="preserve">O-Bruck</t>
  </si>
  <si>
    <t xml:space="preserve">Size</t>
  </si>
  <si>
    <t xml:space="preserve">1B</t>
  </si>
  <si>
    <t xml:space="preserve">2B</t>
  </si>
  <si>
    <t xml:space="preserve">4B</t>
  </si>
  <si>
    <t xml:space="preserve">8B</t>
  </si>
  <si>
    <t xml:space="preserve">16B</t>
  </si>
  <si>
    <t xml:space="preserve">32B</t>
  </si>
  <si>
    <t xml:space="preserve">64B</t>
  </si>
  <si>
    <t xml:space="preserve">128B</t>
  </si>
  <si>
    <t xml:space="preserve">256B</t>
  </si>
  <si>
    <t xml:space="preserve">512B</t>
  </si>
  <si>
    <t xml:space="preserve">1KB</t>
  </si>
  <si>
    <t xml:space="preserve">2KB</t>
  </si>
  <si>
    <t xml:space="preserve">4KB</t>
  </si>
  <si>
    <t xml:space="preserve">8KB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</si>
</sst>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"/>
    <numFmt numFmtId="168" formatCode="0.00E+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Raleway"/>
      <family val="0"/>
      <charset val="1"/>
    </font>
    <font>
      <sz val="12"/>
      <color rgb="FF000000"/>
      <name val="Raleway"/>
      <family val="0"/>
      <charset val="1"/>
    </font>
    <font>
      <b val="true"/>
      <sz val="12"/>
      <color rgb="FFFFFF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.5"/>
      <color rgb="FFFFFF00"/>
      <name val="Arial"/>
      <family val="2"/>
      <charset val="1"/>
    </font>
    <font>
      <sz val="12"/>
      <color rgb="FF000000"/>
      <name val="TeXGyreTermes"/>
      <family val="0"/>
      <charset val="1"/>
    </font>
    <font>
      <sz val="12"/>
      <color rgb="FFCCCCCC"/>
      <name val="Arial"/>
      <family val="2"/>
      <charset val="1"/>
    </font>
    <font>
      <sz val="12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0041"/>
        <bgColor rgb="FFC9211E"/>
      </patternFill>
    </fill>
    <fill>
      <patternFill patternType="solid">
        <fgColor rgb="FFD9D2E9"/>
        <bgColor rgb="FFCCCCCC"/>
      </patternFill>
    </fill>
    <fill>
      <patternFill patternType="solid">
        <fgColor rgb="FFFFA6A6"/>
        <bgColor rgb="FFFFCC99"/>
      </patternFill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J18" activeCellId="0" sqref="J18"/>
    </sheetView>
  </sheetViews>
  <sheetFormatPr defaultColWidth="14.984375" defaultRowHeight="15" zeroHeight="false" outlineLevelRow="0" outlineLevelCol="0"/>
  <cols>
    <col collapsed="false" customWidth="true" hidden="false" outlineLevel="0" max="64" min="1" style="1" width="14.5"/>
    <col collapsed="false" customWidth="true" hidden="false" outlineLevel="0" max="1024" min="1015" style="2" width="11.52"/>
  </cols>
  <sheetData>
    <row r="1" customFormat="false" ht="15.75" hidden="false" customHeight="true" outlineLevel="0" collapsed="false">
      <c r="G1" s="3"/>
      <c r="H1" s="3"/>
      <c r="I1" s="3"/>
      <c r="J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3"/>
    </row>
    <row r="3" customFormat="false" ht="15.75" hidden="false" customHeight="true" outlineLevel="0" collapsed="false">
      <c r="A3" s="5" t="s">
        <v>1</v>
      </c>
      <c r="B3" s="6" t="n">
        <v>1</v>
      </c>
      <c r="C3" s="6" t="n">
        <v>2</v>
      </c>
      <c r="D3" s="6" t="n">
        <v>3</v>
      </c>
      <c r="E3" s="6" t="n">
        <v>4</v>
      </c>
      <c r="F3" s="6" t="n">
        <v>5</v>
      </c>
      <c r="G3" s="3"/>
      <c r="H3" s="3"/>
      <c r="I3" s="3"/>
      <c r="J3" s="3"/>
    </row>
    <row r="4" customFormat="false" ht="15.75" hidden="false" customHeight="true" outlineLevel="0" collapsed="false">
      <c r="A4" s="5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3"/>
      <c r="H4" s="8" t="s">
        <v>3</v>
      </c>
      <c r="I4" s="8" t="s">
        <v>4</v>
      </c>
      <c r="J4" s="8" t="s">
        <v>5</v>
      </c>
    </row>
    <row r="5" customFormat="false" ht="15.75" hidden="false" customHeight="true" outlineLevel="0" collapsed="false">
      <c r="A5" s="9" t="n">
        <v>1</v>
      </c>
      <c r="B5" s="9" t="n">
        <v>328.13</v>
      </c>
      <c r="C5" s="9" t="n">
        <v>287.64</v>
      </c>
      <c r="D5" s="9" t="n">
        <v>306.52</v>
      </c>
      <c r="E5" s="9" t="n">
        <v>264.61</v>
      </c>
      <c r="F5" s="9" t="n">
        <v>322.63</v>
      </c>
      <c r="G5" s="3"/>
      <c r="H5" s="10" t="n">
        <f aca="false">AVERAGE(B5:F5)</f>
        <v>301.906</v>
      </c>
      <c r="I5" s="10" t="n">
        <f aca="false">STDEV(B5:F5)</f>
        <v>26.1389638279714</v>
      </c>
      <c r="J5" s="10" t="n">
        <f aca="false">100*I5/H5</f>
        <v>8.65798090398052</v>
      </c>
    </row>
    <row r="6" customFormat="false" ht="15.75" hidden="false" customHeight="true" outlineLevel="0" collapsed="false">
      <c r="A6" s="9" t="n">
        <v>2</v>
      </c>
      <c r="B6" s="9" t="n">
        <v>290.07</v>
      </c>
      <c r="C6" s="9" t="n">
        <v>255.24</v>
      </c>
      <c r="D6" s="9" t="n">
        <v>307.04</v>
      </c>
      <c r="E6" s="9" t="n">
        <v>264.8</v>
      </c>
      <c r="F6" s="9" t="n">
        <v>294.2</v>
      </c>
      <c r="G6" s="3"/>
      <c r="H6" s="10" t="n">
        <f aca="false">AVERAGE(B6:F6)</f>
        <v>282.27</v>
      </c>
      <c r="I6" s="10" t="n">
        <f aca="false">STDEV(B6:F6)</f>
        <v>21.5205692303898</v>
      </c>
      <c r="J6" s="10" t="n">
        <f aca="false">100*I6/H6</f>
        <v>7.62410785077755</v>
      </c>
    </row>
    <row r="7" customFormat="false" ht="15.75" hidden="false" customHeight="true" outlineLevel="0" collapsed="false">
      <c r="A7" s="9" t="n">
        <v>4</v>
      </c>
      <c r="B7" s="9" t="n">
        <v>344.9</v>
      </c>
      <c r="C7" s="9" t="n">
        <v>405.43</v>
      </c>
      <c r="D7" s="9" t="n">
        <v>354.78</v>
      </c>
      <c r="E7" s="9" t="n">
        <v>295.88</v>
      </c>
      <c r="F7" s="9" t="n">
        <v>349.4</v>
      </c>
      <c r="G7" s="3"/>
      <c r="H7" s="10" t="n">
        <f aca="false">AVERAGE(B7:F7)</f>
        <v>350.078</v>
      </c>
      <c r="I7" s="10" t="n">
        <f aca="false">STDEV(B7:F7)</f>
        <v>38.8929533463326</v>
      </c>
      <c r="J7" s="10" t="n">
        <f aca="false">100*I7/H7</f>
        <v>11.1097964871636</v>
      </c>
    </row>
    <row r="8" customFormat="false" ht="15.75" hidden="false" customHeight="true" outlineLevel="0" collapsed="false">
      <c r="A8" s="9" t="n">
        <v>8</v>
      </c>
      <c r="B8" s="9" t="n">
        <v>483.97</v>
      </c>
      <c r="C8" s="9" t="n">
        <v>473.68</v>
      </c>
      <c r="D8" s="9" t="n">
        <v>502.6</v>
      </c>
      <c r="E8" s="9" t="n">
        <v>452.99</v>
      </c>
      <c r="F8" s="9" t="n">
        <v>534.65</v>
      </c>
      <c r="G8" s="3"/>
      <c r="H8" s="10" t="n">
        <f aca="false">AVERAGE(B8:F8)</f>
        <v>489.578</v>
      </c>
      <c r="I8" s="10" t="n">
        <f aca="false">STDEV(B8:F8)</f>
        <v>30.9189888256392</v>
      </c>
      <c r="J8" s="10" t="n">
        <f aca="false">100*I8/H8</f>
        <v>6.31543672829236</v>
      </c>
    </row>
    <row r="9" customFormat="false" ht="15.75" hidden="false" customHeight="true" outlineLevel="0" collapsed="false">
      <c r="A9" s="9" t="n">
        <v>16</v>
      </c>
      <c r="B9" s="9" t="n">
        <v>822.61</v>
      </c>
      <c r="C9" s="9" t="n">
        <v>778.83</v>
      </c>
      <c r="D9" s="9" t="n">
        <v>837.7</v>
      </c>
      <c r="E9" s="9" t="n">
        <v>755.49</v>
      </c>
      <c r="F9" s="9" t="n">
        <v>877.85</v>
      </c>
      <c r="G9" s="3"/>
      <c r="H9" s="10" t="n">
        <f aca="false">AVERAGE(B9:F9)</f>
        <v>814.496</v>
      </c>
      <c r="I9" s="10" t="n">
        <f aca="false">STDEV(B9:F9)</f>
        <v>48.4039345508193</v>
      </c>
      <c r="J9" s="10" t="n">
        <f aca="false">100*I9/H9</f>
        <v>5.94280813543827</v>
      </c>
    </row>
    <row r="10" customFormat="false" ht="15.75" hidden="false" customHeight="true" outlineLevel="0" collapsed="false">
      <c r="A10" s="9" t="n">
        <v>32</v>
      </c>
      <c r="B10" s="9" t="n">
        <v>2017.41</v>
      </c>
      <c r="C10" s="9" t="n">
        <v>1914.2</v>
      </c>
      <c r="D10" s="9" t="n">
        <v>1956.31</v>
      </c>
      <c r="E10" s="9" t="n">
        <v>1924.21</v>
      </c>
      <c r="F10" s="9" t="n">
        <v>2023.65</v>
      </c>
      <c r="G10" s="3"/>
      <c r="H10" s="10" t="n">
        <f aca="false">AVERAGE(B10:F10)</f>
        <v>1967.156</v>
      </c>
      <c r="I10" s="10" t="n">
        <f aca="false">STDEV(B10:F10)</f>
        <v>51.1941625578542</v>
      </c>
      <c r="J10" s="10" t="n">
        <f aca="false">100*I10/H10</f>
        <v>2.60244548769158</v>
      </c>
    </row>
    <row r="11" customFormat="false" ht="15.75" hidden="false" customHeight="true" outlineLevel="0" collapsed="false">
      <c r="A11" s="9" t="n">
        <v>64</v>
      </c>
      <c r="B11" s="9" t="n">
        <v>3766.9</v>
      </c>
      <c r="C11" s="9" t="n">
        <v>3675.68</v>
      </c>
      <c r="D11" s="9" t="n">
        <v>3680.98</v>
      </c>
      <c r="E11" s="9" t="n">
        <v>3655.55</v>
      </c>
      <c r="F11" s="9" t="n">
        <v>3821.71</v>
      </c>
      <c r="G11" s="3"/>
      <c r="H11" s="10" t="n">
        <f aca="false">AVERAGE(B11:F11)</f>
        <v>3720.164</v>
      </c>
      <c r="I11" s="10" t="n">
        <f aca="false">STDEV(B11:F11)</f>
        <v>71.0370060602219</v>
      </c>
      <c r="J11" s="10" t="n">
        <f aca="false">100*I11/H11</f>
        <v>1.90951275428239</v>
      </c>
    </row>
    <row r="12" customFormat="false" ht="15.75" hidden="false" customHeight="true" outlineLevel="0" collapsed="false">
      <c r="A12" s="9" t="n">
        <v>128</v>
      </c>
      <c r="B12" s="9" t="n">
        <v>7634.58</v>
      </c>
      <c r="C12" s="9" t="n">
        <v>7429.03</v>
      </c>
      <c r="D12" s="9" t="n">
        <v>7458.39</v>
      </c>
      <c r="E12" s="9" t="n">
        <v>7459.8</v>
      </c>
      <c r="F12" s="9" t="n">
        <v>7694.81</v>
      </c>
      <c r="G12" s="3"/>
      <c r="H12" s="10" t="n">
        <f aca="false">AVERAGE(B12:F12)</f>
        <v>7535.322</v>
      </c>
      <c r="I12" s="10" t="n">
        <f aca="false">STDEV(B12:F12)</f>
        <v>120.632362034406</v>
      </c>
      <c r="J12" s="10" t="n">
        <f aca="false">100*I12/H12</f>
        <v>1.60089193314375</v>
      </c>
    </row>
    <row r="13" customFormat="false" ht="15.75" hidden="false" customHeight="true" outlineLevel="0" collapsed="false">
      <c r="A13" s="9" t="n">
        <v>256</v>
      </c>
      <c r="B13" s="9" t="n">
        <v>15286.22</v>
      </c>
      <c r="C13" s="9" t="n">
        <v>15274.4</v>
      </c>
      <c r="D13" s="9" t="n">
        <v>15366.46</v>
      </c>
      <c r="E13" s="9" t="n">
        <v>15324.54</v>
      </c>
      <c r="F13" s="9" t="n">
        <v>15341.78</v>
      </c>
      <c r="G13" s="3"/>
      <c r="H13" s="10" t="n">
        <f aca="false">AVERAGE(B13:F13)</f>
        <v>15318.68</v>
      </c>
      <c r="I13" s="10" t="n">
        <f aca="false">STDEV(B13:F13)</f>
        <v>38.2924535646387</v>
      </c>
      <c r="J13" s="10" t="n">
        <f aca="false">100*I13/H13</f>
        <v>0.249972279365054</v>
      </c>
    </row>
    <row r="14" customFormat="false" ht="15.75" hidden="false" customHeight="true" outlineLevel="0" collapsed="false">
      <c r="A14" s="9" t="n">
        <v>512</v>
      </c>
      <c r="B14" s="9" t="n">
        <v>31116.85</v>
      </c>
      <c r="C14" s="9" t="n">
        <v>31206.36</v>
      </c>
      <c r="D14" s="9" t="n">
        <v>31156.38</v>
      </c>
      <c r="E14" s="9" t="n">
        <v>31199.14</v>
      </c>
      <c r="F14" s="9" t="n">
        <v>31055.72</v>
      </c>
      <c r="G14" s="3"/>
      <c r="H14" s="10" t="n">
        <f aca="false">AVERAGE(B14:F14)</f>
        <v>31146.89</v>
      </c>
      <c r="I14" s="10" t="n">
        <f aca="false">STDEV(B14:F14)</f>
        <v>62.3922551283409</v>
      </c>
      <c r="J14" s="10" t="n">
        <f aca="false">100*I14/H14</f>
        <v>0.200316163598808</v>
      </c>
    </row>
    <row r="15" customFormat="false" ht="15.75" hidden="false" customHeight="true" outlineLevel="0" collapsed="false">
      <c r="A15" s="9" t="s">
        <v>6</v>
      </c>
      <c r="B15" s="9" t="n">
        <v>63193</v>
      </c>
      <c r="C15" s="9" t="n">
        <v>62336.6</v>
      </c>
      <c r="D15" s="9" t="n">
        <v>62351.4</v>
      </c>
      <c r="E15" s="9" t="n">
        <v>62392.6</v>
      </c>
      <c r="F15" s="9" t="n">
        <v>62638.03</v>
      </c>
      <c r="G15" s="3"/>
      <c r="H15" s="10" t="n">
        <f aca="false">AVERAGE(B15:F15)</f>
        <v>62582.326</v>
      </c>
      <c r="I15" s="10" t="n">
        <f aca="false">STDEV(B15:F15)</f>
        <v>362.536104933012</v>
      </c>
      <c r="J15" s="10" t="n">
        <f aca="false">100*I15/H15</f>
        <v>0.579294711629945</v>
      </c>
    </row>
    <row r="16" customFormat="false" ht="15.75" hidden="false" customHeight="true" outlineLevel="0" collapsed="false">
      <c r="A16" s="9" t="s">
        <v>7</v>
      </c>
      <c r="B16" s="9" t="n">
        <v>52598.7</v>
      </c>
      <c r="C16" s="9" t="n">
        <v>55206.85</v>
      </c>
      <c r="D16" s="9" t="n">
        <v>54064.2</v>
      </c>
      <c r="E16" s="9" t="n">
        <v>53099.85</v>
      </c>
      <c r="F16" s="9" t="n">
        <v>52953.57</v>
      </c>
      <c r="G16" s="3"/>
      <c r="H16" s="10" t="n">
        <f aca="false">AVERAGE(B16:F16)</f>
        <v>53584.634</v>
      </c>
      <c r="I16" s="10" t="n">
        <f aca="false">STDEV(B16:F16)</f>
        <v>1056.75108825589</v>
      </c>
      <c r="J16" s="10" t="n">
        <f aca="false">100*I16/H16</f>
        <v>1.9721159022116</v>
      </c>
    </row>
    <row r="17" customFormat="false" ht="15.75" hidden="false" customHeight="true" outlineLevel="0" collapsed="false">
      <c r="A17" s="9" t="s">
        <v>8</v>
      </c>
      <c r="B17" s="9" t="n">
        <v>461718.56</v>
      </c>
      <c r="C17" s="9" t="n">
        <v>460963.65</v>
      </c>
      <c r="D17" s="9" t="n">
        <v>481711.14</v>
      </c>
      <c r="E17" s="9" t="n">
        <v>455329.31</v>
      </c>
      <c r="F17" s="9" t="n">
        <v>464914.25</v>
      </c>
      <c r="G17" s="3"/>
      <c r="H17" s="10" t="n">
        <f aca="false">AVERAGE(B17:F17)</f>
        <v>464927.382</v>
      </c>
      <c r="I17" s="10" t="n">
        <f aca="false">STDEV(B17:F17)</f>
        <v>9997.81727634438</v>
      </c>
      <c r="J17" s="10" t="n">
        <f aca="false">100*I17/H17</f>
        <v>2.15040405521746</v>
      </c>
    </row>
    <row r="18" customFormat="false" ht="15.75" hidden="false" customHeight="true" outlineLevel="0" collapsed="false">
      <c r="A18" s="9" t="s">
        <v>9</v>
      </c>
      <c r="B18" s="9" t="n">
        <v>429733.74</v>
      </c>
      <c r="C18" s="9" t="n">
        <v>679669.99</v>
      </c>
      <c r="D18" s="9" t="n">
        <v>381246.87</v>
      </c>
      <c r="E18" s="9" t="n">
        <v>341149.93</v>
      </c>
      <c r="F18" s="9" t="n">
        <v>331308.57</v>
      </c>
      <c r="G18" s="3"/>
      <c r="H18" s="10" t="n">
        <f aca="false">AVERAGE(B18:F18)</f>
        <v>432621.82</v>
      </c>
      <c r="I18" s="10" t="n">
        <f aca="false">STDEV(B18:F18)</f>
        <v>143450.345136978</v>
      </c>
      <c r="J18" s="10" t="n">
        <f aca="false">100*I18/H18</f>
        <v>33.1583703145112</v>
      </c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3"/>
      <c r="H19" s="10"/>
      <c r="I19" s="10"/>
      <c r="J19" s="10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3"/>
      <c r="H20" s="10"/>
      <c r="I20" s="10"/>
      <c r="J20" s="10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3"/>
      <c r="H21" s="10"/>
      <c r="I21" s="10"/>
      <c r="J21" s="10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3"/>
      <c r="H22" s="10"/>
      <c r="I22" s="10"/>
      <c r="J22" s="10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3"/>
      <c r="H23" s="10"/>
      <c r="I23" s="10"/>
      <c r="J23" s="10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3"/>
      <c r="H24" s="10"/>
      <c r="I24" s="10"/>
      <c r="J24" s="10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3"/>
      <c r="H25" s="10"/>
      <c r="I25" s="10"/>
      <c r="J25" s="10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3"/>
      <c r="H26" s="10"/>
      <c r="I26" s="10"/>
      <c r="J26" s="10"/>
    </row>
    <row r="27" customFormat="false" ht="15.75" hidden="false" customHeight="true" outlineLevel="0" collapsed="false">
      <c r="G27" s="3"/>
      <c r="H27" s="3"/>
      <c r="I27" s="3"/>
      <c r="J27" s="3"/>
    </row>
    <row r="28" customFormat="false" ht="15.75" hidden="false" customHeight="true" outlineLevel="0" collapsed="false">
      <c r="G28" s="3"/>
      <c r="H28" s="3"/>
      <c r="I28" s="3"/>
      <c r="J28" s="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I2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34" activeCellId="0" sqref="B34"/>
    </sheetView>
  </sheetViews>
  <sheetFormatPr defaultColWidth="14.984375" defaultRowHeight="15" zeroHeight="false" outlineLevelRow="0" outlineLevelCol="0"/>
  <cols>
    <col collapsed="false" customWidth="true" hidden="false" outlineLevel="0" max="64" min="1" style="1" width="14.5"/>
    <col collapsed="false" customWidth="true" hidden="false" outlineLevel="0" max="1024" min="1015" style="2" width="11.52"/>
  </cols>
  <sheetData>
    <row r="1" customFormat="false" ht="15.75" hidden="false" customHeight="true" outlineLevel="0" collapsed="false">
      <c r="G1" s="3"/>
      <c r="H1" s="3"/>
      <c r="I1" s="3"/>
      <c r="J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3"/>
    </row>
    <row r="3" customFormat="false" ht="15.75" hidden="false" customHeight="true" outlineLevel="0" collapsed="false">
      <c r="A3" s="5" t="s">
        <v>1</v>
      </c>
      <c r="B3" s="6" t="n">
        <v>1</v>
      </c>
      <c r="C3" s="6" t="n">
        <v>2</v>
      </c>
      <c r="D3" s="6" t="n">
        <v>3</v>
      </c>
      <c r="E3" s="6" t="n">
        <v>4</v>
      </c>
      <c r="F3" s="6" t="n">
        <v>5</v>
      </c>
      <c r="G3" s="3"/>
      <c r="H3" s="3"/>
      <c r="I3" s="3"/>
      <c r="J3" s="3"/>
    </row>
    <row r="4" customFormat="false" ht="15.75" hidden="false" customHeight="true" outlineLevel="0" collapsed="false">
      <c r="A4" s="5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3"/>
      <c r="H4" s="8" t="s">
        <v>3</v>
      </c>
      <c r="I4" s="8" t="s">
        <v>4</v>
      </c>
      <c r="J4" s="8" t="s">
        <v>5</v>
      </c>
    </row>
    <row r="5" customFormat="false" ht="15.75" hidden="false" customHeight="true" outlineLevel="0" collapsed="false">
      <c r="A5" s="9" t="n">
        <v>1</v>
      </c>
      <c r="B5" s="9" t="n">
        <v>25551.76</v>
      </c>
      <c r="C5" s="9" t="n">
        <v>26910.3</v>
      </c>
      <c r="D5" s="9" t="n">
        <v>26467.64</v>
      </c>
      <c r="E5" s="9" t="n">
        <v>26366.55</v>
      </c>
      <c r="F5" s="9" t="n">
        <v>27261.7</v>
      </c>
      <c r="G5" s="3"/>
      <c r="H5" s="10" t="n">
        <f aca="false">AVERAGE(B5:F5)</f>
        <v>26511.59</v>
      </c>
      <c r="I5" s="10" t="n">
        <f aca="false">STDEV(B5:F5)</f>
        <v>645.344192892445</v>
      </c>
      <c r="J5" s="10" t="n">
        <f aca="false">100*I5/H5</f>
        <v>2.43419648875245</v>
      </c>
    </row>
    <row r="6" customFormat="false" ht="15.75" hidden="false" customHeight="true" outlineLevel="0" collapsed="false">
      <c r="A6" s="9" t="n">
        <v>2</v>
      </c>
      <c r="B6" s="9" t="n">
        <v>21969.26</v>
      </c>
      <c r="C6" s="9" t="n">
        <v>23595.56</v>
      </c>
      <c r="D6" s="9" t="n">
        <v>22581.05</v>
      </c>
      <c r="E6" s="9" t="n">
        <v>23184.92</v>
      </c>
      <c r="F6" s="9" t="n">
        <v>22266.21</v>
      </c>
      <c r="G6" s="3"/>
      <c r="H6" s="10" t="n">
        <f aca="false">AVERAGE(B6:F6)</f>
        <v>22719.4</v>
      </c>
      <c r="I6" s="10" t="n">
        <f aca="false">STDEV(B6:F6)</f>
        <v>665.506787005212</v>
      </c>
      <c r="J6" s="10" t="n">
        <f aca="false">100*I6/H6</f>
        <v>2.92924455313614</v>
      </c>
    </row>
    <row r="7" customFormat="false" ht="15.75" hidden="false" customHeight="true" outlineLevel="0" collapsed="false">
      <c r="A7" s="9" t="n">
        <v>4</v>
      </c>
      <c r="B7" s="9" t="n">
        <v>21741.58</v>
      </c>
      <c r="C7" s="9" t="n">
        <v>23245</v>
      </c>
      <c r="D7" s="9" t="n">
        <v>22155.82</v>
      </c>
      <c r="E7" s="9" t="n">
        <v>22957.27</v>
      </c>
      <c r="F7" s="9" t="n">
        <v>21962.25</v>
      </c>
      <c r="G7" s="3"/>
      <c r="H7" s="10" t="n">
        <f aca="false">AVERAGE(B7:F7)</f>
        <v>22412.384</v>
      </c>
      <c r="I7" s="10" t="n">
        <f aca="false">STDEV(B7:F7)</f>
        <v>653.562136854637</v>
      </c>
      <c r="J7" s="10" t="n">
        <f aca="false">100*I7/H7</f>
        <v>2.91607593754702</v>
      </c>
    </row>
    <row r="8" customFormat="false" ht="15.75" hidden="false" customHeight="true" outlineLevel="0" collapsed="false">
      <c r="A8" s="9" t="n">
        <v>8</v>
      </c>
      <c r="B8" s="9" t="n">
        <v>21857.94</v>
      </c>
      <c r="C8" s="9" t="n">
        <v>23163.53</v>
      </c>
      <c r="D8" s="9" t="n">
        <v>22169.66</v>
      </c>
      <c r="E8" s="9" t="n">
        <v>23109.23</v>
      </c>
      <c r="F8" s="9" t="n">
        <v>22091.69</v>
      </c>
      <c r="G8" s="3"/>
      <c r="H8" s="10" t="n">
        <f aca="false">AVERAGE(B8:F8)</f>
        <v>22478.41</v>
      </c>
      <c r="I8" s="10" t="n">
        <f aca="false">STDEV(B8:F8)</f>
        <v>611.797603092722</v>
      </c>
      <c r="J8" s="10" t="n">
        <f aca="false">100*I8/H8</f>
        <v>2.72171209214852</v>
      </c>
    </row>
    <row r="9" customFormat="false" ht="15.75" hidden="false" customHeight="true" outlineLevel="0" collapsed="false">
      <c r="A9" s="9" t="n">
        <v>16</v>
      </c>
      <c r="B9" s="9" t="n">
        <v>21748.63</v>
      </c>
      <c r="C9" s="9" t="n">
        <v>23351.53</v>
      </c>
      <c r="D9" s="9" t="n">
        <v>22233.57</v>
      </c>
      <c r="E9" s="9" t="n">
        <v>22956.04</v>
      </c>
      <c r="F9" s="9" t="n">
        <v>22235.09</v>
      </c>
      <c r="G9" s="3"/>
      <c r="H9" s="10" t="n">
        <f aca="false">AVERAGE(B9:F9)</f>
        <v>22504.972</v>
      </c>
      <c r="I9" s="10" t="n">
        <f aca="false">STDEV(B9:F9)</f>
        <v>640.052995555836</v>
      </c>
      <c r="J9" s="10" t="n">
        <f aca="false">100*I9/H9</f>
        <v>2.84405150806602</v>
      </c>
    </row>
    <row r="10" customFormat="false" ht="15.75" hidden="false" customHeight="true" outlineLevel="0" collapsed="false">
      <c r="A10" s="9" t="n">
        <v>32</v>
      </c>
      <c r="B10" s="9" t="n">
        <v>21633.2</v>
      </c>
      <c r="C10" s="9" t="n">
        <v>23039.56</v>
      </c>
      <c r="D10" s="9" t="n">
        <v>22158.84</v>
      </c>
      <c r="E10" s="9" t="n">
        <v>22806.51</v>
      </c>
      <c r="F10" s="9" t="n">
        <v>21882.97</v>
      </c>
      <c r="G10" s="3"/>
      <c r="H10" s="10" t="n">
        <f aca="false">AVERAGE(B10:F10)</f>
        <v>22304.216</v>
      </c>
      <c r="I10" s="10" t="n">
        <f aca="false">STDEV(B10:F10)</f>
        <v>600.390478547087</v>
      </c>
      <c r="J10" s="10" t="n">
        <f aca="false">100*I10/H10</f>
        <v>2.69182507265481</v>
      </c>
    </row>
    <row r="11" customFormat="false" ht="15.75" hidden="false" customHeight="true" outlineLevel="0" collapsed="false">
      <c r="A11" s="9" t="n">
        <v>64</v>
      </c>
      <c r="B11" s="9" t="n">
        <v>21990.66</v>
      </c>
      <c r="C11" s="9" t="n">
        <v>23288.41</v>
      </c>
      <c r="D11" s="9" t="n">
        <v>22095.2</v>
      </c>
      <c r="E11" s="9" t="n">
        <v>23006.08</v>
      </c>
      <c r="F11" s="9" t="n">
        <v>22062.75</v>
      </c>
      <c r="G11" s="3"/>
      <c r="H11" s="10" t="n">
        <f aca="false">AVERAGE(B11:F11)</f>
        <v>22488.62</v>
      </c>
      <c r="I11" s="10" t="n">
        <f aca="false">STDEV(B11:F11)</f>
        <v>610.642614505408</v>
      </c>
      <c r="J11" s="10" t="n">
        <f aca="false">100*I11/H11</f>
        <v>2.71534053448103</v>
      </c>
    </row>
    <row r="12" customFormat="false" ht="15.75" hidden="false" customHeight="true" outlineLevel="0" collapsed="false">
      <c r="A12" s="9" t="n">
        <v>128</v>
      </c>
      <c r="B12" s="9" t="n">
        <v>21853.93</v>
      </c>
      <c r="C12" s="9" t="n">
        <v>23270.56</v>
      </c>
      <c r="D12" s="9" t="n">
        <v>22483.8</v>
      </c>
      <c r="E12" s="9" t="n">
        <v>23341.58</v>
      </c>
      <c r="F12" s="9" t="n">
        <v>22506.71</v>
      </c>
      <c r="G12" s="3"/>
      <c r="H12" s="10" t="n">
        <f aca="false">AVERAGE(B12:F12)</f>
        <v>22691.316</v>
      </c>
      <c r="I12" s="10" t="n">
        <f aca="false">STDEV(B12:F12)</f>
        <v>619.823454646564</v>
      </c>
      <c r="J12" s="10" t="n">
        <f aca="false">100*I12/H12</f>
        <v>2.73154476649377</v>
      </c>
    </row>
    <row r="13" customFormat="false" ht="15.75" hidden="false" customHeight="true" outlineLevel="0" collapsed="false">
      <c r="A13" s="9" t="n">
        <v>256</v>
      </c>
      <c r="B13" s="9" t="n">
        <v>20524.21</v>
      </c>
      <c r="C13" s="9" t="n">
        <v>22004.74</v>
      </c>
      <c r="D13" s="9" t="n">
        <v>21468.65</v>
      </c>
      <c r="E13" s="9" t="n">
        <v>22375.97</v>
      </c>
      <c r="F13" s="9" t="n">
        <v>20915.38</v>
      </c>
      <c r="G13" s="3"/>
      <c r="H13" s="10" t="n">
        <f aca="false">AVERAGE(B13:F13)</f>
        <v>21457.79</v>
      </c>
      <c r="I13" s="10" t="n">
        <f aca="false">STDEV(B13:F13)</f>
        <v>759.622764765512</v>
      </c>
      <c r="J13" s="10" t="n">
        <f aca="false">100*I13/H13</f>
        <v>3.54007921955389</v>
      </c>
    </row>
    <row r="14" customFormat="false" ht="15.75" hidden="false" customHeight="true" outlineLevel="0" collapsed="false">
      <c r="A14" s="9" t="n">
        <v>512</v>
      </c>
      <c r="B14" s="9" t="n">
        <v>25227.37</v>
      </c>
      <c r="C14" s="9" t="n">
        <v>26955.6</v>
      </c>
      <c r="D14" s="9" t="n">
        <v>26580.04</v>
      </c>
      <c r="E14" s="9" t="n">
        <v>27228.96</v>
      </c>
      <c r="F14" s="9" t="n">
        <v>25934.34</v>
      </c>
      <c r="G14" s="3"/>
      <c r="H14" s="10" t="n">
        <f aca="false">AVERAGE(B14:F14)</f>
        <v>26385.262</v>
      </c>
      <c r="I14" s="10" t="n">
        <f aca="false">STDEV(B14:F14)</f>
        <v>809.180874786348</v>
      </c>
      <c r="J14" s="10" t="n">
        <f aca="false">100*I14/H14</f>
        <v>3.0667911305423</v>
      </c>
    </row>
    <row r="15" customFormat="false" ht="15.75" hidden="false" customHeight="true" outlineLevel="0" collapsed="false">
      <c r="A15" s="9" t="s">
        <v>6</v>
      </c>
      <c r="B15" s="9" t="n">
        <v>30509.22</v>
      </c>
      <c r="C15" s="9" t="n">
        <v>32529.63</v>
      </c>
      <c r="D15" s="9" t="n">
        <v>31760.67</v>
      </c>
      <c r="E15" s="9" t="n">
        <v>32115.21</v>
      </c>
      <c r="F15" s="9" t="n">
        <v>31376.69</v>
      </c>
      <c r="G15" s="3"/>
      <c r="H15" s="10" t="n">
        <f aca="false">AVERAGE(B15:F15)</f>
        <v>31658.284</v>
      </c>
      <c r="I15" s="10" t="n">
        <f aca="false">STDEV(B15:F15)</f>
        <v>771.062800801595</v>
      </c>
      <c r="J15" s="10" t="n">
        <f aca="false">100*I15/H15</f>
        <v>2.43557989688132</v>
      </c>
    </row>
    <row r="16" customFormat="false" ht="15.75" hidden="false" customHeight="true" outlineLevel="0" collapsed="false">
      <c r="A16" s="9" t="s">
        <v>7</v>
      </c>
      <c r="B16" s="9" t="n">
        <v>44952.86</v>
      </c>
      <c r="C16" s="9" t="n">
        <v>48495.38</v>
      </c>
      <c r="D16" s="9" t="n">
        <v>47517.56</v>
      </c>
      <c r="E16" s="9" t="n">
        <v>47022.06</v>
      </c>
      <c r="F16" s="9" t="n">
        <v>45801.95</v>
      </c>
      <c r="G16" s="3"/>
      <c r="H16" s="10" t="n">
        <f aca="false">AVERAGE(B16:F16)</f>
        <v>46757.962</v>
      </c>
      <c r="I16" s="10" t="n">
        <f aca="false">STDEV(B16:F16)</f>
        <v>1399.79555261474</v>
      </c>
      <c r="J16" s="10" t="n">
        <f aca="false">100*I16/H16</f>
        <v>2.99370522738937</v>
      </c>
    </row>
    <row r="17" customFormat="false" ht="15.75" hidden="false" customHeight="true" outlineLevel="0" collapsed="false">
      <c r="A17" s="9" t="s">
        <v>8</v>
      </c>
      <c r="B17" s="9" t="n">
        <v>78318.67</v>
      </c>
      <c r="C17" s="9" t="n">
        <v>82788.21</v>
      </c>
      <c r="D17" s="9" t="n">
        <v>82843.02</v>
      </c>
      <c r="E17" s="9" t="n">
        <v>82813.26</v>
      </c>
      <c r="F17" s="9" t="n">
        <v>78788.85</v>
      </c>
      <c r="G17" s="3"/>
      <c r="H17" s="10" t="n">
        <f aca="false">AVERAGE(B17:F17)</f>
        <v>81110.402</v>
      </c>
      <c r="I17" s="10" t="n">
        <f aca="false">STDEV(B17:F17)</f>
        <v>2339.87721021211</v>
      </c>
      <c r="J17" s="10" t="n">
        <f aca="false">100*I17/H17</f>
        <v>2.88480534249122</v>
      </c>
    </row>
    <row r="18" customFormat="false" ht="15.75" hidden="false" customHeight="true" outlineLevel="0" collapsed="false">
      <c r="A18" s="9" t="s">
        <v>9</v>
      </c>
      <c r="B18" s="9" t="n">
        <v>143999.7</v>
      </c>
      <c r="C18" s="9" t="n">
        <v>153634.04</v>
      </c>
      <c r="D18" s="9" t="n">
        <v>154464.16</v>
      </c>
      <c r="E18" s="9" t="n">
        <v>156229.12</v>
      </c>
      <c r="F18" s="9" t="n">
        <v>147991.67</v>
      </c>
      <c r="G18" s="3"/>
      <c r="H18" s="10" t="n">
        <f aca="false">AVERAGE(B18:F18)</f>
        <v>151263.738</v>
      </c>
      <c r="I18" s="10" t="n">
        <f aca="false">STDEV(B18:F18)</f>
        <v>5098.74317889418</v>
      </c>
      <c r="J18" s="10" t="n">
        <f aca="false">100*I18/H18</f>
        <v>3.37076370471169</v>
      </c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3"/>
      <c r="H19" s="10"/>
      <c r="I19" s="10"/>
      <c r="J19" s="10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3"/>
      <c r="H20" s="10"/>
      <c r="I20" s="10"/>
      <c r="J20" s="10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3"/>
      <c r="H21" s="10"/>
      <c r="I21" s="10"/>
      <c r="J21" s="10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3"/>
      <c r="H22" s="10"/>
      <c r="I22" s="10"/>
      <c r="J22" s="10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3"/>
      <c r="H23" s="10"/>
      <c r="I23" s="10"/>
      <c r="J23" s="10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3"/>
      <c r="H24" s="10"/>
      <c r="I24" s="10"/>
      <c r="J24" s="10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3"/>
      <c r="H25" s="10"/>
      <c r="I25" s="10"/>
      <c r="J25" s="10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3"/>
      <c r="H26" s="10"/>
      <c r="I26" s="10"/>
      <c r="J26" s="10"/>
    </row>
    <row r="27" customFormat="false" ht="15.75" hidden="false" customHeight="true" outlineLevel="0" collapsed="false">
      <c r="G27" s="3"/>
      <c r="H27" s="3"/>
      <c r="I27" s="3"/>
      <c r="J27" s="3"/>
    </row>
    <row r="28" customFormat="false" ht="15.75" hidden="false" customHeight="true" outlineLevel="0" collapsed="false">
      <c r="G28" s="3"/>
      <c r="H28" s="3"/>
      <c r="I28" s="3"/>
      <c r="J28" s="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I2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ColWidth="14.984375" defaultRowHeight="15" zeroHeight="false" outlineLevelRow="0" outlineLevelCol="0"/>
  <cols>
    <col collapsed="false" customWidth="true" hidden="false" outlineLevel="0" max="64" min="1" style="1" width="14.5"/>
    <col collapsed="false" customWidth="true" hidden="false" outlineLevel="0" max="1024" min="1015" style="2" width="11.52"/>
  </cols>
  <sheetData>
    <row r="1" customFormat="false" ht="15.75" hidden="false" customHeight="true" outlineLevel="0" collapsed="false">
      <c r="G1" s="3"/>
      <c r="H1" s="3"/>
      <c r="I1" s="3"/>
      <c r="J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3"/>
    </row>
    <row r="3" customFormat="false" ht="15.75" hidden="false" customHeight="true" outlineLevel="0" collapsed="false">
      <c r="A3" s="5" t="s">
        <v>1</v>
      </c>
      <c r="B3" s="6" t="n">
        <v>1</v>
      </c>
      <c r="C3" s="6" t="n">
        <v>2</v>
      </c>
      <c r="D3" s="6" t="n">
        <v>3</v>
      </c>
      <c r="E3" s="6" t="n">
        <v>4</v>
      </c>
      <c r="F3" s="6" t="n">
        <v>5</v>
      </c>
      <c r="G3" s="3"/>
      <c r="H3" s="3"/>
      <c r="I3" s="3"/>
      <c r="J3" s="3"/>
    </row>
    <row r="4" customFormat="false" ht="15.75" hidden="false" customHeight="true" outlineLevel="0" collapsed="false">
      <c r="A4" s="5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3"/>
      <c r="H4" s="8" t="s">
        <v>3</v>
      </c>
      <c r="I4" s="8" t="s">
        <v>4</v>
      </c>
      <c r="J4" s="8" t="s">
        <v>5</v>
      </c>
    </row>
    <row r="5" customFormat="false" ht="15.75" hidden="false" customHeight="true" outlineLevel="0" collapsed="false">
      <c r="A5" s="9" t="n">
        <v>1</v>
      </c>
      <c r="B5" s="9" t="n">
        <v>653.98</v>
      </c>
      <c r="C5" s="9" t="n">
        <v>575.74</v>
      </c>
      <c r="D5" s="9" t="n">
        <v>573.02</v>
      </c>
      <c r="E5" s="9" t="n">
        <v>662.54</v>
      </c>
      <c r="F5" s="9" t="n">
        <v>576.34</v>
      </c>
      <c r="G5" s="3"/>
      <c r="H5" s="10" t="n">
        <f aca="false">AVERAGE(B5:F5)</f>
        <v>608.324</v>
      </c>
      <c r="I5" s="10" t="n">
        <f aca="false">STDEV(B5:F5)</f>
        <v>45.7026003636554</v>
      </c>
      <c r="J5" s="10" t="n">
        <f aca="false">100*I5/H5</f>
        <v>7.51287149013609</v>
      </c>
    </row>
    <row r="6" customFormat="false" ht="15.75" hidden="false" customHeight="true" outlineLevel="0" collapsed="false">
      <c r="A6" s="9" t="n">
        <v>2</v>
      </c>
      <c r="B6" s="9" t="n">
        <v>539.99</v>
      </c>
      <c r="C6" s="9" t="n">
        <v>597.6</v>
      </c>
      <c r="D6" s="9" t="n">
        <v>594.72</v>
      </c>
      <c r="E6" s="9" t="n">
        <v>552.8</v>
      </c>
      <c r="F6" s="9" t="n">
        <v>613.49</v>
      </c>
      <c r="G6" s="3"/>
      <c r="H6" s="10" t="n">
        <f aca="false">AVERAGE(B6:F6)</f>
        <v>579.72</v>
      </c>
      <c r="I6" s="10" t="n">
        <f aca="false">STDEV(B6:F6)</f>
        <v>31.5763622033951</v>
      </c>
      <c r="J6" s="10" t="n">
        <f aca="false">100*I6/H6</f>
        <v>5.44682988397763</v>
      </c>
    </row>
    <row r="7" customFormat="false" ht="15.75" hidden="false" customHeight="true" outlineLevel="0" collapsed="false">
      <c r="A7" s="9" t="n">
        <v>4</v>
      </c>
      <c r="B7" s="9" t="n">
        <v>557.87</v>
      </c>
      <c r="C7" s="9" t="n">
        <v>532.17</v>
      </c>
      <c r="D7" s="9" t="n">
        <v>535.69</v>
      </c>
      <c r="E7" s="9" t="n">
        <v>544.19</v>
      </c>
      <c r="F7" s="9" t="n">
        <v>540.5</v>
      </c>
      <c r="G7" s="3"/>
      <c r="H7" s="10" t="n">
        <f aca="false">AVERAGE(B7:F7)</f>
        <v>542.084</v>
      </c>
      <c r="I7" s="10" t="n">
        <f aca="false">STDEV(B7:F7)</f>
        <v>9.94123634162271</v>
      </c>
      <c r="J7" s="10" t="n">
        <f aca="false">100*I7/H7</f>
        <v>1.83389222733427</v>
      </c>
    </row>
    <row r="8" customFormat="false" ht="15.75" hidden="false" customHeight="true" outlineLevel="0" collapsed="false">
      <c r="A8" s="9" t="n">
        <v>8</v>
      </c>
      <c r="B8" s="9" t="n">
        <v>589.08</v>
      </c>
      <c r="C8" s="9" t="n">
        <v>537.52</v>
      </c>
      <c r="D8" s="9" t="n">
        <v>541.52</v>
      </c>
      <c r="E8" s="9" t="n">
        <v>601.33</v>
      </c>
      <c r="F8" s="9" t="n">
        <v>551.3</v>
      </c>
      <c r="G8" s="3"/>
      <c r="H8" s="10" t="n">
        <f aca="false">AVERAGE(B8:F8)</f>
        <v>564.15</v>
      </c>
      <c r="I8" s="10" t="n">
        <f aca="false">STDEV(B8:F8)</f>
        <v>29.112942139193</v>
      </c>
      <c r="J8" s="10" t="n">
        <f aca="false">100*I8/H8</f>
        <v>5.1604967010889</v>
      </c>
    </row>
    <row r="9" customFormat="false" ht="15.75" hidden="false" customHeight="true" outlineLevel="0" collapsed="false">
      <c r="A9" s="9" t="n">
        <v>16</v>
      </c>
      <c r="B9" s="9" t="n">
        <v>892.86</v>
      </c>
      <c r="C9" s="9" t="n">
        <v>798.98</v>
      </c>
      <c r="D9" s="9" t="n">
        <v>770.59</v>
      </c>
      <c r="E9" s="9" t="n">
        <v>871.78</v>
      </c>
      <c r="F9" s="9" t="n">
        <v>882.89</v>
      </c>
      <c r="G9" s="3"/>
      <c r="H9" s="10" t="n">
        <f aca="false">AVERAGE(B9:F9)</f>
        <v>843.42</v>
      </c>
      <c r="I9" s="10" t="n">
        <f aca="false">STDEV(B9:F9)</f>
        <v>54.9672779933662</v>
      </c>
      <c r="J9" s="10" t="n">
        <f aca="false">100*I9/H9</f>
        <v>6.51718929991774</v>
      </c>
    </row>
    <row r="10" customFormat="false" ht="15.75" hidden="false" customHeight="true" outlineLevel="0" collapsed="false">
      <c r="A10" s="9" t="n">
        <v>32</v>
      </c>
      <c r="B10" s="9" t="n">
        <v>2111.86</v>
      </c>
      <c r="C10" s="9" t="n">
        <v>1951.64</v>
      </c>
      <c r="D10" s="9" t="n">
        <v>1954.49</v>
      </c>
      <c r="E10" s="9" t="n">
        <v>2057.47</v>
      </c>
      <c r="F10" s="9" t="n">
        <v>2011.48</v>
      </c>
      <c r="G10" s="3"/>
      <c r="H10" s="10" t="n">
        <f aca="false">AVERAGE(B10:F10)</f>
        <v>2017.388</v>
      </c>
      <c r="I10" s="10" t="n">
        <f aca="false">STDEV(B10:F10)</f>
        <v>68.6392523997749</v>
      </c>
      <c r="J10" s="10" t="n">
        <f aca="false">100*I10/H10</f>
        <v>3.40238230820124</v>
      </c>
    </row>
    <row r="11" customFormat="false" ht="15.75" hidden="false" customHeight="true" outlineLevel="0" collapsed="false">
      <c r="A11" s="9" t="n">
        <v>64</v>
      </c>
      <c r="B11" s="9" t="n">
        <v>4010.31</v>
      </c>
      <c r="C11" s="9" t="n">
        <v>3836.58</v>
      </c>
      <c r="D11" s="9" t="n">
        <v>3861.66</v>
      </c>
      <c r="E11" s="9" t="n">
        <v>3917.61</v>
      </c>
      <c r="F11" s="9" t="n">
        <v>3988.73</v>
      </c>
      <c r="G11" s="3"/>
      <c r="H11" s="10" t="n">
        <f aca="false">AVERAGE(B11:F11)</f>
        <v>3922.978</v>
      </c>
      <c r="I11" s="10" t="n">
        <f aca="false">STDEV(B11:F11)</f>
        <v>76.1635258506328</v>
      </c>
      <c r="J11" s="10" t="n">
        <f aca="false">100*I11/H11</f>
        <v>1.94147216351029</v>
      </c>
    </row>
    <row r="12" customFormat="false" ht="15.75" hidden="false" customHeight="true" outlineLevel="0" collapsed="false">
      <c r="A12" s="9" t="n">
        <v>128</v>
      </c>
      <c r="B12" s="9" t="n">
        <v>7964.39</v>
      </c>
      <c r="C12" s="9" t="n">
        <v>7843.42</v>
      </c>
      <c r="D12" s="9" t="n">
        <v>7874.4</v>
      </c>
      <c r="E12" s="9" t="n">
        <v>7927.11</v>
      </c>
      <c r="F12" s="9" t="n">
        <v>8078.32</v>
      </c>
      <c r="G12" s="3"/>
      <c r="H12" s="10" t="n">
        <f aca="false">AVERAGE(B12:F12)</f>
        <v>7937.528</v>
      </c>
      <c r="I12" s="10" t="n">
        <f aca="false">STDEV(B12:F12)</f>
        <v>91.5067607884794</v>
      </c>
      <c r="J12" s="10" t="n">
        <f aca="false">100*I12/H12</f>
        <v>1.15283701409909</v>
      </c>
    </row>
    <row r="13" customFormat="false" ht="15.75" hidden="false" customHeight="true" outlineLevel="0" collapsed="false">
      <c r="A13" s="9" t="n">
        <v>256</v>
      </c>
      <c r="B13" s="9" t="n">
        <v>15883.98</v>
      </c>
      <c r="C13" s="9" t="n">
        <v>15817.74</v>
      </c>
      <c r="D13" s="9" t="n">
        <v>15785.72</v>
      </c>
      <c r="E13" s="9" t="n">
        <v>15996.73</v>
      </c>
      <c r="F13" s="9" t="n">
        <v>15924.44</v>
      </c>
      <c r="G13" s="3"/>
      <c r="H13" s="10" t="n">
        <f aca="false">AVERAGE(B13:F13)</f>
        <v>15881.722</v>
      </c>
      <c r="I13" s="10" t="n">
        <f aca="false">STDEV(B13:F13)</f>
        <v>84.2123008829472</v>
      </c>
      <c r="J13" s="10" t="n">
        <f aca="false">100*I13/H13</f>
        <v>0.530246662691534</v>
      </c>
    </row>
    <row r="14" customFormat="false" ht="15.75" hidden="false" customHeight="true" outlineLevel="0" collapsed="false">
      <c r="A14" s="9" t="n">
        <v>512</v>
      </c>
      <c r="B14" s="9" t="n">
        <v>31686.17</v>
      </c>
      <c r="C14" s="9" t="n">
        <v>31767.32</v>
      </c>
      <c r="D14" s="9" t="n">
        <v>31688.32</v>
      </c>
      <c r="E14" s="9" t="n">
        <v>31867.06</v>
      </c>
      <c r="F14" s="9" t="n">
        <v>31526.8</v>
      </c>
      <c r="G14" s="3"/>
      <c r="H14" s="10" t="n">
        <f aca="false">AVERAGE(B14:F14)</f>
        <v>31707.134</v>
      </c>
      <c r="I14" s="10" t="n">
        <f aca="false">STDEV(B14:F14)</f>
        <v>125.01248689631</v>
      </c>
      <c r="J14" s="10" t="n">
        <f aca="false">100*I14/H14</f>
        <v>0.39427242744901</v>
      </c>
    </row>
    <row r="15" customFormat="false" ht="15.75" hidden="false" customHeight="true" outlineLevel="0" collapsed="false">
      <c r="A15" s="9" t="s">
        <v>6</v>
      </c>
      <c r="B15" s="9" t="n">
        <v>62483.83</v>
      </c>
      <c r="C15" s="9" t="n">
        <v>62652.9</v>
      </c>
      <c r="D15" s="9" t="n">
        <v>62529.34</v>
      </c>
      <c r="E15" s="9" t="n">
        <v>62633.46</v>
      </c>
      <c r="F15" s="9" t="n">
        <v>62443.34</v>
      </c>
      <c r="G15" s="3"/>
      <c r="H15" s="10" t="n">
        <f aca="false">AVERAGE(B15:F15)</f>
        <v>62548.574</v>
      </c>
      <c r="I15" s="10" t="n">
        <f aca="false">STDEV(B15:F15)</f>
        <v>91.8224840657243</v>
      </c>
      <c r="J15" s="10" t="n">
        <f aca="false">100*I15/H15</f>
        <v>0.146801882430964</v>
      </c>
    </row>
    <row r="16" customFormat="false" ht="15.75" hidden="false" customHeight="true" outlineLevel="0" collapsed="false">
      <c r="A16" s="9" t="s">
        <v>7</v>
      </c>
      <c r="B16" s="9" t="n">
        <v>125364.67</v>
      </c>
      <c r="C16" s="9" t="n">
        <v>125440.02</v>
      </c>
      <c r="D16" s="9" t="n">
        <v>124738.27</v>
      </c>
      <c r="E16" s="9" t="n">
        <v>124849.9</v>
      </c>
      <c r="F16" s="9" t="n">
        <v>125284.66</v>
      </c>
      <c r="G16" s="3"/>
      <c r="H16" s="10" t="n">
        <f aca="false">AVERAGE(B16:F16)</f>
        <v>125135.504</v>
      </c>
      <c r="I16" s="10" t="n">
        <f aca="false">STDEV(B16:F16)</f>
        <v>318.92752222096</v>
      </c>
      <c r="J16" s="10" t="n">
        <f aca="false">100*I16/H16</f>
        <v>0.254865735164146</v>
      </c>
    </row>
    <row r="17" customFormat="false" ht="15.75" hidden="false" customHeight="true" outlineLevel="0" collapsed="false">
      <c r="A17" s="9" t="s">
        <v>8</v>
      </c>
      <c r="B17" s="9" t="n">
        <v>244228</v>
      </c>
      <c r="C17" s="9" t="n">
        <v>244048.26</v>
      </c>
      <c r="D17" s="9" t="n">
        <v>243631.44</v>
      </c>
      <c r="E17" s="9" t="n">
        <v>242824.49</v>
      </c>
      <c r="F17" s="9" t="n">
        <v>243851.18</v>
      </c>
      <c r="G17" s="3"/>
      <c r="H17" s="10" t="n">
        <f aca="false">AVERAGE(B17:F17)</f>
        <v>243716.674</v>
      </c>
      <c r="I17" s="10" t="n">
        <f aca="false">STDEV(B17:F17)</f>
        <v>546.066054227879</v>
      </c>
      <c r="J17" s="10" t="n">
        <f aca="false">100*I17/H17</f>
        <v>0.224057732803246</v>
      </c>
    </row>
    <row r="18" customFormat="false" ht="15.75" hidden="false" customHeight="true" outlineLevel="0" collapsed="false">
      <c r="A18" s="9" t="s">
        <v>9</v>
      </c>
      <c r="B18" s="9" t="n">
        <v>450309.32</v>
      </c>
      <c r="C18" s="9" t="n">
        <v>450356.51</v>
      </c>
      <c r="D18" s="9" t="n">
        <v>448316.99</v>
      </c>
      <c r="E18" s="9" t="n">
        <v>448077.8</v>
      </c>
      <c r="F18" s="9" t="n">
        <v>450331.37</v>
      </c>
      <c r="G18" s="3"/>
      <c r="H18" s="10" t="n">
        <f aca="false">AVERAGE(B18:F18)</f>
        <v>449478.398</v>
      </c>
      <c r="I18" s="10" t="n">
        <f aca="false">STDEV(B18:F18)</f>
        <v>1172.56306733157</v>
      </c>
      <c r="J18" s="10" t="n">
        <f aca="false">100*I18/H18</f>
        <v>0.260871951254834</v>
      </c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3"/>
      <c r="H19" s="10"/>
      <c r="I19" s="10"/>
      <c r="J19" s="10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3"/>
      <c r="H20" s="10"/>
      <c r="I20" s="10"/>
      <c r="J20" s="10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3"/>
      <c r="H21" s="10"/>
      <c r="I21" s="10"/>
      <c r="J21" s="10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3"/>
      <c r="H22" s="10"/>
      <c r="I22" s="10"/>
      <c r="J22" s="10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3"/>
      <c r="H23" s="10"/>
      <c r="I23" s="10"/>
      <c r="J23" s="10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3"/>
      <c r="H24" s="10"/>
      <c r="I24" s="10"/>
      <c r="J24" s="10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3"/>
      <c r="H25" s="10"/>
      <c r="I25" s="10"/>
      <c r="J25" s="10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3"/>
      <c r="H26" s="10"/>
      <c r="I26" s="10"/>
      <c r="J26" s="10"/>
    </row>
    <row r="27" customFormat="false" ht="15.75" hidden="false" customHeight="true" outlineLevel="0" collapsed="false">
      <c r="G27" s="3"/>
      <c r="H27" s="3"/>
      <c r="I27" s="3"/>
      <c r="J27" s="3"/>
    </row>
    <row r="28" customFormat="false" ht="15.75" hidden="false" customHeight="true" outlineLevel="0" collapsed="false">
      <c r="G28" s="3"/>
      <c r="H28" s="3"/>
      <c r="I28" s="3"/>
      <c r="J28" s="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I2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ColWidth="14.984375" defaultRowHeight="15" zeroHeight="false" outlineLevelRow="0" outlineLevelCol="0"/>
  <cols>
    <col collapsed="false" customWidth="true" hidden="false" outlineLevel="0" max="64" min="1" style="1" width="14.5"/>
    <col collapsed="false" customWidth="true" hidden="false" outlineLevel="0" max="1024" min="1015" style="2" width="11.52"/>
  </cols>
  <sheetData>
    <row r="1" customFormat="false" ht="15.75" hidden="false" customHeight="true" outlineLevel="0" collapsed="false">
      <c r="G1" s="3"/>
      <c r="H1" s="3"/>
      <c r="I1" s="3"/>
      <c r="J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3"/>
    </row>
    <row r="3" customFormat="false" ht="15.75" hidden="false" customHeight="true" outlineLevel="0" collapsed="false">
      <c r="A3" s="5" t="s">
        <v>1</v>
      </c>
      <c r="B3" s="6" t="n">
        <v>1</v>
      </c>
      <c r="C3" s="6" t="n">
        <v>2</v>
      </c>
      <c r="D3" s="6" t="n">
        <v>3</v>
      </c>
      <c r="E3" s="6" t="n">
        <v>4</v>
      </c>
      <c r="F3" s="6" t="n">
        <v>5</v>
      </c>
      <c r="G3" s="3"/>
      <c r="H3" s="3"/>
      <c r="I3" s="3"/>
      <c r="J3" s="3"/>
    </row>
    <row r="4" customFormat="false" ht="15.75" hidden="false" customHeight="true" outlineLevel="0" collapsed="false">
      <c r="A4" s="5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3"/>
      <c r="H4" s="8" t="s">
        <v>3</v>
      </c>
      <c r="I4" s="8" t="s">
        <v>4</v>
      </c>
      <c r="J4" s="8" t="s">
        <v>5</v>
      </c>
    </row>
    <row r="5" customFormat="false" ht="15.75" hidden="false" customHeight="true" outlineLevel="0" collapsed="false">
      <c r="A5" s="9" t="n">
        <v>1</v>
      </c>
      <c r="B5" s="9" t="n">
        <v>99489.52</v>
      </c>
      <c r="C5" s="9" t="n">
        <v>98398.78</v>
      </c>
      <c r="D5" s="9" t="n">
        <v>98403.03</v>
      </c>
      <c r="E5" s="9" t="n">
        <v>99578.64</v>
      </c>
      <c r="F5" s="9" t="n">
        <v>99654.56</v>
      </c>
      <c r="G5" s="3"/>
      <c r="H5" s="10" t="n">
        <f aca="false">AVERAGE(B5:F5)</f>
        <v>99104.906</v>
      </c>
      <c r="I5" s="10" t="n">
        <f aca="false">STDEV(B5:F5)</f>
        <v>645.312947088466</v>
      </c>
      <c r="J5" s="10" t="n">
        <f aca="false">100*I5/H5</f>
        <v>0.651141273559621</v>
      </c>
    </row>
    <row r="6" customFormat="false" ht="15.75" hidden="false" customHeight="true" outlineLevel="0" collapsed="false">
      <c r="A6" s="9" t="n">
        <v>2</v>
      </c>
      <c r="B6" s="9" t="n">
        <v>94102.07</v>
      </c>
      <c r="C6" s="9" t="n">
        <v>94347.45</v>
      </c>
      <c r="D6" s="9" t="n">
        <v>94155.27</v>
      </c>
      <c r="E6" s="9" t="n">
        <v>94278.64</v>
      </c>
      <c r="F6" s="9" t="n">
        <v>94266.62</v>
      </c>
      <c r="G6" s="3"/>
      <c r="H6" s="10" t="n">
        <f aca="false">AVERAGE(B6:F6)</f>
        <v>94230.01</v>
      </c>
      <c r="I6" s="10" t="n">
        <f aca="false">STDEV(B6:F6)</f>
        <v>99.3126802075099</v>
      </c>
      <c r="J6" s="10" t="n">
        <f aca="false">100*I6/H6</f>
        <v>0.105393897557169</v>
      </c>
    </row>
    <row r="7" customFormat="false" ht="15.75" hidden="false" customHeight="true" outlineLevel="0" collapsed="false">
      <c r="A7" s="9" t="n">
        <v>4</v>
      </c>
      <c r="B7" s="9" t="n">
        <v>94141.46</v>
      </c>
      <c r="C7" s="9" t="n">
        <v>93989.55</v>
      </c>
      <c r="D7" s="9" t="n">
        <v>94080.17</v>
      </c>
      <c r="E7" s="9" t="n">
        <v>94238.2</v>
      </c>
      <c r="F7" s="9" t="n">
        <v>94184.58</v>
      </c>
      <c r="G7" s="3"/>
      <c r="H7" s="10" t="n">
        <f aca="false">AVERAGE(B7:F7)</f>
        <v>94126.792</v>
      </c>
      <c r="I7" s="10" t="n">
        <f aca="false">STDEV(B7:F7)</f>
        <v>96.1448426593948</v>
      </c>
      <c r="J7" s="10" t="n">
        <f aca="false">100*I7/H7</f>
        <v>0.102143970506713</v>
      </c>
    </row>
    <row r="8" customFormat="false" ht="15.75" hidden="false" customHeight="true" outlineLevel="0" collapsed="false">
      <c r="A8" s="9" t="n">
        <v>8</v>
      </c>
      <c r="B8" s="9" t="n">
        <v>94265.55</v>
      </c>
      <c r="C8" s="9" t="n">
        <v>93977.5</v>
      </c>
      <c r="D8" s="9" t="n">
        <v>94157.06</v>
      </c>
      <c r="E8" s="9" t="n">
        <v>93962.1</v>
      </c>
      <c r="F8" s="9" t="n">
        <v>94028.73</v>
      </c>
      <c r="G8" s="3"/>
      <c r="H8" s="10" t="n">
        <f aca="false">AVERAGE(B8:F8)</f>
        <v>94078.188</v>
      </c>
      <c r="I8" s="10" t="n">
        <f aca="false">STDEV(B8:F8)</f>
        <v>129.793973550392</v>
      </c>
      <c r="J8" s="10" t="n">
        <f aca="false">100*I8/H8</f>
        <v>0.13796393862347</v>
      </c>
    </row>
    <row r="9" customFormat="false" ht="15.75" hidden="false" customHeight="true" outlineLevel="0" collapsed="false">
      <c r="A9" s="9" t="n">
        <v>16</v>
      </c>
      <c r="B9" s="9" t="n">
        <v>94084</v>
      </c>
      <c r="C9" s="9" t="n">
        <v>93951.89</v>
      </c>
      <c r="D9" s="9" t="n">
        <v>94158.88</v>
      </c>
      <c r="E9" s="9" t="n">
        <v>94254.06</v>
      </c>
      <c r="F9" s="9" t="n">
        <v>94077.11</v>
      </c>
      <c r="G9" s="3"/>
      <c r="H9" s="10" t="n">
        <f aca="false">AVERAGE(B9:F9)</f>
        <v>94105.188</v>
      </c>
      <c r="I9" s="10" t="n">
        <f aca="false">STDEV(B9:F9)</f>
        <v>111.560841561903</v>
      </c>
      <c r="J9" s="10" t="n">
        <f aca="false">100*I9/H9</f>
        <v>0.118549087391338</v>
      </c>
    </row>
    <row r="10" customFormat="false" ht="15.75" hidden="false" customHeight="true" outlineLevel="0" collapsed="false">
      <c r="A10" s="9" t="n">
        <v>32</v>
      </c>
      <c r="B10" s="9" t="n">
        <v>93948.78</v>
      </c>
      <c r="C10" s="9" t="n">
        <v>93958.77</v>
      </c>
      <c r="D10" s="9" t="n">
        <v>93950.23</v>
      </c>
      <c r="E10" s="9" t="n">
        <v>94095.78</v>
      </c>
      <c r="F10" s="9" t="n">
        <v>94052.32</v>
      </c>
      <c r="G10" s="3"/>
      <c r="H10" s="10" t="n">
        <f aca="false">AVERAGE(B10:F10)</f>
        <v>94001.176</v>
      </c>
      <c r="I10" s="10" t="n">
        <f aca="false">STDEV(B10:F10)</f>
        <v>68.3826186249121</v>
      </c>
      <c r="J10" s="10" t="n">
        <f aca="false">100*I10/H10</f>
        <v>0.0727465565163909</v>
      </c>
    </row>
    <row r="11" customFormat="false" ht="15.75" hidden="false" customHeight="true" outlineLevel="0" collapsed="false">
      <c r="A11" s="9" t="n">
        <v>64</v>
      </c>
      <c r="B11" s="9" t="n">
        <v>94239.4</v>
      </c>
      <c r="C11" s="9" t="n">
        <v>93935.19</v>
      </c>
      <c r="D11" s="9" t="n">
        <v>94055.29</v>
      </c>
      <c r="E11" s="9" t="n">
        <v>94038.11</v>
      </c>
      <c r="F11" s="9" t="n">
        <v>94080.88</v>
      </c>
      <c r="G11" s="3"/>
      <c r="H11" s="10" t="n">
        <f aca="false">AVERAGE(B11:F11)</f>
        <v>94069.774</v>
      </c>
      <c r="I11" s="10" t="n">
        <f aca="false">STDEV(B11:F11)</f>
        <v>109.797052920374</v>
      </c>
      <c r="J11" s="10" t="n">
        <f aca="false">100*I11/H11</f>
        <v>0.116718737859808</v>
      </c>
    </row>
    <row r="12" customFormat="false" ht="15.75" hidden="false" customHeight="true" outlineLevel="0" collapsed="false">
      <c r="A12" s="9" t="n">
        <v>128</v>
      </c>
      <c r="B12" s="9" t="n">
        <v>93931.22</v>
      </c>
      <c r="C12" s="9" t="n">
        <v>94016.37</v>
      </c>
      <c r="D12" s="9" t="n">
        <v>94269.92</v>
      </c>
      <c r="E12" s="9" t="n">
        <v>94006.65</v>
      </c>
      <c r="F12" s="9" t="n">
        <v>94040.92</v>
      </c>
      <c r="G12" s="3"/>
      <c r="H12" s="10" t="n">
        <f aca="false">AVERAGE(B12:F12)</f>
        <v>94053.016</v>
      </c>
      <c r="I12" s="10" t="n">
        <f aca="false">STDEV(B12:F12)</f>
        <v>127.985017990388</v>
      </c>
      <c r="J12" s="10" t="n">
        <f aca="false">100*I12/H12</f>
        <v>0.136077526732782</v>
      </c>
    </row>
    <row r="13" customFormat="false" ht="15.75" hidden="false" customHeight="true" outlineLevel="0" collapsed="false">
      <c r="A13" s="9" t="n">
        <v>256</v>
      </c>
      <c r="B13" s="9" t="n">
        <v>94038.48</v>
      </c>
      <c r="C13" s="9" t="n">
        <v>94125.01</v>
      </c>
      <c r="D13" s="9" t="n">
        <v>93983.58</v>
      </c>
      <c r="E13" s="9" t="n">
        <v>94119.06</v>
      </c>
      <c r="F13" s="9" t="n">
        <v>94198.66</v>
      </c>
      <c r="G13" s="3"/>
      <c r="H13" s="10" t="n">
        <f aca="false">AVERAGE(B13:F13)</f>
        <v>94092.958</v>
      </c>
      <c r="I13" s="10" t="n">
        <f aca="false">STDEV(B13:F13)</f>
        <v>83.386085889674</v>
      </c>
      <c r="J13" s="10" t="n">
        <f aca="false">100*I13/H13</f>
        <v>0.088620963419679</v>
      </c>
    </row>
    <row r="14" customFormat="false" ht="15.75" hidden="false" customHeight="true" outlineLevel="0" collapsed="false">
      <c r="A14" s="9" t="n">
        <v>512</v>
      </c>
      <c r="B14" s="9" t="n">
        <v>94436.6</v>
      </c>
      <c r="C14" s="9" t="n">
        <v>94210.43</v>
      </c>
      <c r="D14" s="9" t="n">
        <v>94305.44</v>
      </c>
      <c r="E14" s="9" t="n">
        <v>94258.62</v>
      </c>
      <c r="F14" s="9" t="n">
        <v>94278.37</v>
      </c>
      <c r="G14" s="3"/>
      <c r="H14" s="10" t="n">
        <f aca="false">AVERAGE(B14:F14)</f>
        <v>94297.892</v>
      </c>
      <c r="I14" s="10" t="n">
        <f aca="false">STDEV(B14:F14)</f>
        <v>84.9556965129523</v>
      </c>
      <c r="J14" s="10" t="n">
        <f aca="false">100*I14/H14</f>
        <v>0.0900928904253261</v>
      </c>
    </row>
    <row r="15" customFormat="false" ht="15.75" hidden="false" customHeight="true" outlineLevel="0" collapsed="false">
      <c r="A15" s="9" t="s">
        <v>6</v>
      </c>
      <c r="B15" s="9" t="n">
        <v>94322.07</v>
      </c>
      <c r="C15" s="9" t="n">
        <v>94605.84</v>
      </c>
      <c r="D15" s="9" t="n">
        <v>94339.97</v>
      </c>
      <c r="E15" s="9" t="n">
        <v>94254.08</v>
      </c>
      <c r="F15" s="9" t="n">
        <v>94260.85</v>
      </c>
      <c r="G15" s="3"/>
      <c r="H15" s="10" t="n">
        <f aca="false">AVERAGE(B15:F15)</f>
        <v>94356.562</v>
      </c>
      <c r="I15" s="10" t="n">
        <f aca="false">STDEV(B15:F15)</f>
        <v>144.280855521441</v>
      </c>
      <c r="J15" s="10" t="n">
        <f aca="false">100*I15/H15</f>
        <v>0.152910250716258</v>
      </c>
    </row>
    <row r="16" customFormat="false" ht="15.75" hidden="false" customHeight="true" outlineLevel="0" collapsed="false">
      <c r="A16" s="9" t="s">
        <v>7</v>
      </c>
      <c r="B16" s="9" t="n">
        <v>94321.24</v>
      </c>
      <c r="C16" s="9" t="n">
        <v>94331.87</v>
      </c>
      <c r="D16" s="9" t="n">
        <v>94458.45</v>
      </c>
      <c r="E16" s="9" t="n">
        <v>94174.17</v>
      </c>
      <c r="F16" s="9" t="n">
        <v>94256.46</v>
      </c>
      <c r="G16" s="3"/>
      <c r="H16" s="10" t="n">
        <f aca="false">AVERAGE(B16:F16)</f>
        <v>94308.438</v>
      </c>
      <c r="I16" s="10" t="n">
        <f aca="false">STDEV(B16:F16)</f>
        <v>104.816695091954</v>
      </c>
      <c r="J16" s="10" t="n">
        <f aca="false">100*I16/H16</f>
        <v>0.111142435729828</v>
      </c>
    </row>
    <row r="17" customFormat="false" ht="15.75" hidden="false" customHeight="true" outlineLevel="0" collapsed="false">
      <c r="A17" s="9" t="s">
        <v>8</v>
      </c>
      <c r="B17" s="9" t="n">
        <v>94740.94</v>
      </c>
      <c r="C17" s="9" t="n">
        <v>94933.39</v>
      </c>
      <c r="D17" s="9" t="n">
        <v>94848.03</v>
      </c>
      <c r="E17" s="9" t="n">
        <v>95277.81</v>
      </c>
      <c r="F17" s="9" t="n">
        <v>95035.22</v>
      </c>
      <c r="G17" s="3"/>
      <c r="H17" s="10" t="n">
        <f aca="false">AVERAGE(B17:F17)</f>
        <v>94967.078</v>
      </c>
      <c r="I17" s="10" t="n">
        <f aca="false">STDEV(B17:F17)</f>
        <v>204.721402569442</v>
      </c>
      <c r="J17" s="10" t="n">
        <f aca="false">100*I17/H17</f>
        <v>0.215570918765598</v>
      </c>
    </row>
    <row r="18" customFormat="false" ht="15.75" hidden="false" customHeight="true" outlineLevel="0" collapsed="false">
      <c r="A18" s="9" t="s">
        <v>9</v>
      </c>
      <c r="B18" s="9" t="n">
        <v>150342.8</v>
      </c>
      <c r="C18" s="9" t="n">
        <v>149994.07</v>
      </c>
      <c r="D18" s="9" t="n">
        <v>144337.86</v>
      </c>
      <c r="E18" s="9" t="n">
        <v>154349.23</v>
      </c>
      <c r="F18" s="9" t="n">
        <v>147119.8</v>
      </c>
      <c r="G18" s="3"/>
      <c r="H18" s="10" t="n">
        <f aca="false">AVERAGE(B18:F18)</f>
        <v>149228.752</v>
      </c>
      <c r="I18" s="10" t="n">
        <f aca="false">STDEV(B18:F18)</f>
        <v>3755.48307910847</v>
      </c>
      <c r="J18" s="10" t="n">
        <f aca="false">100*I18/H18</f>
        <v>2.51659484434238</v>
      </c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3"/>
      <c r="H19" s="10"/>
      <c r="I19" s="10"/>
      <c r="J19" s="10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3"/>
      <c r="H20" s="10"/>
      <c r="I20" s="10"/>
      <c r="J20" s="10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3"/>
      <c r="H21" s="10"/>
      <c r="I21" s="10"/>
      <c r="J21" s="10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3"/>
      <c r="H22" s="10"/>
      <c r="I22" s="10"/>
      <c r="J22" s="10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3"/>
      <c r="H23" s="10"/>
      <c r="I23" s="10"/>
      <c r="J23" s="10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3"/>
      <c r="H24" s="10"/>
      <c r="I24" s="10"/>
      <c r="J24" s="10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3"/>
      <c r="H25" s="10"/>
      <c r="I25" s="10"/>
      <c r="J25" s="10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3"/>
      <c r="H26" s="10"/>
      <c r="I26" s="10"/>
      <c r="J26" s="10"/>
    </row>
    <row r="27" customFormat="false" ht="15.75" hidden="false" customHeight="true" outlineLevel="0" collapsed="false">
      <c r="G27" s="3"/>
      <c r="H27" s="3"/>
      <c r="I27" s="3"/>
      <c r="J27" s="3"/>
    </row>
    <row r="28" customFormat="false" ht="15.75" hidden="false" customHeight="true" outlineLevel="0" collapsed="false">
      <c r="G28" s="3"/>
      <c r="H28" s="3"/>
      <c r="I28" s="3"/>
      <c r="J28" s="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I2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ColWidth="14.984375" defaultRowHeight="15" zeroHeight="false" outlineLevelRow="0" outlineLevelCol="0"/>
  <cols>
    <col collapsed="false" customWidth="true" hidden="false" outlineLevel="0" max="64" min="1" style="1" width="14.5"/>
    <col collapsed="false" customWidth="true" hidden="false" outlineLevel="0" max="1024" min="1015" style="2" width="11.52"/>
  </cols>
  <sheetData>
    <row r="1" customFormat="false" ht="15.75" hidden="false" customHeight="true" outlineLevel="0" collapsed="false">
      <c r="G1" s="3"/>
      <c r="H1" s="3"/>
      <c r="I1" s="3"/>
      <c r="J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3"/>
    </row>
    <row r="3" customFormat="false" ht="15.75" hidden="false" customHeight="true" outlineLevel="0" collapsed="false">
      <c r="A3" s="5" t="s">
        <v>1</v>
      </c>
      <c r="B3" s="6" t="n">
        <v>1</v>
      </c>
      <c r="C3" s="6" t="n">
        <v>2</v>
      </c>
      <c r="D3" s="6" t="n">
        <v>3</v>
      </c>
      <c r="E3" s="6" t="n">
        <v>4</v>
      </c>
      <c r="F3" s="6" t="n">
        <v>5</v>
      </c>
      <c r="G3" s="3"/>
      <c r="H3" s="3"/>
      <c r="I3" s="3"/>
      <c r="J3" s="3"/>
    </row>
    <row r="4" customFormat="false" ht="15.75" hidden="false" customHeight="true" outlineLevel="0" collapsed="false">
      <c r="A4" s="5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3"/>
      <c r="H4" s="8" t="s">
        <v>3</v>
      </c>
      <c r="I4" s="8" t="s">
        <v>4</v>
      </c>
      <c r="J4" s="8" t="s">
        <v>5</v>
      </c>
    </row>
    <row r="5" customFormat="false" ht="15.75" hidden="false" customHeight="true" outlineLevel="0" collapsed="false">
      <c r="A5" s="9" t="n">
        <v>1</v>
      </c>
      <c r="B5" s="9" t="n">
        <v>414.11</v>
      </c>
      <c r="C5" s="9" t="n">
        <v>471.08</v>
      </c>
      <c r="D5" s="9" t="n">
        <v>442.62</v>
      </c>
      <c r="E5" s="9" t="n">
        <v>592.66</v>
      </c>
      <c r="F5" s="9" t="n">
        <v>466.09</v>
      </c>
      <c r="G5" s="3"/>
      <c r="H5" s="10" t="n">
        <f aca="false">AVERAGE(B5:F5)</f>
        <v>477.312</v>
      </c>
      <c r="I5" s="10" t="n">
        <f aca="false">STDEV(B5:F5)</f>
        <v>68.3153714035136</v>
      </c>
      <c r="J5" s="10" t="n">
        <f aca="false">100*I5/H5</f>
        <v>14.3125191496366</v>
      </c>
    </row>
    <row r="6" customFormat="false" ht="15.75" hidden="false" customHeight="true" outlineLevel="0" collapsed="false">
      <c r="A6" s="9" t="n">
        <v>2</v>
      </c>
      <c r="B6" s="9" t="n">
        <v>287.92</v>
      </c>
      <c r="C6" s="9" t="n">
        <v>398.25</v>
      </c>
      <c r="D6" s="9" t="n">
        <v>403.79</v>
      </c>
      <c r="E6" s="9" t="n">
        <v>386.22</v>
      </c>
      <c r="F6" s="9" t="n">
        <v>412.29</v>
      </c>
      <c r="G6" s="3"/>
      <c r="H6" s="10" t="n">
        <f aca="false">AVERAGE(B6:F6)</f>
        <v>377.694</v>
      </c>
      <c r="I6" s="10" t="n">
        <f aca="false">STDEV(B6:F6)</f>
        <v>51.0697986093542</v>
      </c>
      <c r="J6" s="10" t="n">
        <f aca="false">100*I6/H6</f>
        <v>13.5214746883335</v>
      </c>
    </row>
    <row r="7" customFormat="false" ht="15.75" hidden="false" customHeight="true" outlineLevel="0" collapsed="false">
      <c r="A7" s="9" t="n">
        <v>4</v>
      </c>
      <c r="B7" s="9" t="n">
        <v>394.89</v>
      </c>
      <c r="C7" s="9" t="n">
        <v>316.66</v>
      </c>
      <c r="D7" s="9" t="n">
        <v>310.88</v>
      </c>
      <c r="E7" s="9" t="n">
        <v>353.61</v>
      </c>
      <c r="F7" s="9" t="n">
        <v>320.18</v>
      </c>
      <c r="G7" s="3"/>
      <c r="H7" s="10" t="n">
        <f aca="false">AVERAGE(B7:F7)</f>
        <v>339.244</v>
      </c>
      <c r="I7" s="10" t="n">
        <f aca="false">STDEV(B7:F7)</f>
        <v>35.2875648068834</v>
      </c>
      <c r="J7" s="10" t="n">
        <f aca="false">100*I7/H7</f>
        <v>10.4018242936893</v>
      </c>
    </row>
    <row r="8" customFormat="false" ht="15.75" hidden="false" customHeight="true" outlineLevel="0" collapsed="false">
      <c r="A8" s="9" t="n">
        <v>8</v>
      </c>
      <c r="B8" s="9" t="n">
        <v>368.36</v>
      </c>
      <c r="C8" s="9" t="n">
        <v>384.55</v>
      </c>
      <c r="D8" s="9" t="n">
        <v>393.04</v>
      </c>
      <c r="E8" s="9" t="n">
        <v>433.69</v>
      </c>
      <c r="F8" s="9" t="n">
        <v>375.9</v>
      </c>
      <c r="G8" s="3"/>
      <c r="H8" s="10" t="n">
        <f aca="false">AVERAGE(B8:F8)</f>
        <v>391.108</v>
      </c>
      <c r="I8" s="10" t="n">
        <f aca="false">STDEV(B8:F8)</f>
        <v>25.5378223425569</v>
      </c>
      <c r="J8" s="10" t="n">
        <f aca="false">100*I8/H8</f>
        <v>6.52960878901913</v>
      </c>
    </row>
    <row r="9" customFormat="false" ht="15.75" hidden="false" customHeight="true" outlineLevel="0" collapsed="false">
      <c r="A9" s="9" t="n">
        <v>16</v>
      </c>
      <c r="B9" s="9" t="n">
        <v>486.74</v>
      </c>
      <c r="C9" s="9" t="n">
        <v>497.59</v>
      </c>
      <c r="D9" s="9" t="n">
        <v>502.24</v>
      </c>
      <c r="E9" s="9" t="n">
        <v>632.55</v>
      </c>
      <c r="F9" s="9" t="n">
        <v>504.98</v>
      </c>
      <c r="G9" s="3"/>
      <c r="H9" s="10" t="n">
        <f aca="false">AVERAGE(B9:F9)</f>
        <v>524.82</v>
      </c>
      <c r="I9" s="10" t="n">
        <f aca="false">STDEV(B9:F9)</f>
        <v>60.6234158555916</v>
      </c>
      <c r="J9" s="10" t="n">
        <f aca="false">100*I9/H9</f>
        <v>11.5512777439106</v>
      </c>
    </row>
    <row r="10" customFormat="false" ht="15.75" hidden="false" customHeight="true" outlineLevel="0" collapsed="false">
      <c r="A10" s="9" t="n">
        <v>32</v>
      </c>
      <c r="B10" s="9" t="n">
        <v>761.38</v>
      </c>
      <c r="C10" s="9" t="n">
        <v>767.53</v>
      </c>
      <c r="D10" s="9" t="n">
        <v>837.25</v>
      </c>
      <c r="E10" s="9" t="n">
        <v>845.09</v>
      </c>
      <c r="F10" s="9" t="n">
        <v>791.65</v>
      </c>
      <c r="G10" s="3"/>
      <c r="H10" s="10" t="n">
        <f aca="false">AVERAGE(B10:F10)</f>
        <v>800.58</v>
      </c>
      <c r="I10" s="10" t="n">
        <f aca="false">STDEV(B10:F10)</f>
        <v>38.8410749078859</v>
      </c>
      <c r="J10" s="10" t="n">
        <f aca="false">100*I10/H10</f>
        <v>4.85161694120336</v>
      </c>
    </row>
    <row r="11" customFormat="false" ht="15.75" hidden="false" customHeight="true" outlineLevel="0" collapsed="false">
      <c r="A11" s="9" t="n">
        <v>64</v>
      </c>
      <c r="B11" s="9" t="n">
        <v>1282.25</v>
      </c>
      <c r="C11" s="9" t="n">
        <v>1270.62</v>
      </c>
      <c r="D11" s="9" t="n">
        <v>1284.45</v>
      </c>
      <c r="E11" s="9" t="n">
        <v>1334.5</v>
      </c>
      <c r="F11" s="9" t="n">
        <v>1291.16</v>
      </c>
      <c r="G11" s="3"/>
      <c r="H11" s="10" t="n">
        <f aca="false">AVERAGE(B11:F11)</f>
        <v>1292.596</v>
      </c>
      <c r="I11" s="10" t="n">
        <f aca="false">STDEV(B11:F11)</f>
        <v>24.5680123331132</v>
      </c>
      <c r="J11" s="10" t="n">
        <f aca="false">100*I11/H11</f>
        <v>1.90067216153486</v>
      </c>
    </row>
    <row r="12" customFormat="false" ht="15.75" hidden="false" customHeight="true" outlineLevel="0" collapsed="false">
      <c r="A12" s="9" t="n">
        <v>128</v>
      </c>
      <c r="B12" s="9" t="n">
        <v>2415.82</v>
      </c>
      <c r="C12" s="9" t="n">
        <v>2595.42</v>
      </c>
      <c r="D12" s="9" t="n">
        <v>2742.17</v>
      </c>
      <c r="E12" s="9" t="n">
        <v>2717.59</v>
      </c>
      <c r="F12" s="9" t="n">
        <v>2600.02</v>
      </c>
      <c r="G12" s="3"/>
      <c r="H12" s="10" t="n">
        <f aca="false">AVERAGE(B12:F12)</f>
        <v>2614.204</v>
      </c>
      <c r="I12" s="10" t="n">
        <f aca="false">STDEV(B12:F12)</f>
        <v>129.396868316045</v>
      </c>
      <c r="J12" s="10" t="n">
        <f aca="false">100*I12/H12</f>
        <v>4.94976169862969</v>
      </c>
    </row>
    <row r="13" customFormat="false" ht="15.75" hidden="false" customHeight="true" outlineLevel="0" collapsed="false">
      <c r="A13" s="9" t="n">
        <v>256</v>
      </c>
      <c r="B13" s="9" t="n">
        <v>8250.02</v>
      </c>
      <c r="C13" s="9" t="n">
        <v>8594.79</v>
      </c>
      <c r="D13" s="9" t="n">
        <v>8527.87</v>
      </c>
      <c r="E13" s="9" t="n">
        <v>8649.7</v>
      </c>
      <c r="F13" s="9" t="n">
        <v>8513.01</v>
      </c>
      <c r="G13" s="3"/>
      <c r="H13" s="10" t="n">
        <f aca="false">AVERAGE(B13:F13)</f>
        <v>8507.078</v>
      </c>
      <c r="I13" s="10" t="n">
        <f aca="false">STDEV(B13:F13)</f>
        <v>153.769910158002</v>
      </c>
      <c r="J13" s="10" t="n">
        <f aca="false">100*I13/H13</f>
        <v>1.80755260687632</v>
      </c>
    </row>
    <row r="14" customFormat="false" ht="15.75" hidden="false" customHeight="true" outlineLevel="0" collapsed="false">
      <c r="A14" s="9" t="n">
        <v>512</v>
      </c>
      <c r="B14" s="9" t="n">
        <v>14915.15</v>
      </c>
      <c r="C14" s="9" t="n">
        <v>15065.57</v>
      </c>
      <c r="D14" s="9" t="n">
        <v>15216.84</v>
      </c>
      <c r="E14" s="9" t="n">
        <v>15452.61</v>
      </c>
      <c r="F14" s="9" t="n">
        <v>15306.78</v>
      </c>
      <c r="G14" s="3"/>
      <c r="H14" s="10" t="n">
        <f aca="false">AVERAGE(B14:F14)</f>
        <v>15191.39</v>
      </c>
      <c r="I14" s="10" t="n">
        <f aca="false">STDEV(B14:F14)</f>
        <v>208.768803344753</v>
      </c>
      <c r="J14" s="10" t="n">
        <f aca="false">100*I14/H14</f>
        <v>1.37425741386899</v>
      </c>
    </row>
    <row r="15" customFormat="false" ht="15.75" hidden="false" customHeight="true" outlineLevel="0" collapsed="false">
      <c r="A15" s="9" t="s">
        <v>6</v>
      </c>
      <c r="B15" s="9" t="n">
        <v>26143.83</v>
      </c>
      <c r="C15" s="9" t="n">
        <v>26598.39</v>
      </c>
      <c r="D15" s="9" t="n">
        <v>26691.89</v>
      </c>
      <c r="E15" s="9" t="n">
        <v>27431.97</v>
      </c>
      <c r="F15" s="9" t="n">
        <v>26939.72</v>
      </c>
      <c r="G15" s="3"/>
      <c r="H15" s="10" t="n">
        <f aca="false">AVERAGE(B15:F15)</f>
        <v>26761.16</v>
      </c>
      <c r="I15" s="10" t="n">
        <f aca="false">STDEV(B15:F15)</f>
        <v>472.82620073342</v>
      </c>
      <c r="J15" s="10" t="n">
        <f aca="false">100*I15/H15</f>
        <v>1.76683746419595</v>
      </c>
    </row>
    <row r="16" customFormat="false" ht="15.75" hidden="false" customHeight="true" outlineLevel="0" collapsed="false">
      <c r="A16" s="9" t="s">
        <v>7</v>
      </c>
      <c r="B16" s="9" t="n">
        <v>48003.47</v>
      </c>
      <c r="C16" s="9" t="n">
        <v>48592.6</v>
      </c>
      <c r="D16" s="9" t="n">
        <v>48545.28</v>
      </c>
      <c r="E16" s="9" t="n">
        <v>49687.26</v>
      </c>
      <c r="F16" s="9" t="n">
        <v>49090.34</v>
      </c>
      <c r="G16" s="3"/>
      <c r="H16" s="10" t="n">
        <f aca="false">AVERAGE(B16:F16)</f>
        <v>48783.79</v>
      </c>
      <c r="I16" s="10" t="n">
        <f aca="false">STDEV(B16:F16)</f>
        <v>634.935209686784</v>
      </c>
      <c r="J16" s="10" t="n">
        <f aca="false">100*I16/H16</f>
        <v>1.30152907284732</v>
      </c>
    </row>
    <row r="17" customFormat="false" ht="15.75" hidden="false" customHeight="true" outlineLevel="0" collapsed="false">
      <c r="A17" s="9" t="s">
        <v>8</v>
      </c>
      <c r="B17" s="9" t="n">
        <v>83075.7</v>
      </c>
      <c r="C17" s="9" t="n">
        <v>84272.28</v>
      </c>
      <c r="D17" s="9" t="n">
        <v>83769.12</v>
      </c>
      <c r="E17" s="9" t="n">
        <v>84631.28</v>
      </c>
      <c r="F17" s="9" t="n">
        <v>84214.86</v>
      </c>
      <c r="G17" s="3"/>
      <c r="H17" s="10" t="n">
        <f aca="false">AVERAGE(B17:F17)</f>
        <v>83992.648</v>
      </c>
      <c r="I17" s="10" t="n">
        <f aca="false">STDEV(B17:F17)</f>
        <v>597.114197888479</v>
      </c>
      <c r="J17" s="10" t="n">
        <f aca="false">100*I17/H17</f>
        <v>0.710912457348027</v>
      </c>
    </row>
    <row r="18" customFormat="false" ht="15.75" hidden="false" customHeight="true" outlineLevel="0" collapsed="false">
      <c r="A18" s="9" t="s">
        <v>9</v>
      </c>
      <c r="B18" s="9" t="n">
        <v>150447.66</v>
      </c>
      <c r="C18" s="9" t="n">
        <v>151502.57</v>
      </c>
      <c r="D18" s="9" t="n">
        <v>150687.52</v>
      </c>
      <c r="E18" s="9" t="n">
        <v>152287.96</v>
      </c>
      <c r="F18" s="9" t="n">
        <v>150886.97</v>
      </c>
      <c r="G18" s="3"/>
      <c r="H18" s="10" t="n">
        <f aca="false">AVERAGE(B18:F18)</f>
        <v>151162.536</v>
      </c>
      <c r="I18" s="10" t="n">
        <f aca="false">STDEV(B18:F18)</f>
        <v>740.747395695724</v>
      </c>
      <c r="J18" s="10" t="n">
        <f aca="false">100*I18/H18</f>
        <v>0.490033718206292</v>
      </c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3"/>
      <c r="H19" s="10"/>
      <c r="I19" s="10"/>
      <c r="J19" s="10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3"/>
      <c r="H20" s="10"/>
      <c r="I20" s="10"/>
      <c r="J20" s="10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3"/>
      <c r="H21" s="10"/>
      <c r="I21" s="10"/>
      <c r="J21" s="10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3"/>
      <c r="H22" s="10"/>
      <c r="I22" s="10"/>
      <c r="J22" s="10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3"/>
      <c r="H23" s="10"/>
      <c r="I23" s="10"/>
      <c r="J23" s="10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3"/>
      <c r="H24" s="10"/>
      <c r="I24" s="10"/>
      <c r="J24" s="10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3"/>
      <c r="H25" s="10"/>
      <c r="I25" s="10"/>
      <c r="J25" s="10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3"/>
      <c r="H26" s="10"/>
      <c r="I26" s="10"/>
      <c r="J26" s="10"/>
    </row>
    <row r="27" customFormat="false" ht="15.75" hidden="false" customHeight="true" outlineLevel="0" collapsed="false">
      <c r="G27" s="3"/>
      <c r="H27" s="3"/>
      <c r="I27" s="3"/>
      <c r="J27" s="3"/>
    </row>
    <row r="28" customFormat="false" ht="15.75" hidden="false" customHeight="true" outlineLevel="0" collapsed="false">
      <c r="G28" s="3"/>
      <c r="H28" s="3"/>
      <c r="I28" s="3"/>
      <c r="J28" s="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I2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ColWidth="14.984375" defaultRowHeight="15" zeroHeight="false" outlineLevelRow="0" outlineLevelCol="0"/>
  <cols>
    <col collapsed="false" customWidth="true" hidden="false" outlineLevel="0" max="64" min="1" style="1" width="14.5"/>
    <col collapsed="false" customWidth="true" hidden="false" outlineLevel="0" max="1024" min="1015" style="2" width="11.52"/>
  </cols>
  <sheetData>
    <row r="1" customFormat="false" ht="15.75" hidden="false" customHeight="true" outlineLevel="0" collapsed="false">
      <c r="G1" s="3"/>
      <c r="H1" s="3"/>
      <c r="I1" s="3"/>
      <c r="J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3"/>
    </row>
    <row r="3" customFormat="false" ht="15.75" hidden="false" customHeight="true" outlineLevel="0" collapsed="false">
      <c r="A3" s="5" t="s">
        <v>1</v>
      </c>
      <c r="B3" s="6" t="n">
        <v>1</v>
      </c>
      <c r="C3" s="6" t="n">
        <v>2</v>
      </c>
      <c r="D3" s="6" t="n">
        <v>3</v>
      </c>
      <c r="E3" s="6" t="n">
        <v>4</v>
      </c>
      <c r="F3" s="6" t="n">
        <v>5</v>
      </c>
      <c r="G3" s="3"/>
      <c r="H3" s="3"/>
      <c r="I3" s="3"/>
      <c r="J3" s="3"/>
    </row>
    <row r="4" customFormat="false" ht="15.75" hidden="false" customHeight="true" outlineLevel="0" collapsed="false">
      <c r="A4" s="5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3"/>
      <c r="H4" s="8" t="s">
        <v>3</v>
      </c>
      <c r="I4" s="8" t="s">
        <v>4</v>
      </c>
      <c r="J4" s="8" t="s">
        <v>5</v>
      </c>
    </row>
    <row r="5" customFormat="false" ht="15.75" hidden="false" customHeight="true" outlineLevel="0" collapsed="false">
      <c r="A5" s="9" t="n">
        <v>1</v>
      </c>
      <c r="B5" s="9" t="n">
        <v>2179.86</v>
      </c>
      <c r="C5" s="9" t="n">
        <v>2169.2</v>
      </c>
      <c r="D5" s="9" t="n">
        <v>2219.42</v>
      </c>
      <c r="E5" s="9" t="n">
        <v>2229.13</v>
      </c>
      <c r="F5" s="9" t="n">
        <v>2216.59</v>
      </c>
      <c r="G5" s="3"/>
      <c r="H5" s="10" t="n">
        <f aca="false">AVERAGE(B5:F5)</f>
        <v>2202.84</v>
      </c>
      <c r="I5" s="10" t="n">
        <f aca="false">STDEV(B5:F5)</f>
        <v>26.5275941238553</v>
      </c>
      <c r="J5" s="10" t="n">
        <f aca="false">100*I5/H5</f>
        <v>1.20424516187537</v>
      </c>
    </row>
    <row r="6" customFormat="false" ht="15.75" hidden="false" customHeight="true" outlineLevel="0" collapsed="false">
      <c r="A6" s="9" t="n">
        <v>2</v>
      </c>
      <c r="B6" s="9" t="n">
        <v>1935.61</v>
      </c>
      <c r="C6" s="9" t="n">
        <v>1991.75</v>
      </c>
      <c r="D6" s="9" t="n">
        <v>1949.96</v>
      </c>
      <c r="E6" s="9" t="n">
        <v>1893.39</v>
      </c>
      <c r="F6" s="9" t="n">
        <v>1890.79</v>
      </c>
      <c r="G6" s="3"/>
      <c r="H6" s="10" t="n">
        <f aca="false">AVERAGE(B6:F6)</f>
        <v>1932.3</v>
      </c>
      <c r="I6" s="10" t="n">
        <f aca="false">STDEV(B6:F6)</f>
        <v>42.1135441396233</v>
      </c>
      <c r="J6" s="10" t="n">
        <f aca="false">100*I6/H6</f>
        <v>2.17945164517017</v>
      </c>
    </row>
    <row r="7" customFormat="false" ht="15.75" hidden="false" customHeight="true" outlineLevel="0" collapsed="false">
      <c r="A7" s="9" t="n">
        <v>4</v>
      </c>
      <c r="B7" s="9" t="n">
        <v>2128.07</v>
      </c>
      <c r="C7" s="9" t="n">
        <v>1949.33</v>
      </c>
      <c r="D7" s="9" t="n">
        <v>1973.89</v>
      </c>
      <c r="E7" s="9" t="n">
        <v>1949.36</v>
      </c>
      <c r="F7" s="9" t="n">
        <v>1984</v>
      </c>
      <c r="G7" s="3"/>
      <c r="H7" s="10" t="n">
        <f aca="false">AVERAGE(B7:F7)</f>
        <v>1996.93</v>
      </c>
      <c r="I7" s="10" t="n">
        <f aca="false">STDEV(B7:F7)</f>
        <v>74.8738789565494</v>
      </c>
      <c r="J7" s="10" t="n">
        <f aca="false">100*I7/H7</f>
        <v>3.74944935258369</v>
      </c>
    </row>
    <row r="8" customFormat="false" ht="15.75" hidden="false" customHeight="true" outlineLevel="0" collapsed="false">
      <c r="A8" s="9" t="n">
        <v>8</v>
      </c>
      <c r="B8" s="9" t="n">
        <v>2036.15</v>
      </c>
      <c r="C8" s="9" t="n">
        <v>2126.65</v>
      </c>
      <c r="D8" s="9" t="n">
        <v>2066.64</v>
      </c>
      <c r="E8" s="9" t="n">
        <v>2018.64</v>
      </c>
      <c r="F8" s="9" t="n">
        <v>2046.01</v>
      </c>
      <c r="G8" s="3"/>
      <c r="H8" s="10" t="n">
        <f aca="false">AVERAGE(B8:F8)</f>
        <v>2058.818</v>
      </c>
      <c r="I8" s="10" t="n">
        <f aca="false">STDEV(B8:F8)</f>
        <v>41.6968784203326</v>
      </c>
      <c r="J8" s="10" t="n">
        <f aca="false">100*I8/H8</f>
        <v>2.02528239117458</v>
      </c>
    </row>
    <row r="9" customFormat="false" ht="15.75" hidden="false" customHeight="true" outlineLevel="0" collapsed="false">
      <c r="A9" s="9" t="n">
        <v>16</v>
      </c>
      <c r="B9" s="9" t="n">
        <v>2195.05</v>
      </c>
      <c r="C9" s="9" t="n">
        <v>2183.7</v>
      </c>
      <c r="D9" s="9" t="n">
        <v>2236.91</v>
      </c>
      <c r="E9" s="9" t="n">
        <v>2231.46</v>
      </c>
      <c r="F9" s="9" t="n">
        <v>2312.82</v>
      </c>
      <c r="G9" s="3"/>
      <c r="H9" s="10" t="n">
        <f aca="false">AVERAGE(B9:F9)</f>
        <v>2231.988</v>
      </c>
      <c r="I9" s="10" t="n">
        <f aca="false">STDEV(B9:F9)</f>
        <v>50.6321633944275</v>
      </c>
      <c r="J9" s="10" t="n">
        <f aca="false">100*I9/H9</f>
        <v>2.26847829802076</v>
      </c>
    </row>
    <row r="10" customFormat="false" ht="15.75" hidden="false" customHeight="true" outlineLevel="0" collapsed="false">
      <c r="A10" s="9" t="n">
        <v>32</v>
      </c>
      <c r="B10" s="9" t="n">
        <v>2512.15</v>
      </c>
      <c r="C10" s="9" t="n">
        <v>2460.78</v>
      </c>
      <c r="D10" s="9" t="n">
        <v>2794.49</v>
      </c>
      <c r="E10" s="9" t="n">
        <v>2521.94</v>
      </c>
      <c r="F10" s="9" t="n">
        <v>2570.38</v>
      </c>
      <c r="G10" s="3"/>
      <c r="H10" s="10" t="n">
        <f aca="false">AVERAGE(B10:F10)</f>
        <v>2571.948</v>
      </c>
      <c r="I10" s="10" t="n">
        <f aca="false">STDEV(B10:F10)</f>
        <v>130.347924302614</v>
      </c>
      <c r="J10" s="10" t="n">
        <f aca="false">100*I10/H10</f>
        <v>5.06806219653795</v>
      </c>
    </row>
    <row r="11" customFormat="false" ht="15.75" hidden="false" customHeight="true" outlineLevel="0" collapsed="false">
      <c r="A11" s="9" t="n">
        <v>64</v>
      </c>
      <c r="B11" s="9" t="n">
        <v>3306.34</v>
      </c>
      <c r="C11" s="9" t="n">
        <v>3195.16</v>
      </c>
      <c r="D11" s="9" t="n">
        <v>3182.58</v>
      </c>
      <c r="E11" s="9" t="n">
        <v>3166.28</v>
      </c>
      <c r="F11" s="9" t="n">
        <v>3151.6</v>
      </c>
      <c r="G11" s="3"/>
      <c r="H11" s="10" t="n">
        <f aca="false">AVERAGE(B11:F11)</f>
        <v>3200.392</v>
      </c>
      <c r="I11" s="10" t="n">
        <f aca="false">STDEV(B11:F11)</f>
        <v>61.4693168987586</v>
      </c>
      <c r="J11" s="10" t="n">
        <f aca="false">100*I11/H11</f>
        <v>1.92068086967967</v>
      </c>
    </row>
    <row r="12" customFormat="false" ht="15.75" hidden="false" customHeight="true" outlineLevel="0" collapsed="false">
      <c r="A12" s="9" t="n">
        <v>128</v>
      </c>
      <c r="B12" s="9" t="n">
        <v>4495.52</v>
      </c>
      <c r="C12" s="9" t="n">
        <v>4641.26</v>
      </c>
      <c r="D12" s="9" t="n">
        <v>4711.35</v>
      </c>
      <c r="E12" s="9" t="n">
        <v>4643.87</v>
      </c>
      <c r="F12" s="9" t="n">
        <v>4701.32</v>
      </c>
      <c r="G12" s="3"/>
      <c r="H12" s="10" t="n">
        <f aca="false">AVERAGE(B12:F12)</f>
        <v>4638.664</v>
      </c>
      <c r="I12" s="10" t="n">
        <f aca="false">STDEV(B12:F12)</f>
        <v>86.2164069652637</v>
      </c>
      <c r="J12" s="10" t="n">
        <f aca="false">100*I12/H12</f>
        <v>1.85864738134221</v>
      </c>
    </row>
    <row r="13" customFormat="false" ht="15.75" hidden="false" customHeight="true" outlineLevel="0" collapsed="false">
      <c r="A13" s="9" t="n">
        <v>256</v>
      </c>
      <c r="B13" s="9" t="n">
        <v>9520.17</v>
      </c>
      <c r="C13" s="9" t="n">
        <v>9516.7</v>
      </c>
      <c r="D13" s="9" t="n">
        <v>9549.83</v>
      </c>
      <c r="E13" s="9" t="n">
        <v>9430.79</v>
      </c>
      <c r="F13" s="9" t="n">
        <v>9503.75</v>
      </c>
      <c r="G13" s="3"/>
      <c r="H13" s="10" t="n">
        <f aca="false">AVERAGE(B13:F13)</f>
        <v>9504.248</v>
      </c>
      <c r="I13" s="10" t="n">
        <f aca="false">STDEV(B13:F13)</f>
        <v>44.3920231573193</v>
      </c>
      <c r="J13" s="10" t="n">
        <f aca="false">100*I13/H13</f>
        <v>0.4670755977466</v>
      </c>
    </row>
    <row r="14" customFormat="false" ht="15.75" hidden="false" customHeight="true" outlineLevel="0" collapsed="false">
      <c r="A14" s="9" t="n">
        <v>512</v>
      </c>
      <c r="B14" s="9" t="n">
        <v>15180.33</v>
      </c>
      <c r="C14" s="9" t="n">
        <v>15168.41</v>
      </c>
      <c r="D14" s="9" t="n">
        <v>15250.06</v>
      </c>
      <c r="E14" s="9" t="n">
        <v>15081.6</v>
      </c>
      <c r="F14" s="9" t="n">
        <v>15259.24</v>
      </c>
      <c r="G14" s="3"/>
      <c r="H14" s="10" t="n">
        <f aca="false">AVERAGE(B14:F14)</f>
        <v>15187.928</v>
      </c>
      <c r="I14" s="10" t="n">
        <f aca="false">STDEV(B14:F14)</f>
        <v>71.9202896963017</v>
      </c>
      <c r="J14" s="10" t="n">
        <f aca="false">100*I14/H14</f>
        <v>0.473535887820259</v>
      </c>
    </row>
    <row r="15" customFormat="false" ht="15.75" hidden="false" customHeight="true" outlineLevel="0" collapsed="false">
      <c r="A15" s="9" t="s">
        <v>6</v>
      </c>
      <c r="B15" s="9" t="n">
        <v>25377.74</v>
      </c>
      <c r="C15" s="9" t="n">
        <v>25747.4</v>
      </c>
      <c r="D15" s="9" t="n">
        <v>25689.73</v>
      </c>
      <c r="E15" s="9" t="n">
        <v>25546.55</v>
      </c>
      <c r="F15" s="9" t="n">
        <v>25666.14</v>
      </c>
      <c r="G15" s="3"/>
      <c r="H15" s="10" t="n">
        <f aca="false">AVERAGE(B15:F15)</f>
        <v>25605.512</v>
      </c>
      <c r="I15" s="10" t="n">
        <f aca="false">STDEV(B15:F15)</f>
        <v>146.847907611923</v>
      </c>
      <c r="J15" s="10" t="n">
        <f aca="false">100*I15/H15</f>
        <v>0.573501157141178</v>
      </c>
    </row>
    <row r="16" customFormat="false" ht="15.75" hidden="false" customHeight="true" outlineLevel="0" collapsed="false">
      <c r="A16" s="9" t="s">
        <v>7</v>
      </c>
      <c r="B16" s="9" t="n">
        <v>43149.36</v>
      </c>
      <c r="C16" s="9" t="n">
        <v>43224.19</v>
      </c>
      <c r="D16" s="9" t="n">
        <v>43738.22</v>
      </c>
      <c r="E16" s="9" t="n">
        <v>43273.41</v>
      </c>
      <c r="F16" s="9" t="n">
        <v>43052.28</v>
      </c>
      <c r="G16" s="3"/>
      <c r="H16" s="10" t="n">
        <f aca="false">AVERAGE(B16:F16)</f>
        <v>43287.492</v>
      </c>
      <c r="I16" s="10" t="n">
        <f aca="false">STDEV(B16:F16)</f>
        <v>265.408322345024</v>
      </c>
      <c r="J16" s="10" t="n">
        <f aca="false">100*I16/H16</f>
        <v>0.613129359273169</v>
      </c>
    </row>
    <row r="17" customFormat="false" ht="15.75" hidden="false" customHeight="true" outlineLevel="0" collapsed="false">
      <c r="A17" s="9" t="s">
        <v>8</v>
      </c>
      <c r="B17" s="9" t="n">
        <v>81821.5</v>
      </c>
      <c r="C17" s="9" t="n">
        <v>82717.39</v>
      </c>
      <c r="D17" s="9" t="n">
        <v>82858.79</v>
      </c>
      <c r="E17" s="9" t="n">
        <v>82568.06</v>
      </c>
      <c r="F17" s="9" t="n">
        <v>82596.82</v>
      </c>
      <c r="G17" s="3"/>
      <c r="H17" s="10" t="n">
        <f aca="false">AVERAGE(B17:F17)</f>
        <v>82512.512</v>
      </c>
      <c r="I17" s="10" t="n">
        <f aca="false">STDEV(B17:F17)</f>
        <v>402.980908815789</v>
      </c>
      <c r="J17" s="10" t="n">
        <f aca="false">100*I17/H17</f>
        <v>0.488387638490256</v>
      </c>
    </row>
    <row r="18" customFormat="false" ht="15.75" hidden="false" customHeight="true" outlineLevel="0" collapsed="false">
      <c r="A18" s="9" t="s">
        <v>9</v>
      </c>
      <c r="B18" s="9" t="n">
        <v>163137.98</v>
      </c>
      <c r="C18" s="9" t="n">
        <v>164899.61</v>
      </c>
      <c r="D18" s="9" t="n">
        <v>165717.64</v>
      </c>
      <c r="E18" s="9" t="n">
        <v>164816.15</v>
      </c>
      <c r="F18" s="9" t="n">
        <v>164703.74</v>
      </c>
      <c r="G18" s="3"/>
      <c r="H18" s="10" t="n">
        <f aca="false">AVERAGE(B18:F18)</f>
        <v>164655.024</v>
      </c>
      <c r="I18" s="10" t="n">
        <f aca="false">STDEV(B18:F18)</f>
        <v>937.914229729988</v>
      </c>
      <c r="J18" s="10" t="n">
        <f aca="false">100*I18/H18</f>
        <v>0.56962381526238</v>
      </c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3"/>
      <c r="H19" s="10"/>
      <c r="I19" s="10"/>
      <c r="J19" s="10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3"/>
      <c r="H20" s="10"/>
      <c r="I20" s="10"/>
      <c r="J20" s="10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3"/>
      <c r="H21" s="10"/>
      <c r="I21" s="10"/>
      <c r="J21" s="10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3"/>
      <c r="H22" s="10"/>
      <c r="I22" s="10"/>
      <c r="J22" s="10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3"/>
      <c r="H23" s="10"/>
      <c r="I23" s="10"/>
      <c r="J23" s="10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3"/>
      <c r="H24" s="10"/>
      <c r="I24" s="10"/>
      <c r="J24" s="10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3"/>
      <c r="H25" s="10"/>
      <c r="I25" s="10"/>
      <c r="J25" s="10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3"/>
      <c r="H26" s="10"/>
      <c r="I26" s="10"/>
      <c r="J26" s="10"/>
    </row>
    <row r="27" customFormat="false" ht="15.75" hidden="false" customHeight="true" outlineLevel="0" collapsed="false">
      <c r="G27" s="3"/>
      <c r="H27" s="3"/>
      <c r="I27" s="3"/>
      <c r="J27" s="3"/>
    </row>
    <row r="28" customFormat="false" ht="15.75" hidden="false" customHeight="true" outlineLevel="0" collapsed="false">
      <c r="G28" s="3"/>
      <c r="H28" s="3"/>
      <c r="I28" s="3"/>
      <c r="J28" s="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I2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ColWidth="14.984375" defaultRowHeight="15" zeroHeight="false" outlineLevelRow="0" outlineLevelCol="0"/>
  <cols>
    <col collapsed="false" customWidth="true" hidden="false" outlineLevel="0" max="64" min="1" style="1" width="14.5"/>
    <col collapsed="false" customWidth="true" hidden="false" outlineLevel="0" max="1024" min="1015" style="2" width="11.52"/>
  </cols>
  <sheetData>
    <row r="1" customFormat="false" ht="15.75" hidden="false" customHeight="true" outlineLevel="0" collapsed="false">
      <c r="G1" s="3"/>
      <c r="H1" s="3"/>
      <c r="I1" s="3"/>
      <c r="J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3"/>
    </row>
    <row r="3" customFormat="false" ht="15.75" hidden="false" customHeight="true" outlineLevel="0" collapsed="false">
      <c r="A3" s="5" t="s">
        <v>1</v>
      </c>
      <c r="B3" s="6" t="n">
        <v>1</v>
      </c>
      <c r="C3" s="6" t="n">
        <v>2</v>
      </c>
      <c r="D3" s="6" t="n">
        <v>3</v>
      </c>
      <c r="E3" s="6" t="n">
        <v>4</v>
      </c>
      <c r="F3" s="6" t="n">
        <v>5</v>
      </c>
      <c r="G3" s="3"/>
      <c r="H3" s="3"/>
      <c r="I3" s="3"/>
      <c r="J3" s="3"/>
    </row>
    <row r="4" customFormat="false" ht="15.75" hidden="false" customHeight="true" outlineLevel="0" collapsed="false">
      <c r="A4" s="5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3"/>
      <c r="H4" s="8" t="s">
        <v>3</v>
      </c>
      <c r="I4" s="8" t="s">
        <v>4</v>
      </c>
      <c r="J4" s="8" t="s">
        <v>5</v>
      </c>
    </row>
    <row r="5" customFormat="false" ht="15.75" hidden="false" customHeight="true" outlineLevel="0" collapsed="false">
      <c r="A5" s="9" t="n">
        <v>1</v>
      </c>
      <c r="B5" s="9" t="n">
        <v>1770.43</v>
      </c>
      <c r="C5" s="9" t="n">
        <v>1769.29</v>
      </c>
      <c r="D5" s="9" t="n">
        <v>1675.49</v>
      </c>
      <c r="E5" s="9" t="n">
        <v>1680.06</v>
      </c>
      <c r="F5" s="9" t="n">
        <v>1683.15</v>
      </c>
      <c r="G5" s="3"/>
      <c r="H5" s="10" t="n">
        <f aca="false">AVERAGE(B5:F5)</f>
        <v>1715.684</v>
      </c>
      <c r="I5" s="10" t="n">
        <f aca="false">STDEV(B5:F5)</f>
        <v>49.5323528615389</v>
      </c>
      <c r="J5" s="10" t="n">
        <f aca="false">100*I5/H5</f>
        <v>2.88703239416693</v>
      </c>
    </row>
    <row r="6" customFormat="false" ht="15.75" hidden="false" customHeight="true" outlineLevel="0" collapsed="false">
      <c r="A6" s="9" t="n">
        <v>2</v>
      </c>
      <c r="B6" s="9" t="n">
        <v>1649.49</v>
      </c>
      <c r="C6" s="9" t="n">
        <v>1680.81</v>
      </c>
      <c r="D6" s="9" t="n">
        <v>1580.67</v>
      </c>
      <c r="E6" s="9" t="n">
        <v>1592.53</v>
      </c>
      <c r="F6" s="9" t="n">
        <v>1585.31</v>
      </c>
      <c r="G6" s="3"/>
      <c r="H6" s="10" t="n">
        <f aca="false">AVERAGE(B6:F6)</f>
        <v>1617.762</v>
      </c>
      <c r="I6" s="10" t="n">
        <f aca="false">STDEV(B6:F6)</f>
        <v>44.8534248413652</v>
      </c>
      <c r="J6" s="10" t="n">
        <f aca="false">100*I6/H6</f>
        <v>2.77256016900911</v>
      </c>
    </row>
    <row r="7" customFormat="false" ht="15.75" hidden="false" customHeight="true" outlineLevel="0" collapsed="false">
      <c r="A7" s="9" t="n">
        <v>4</v>
      </c>
      <c r="B7" s="9" t="n">
        <v>1656.77</v>
      </c>
      <c r="C7" s="9" t="n">
        <v>1686.64</v>
      </c>
      <c r="D7" s="9" t="n">
        <v>1663.36</v>
      </c>
      <c r="E7" s="9" t="n">
        <v>1680</v>
      </c>
      <c r="F7" s="9" t="n">
        <v>1673.19</v>
      </c>
      <c r="G7" s="3"/>
      <c r="H7" s="10" t="n">
        <f aca="false">AVERAGE(B7:F7)</f>
        <v>1671.992</v>
      </c>
      <c r="I7" s="10" t="n">
        <f aca="false">STDEV(B7:F7)</f>
        <v>12.1073106014507</v>
      </c>
      <c r="J7" s="10" t="n">
        <f aca="false">100*I7/H7</f>
        <v>0.724124912167686</v>
      </c>
    </row>
    <row r="8" customFormat="false" ht="15.75" hidden="false" customHeight="true" outlineLevel="0" collapsed="false">
      <c r="A8" s="9" t="n">
        <v>8</v>
      </c>
      <c r="B8" s="9" t="n">
        <v>1696.39</v>
      </c>
      <c r="C8" s="9" t="n">
        <v>1665.91</v>
      </c>
      <c r="D8" s="9" t="n">
        <v>1617.39</v>
      </c>
      <c r="E8" s="9" t="n">
        <v>1659.2</v>
      </c>
      <c r="F8" s="9" t="n">
        <v>1610.56</v>
      </c>
      <c r="G8" s="3"/>
      <c r="H8" s="10" t="n">
        <f aca="false">AVERAGE(B8:F8)</f>
        <v>1649.89</v>
      </c>
      <c r="I8" s="10" t="n">
        <f aca="false">STDEV(B8:F8)</f>
        <v>35.7374642357289</v>
      </c>
      <c r="J8" s="10" t="n">
        <f aca="false">100*I8/H8</f>
        <v>2.1660513267993</v>
      </c>
    </row>
    <row r="9" customFormat="false" ht="15.75" hidden="false" customHeight="true" outlineLevel="0" collapsed="false">
      <c r="A9" s="9" t="n">
        <v>16</v>
      </c>
      <c r="B9" s="9" t="n">
        <v>1697.6</v>
      </c>
      <c r="C9" s="9" t="n">
        <v>1676.52</v>
      </c>
      <c r="D9" s="9" t="n">
        <v>1658.47</v>
      </c>
      <c r="E9" s="9" t="n">
        <v>1640.59</v>
      </c>
      <c r="F9" s="9" t="n">
        <v>1673.4</v>
      </c>
      <c r="G9" s="3"/>
      <c r="H9" s="10" t="n">
        <f aca="false">AVERAGE(B9:F9)</f>
        <v>1669.316</v>
      </c>
      <c r="I9" s="10" t="n">
        <f aca="false">STDEV(B9:F9)</f>
        <v>21.280155779505</v>
      </c>
      <c r="J9" s="10" t="n">
        <f aca="false">100*I9/H9</f>
        <v>1.27478295179013</v>
      </c>
    </row>
    <row r="10" customFormat="false" ht="15.75" hidden="false" customHeight="true" outlineLevel="0" collapsed="false">
      <c r="A10" s="9" t="n">
        <v>32</v>
      </c>
      <c r="B10" s="9" t="n">
        <v>1731.06</v>
      </c>
      <c r="C10" s="9" t="n">
        <v>1703.58</v>
      </c>
      <c r="D10" s="9" t="n">
        <v>1735.88</v>
      </c>
      <c r="E10" s="9" t="n">
        <v>1729.44</v>
      </c>
      <c r="F10" s="9" t="n">
        <v>1706.28</v>
      </c>
      <c r="G10" s="3"/>
      <c r="H10" s="10" t="n">
        <f aca="false">AVERAGE(B10:F10)</f>
        <v>1721.248</v>
      </c>
      <c r="I10" s="10" t="n">
        <f aca="false">STDEV(B10:F10)</f>
        <v>15.1135607981707</v>
      </c>
      <c r="J10" s="10" t="n">
        <f aca="false">100*I10/H10</f>
        <v>0.878058292481425</v>
      </c>
    </row>
    <row r="11" customFormat="false" ht="15.75" hidden="false" customHeight="true" outlineLevel="0" collapsed="false">
      <c r="A11" s="9" t="n">
        <v>64</v>
      </c>
      <c r="B11" s="9" t="n">
        <v>1851.48</v>
      </c>
      <c r="C11" s="9" t="n">
        <v>1725.48</v>
      </c>
      <c r="D11" s="9" t="n">
        <v>1744.51</v>
      </c>
      <c r="E11" s="9" t="n">
        <v>1728.99</v>
      </c>
      <c r="F11" s="9" t="n">
        <v>1761.45</v>
      </c>
      <c r="G11" s="3"/>
      <c r="H11" s="10" t="n">
        <f aca="false">AVERAGE(B11:F11)</f>
        <v>1762.382</v>
      </c>
      <c r="I11" s="10" t="n">
        <f aca="false">STDEV(B11:F11)</f>
        <v>51.8061624712736</v>
      </c>
      <c r="J11" s="10" t="n">
        <f aca="false">100*I11/H11</f>
        <v>2.93955354011069</v>
      </c>
    </row>
    <row r="12" customFormat="false" ht="15.75" hidden="false" customHeight="true" outlineLevel="0" collapsed="false">
      <c r="A12" s="9" t="n">
        <v>128</v>
      </c>
      <c r="B12" s="9" t="n">
        <v>2852.88</v>
      </c>
      <c r="C12" s="9" t="n">
        <v>2606.48</v>
      </c>
      <c r="D12" s="9" t="n">
        <v>2630.11</v>
      </c>
      <c r="E12" s="9" t="n">
        <v>2726.01</v>
      </c>
      <c r="F12" s="9" t="n">
        <v>2672.37</v>
      </c>
      <c r="G12" s="3"/>
      <c r="H12" s="10" t="n">
        <f aca="false">AVERAGE(B12:F12)</f>
        <v>2697.57</v>
      </c>
      <c r="I12" s="10" t="n">
        <f aca="false">STDEV(B12:F12)</f>
        <v>97.9965680521518</v>
      </c>
      <c r="J12" s="10" t="n">
        <f aca="false">100*I12/H12</f>
        <v>3.6327720152638</v>
      </c>
    </row>
    <row r="13" customFormat="false" ht="15.75" hidden="false" customHeight="true" outlineLevel="0" collapsed="false">
      <c r="A13" s="9" t="n">
        <v>256</v>
      </c>
      <c r="B13" s="9" t="n">
        <v>7163.37</v>
      </c>
      <c r="C13" s="9" t="n">
        <v>6931.3</v>
      </c>
      <c r="D13" s="9" t="n">
        <v>6966.04</v>
      </c>
      <c r="E13" s="9" t="n">
        <v>6989.57</v>
      </c>
      <c r="F13" s="9" t="n">
        <v>6953.11</v>
      </c>
      <c r="G13" s="3"/>
      <c r="H13" s="10" t="n">
        <f aca="false">AVERAGE(B13:F13)</f>
        <v>7000.678</v>
      </c>
      <c r="I13" s="10" t="n">
        <f aca="false">STDEV(B13:F13)</f>
        <v>93.3647244413006</v>
      </c>
      <c r="J13" s="10" t="n">
        <f aca="false">100*I13/H13</f>
        <v>1.33365260395208</v>
      </c>
    </row>
    <row r="14" customFormat="false" ht="15.75" hidden="false" customHeight="true" outlineLevel="0" collapsed="false">
      <c r="A14" s="9" t="n">
        <v>512</v>
      </c>
      <c r="B14" s="9" t="n">
        <v>12184.72</v>
      </c>
      <c r="C14" s="9" t="n">
        <v>12121.37</v>
      </c>
      <c r="D14" s="9" t="n">
        <v>12291.8</v>
      </c>
      <c r="E14" s="9" t="n">
        <v>12212.76</v>
      </c>
      <c r="F14" s="9" t="n">
        <v>12119.78</v>
      </c>
      <c r="G14" s="3"/>
      <c r="H14" s="10" t="n">
        <f aca="false">AVERAGE(B14:F14)</f>
        <v>12186.086</v>
      </c>
      <c r="I14" s="10" t="n">
        <f aca="false">STDEV(B14:F14)</f>
        <v>71.5427570058627</v>
      </c>
      <c r="J14" s="10" t="n">
        <f aca="false">100*I14/H14</f>
        <v>0.587085607354673</v>
      </c>
    </row>
    <row r="15" customFormat="false" ht="15.75" hidden="false" customHeight="true" outlineLevel="0" collapsed="false">
      <c r="A15" s="9" t="s">
        <v>6</v>
      </c>
      <c r="B15" s="9" t="n">
        <v>22687.6</v>
      </c>
      <c r="C15" s="9" t="n">
        <v>22563.85</v>
      </c>
      <c r="D15" s="9" t="n">
        <v>22629.35</v>
      </c>
      <c r="E15" s="9" t="n">
        <v>22606.82</v>
      </c>
      <c r="F15" s="9" t="n">
        <v>22604.75</v>
      </c>
      <c r="G15" s="3"/>
      <c r="H15" s="10" t="n">
        <f aca="false">AVERAGE(B15:F15)</f>
        <v>22618.474</v>
      </c>
      <c r="I15" s="10" t="n">
        <f aca="false">STDEV(B15:F15)</f>
        <v>45.289724331243</v>
      </c>
      <c r="J15" s="10" t="n">
        <f aca="false">100*I15/H15</f>
        <v>0.200233332855448</v>
      </c>
    </row>
    <row r="16" customFormat="false" ht="15.75" hidden="false" customHeight="true" outlineLevel="0" collapsed="false">
      <c r="A16" s="9" t="s">
        <v>7</v>
      </c>
      <c r="B16" s="9" t="n">
        <v>39317.83</v>
      </c>
      <c r="C16" s="9" t="n">
        <v>39217.23</v>
      </c>
      <c r="D16" s="9" t="n">
        <v>39198.12</v>
      </c>
      <c r="E16" s="9" t="n">
        <v>39185.46</v>
      </c>
      <c r="F16" s="9" t="n">
        <v>39118.14</v>
      </c>
      <c r="G16" s="3"/>
      <c r="H16" s="10" t="n">
        <f aca="false">AVERAGE(B16:F16)</f>
        <v>39207.356</v>
      </c>
      <c r="I16" s="10" t="n">
        <f aca="false">STDEV(B16:F16)</f>
        <v>72.1564857098801</v>
      </c>
      <c r="J16" s="10" t="n">
        <f aca="false">100*I16/H16</f>
        <v>0.184038132308335</v>
      </c>
    </row>
    <row r="17" customFormat="false" ht="15.75" hidden="false" customHeight="true" outlineLevel="0" collapsed="false">
      <c r="A17" s="9" t="s">
        <v>8</v>
      </c>
      <c r="B17" s="9" t="n">
        <v>76106.52</v>
      </c>
      <c r="C17" s="9" t="n">
        <v>75878.75</v>
      </c>
      <c r="D17" s="9" t="n">
        <v>75923.55</v>
      </c>
      <c r="E17" s="9" t="n">
        <v>76023.33</v>
      </c>
      <c r="F17" s="9" t="n">
        <v>75861.93</v>
      </c>
      <c r="G17" s="3"/>
      <c r="H17" s="10" t="n">
        <f aca="false">AVERAGE(B17:F17)</f>
        <v>75958.816</v>
      </c>
      <c r="I17" s="10" t="n">
        <f aca="false">STDEV(B17:F17)</f>
        <v>103.705930302952</v>
      </c>
      <c r="J17" s="10" t="n">
        <f aca="false">100*I17/H17</f>
        <v>0.13652915588225</v>
      </c>
    </row>
    <row r="18" customFormat="false" ht="15.75" hidden="false" customHeight="true" outlineLevel="0" collapsed="false">
      <c r="A18" s="9" t="s">
        <v>9</v>
      </c>
      <c r="B18" s="9" t="n">
        <v>152615.38</v>
      </c>
      <c r="C18" s="9" t="n">
        <v>152809.64</v>
      </c>
      <c r="D18" s="9" t="n">
        <v>151797.54</v>
      </c>
      <c r="E18" s="9" t="n">
        <v>152186.89</v>
      </c>
      <c r="F18" s="9" t="n">
        <v>151815.88</v>
      </c>
      <c r="G18" s="3"/>
      <c r="H18" s="10" t="n">
        <f aca="false">AVERAGE(B18:F18)</f>
        <v>152245.066</v>
      </c>
      <c r="I18" s="10" t="n">
        <f aca="false">STDEV(B18:F18)</f>
        <v>459.276836537618</v>
      </c>
      <c r="J18" s="10" t="n">
        <f aca="false">100*I18/H18</f>
        <v>0.301669439019861</v>
      </c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3"/>
      <c r="H19" s="10"/>
      <c r="I19" s="10"/>
      <c r="J19" s="10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3"/>
      <c r="H20" s="10"/>
      <c r="I20" s="10"/>
      <c r="J20" s="10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3"/>
      <c r="H21" s="10"/>
      <c r="I21" s="10"/>
      <c r="J21" s="10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3"/>
      <c r="H22" s="10"/>
      <c r="I22" s="10"/>
      <c r="J22" s="10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3"/>
      <c r="H23" s="10"/>
      <c r="I23" s="10"/>
      <c r="J23" s="10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3"/>
      <c r="H24" s="10"/>
      <c r="I24" s="10"/>
      <c r="J24" s="10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3"/>
      <c r="H25" s="10"/>
      <c r="I25" s="10"/>
      <c r="J25" s="10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3"/>
      <c r="H26" s="10"/>
      <c r="I26" s="10"/>
      <c r="J26" s="10"/>
    </row>
    <row r="27" customFormat="false" ht="15.75" hidden="false" customHeight="true" outlineLevel="0" collapsed="false">
      <c r="G27" s="3"/>
      <c r="H27" s="3"/>
      <c r="I27" s="3"/>
      <c r="J27" s="3"/>
    </row>
    <row r="28" customFormat="false" ht="15.75" hidden="false" customHeight="true" outlineLevel="0" collapsed="false">
      <c r="G28" s="3"/>
      <c r="H28" s="3"/>
      <c r="I28" s="3"/>
      <c r="J28" s="3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I2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C5" activeCellId="0" sqref="C5"/>
    </sheetView>
  </sheetViews>
  <sheetFormatPr defaultColWidth="14.984375" defaultRowHeight="15" zeroHeight="false" outlineLevelRow="0" outlineLevelCol="0"/>
  <cols>
    <col collapsed="false" customWidth="true" hidden="false" outlineLevel="0" max="1" min="1" style="1" width="14.5"/>
    <col collapsed="false" customWidth="true" hidden="false" outlineLevel="0" max="2" min="2" style="1" width="20.03"/>
    <col collapsed="false" customWidth="true" hidden="false" outlineLevel="0" max="3" min="3" style="1" width="17.59"/>
    <col collapsed="false" customWidth="true" hidden="false" outlineLevel="0" max="9" min="4" style="1" width="14.5"/>
    <col collapsed="false" customWidth="true" hidden="false" outlineLevel="0" max="14" min="10" style="1" width="20.27"/>
    <col collapsed="false" customWidth="true" hidden="false" outlineLevel="0" max="66" min="15" style="1" width="14.5"/>
    <col collapsed="false" customWidth="true" hidden="false" outlineLevel="0" max="1023" min="1006" style="2" width="11.52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6"/>
      <c r="B1" s="6"/>
      <c r="C1" s="6"/>
      <c r="D1" s="6"/>
      <c r="E1" s="6"/>
      <c r="F1" s="6"/>
      <c r="G1" s="6"/>
      <c r="H1" s="6"/>
      <c r="I1" s="6"/>
    </row>
    <row r="2" customFormat="false" ht="15.75" hidden="false" customHeight="true" outlineLevel="0" collapsed="false">
      <c r="A2" s="11" t="s">
        <v>10</v>
      </c>
      <c r="B2" s="11"/>
      <c r="C2" s="11"/>
      <c r="D2" s="11"/>
      <c r="E2" s="11"/>
      <c r="F2" s="11"/>
      <c r="G2" s="11"/>
      <c r="H2" s="11"/>
      <c r="I2" s="6"/>
    </row>
    <row r="3" customFormat="false" ht="15.75" hidden="false" customHeight="true" outlineLevel="0" collapsed="false">
      <c r="A3" s="12"/>
      <c r="B3" s="11"/>
      <c r="C3" s="11"/>
      <c r="D3" s="11"/>
      <c r="E3" s="11"/>
      <c r="F3" s="11"/>
      <c r="G3" s="11"/>
      <c r="H3" s="11"/>
      <c r="I3" s="6"/>
    </row>
    <row r="4" customFormat="false" ht="34.2" hidden="false" customHeight="true" outlineLevel="0" collapsed="false">
      <c r="A4" s="13" t="s">
        <v>1</v>
      </c>
      <c r="B4" s="14" t="s">
        <v>11</v>
      </c>
      <c r="C4" s="14" t="s">
        <v>12</v>
      </c>
      <c r="D4" s="14" t="s">
        <v>13</v>
      </c>
      <c r="E4" s="14" t="s">
        <v>14</v>
      </c>
      <c r="F4" s="14" t="s">
        <v>15</v>
      </c>
      <c r="G4" s="14" t="s">
        <v>16</v>
      </c>
      <c r="H4" s="14" t="s">
        <v>17</v>
      </c>
      <c r="I4" s="6"/>
      <c r="J4" s="15" t="s">
        <v>18</v>
      </c>
      <c r="K4" s="15" t="s">
        <v>19</v>
      </c>
      <c r="L4" s="15" t="s">
        <v>20</v>
      </c>
      <c r="M4" s="15" t="s">
        <v>21</v>
      </c>
      <c r="N4" s="15" t="s">
        <v>22</v>
      </c>
    </row>
    <row r="5" customFormat="false" ht="15.75" hidden="false" customHeight="true" outlineLevel="0" collapsed="false">
      <c r="A5" s="16" t="n">
        <v>1</v>
      </c>
      <c r="B5" s="17" t="n">
        <v>301.906</v>
      </c>
      <c r="C5" s="18" t="n">
        <v>477.312</v>
      </c>
      <c r="D5" s="19" t="n">
        <v>26511.59</v>
      </c>
      <c r="E5" s="19" t="n">
        <v>2202.84</v>
      </c>
      <c r="F5" s="17" t="n">
        <v>608.324</v>
      </c>
      <c r="G5" s="19" t="n">
        <v>99104.906</v>
      </c>
      <c r="H5" s="19" t="n">
        <v>1715.684</v>
      </c>
      <c r="I5" s="20" t="n">
        <f aca="false">MIN(D5:H5)</f>
        <v>608.324</v>
      </c>
      <c r="J5" s="21" t="n">
        <v>301.906</v>
      </c>
      <c r="K5" s="21" t="n">
        <v>26511.59</v>
      </c>
      <c r="L5" s="21" t="n">
        <v>608.324</v>
      </c>
      <c r="M5" s="22" t="n">
        <f aca="false">100*(K5-L5)/L5</f>
        <v>4258.13645360039</v>
      </c>
      <c r="N5" s="21" t="s">
        <v>23</v>
      </c>
    </row>
    <row r="6" customFormat="false" ht="15.75" hidden="false" customHeight="true" outlineLevel="0" collapsed="false">
      <c r="A6" s="16" t="n">
        <v>2</v>
      </c>
      <c r="B6" s="17" t="n">
        <v>282.27</v>
      </c>
      <c r="C6" s="18" t="n">
        <v>377.694</v>
      </c>
      <c r="D6" s="19" t="n">
        <v>22719.4</v>
      </c>
      <c r="E6" s="19" t="n">
        <v>1932.3</v>
      </c>
      <c r="F6" s="17" t="n">
        <v>579.72</v>
      </c>
      <c r="G6" s="19" t="n">
        <v>94230.01</v>
      </c>
      <c r="H6" s="19" t="n">
        <v>1617.762</v>
      </c>
      <c r="I6" s="20" t="n">
        <f aca="false">MIN(D6:H6)</f>
        <v>579.72</v>
      </c>
      <c r="J6" s="21" t="n">
        <v>282.27</v>
      </c>
      <c r="K6" s="21" t="n">
        <v>22719.4</v>
      </c>
      <c r="L6" s="21" t="n">
        <v>579.72</v>
      </c>
      <c r="M6" s="22" t="n">
        <f aca="false">100*(K6-L6)/L6</f>
        <v>3819.0298764921</v>
      </c>
      <c r="N6" s="21" t="s">
        <v>23</v>
      </c>
    </row>
    <row r="7" customFormat="false" ht="15.75" hidden="false" customHeight="true" outlineLevel="0" collapsed="false">
      <c r="A7" s="16" t="n">
        <v>4</v>
      </c>
      <c r="B7" s="18" t="n">
        <v>350.078</v>
      </c>
      <c r="C7" s="17" t="n">
        <v>339.244</v>
      </c>
      <c r="D7" s="19" t="n">
        <v>22412.384</v>
      </c>
      <c r="E7" s="19" t="n">
        <v>1996.93</v>
      </c>
      <c r="F7" s="17" t="n">
        <v>542.084</v>
      </c>
      <c r="G7" s="19" t="n">
        <v>94126.792</v>
      </c>
      <c r="H7" s="19" t="n">
        <v>1671.992</v>
      </c>
      <c r="I7" s="20" t="n">
        <f aca="false">MIN(D7:H7)</f>
        <v>542.084</v>
      </c>
      <c r="J7" s="21" t="n">
        <v>350.078</v>
      </c>
      <c r="K7" s="21" t="n">
        <v>22412.384</v>
      </c>
      <c r="L7" s="21" t="n">
        <v>542.084</v>
      </c>
      <c r="M7" s="22" t="n">
        <f aca="false">100*(K7-L7)/L7</f>
        <v>4034.48543030232</v>
      </c>
      <c r="N7" s="21" t="s">
        <v>23</v>
      </c>
    </row>
    <row r="8" customFormat="false" ht="15.75" hidden="false" customHeight="true" outlineLevel="0" collapsed="false">
      <c r="A8" s="16" t="n">
        <v>8</v>
      </c>
      <c r="B8" s="18" t="n">
        <v>489.578</v>
      </c>
      <c r="C8" s="17" t="n">
        <v>391.108</v>
      </c>
      <c r="D8" s="19" t="n">
        <v>22478.41</v>
      </c>
      <c r="E8" s="19" t="n">
        <v>2058.818</v>
      </c>
      <c r="F8" s="17" t="n">
        <v>564.15</v>
      </c>
      <c r="G8" s="19" t="n">
        <v>94078.188</v>
      </c>
      <c r="H8" s="19" t="n">
        <v>1649.89</v>
      </c>
      <c r="I8" s="20" t="n">
        <f aca="false">MIN(D8:H8)</f>
        <v>564.15</v>
      </c>
      <c r="J8" s="21" t="n">
        <v>489.578</v>
      </c>
      <c r="K8" s="21" t="n">
        <v>22478.41</v>
      </c>
      <c r="L8" s="21" t="n">
        <v>564.15</v>
      </c>
      <c r="M8" s="22" t="n">
        <f aca="false">100*(K8-L8)/L8</f>
        <v>3884.47398741469</v>
      </c>
      <c r="N8" s="21" t="s">
        <v>23</v>
      </c>
    </row>
    <row r="9" customFormat="false" ht="15.75" hidden="false" customHeight="true" outlineLevel="0" collapsed="false">
      <c r="A9" s="16" t="n">
        <v>16</v>
      </c>
      <c r="B9" s="18" t="n">
        <v>814.496</v>
      </c>
      <c r="C9" s="17" t="n">
        <v>524.82</v>
      </c>
      <c r="D9" s="19" t="n">
        <v>22504.972</v>
      </c>
      <c r="E9" s="19" t="n">
        <v>2231.988</v>
      </c>
      <c r="F9" s="17" t="n">
        <v>843.42</v>
      </c>
      <c r="G9" s="19" t="n">
        <v>94105.188</v>
      </c>
      <c r="H9" s="19" t="n">
        <v>1669.316</v>
      </c>
      <c r="I9" s="20" t="n">
        <f aca="false">MIN(D9:H9)</f>
        <v>843.42</v>
      </c>
      <c r="J9" s="21" t="n">
        <v>814.496</v>
      </c>
      <c r="K9" s="21" t="n">
        <v>22504.972</v>
      </c>
      <c r="L9" s="21" t="n">
        <v>843.42</v>
      </c>
      <c r="M9" s="22" t="n">
        <f aca="false">100*(K9-L9)/L9</f>
        <v>2568.29954233952</v>
      </c>
      <c r="N9" s="21" t="s">
        <v>23</v>
      </c>
    </row>
    <row r="10" customFormat="false" ht="15.75" hidden="false" customHeight="true" outlineLevel="0" collapsed="false">
      <c r="A10" s="16" t="n">
        <v>32</v>
      </c>
      <c r="B10" s="18" t="n">
        <v>1967.156</v>
      </c>
      <c r="C10" s="17" t="n">
        <v>800.58</v>
      </c>
      <c r="D10" s="19" t="n">
        <v>22304.216</v>
      </c>
      <c r="E10" s="19" t="n">
        <v>2571.948</v>
      </c>
      <c r="F10" s="19" t="n">
        <v>2017.388</v>
      </c>
      <c r="G10" s="19" t="n">
        <v>94001.176</v>
      </c>
      <c r="H10" s="17" t="n">
        <v>1721.248</v>
      </c>
      <c r="I10" s="20" t="n">
        <f aca="false">MIN(D10:H10)</f>
        <v>1721.248</v>
      </c>
      <c r="J10" s="21" t="n">
        <v>1967.156</v>
      </c>
      <c r="K10" s="21" t="n">
        <v>22304.216</v>
      </c>
      <c r="L10" s="21" t="n">
        <v>1721.248</v>
      </c>
      <c r="M10" s="22" t="n">
        <f aca="false">100*(K10-L10)/L10</f>
        <v>1195.81652382457</v>
      </c>
      <c r="N10" s="21" t="s">
        <v>17</v>
      </c>
    </row>
    <row r="11" customFormat="false" ht="15.75" hidden="false" customHeight="true" outlineLevel="0" collapsed="false">
      <c r="A11" s="16" t="n">
        <v>64</v>
      </c>
      <c r="B11" s="18" t="n">
        <v>3720.164</v>
      </c>
      <c r="C11" s="17" t="n">
        <v>1292.596</v>
      </c>
      <c r="D11" s="19" t="n">
        <v>22488.62</v>
      </c>
      <c r="E11" s="19" t="n">
        <v>3200.392</v>
      </c>
      <c r="F11" s="19" t="n">
        <v>3922.978</v>
      </c>
      <c r="G11" s="19" t="n">
        <v>94069.774</v>
      </c>
      <c r="H11" s="17" t="n">
        <v>1762.382</v>
      </c>
      <c r="I11" s="20" t="n">
        <f aca="false">MIN(D11:H11)</f>
        <v>1762.382</v>
      </c>
      <c r="J11" s="21" t="n">
        <v>3720.164</v>
      </c>
      <c r="K11" s="21" t="n">
        <v>22488.62</v>
      </c>
      <c r="L11" s="21" t="n">
        <v>1762.382</v>
      </c>
      <c r="M11" s="22" t="n">
        <f aca="false">100*(K11-L11)/L11</f>
        <v>1176.03550195134</v>
      </c>
      <c r="N11" s="21" t="s">
        <v>17</v>
      </c>
    </row>
    <row r="12" customFormat="false" ht="15.75" hidden="false" customHeight="true" outlineLevel="0" collapsed="false">
      <c r="A12" s="16" t="n">
        <v>128</v>
      </c>
      <c r="B12" s="18" t="n">
        <v>7535.322</v>
      </c>
      <c r="C12" s="17" t="n">
        <v>2614.204</v>
      </c>
      <c r="D12" s="19" t="n">
        <v>22691.316</v>
      </c>
      <c r="E12" s="19" t="n">
        <v>4638.664</v>
      </c>
      <c r="F12" s="19" t="n">
        <v>7937.528</v>
      </c>
      <c r="G12" s="19" t="n">
        <v>94053.016</v>
      </c>
      <c r="H12" s="17" t="n">
        <v>2697.57</v>
      </c>
      <c r="I12" s="20" t="n">
        <f aca="false">MIN(D12:H12)</f>
        <v>2697.57</v>
      </c>
      <c r="J12" s="21" t="n">
        <v>7535.322</v>
      </c>
      <c r="K12" s="21" t="n">
        <v>22691.316</v>
      </c>
      <c r="L12" s="21" t="n">
        <v>2697.57</v>
      </c>
      <c r="M12" s="22" t="n">
        <f aca="false">100*(K12-L12)/L12</f>
        <v>741.176169663808</v>
      </c>
      <c r="N12" s="21" t="s">
        <v>17</v>
      </c>
    </row>
    <row r="13" customFormat="false" ht="15.75" hidden="false" customHeight="true" outlineLevel="0" collapsed="false">
      <c r="A13" s="16" t="n">
        <v>256</v>
      </c>
      <c r="B13" s="18" t="n">
        <v>15318.68</v>
      </c>
      <c r="C13" s="17" t="n">
        <v>8507.078</v>
      </c>
      <c r="D13" s="19" t="n">
        <v>21457.79</v>
      </c>
      <c r="E13" s="19" t="n">
        <v>9504.248</v>
      </c>
      <c r="F13" s="19" t="n">
        <v>15881.722</v>
      </c>
      <c r="G13" s="19" t="n">
        <v>94092.958</v>
      </c>
      <c r="H13" s="17" t="n">
        <v>7000.678</v>
      </c>
      <c r="I13" s="20" t="n">
        <f aca="false">MIN(D13:H13)</f>
        <v>7000.678</v>
      </c>
      <c r="J13" s="21" t="n">
        <v>15318.68</v>
      </c>
      <c r="K13" s="21" t="n">
        <v>21457.79</v>
      </c>
      <c r="L13" s="21" t="n">
        <v>7000.678</v>
      </c>
      <c r="M13" s="22" t="n">
        <f aca="false">100*(K13-L13)/L13</f>
        <v>206.510169443588</v>
      </c>
      <c r="N13" s="21" t="s">
        <v>17</v>
      </c>
    </row>
    <row r="14" customFormat="false" ht="15.75" hidden="false" customHeight="true" outlineLevel="0" collapsed="false">
      <c r="A14" s="16" t="n">
        <v>512</v>
      </c>
      <c r="B14" s="18" t="n">
        <v>31146.89</v>
      </c>
      <c r="C14" s="17" t="n">
        <v>15191.39</v>
      </c>
      <c r="D14" s="19" t="n">
        <v>26385.262</v>
      </c>
      <c r="E14" s="19" t="n">
        <v>15187.928</v>
      </c>
      <c r="F14" s="19" t="n">
        <v>31707.134</v>
      </c>
      <c r="G14" s="19" t="n">
        <v>94297.892</v>
      </c>
      <c r="H14" s="17" t="n">
        <v>12186.086</v>
      </c>
      <c r="I14" s="20" t="n">
        <f aca="false">MIN(D14:H14)</f>
        <v>12186.086</v>
      </c>
      <c r="J14" s="21" t="n">
        <v>31146.89</v>
      </c>
      <c r="K14" s="21" t="n">
        <v>26385.262</v>
      </c>
      <c r="L14" s="21" t="n">
        <v>12186.086</v>
      </c>
      <c r="M14" s="22" t="n">
        <f aca="false">100*(K14-L14)/L14</f>
        <v>116.51957814839</v>
      </c>
      <c r="N14" s="21" t="s">
        <v>17</v>
      </c>
    </row>
    <row r="15" customFormat="false" ht="15.75" hidden="false" customHeight="true" outlineLevel="0" collapsed="false">
      <c r="A15" s="16" t="n">
        <v>1024</v>
      </c>
      <c r="B15" s="18" t="n">
        <v>62582.326</v>
      </c>
      <c r="C15" s="17" t="n">
        <v>26761.16</v>
      </c>
      <c r="D15" s="19" t="n">
        <v>31658.284</v>
      </c>
      <c r="E15" s="19" t="n">
        <v>25605.512</v>
      </c>
      <c r="F15" s="19" t="n">
        <v>62548.574</v>
      </c>
      <c r="G15" s="19" t="n">
        <v>94356.562</v>
      </c>
      <c r="H15" s="17" t="n">
        <v>22618.474</v>
      </c>
      <c r="I15" s="20" t="n">
        <f aca="false">MIN(D15:H15)</f>
        <v>22618.474</v>
      </c>
      <c r="J15" s="21" t="n">
        <v>62582.326</v>
      </c>
      <c r="K15" s="21" t="n">
        <v>31658.284</v>
      </c>
      <c r="L15" s="21" t="n">
        <v>22618.474</v>
      </c>
      <c r="M15" s="22" t="n">
        <f aca="false">100*(K15-L15)/L15</f>
        <v>39.9664893396433</v>
      </c>
      <c r="N15" s="21" t="s">
        <v>17</v>
      </c>
    </row>
    <row r="16" customFormat="false" ht="15.75" hidden="false" customHeight="true" outlineLevel="0" collapsed="false">
      <c r="A16" s="16" t="n">
        <v>2048</v>
      </c>
      <c r="B16" s="18" t="n">
        <v>53584.634</v>
      </c>
      <c r="C16" s="17" t="n">
        <v>48783.79</v>
      </c>
      <c r="D16" s="19" t="n">
        <v>46757.962</v>
      </c>
      <c r="E16" s="19" t="n">
        <v>43287.492</v>
      </c>
      <c r="F16" s="19" t="n">
        <v>125135.504</v>
      </c>
      <c r="G16" s="19" t="n">
        <v>94308.438</v>
      </c>
      <c r="H16" s="17" t="n">
        <v>39207.356</v>
      </c>
      <c r="I16" s="20" t="n">
        <f aca="false">MIN(D16:H16)</f>
        <v>39207.356</v>
      </c>
      <c r="J16" s="21" t="n">
        <v>53584.634</v>
      </c>
      <c r="K16" s="21" t="n">
        <v>46757.962</v>
      </c>
      <c r="L16" s="21" t="n">
        <v>39207.356</v>
      </c>
      <c r="M16" s="22" t="n">
        <f aca="false">100*(K16-L16)/L16</f>
        <v>19.2581361517976</v>
      </c>
      <c r="N16" s="21" t="s">
        <v>17</v>
      </c>
    </row>
    <row r="17" customFormat="false" ht="15.75" hidden="false" customHeight="true" outlineLevel="0" collapsed="false">
      <c r="A17" s="16" t="n">
        <v>4096</v>
      </c>
      <c r="B17" s="18" t="n">
        <v>464927.382</v>
      </c>
      <c r="C17" s="17" t="n">
        <v>83992.648</v>
      </c>
      <c r="D17" s="19" t="n">
        <v>81110.402</v>
      </c>
      <c r="E17" s="19" t="n">
        <v>82512.512</v>
      </c>
      <c r="F17" s="19" t="n">
        <v>243716.674</v>
      </c>
      <c r="G17" s="19" t="n">
        <v>94967.078</v>
      </c>
      <c r="H17" s="17" t="n">
        <v>75958.816</v>
      </c>
      <c r="I17" s="20" t="n">
        <f aca="false">MIN(D17:H17)</f>
        <v>75958.816</v>
      </c>
      <c r="J17" s="21" t="n">
        <v>464927.382</v>
      </c>
      <c r="K17" s="21" t="n">
        <v>81110.402</v>
      </c>
      <c r="L17" s="21" t="n">
        <v>75958.816</v>
      </c>
      <c r="M17" s="22" t="n">
        <f aca="false">100*(K17-L17)/L17</f>
        <v>6.7820778038457</v>
      </c>
      <c r="N17" s="21" t="s">
        <v>17</v>
      </c>
    </row>
    <row r="18" customFormat="false" ht="15.75" hidden="false" customHeight="true" outlineLevel="0" collapsed="false">
      <c r="A18" s="16" t="n">
        <v>8192</v>
      </c>
      <c r="B18" s="18"/>
      <c r="C18" s="17" t="n">
        <v>151162.536</v>
      </c>
      <c r="D18" s="19" t="n">
        <v>151263.738</v>
      </c>
      <c r="E18" s="19" t="n">
        <v>164655.024</v>
      </c>
      <c r="F18" s="19" t="n">
        <v>449478.398</v>
      </c>
      <c r="G18" s="17" t="n">
        <v>149228.752</v>
      </c>
      <c r="H18" s="19" t="n">
        <v>152245.066</v>
      </c>
      <c r="I18" s="20" t="n">
        <f aca="false">MIN(D18:H18)</f>
        <v>149228.752</v>
      </c>
      <c r="J18" s="21" t="n">
        <v>432621.82</v>
      </c>
      <c r="K18" s="21" t="n">
        <v>151263.738</v>
      </c>
      <c r="L18" s="21" t="n">
        <v>149228.752</v>
      </c>
      <c r="M18" s="22" t="n">
        <f aca="false">100*(K18-L18)/L18</f>
        <v>1.36366884579991</v>
      </c>
      <c r="N18" s="21" t="s">
        <v>16</v>
      </c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6"/>
      <c r="L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6"/>
      <c r="L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6"/>
      <c r="L21" s="2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L22" s="2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L23" s="2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L24" s="2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 t="s">
        <v>24</v>
      </c>
      <c r="J25" s="23" t="s">
        <v>18</v>
      </c>
      <c r="K25" s="23" t="s">
        <v>19</v>
      </c>
      <c r="L25" s="24" t="s">
        <v>20</v>
      </c>
      <c r="M25" s="23" t="s">
        <v>21</v>
      </c>
      <c r="N25" s="23" t="s">
        <v>22</v>
      </c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25" t="s">
        <v>25</v>
      </c>
      <c r="J26" s="26" t="n">
        <v>301.906</v>
      </c>
      <c r="K26" s="26" t="n">
        <v>26511.59</v>
      </c>
      <c r="L26" s="26" t="n">
        <v>608.324</v>
      </c>
      <c r="M26" s="27" t="n">
        <v>4258.13645360039</v>
      </c>
      <c r="N26" s="1" t="s">
        <v>23</v>
      </c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25" t="s">
        <v>26</v>
      </c>
      <c r="J27" s="26" t="n">
        <v>282.27</v>
      </c>
      <c r="K27" s="26" t="n">
        <v>22719.4</v>
      </c>
      <c r="L27" s="26" t="n">
        <v>579.72</v>
      </c>
      <c r="M27" s="27" t="n">
        <v>3819.0298764921</v>
      </c>
      <c r="N27" s="1" t="s">
        <v>23</v>
      </c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25" t="s">
        <v>27</v>
      </c>
      <c r="J28" s="26" t="n">
        <v>350.078</v>
      </c>
      <c r="K28" s="26" t="n">
        <v>22412.384</v>
      </c>
      <c r="L28" s="26" t="n">
        <v>542.084</v>
      </c>
      <c r="M28" s="27" t="n">
        <v>4034.48543030232</v>
      </c>
      <c r="N28" s="1" t="s">
        <v>23</v>
      </c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25" t="s">
        <v>28</v>
      </c>
      <c r="J29" s="26" t="n">
        <v>489.578</v>
      </c>
      <c r="K29" s="26" t="n">
        <v>22478.41</v>
      </c>
      <c r="L29" s="26" t="n">
        <v>564.15</v>
      </c>
      <c r="M29" s="27" t="n">
        <v>3884.47398741469</v>
      </c>
      <c r="N29" s="1" t="s">
        <v>23</v>
      </c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25" t="s">
        <v>29</v>
      </c>
      <c r="J30" s="26" t="n">
        <v>814.496</v>
      </c>
      <c r="K30" s="26" t="n">
        <v>22504.972</v>
      </c>
      <c r="L30" s="26" t="n">
        <v>843.42</v>
      </c>
      <c r="M30" s="27" t="n">
        <v>2568.29954233952</v>
      </c>
      <c r="N30" s="1" t="s">
        <v>23</v>
      </c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25" t="s">
        <v>30</v>
      </c>
      <c r="J31" s="26" t="n">
        <v>1967.156</v>
      </c>
      <c r="K31" s="26" t="n">
        <v>22304.216</v>
      </c>
      <c r="L31" s="26" t="n">
        <v>1721.248</v>
      </c>
      <c r="M31" s="27" t="n">
        <v>1195.81652382457</v>
      </c>
      <c r="N31" s="1" t="s">
        <v>17</v>
      </c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25" t="s">
        <v>31</v>
      </c>
      <c r="J32" s="26" t="n">
        <v>3720.164</v>
      </c>
      <c r="K32" s="26" t="n">
        <v>22488.62</v>
      </c>
      <c r="L32" s="26" t="n">
        <v>1762.382</v>
      </c>
      <c r="M32" s="27" t="n">
        <v>1176.03550195134</v>
      </c>
      <c r="N32" s="1" t="s">
        <v>17</v>
      </c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25" t="s">
        <v>32</v>
      </c>
      <c r="J33" s="26" t="n">
        <v>7535.322</v>
      </c>
      <c r="K33" s="26" t="n">
        <v>22691.316</v>
      </c>
      <c r="L33" s="26" t="n">
        <v>2697.57</v>
      </c>
      <c r="M33" s="27" t="n">
        <v>741.176169663808</v>
      </c>
      <c r="N33" s="1" t="s">
        <v>17</v>
      </c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25" t="s">
        <v>33</v>
      </c>
      <c r="J34" s="26" t="n">
        <v>15318.68</v>
      </c>
      <c r="K34" s="26" t="n">
        <v>21457.79</v>
      </c>
      <c r="L34" s="26" t="n">
        <v>7000.678</v>
      </c>
      <c r="M34" s="27" t="n">
        <v>206.510169443588</v>
      </c>
      <c r="N34" s="1" t="s">
        <v>17</v>
      </c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25" t="s">
        <v>34</v>
      </c>
      <c r="J35" s="26" t="n">
        <v>31146.89</v>
      </c>
      <c r="K35" s="26" t="n">
        <v>26385.262</v>
      </c>
      <c r="L35" s="26" t="n">
        <v>12186.086</v>
      </c>
      <c r="M35" s="27" t="n">
        <v>116.51957814839</v>
      </c>
      <c r="N35" s="1" t="s">
        <v>17</v>
      </c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25" t="s">
        <v>35</v>
      </c>
      <c r="J36" s="26" t="n">
        <v>62582.326</v>
      </c>
      <c r="K36" s="26" t="n">
        <v>31658.284</v>
      </c>
      <c r="L36" s="26" t="n">
        <v>22618.474</v>
      </c>
      <c r="M36" s="27" t="n">
        <v>39.9664893396433</v>
      </c>
      <c r="N36" s="1" t="s">
        <v>17</v>
      </c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25" t="s">
        <v>36</v>
      </c>
      <c r="J37" s="26" t="n">
        <v>53584.634</v>
      </c>
      <c r="K37" s="26" t="n">
        <v>46757.962</v>
      </c>
      <c r="L37" s="26" t="n">
        <v>39207.356</v>
      </c>
      <c r="M37" s="27" t="n">
        <v>19.2581361517976</v>
      </c>
      <c r="N37" s="1" t="s">
        <v>17</v>
      </c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25" t="s">
        <v>37</v>
      </c>
      <c r="J38" s="26" t="n">
        <v>464927.382</v>
      </c>
      <c r="K38" s="26" t="n">
        <v>81110.402</v>
      </c>
      <c r="L38" s="26" t="n">
        <v>75958.816</v>
      </c>
      <c r="M38" s="27" t="n">
        <v>6.7820778038457</v>
      </c>
      <c r="N38" s="1" t="s">
        <v>17</v>
      </c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25" t="s">
        <v>38</v>
      </c>
      <c r="J39" s="26" t="n">
        <v>432621.82</v>
      </c>
      <c r="K39" s="26" t="n">
        <v>151263.738</v>
      </c>
      <c r="L39" s="26" t="n">
        <v>149228.752</v>
      </c>
      <c r="M39" s="27" t="n">
        <v>1.36366884579991</v>
      </c>
      <c r="N39" s="1" t="s">
        <v>16</v>
      </c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25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25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25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25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25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25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25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25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</row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:H2"/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2020-07-20T10:14:53Z</dcterms:created>
  <dc:creator>openpyxl</dc:creator>
  <dc:description/>
  <dc:language>en-US</dc:language>
  <cp:lastModifiedBy/>
  <dcterms:modified xsi:type="dcterms:W3CDTF">2021-04-09T11:08:27Z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