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<sst xmlns="http://schemas.openxmlformats.org/spreadsheetml/2006/main" count="132" uniqueCount="48">
  <si>
    <t xml:space="preserve">8 Nodes - 128 ranks - Block</t>
  </si>
  <si>
    <t xml:space="preserve">Message 
Size</t>
  </si>
  <si>
    <t xml:space="preserve">Unencrypted</t>
  </si>
  <si>
    <t xml:space="preserve">Encrypted</t>
  </si>
  <si>
    <t xml:space="preserve">Table in paper</t>
  </si>
  <si>
    <t xml:space="preserve">Default</t>
  </si>
  <si>
    <t xml:space="preserve">Naive Default</t>
  </si>
  <si>
    <t xml:space="preserve">O-Default</t>
  </si>
  <si>
    <t xml:space="preserve">O-RD2</t>
  </si>
  <si>
    <t xml:space="preserve">CRD</t>
  </si>
  <si>
    <t xml:space="preserve">C-Ring</t>
  </si>
  <si>
    <t xml:space="preserve">HS</t>
  </si>
  <si>
    <t xml:space="preserve">HS1</t>
  </si>
  <si>
    <t xml:space="preserve">HS2</t>
  </si>
  <si>
    <t xml:space="preserve">C-HS</t>
  </si>
  <si>
    <t xml:space="preserve">Enc C-HS</t>
  </si>
  <si>
    <t xml:space="preserve">min</t>
  </si>
  <si>
    <t xml:space="preserve">Size</t>
  </si>
  <si>
    <t xml:space="preserve">MPI Latency</t>
  </si>
  <si>
    <t xml:space="preserve">Latency 
Of Naive</t>
  </si>
  <si>
    <t xml:space="preserve">Overhead
 of Naive</t>
  </si>
  <si>
    <t xml:space="preserve">Latency of 
Best scheme</t>
  </si>
  <si>
    <t xml:space="preserve">Slowdown % 
Of best scheme</t>
  </si>
  <si>
    <t xml:space="preserve">best scheme</t>
  </si>
  <si>
    <t xml:space="preserve"> </t>
  </si>
  <si>
    <t xml:space="preserve">1B</t>
  </si>
  <si>
    <t xml:space="preserve">2B</t>
  </si>
  <si>
    <t xml:space="preserve">4B</t>
  </si>
  <si>
    <t xml:space="preserve">8B</t>
  </si>
  <si>
    <t xml:space="preserve">16B</t>
  </si>
  <si>
    <t xml:space="preserve">32B</t>
  </si>
  <si>
    <t xml:space="preserve">64B</t>
  </si>
  <si>
    <t xml:space="preserve">128B</t>
  </si>
  <si>
    <t xml:space="preserve">256B</t>
  </si>
  <si>
    <t xml:space="preserve">512B</t>
  </si>
  <si>
    <t xml:space="preserve">1KB</t>
  </si>
  <si>
    <t xml:space="preserve">2KB</t>
  </si>
  <si>
    <t xml:space="preserve">4KB</t>
  </si>
  <si>
    <t xml:space="preserve">8KB</t>
  </si>
  <si>
    <t xml:space="preserve">16KB</t>
  </si>
  <si>
    <t xml:space="preserve">32KB</t>
  </si>
  <si>
    <t xml:space="preserve">64KB</t>
  </si>
  <si>
    <t xml:space="preserve">128KB</t>
  </si>
  <si>
    <t xml:space="preserve">256KB</t>
  </si>
  <si>
    <t xml:space="preserve">512KB</t>
  </si>
  <si>
    <t xml:space="preserve">1MB</t>
  </si>
  <si>
    <t xml:space="preserve">2MB</t>
  </si>
  <si>
    <t xml:space="preserve">O-RD1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</si>
</sst>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.00E+00"/>
    <numFmt numFmtId="168" formatCode="#.00E+00"/>
    <numFmt numFmtId="169" formatCode="0.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FFFF00"/>
      <name val="Arial"/>
      <family val="2"/>
      <charset val="1"/>
    </font>
    <font>
      <b val="true"/>
      <sz val="12"/>
      <color rgb="FFEEEEEE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2"/>
      <color rgb="FF000000"/>
      <name val="Arial"/>
      <family val="2"/>
      <charset val="1"/>
    </font>
    <font>
      <sz val="12"/>
      <color rgb="FFCCCCCC"/>
      <name val="Arial"/>
      <family val="2"/>
      <charset val="1"/>
    </font>
    <font>
      <b val="true"/>
      <sz val="11"/>
      <color rgb="FFFFFFD7"/>
      <name val="Arial"/>
      <family val="0"/>
      <charset val="1"/>
    </font>
    <font>
      <sz val="12"/>
      <color rgb="FF000000"/>
      <name val="Raleway"/>
      <family val="0"/>
      <charset val="1"/>
    </font>
    <font>
      <sz val="12"/>
      <color rgb="FFC9211E"/>
      <name val="Arial"/>
      <family val="2"/>
      <charset val="1"/>
    </font>
    <font>
      <sz val="12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BF0041"/>
        <bgColor rgb="FFC9211E"/>
      </patternFill>
    </fill>
    <fill>
      <patternFill patternType="solid">
        <fgColor rgb="FF2A6099"/>
        <bgColor rgb="FF666699"/>
      </patternFill>
    </fill>
    <fill>
      <patternFill patternType="solid">
        <fgColor rgb="FF158466"/>
        <bgColor rgb="FF008080"/>
      </patternFill>
    </fill>
    <fill>
      <patternFill patternType="solid">
        <fgColor rgb="FFDEE6EF"/>
        <bgColor rgb="FFEEEEEE"/>
      </patternFill>
    </fill>
    <fill>
      <patternFill patternType="solid">
        <fgColor rgb="FFDDE8CB"/>
        <bgColor rgb="FFDEE6EF"/>
      </patternFill>
    </fill>
    <fill>
      <patternFill patternType="solid">
        <fgColor rgb="FFFF4000"/>
        <bgColor rgb="FFC9211E"/>
      </patternFill>
    </fill>
    <fill>
      <patternFill patternType="solid">
        <fgColor rgb="FFD9D2E9"/>
        <bgColor rgb="FFCCCCCC"/>
      </patternFill>
    </fill>
    <fill>
      <patternFill patternType="solid">
        <fgColor rgb="FFFFA6A6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158466"/>
      <rgbColor rgb="FFCCCCCC"/>
      <rgbColor rgb="FF808080"/>
      <rgbColor rgb="FF9999FF"/>
      <rgbColor rgb="FF993366"/>
      <rgbColor rgb="FFFFFFD7"/>
      <rgbColor rgb="FFDEE6EF"/>
      <rgbColor rgb="FF660066"/>
      <rgbColor rgb="FFFF8080"/>
      <rgbColor rgb="FF2A6099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G775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S34" activeCellId="0" sqref="S34"/>
    </sheetView>
  </sheetViews>
  <sheetFormatPr defaultColWidth="14.515625" defaultRowHeight="15" zeroHeight="false" outlineLevelRow="0" outlineLevelCol="0"/>
  <cols>
    <col collapsed="false" customWidth="true" hidden="false" outlineLevel="0" max="1" min="1" style="1" width="19.04"/>
    <col collapsed="false" customWidth="true" hidden="false" outlineLevel="0" max="2" min="2" style="1" width="17.09"/>
    <col collapsed="false" customWidth="false" hidden="false" outlineLevel="0" max="3" min="3" style="1" width="14.5"/>
    <col collapsed="false" customWidth="true" hidden="false" outlineLevel="0" max="10" min="4" style="1" width="18.16"/>
    <col collapsed="false" customWidth="true" hidden="false" outlineLevel="0" max="13" min="11" style="1" width="19.33"/>
    <col collapsed="false" customWidth="false" hidden="false" outlineLevel="0" max="17" min="14" style="1" width="14.5"/>
    <col collapsed="false" customWidth="true" hidden="false" outlineLevel="0" max="18" min="18" style="1" width="21.26"/>
    <col collapsed="false" customWidth="true" hidden="false" outlineLevel="0" max="19" min="19" style="1" width="18.47"/>
    <col collapsed="false" customWidth="true" hidden="false" outlineLevel="0" max="20" min="20" style="1" width="23.2"/>
    <col collapsed="false" customWidth="true" hidden="false" outlineLevel="0" max="21" min="21" style="1" width="18.89"/>
    <col collapsed="false" customWidth="true" hidden="false" outlineLevel="0" max="22" min="22" style="1" width="14.16"/>
    <col collapsed="false" customWidth="false" hidden="false" outlineLevel="0" max="1021" min="23" style="1" width="14.5"/>
    <col collapsed="false" customWidth="true" hidden="false" outlineLevel="0" max="1024" min="1022" style="0" width="11.52"/>
  </cols>
  <sheetData>
    <row r="1" customFormat="false" ht="15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  <c r="P2" s="2"/>
      <c r="Q2" s="4"/>
      <c r="R2" s="4"/>
      <c r="S2" s="4"/>
      <c r="T2" s="4"/>
      <c r="U2" s="4"/>
      <c r="V2" s="4"/>
      <c r="W2" s="4"/>
      <c r="X2" s="4"/>
      <c r="Y2" s="4"/>
      <c r="Z2" s="4"/>
      <c r="AME2" s="0"/>
      <c r="AMF2" s="0"/>
      <c r="AMG2" s="0"/>
    </row>
    <row r="3" customFormat="false" ht="15.75" hidden="false" customHeight="true" outlineLevel="0" collapsed="false">
      <c r="A3" s="5" t="s">
        <v>1</v>
      </c>
      <c r="B3" s="6" t="s">
        <v>2</v>
      </c>
      <c r="C3" s="7" t="s">
        <v>3</v>
      </c>
      <c r="D3" s="7" t="s">
        <v>3</v>
      </c>
      <c r="E3" s="7" t="s">
        <v>3</v>
      </c>
      <c r="F3" s="6" t="s">
        <v>2</v>
      </c>
      <c r="G3" s="7" t="s">
        <v>3</v>
      </c>
      <c r="H3" s="6" t="s">
        <v>2</v>
      </c>
      <c r="I3" s="7" t="s">
        <v>3</v>
      </c>
      <c r="J3" s="6" t="s">
        <v>2</v>
      </c>
      <c r="K3" s="7" t="s">
        <v>3</v>
      </c>
      <c r="L3" s="7" t="s">
        <v>3</v>
      </c>
      <c r="M3" s="6" t="s">
        <v>2</v>
      </c>
      <c r="N3" s="7" t="s">
        <v>3</v>
      </c>
      <c r="O3" s="2"/>
      <c r="P3" s="2"/>
      <c r="Q3" s="8" t="s">
        <v>4</v>
      </c>
      <c r="R3" s="8"/>
      <c r="S3" s="8"/>
      <c r="T3" s="8"/>
      <c r="U3" s="8"/>
      <c r="V3" s="8"/>
      <c r="W3" s="4"/>
      <c r="X3" s="4"/>
      <c r="Y3" s="4"/>
      <c r="Z3" s="4"/>
      <c r="AME3" s="0"/>
      <c r="AMF3" s="0"/>
      <c r="AMG3" s="0"/>
    </row>
    <row r="4" customFormat="false" ht="28.35" hidden="false" customHeight="true" outlineLevel="0" collapsed="false">
      <c r="A4" s="5"/>
      <c r="B4" s="9" t="s">
        <v>5</v>
      </c>
      <c r="C4" s="10" t="s">
        <v>6</v>
      </c>
      <c r="D4" s="10" t="s">
        <v>7</v>
      </c>
      <c r="E4" s="10" t="s">
        <v>8</v>
      </c>
      <c r="F4" s="9" t="s">
        <v>9</v>
      </c>
      <c r="G4" s="10" t="s">
        <v>9</v>
      </c>
      <c r="H4" s="9" t="s">
        <v>10</v>
      </c>
      <c r="I4" s="10" t="s">
        <v>10</v>
      </c>
      <c r="J4" s="9" t="s">
        <v>11</v>
      </c>
      <c r="K4" s="10" t="s">
        <v>12</v>
      </c>
      <c r="L4" s="10" t="s">
        <v>13</v>
      </c>
      <c r="M4" s="9" t="s">
        <v>14</v>
      </c>
      <c r="N4" s="10" t="s">
        <v>15</v>
      </c>
      <c r="O4" s="11" t="s">
        <v>16</v>
      </c>
      <c r="P4" s="2" t="s">
        <v>17</v>
      </c>
      <c r="Q4" s="12" t="s">
        <v>18</v>
      </c>
      <c r="R4" s="13" t="s">
        <v>19</v>
      </c>
      <c r="S4" s="13" t="s">
        <v>20</v>
      </c>
      <c r="T4" s="13" t="s">
        <v>21</v>
      </c>
      <c r="U4" s="13" t="s">
        <v>22</v>
      </c>
      <c r="V4" s="12" t="s">
        <v>23</v>
      </c>
      <c r="W4" s="4"/>
      <c r="X4" s="4"/>
      <c r="Y4" s="4"/>
      <c r="Z4" s="4"/>
    </row>
    <row r="5" customFormat="false" ht="15.75" hidden="false" customHeight="true" outlineLevel="0" collapsed="false">
      <c r="A5" s="14" t="n">
        <v>1</v>
      </c>
      <c r="B5" s="15" t="n">
        <v>9.608</v>
      </c>
      <c r="C5" s="16" t="n">
        <v>41.222</v>
      </c>
      <c r="D5" s="16" t="s">
        <v>24</v>
      </c>
      <c r="E5" s="17" t="n">
        <v>13.836</v>
      </c>
      <c r="F5" s="15" t="n">
        <v>24.85</v>
      </c>
      <c r="G5" s="16" t="n">
        <v>27.348</v>
      </c>
      <c r="H5" s="15" t="n">
        <v>67.118</v>
      </c>
      <c r="I5" s="16" t="n">
        <v>69.02</v>
      </c>
      <c r="J5" s="15" t="n">
        <v>9.478</v>
      </c>
      <c r="K5" s="16" t="n">
        <v>13.96</v>
      </c>
      <c r="L5" s="16" t="n">
        <v>25.008</v>
      </c>
      <c r="M5" s="15" t="n">
        <v>10.806</v>
      </c>
      <c r="N5" s="16" t="n">
        <v>15.222</v>
      </c>
      <c r="O5" s="18" t="n">
        <f aca="false">MIN(C5:E5,G5,I5,K5:L5,N5)</f>
        <v>13.836</v>
      </c>
      <c r="P5" s="19" t="s">
        <v>25</v>
      </c>
      <c r="Q5" s="20" t="n">
        <v>9.608</v>
      </c>
      <c r="R5" s="20" t="n">
        <v>41.222</v>
      </c>
      <c r="S5" s="21" t="n">
        <f aca="false">100*(R5-Q5)/Q5</f>
        <v>329.038301415487</v>
      </c>
      <c r="T5" s="22" t="n">
        <v>13.836</v>
      </c>
      <c r="U5" s="23" t="n">
        <f aca="false">100*(R5-T5)/T5</f>
        <v>197.932928592079</v>
      </c>
      <c r="V5" s="24" t="s">
        <v>8</v>
      </c>
      <c r="W5" s="4"/>
      <c r="X5" s="4"/>
      <c r="Y5" s="4"/>
      <c r="Z5" s="4"/>
    </row>
    <row r="6" customFormat="false" ht="15.75" hidden="false" customHeight="true" outlineLevel="0" collapsed="false">
      <c r="A6" s="14" t="n">
        <v>2</v>
      </c>
      <c r="B6" s="15" t="n">
        <v>8.602</v>
      </c>
      <c r="C6" s="16" t="n">
        <v>40.45</v>
      </c>
      <c r="D6" s="16"/>
      <c r="E6" s="16" t="n">
        <v>13.9</v>
      </c>
      <c r="F6" s="15" t="n">
        <v>22.666</v>
      </c>
      <c r="G6" s="16" t="n">
        <v>25.64</v>
      </c>
      <c r="H6" s="15" t="n">
        <v>67.336</v>
      </c>
      <c r="I6" s="16" t="n">
        <v>68.74</v>
      </c>
      <c r="J6" s="15" t="n">
        <v>9.298</v>
      </c>
      <c r="K6" s="16" t="n">
        <v>13.43</v>
      </c>
      <c r="L6" s="16" t="n">
        <v>23.816</v>
      </c>
      <c r="M6" s="15" t="n">
        <v>9.002</v>
      </c>
      <c r="N6" s="17" t="n">
        <v>13.044</v>
      </c>
      <c r="O6" s="18" t="n">
        <f aca="false">MIN(C6:E6,G6,I6,K6:L6,N6)</f>
        <v>13.044</v>
      </c>
      <c r="P6" s="19" t="s">
        <v>26</v>
      </c>
      <c r="Q6" s="20" t="n">
        <v>8.602</v>
      </c>
      <c r="R6" s="20" t="n">
        <v>40.45</v>
      </c>
      <c r="S6" s="21" t="n">
        <f aca="false">100*(R6-Q6)/Q6</f>
        <v>370.239479190886</v>
      </c>
      <c r="T6" s="22" t="n">
        <v>13.044</v>
      </c>
      <c r="U6" s="23" t="n">
        <f aca="false">100*(R6-T6)/T6</f>
        <v>210.104262496167</v>
      </c>
      <c r="V6" s="24" t="s">
        <v>14</v>
      </c>
      <c r="W6" s="4"/>
      <c r="X6" s="4"/>
      <c r="Y6" s="4"/>
      <c r="Z6" s="4"/>
    </row>
    <row r="7" customFormat="false" ht="15.75" hidden="false" customHeight="true" outlineLevel="0" collapsed="false">
      <c r="A7" s="14" t="n">
        <v>4</v>
      </c>
      <c r="B7" s="15" t="n">
        <v>8.69</v>
      </c>
      <c r="C7" s="16" t="n">
        <v>41.374</v>
      </c>
      <c r="D7" s="16"/>
      <c r="E7" s="16" t="n">
        <v>15.012</v>
      </c>
      <c r="F7" s="15" t="n">
        <v>22.576</v>
      </c>
      <c r="G7" s="16" t="n">
        <v>25.578</v>
      </c>
      <c r="H7" s="15" t="n">
        <v>67.404</v>
      </c>
      <c r="I7" s="16" t="n">
        <v>69.2</v>
      </c>
      <c r="J7" s="15" t="n">
        <v>10.24</v>
      </c>
      <c r="K7" s="16" t="n">
        <v>13.348</v>
      </c>
      <c r="L7" s="16" t="n">
        <v>23.814</v>
      </c>
      <c r="M7" s="15" t="n">
        <v>9.54</v>
      </c>
      <c r="N7" s="17" t="n">
        <v>12.456</v>
      </c>
      <c r="O7" s="18" t="n">
        <f aca="false">MIN(C7:E7,G7,I7,K7:L7,N7)</f>
        <v>12.456</v>
      </c>
      <c r="P7" s="19" t="s">
        <v>27</v>
      </c>
      <c r="Q7" s="20" t="n">
        <v>8.69</v>
      </c>
      <c r="R7" s="20" t="n">
        <v>41.374</v>
      </c>
      <c r="S7" s="21" t="n">
        <f aca="false">100*(R7-Q7)/Q7</f>
        <v>376.110471806674</v>
      </c>
      <c r="T7" s="22" t="n">
        <v>12.456</v>
      </c>
      <c r="U7" s="23" t="n">
        <f aca="false">100*(R7-T7)/T7</f>
        <v>232.161207450225</v>
      </c>
      <c r="V7" s="24" t="s">
        <v>14</v>
      </c>
      <c r="W7" s="4"/>
      <c r="X7" s="4"/>
      <c r="Y7" s="4"/>
      <c r="Z7" s="4"/>
    </row>
    <row r="8" customFormat="false" ht="15.75" hidden="false" customHeight="true" outlineLevel="0" collapsed="false">
      <c r="A8" s="14" t="n">
        <v>8</v>
      </c>
      <c r="B8" s="15" t="n">
        <v>8.87</v>
      </c>
      <c r="C8" s="16" t="n">
        <v>43.728</v>
      </c>
      <c r="D8" s="16"/>
      <c r="E8" s="16" t="n">
        <v>16.306</v>
      </c>
      <c r="F8" s="15" t="n">
        <v>22.57</v>
      </c>
      <c r="G8" s="16" t="n">
        <v>25.948</v>
      </c>
      <c r="H8" s="15" t="n">
        <v>67.406</v>
      </c>
      <c r="I8" s="16" t="n">
        <v>69.19</v>
      </c>
      <c r="J8" s="15" t="n">
        <v>10.61</v>
      </c>
      <c r="K8" s="16" t="n">
        <v>14.936</v>
      </c>
      <c r="L8" s="16" t="n">
        <v>25.388</v>
      </c>
      <c r="M8" s="15" t="n">
        <v>10.104</v>
      </c>
      <c r="N8" s="17" t="n">
        <v>13.384</v>
      </c>
      <c r="O8" s="18" t="n">
        <f aca="false">MIN(C8:E8,G8,I8,K8:L8,N8)</f>
        <v>13.384</v>
      </c>
      <c r="P8" s="19" t="s">
        <v>28</v>
      </c>
      <c r="Q8" s="20" t="n">
        <v>8.87</v>
      </c>
      <c r="R8" s="20" t="n">
        <v>43.728</v>
      </c>
      <c r="S8" s="21" t="n">
        <f aca="false">100*(R8-Q8)/Q8</f>
        <v>392.987598647125</v>
      </c>
      <c r="T8" s="22" t="n">
        <v>13.384</v>
      </c>
      <c r="U8" s="23" t="n">
        <f aca="false">100*(R8-T8)/T8</f>
        <v>226.718469814704</v>
      </c>
      <c r="V8" s="24" t="s">
        <v>14</v>
      </c>
      <c r="W8" s="4"/>
      <c r="X8" s="4"/>
      <c r="Y8" s="4"/>
      <c r="Z8" s="4"/>
    </row>
    <row r="9" customFormat="false" ht="15.75" hidden="false" customHeight="true" outlineLevel="0" collapsed="false">
      <c r="A9" s="14" t="n">
        <v>16</v>
      </c>
      <c r="B9" s="15" t="n">
        <v>9.252</v>
      </c>
      <c r="C9" s="16" t="n">
        <v>40.142</v>
      </c>
      <c r="D9" s="16"/>
      <c r="E9" s="16" t="n">
        <v>17.392</v>
      </c>
      <c r="F9" s="15" t="n">
        <v>23.206</v>
      </c>
      <c r="G9" s="16" t="n">
        <v>26.588</v>
      </c>
      <c r="H9" s="15" t="n">
        <v>67.104</v>
      </c>
      <c r="I9" s="16" t="n">
        <v>69.096</v>
      </c>
      <c r="J9" s="15" t="n">
        <v>11.214</v>
      </c>
      <c r="K9" s="16" t="n">
        <v>16.752</v>
      </c>
      <c r="L9" s="16" t="n">
        <v>27.256</v>
      </c>
      <c r="M9" s="15" t="n">
        <v>11.498</v>
      </c>
      <c r="N9" s="17" t="n">
        <v>15.384</v>
      </c>
      <c r="O9" s="18" t="n">
        <f aca="false">MIN(C9:E9,G9,I9,K9:L9,N9)</f>
        <v>15.384</v>
      </c>
      <c r="P9" s="19" t="s">
        <v>29</v>
      </c>
      <c r="Q9" s="20" t="n">
        <v>9.252</v>
      </c>
      <c r="R9" s="20" t="n">
        <v>40.142</v>
      </c>
      <c r="S9" s="21" t="n">
        <f aca="false">100*(R9-Q9)/Q9</f>
        <v>333.873757025508</v>
      </c>
      <c r="T9" s="22" t="n">
        <v>15.384</v>
      </c>
      <c r="U9" s="23" t="n">
        <f aca="false">100*(R9-T9)/T9</f>
        <v>160.933437337494</v>
      </c>
      <c r="V9" s="24" t="s">
        <v>14</v>
      </c>
      <c r="W9" s="4"/>
      <c r="X9" s="4"/>
      <c r="Y9" s="4"/>
      <c r="Z9" s="4"/>
    </row>
    <row r="10" customFormat="false" ht="15.75" hidden="false" customHeight="true" outlineLevel="0" collapsed="false">
      <c r="A10" s="14" t="n">
        <v>32</v>
      </c>
      <c r="B10" s="15" t="n">
        <v>10.086</v>
      </c>
      <c r="C10" s="16" t="n">
        <v>43.058</v>
      </c>
      <c r="D10" s="16"/>
      <c r="E10" s="16" t="n">
        <v>19.618</v>
      </c>
      <c r="F10" s="15" t="n">
        <v>24.586</v>
      </c>
      <c r="G10" s="16" t="n">
        <v>28.346</v>
      </c>
      <c r="H10" s="15" t="n">
        <v>67.446</v>
      </c>
      <c r="I10" s="16" t="n">
        <v>69.068</v>
      </c>
      <c r="J10" s="15" t="n">
        <v>12.288</v>
      </c>
      <c r="K10" s="16" t="n">
        <v>19.948</v>
      </c>
      <c r="L10" s="16" t="n">
        <v>31.694</v>
      </c>
      <c r="M10" s="15" t="n">
        <v>13.154</v>
      </c>
      <c r="N10" s="17" t="n">
        <v>17.366</v>
      </c>
      <c r="O10" s="18" t="n">
        <f aca="false">MIN(C10:E10,G10,I10,K10:L10,N10)</f>
        <v>17.366</v>
      </c>
      <c r="P10" s="19" t="s">
        <v>30</v>
      </c>
      <c r="Q10" s="20" t="n">
        <v>10.086</v>
      </c>
      <c r="R10" s="20" t="n">
        <v>43.058</v>
      </c>
      <c r="S10" s="21" t="n">
        <f aca="false">100*(R10-Q10)/Q10</f>
        <v>326.908586159032</v>
      </c>
      <c r="T10" s="22" t="n">
        <v>17.366</v>
      </c>
      <c r="U10" s="23" t="n">
        <f aca="false">100*(R10-T10)/T10</f>
        <v>147.944258896695</v>
      </c>
      <c r="V10" s="24" t="s">
        <v>14</v>
      </c>
      <c r="W10" s="4"/>
      <c r="X10" s="4"/>
      <c r="Y10" s="4"/>
      <c r="Z10" s="4"/>
    </row>
    <row r="11" customFormat="false" ht="15.75" hidden="false" customHeight="true" outlineLevel="0" collapsed="false">
      <c r="A11" s="14" t="n">
        <v>64</v>
      </c>
      <c r="B11" s="15" t="n">
        <v>11.982</v>
      </c>
      <c r="C11" s="16" t="n">
        <v>46.072</v>
      </c>
      <c r="D11" s="16"/>
      <c r="E11" s="16" t="n">
        <v>25.08</v>
      </c>
      <c r="F11" s="15" t="n">
        <v>26.916</v>
      </c>
      <c r="G11" s="16" t="n">
        <v>30.42</v>
      </c>
      <c r="H11" s="15" t="n">
        <v>67.582</v>
      </c>
      <c r="I11" s="16" t="n">
        <v>69.05</v>
      </c>
      <c r="J11" s="15" t="n">
        <v>15.002</v>
      </c>
      <c r="K11" s="16" t="n">
        <v>21.404</v>
      </c>
      <c r="L11" s="16" t="n">
        <v>32.126</v>
      </c>
      <c r="M11" s="15" t="n">
        <v>14.326</v>
      </c>
      <c r="N11" s="17" t="n">
        <v>19.004</v>
      </c>
      <c r="O11" s="18" t="n">
        <f aca="false">MIN(C11:E11,G11,I11,K11:L11,N11)</f>
        <v>19.004</v>
      </c>
      <c r="P11" s="19" t="s">
        <v>31</v>
      </c>
      <c r="Q11" s="20" t="n">
        <v>11.982</v>
      </c>
      <c r="R11" s="20" t="n">
        <v>46.072</v>
      </c>
      <c r="S11" s="21" t="n">
        <f aca="false">100*(R11-Q11)/Q11</f>
        <v>284.510098481055</v>
      </c>
      <c r="T11" s="22" t="n">
        <v>19.004</v>
      </c>
      <c r="U11" s="23" t="n">
        <f aca="false">100*(R11-T11)/T11</f>
        <v>142.433171963797</v>
      </c>
      <c r="V11" s="24" t="s">
        <v>14</v>
      </c>
      <c r="W11" s="4"/>
      <c r="X11" s="4"/>
      <c r="Y11" s="4"/>
      <c r="Z11" s="4"/>
    </row>
    <row r="12" customFormat="false" ht="15.75" hidden="false" customHeight="true" outlineLevel="0" collapsed="false">
      <c r="A12" s="14" t="n">
        <v>128</v>
      </c>
      <c r="B12" s="15" t="n">
        <v>15.372</v>
      </c>
      <c r="C12" s="16" t="n">
        <v>52.064</v>
      </c>
      <c r="D12" s="16"/>
      <c r="E12" s="16" t="n">
        <v>36.092</v>
      </c>
      <c r="F12" s="15" t="n">
        <v>30.076</v>
      </c>
      <c r="G12" s="16" t="n">
        <v>34.142</v>
      </c>
      <c r="H12" s="15" t="n">
        <v>68.454</v>
      </c>
      <c r="I12" s="16" t="n">
        <v>76.896</v>
      </c>
      <c r="J12" s="15" t="n">
        <v>19.294</v>
      </c>
      <c r="K12" s="16" t="n">
        <v>25.41</v>
      </c>
      <c r="L12" s="16" t="n">
        <v>35.762</v>
      </c>
      <c r="M12" s="15" t="n">
        <v>42.014</v>
      </c>
      <c r="N12" s="17" t="n">
        <v>21.416</v>
      </c>
      <c r="O12" s="18" t="n">
        <f aca="false">MIN(C12:E12,G12,I12,K12:L12,N12)</f>
        <v>21.416</v>
      </c>
      <c r="P12" s="19" t="s">
        <v>32</v>
      </c>
      <c r="Q12" s="20" t="n">
        <v>15.372</v>
      </c>
      <c r="R12" s="20" t="n">
        <v>52.064</v>
      </c>
      <c r="S12" s="21" t="n">
        <f aca="false">100*(R12-Q12)/Q12</f>
        <v>238.693728857663</v>
      </c>
      <c r="T12" s="22" t="n">
        <v>21.416</v>
      </c>
      <c r="U12" s="23" t="n">
        <f aca="false">100*(R12-T12)/T12</f>
        <v>143.107956667912</v>
      </c>
      <c r="V12" s="24" t="s">
        <v>14</v>
      </c>
      <c r="W12" s="4"/>
      <c r="X12" s="4"/>
      <c r="Y12" s="4"/>
      <c r="Z12" s="4"/>
    </row>
    <row r="13" customFormat="false" ht="15.75" hidden="false" customHeight="true" outlineLevel="0" collapsed="false">
      <c r="A13" s="14" t="n">
        <v>256</v>
      </c>
      <c r="B13" s="15" t="n">
        <v>21.364</v>
      </c>
      <c r="C13" s="16" t="n">
        <v>60.964</v>
      </c>
      <c r="D13" s="16"/>
      <c r="E13" s="16" t="n">
        <v>64.432</v>
      </c>
      <c r="F13" s="15" t="n">
        <v>35.366</v>
      </c>
      <c r="G13" s="16" t="n">
        <v>39.552</v>
      </c>
      <c r="H13" s="15" t="n">
        <v>84.23</v>
      </c>
      <c r="I13" s="16" t="n">
        <v>88.832</v>
      </c>
      <c r="J13" s="15" t="n">
        <v>27.656</v>
      </c>
      <c r="K13" s="16" t="n">
        <v>35.488</v>
      </c>
      <c r="L13" s="16" t="n">
        <v>46.404</v>
      </c>
      <c r="M13" s="15" t="n">
        <v>73.024</v>
      </c>
      <c r="N13" s="17" t="n">
        <v>25.634</v>
      </c>
      <c r="O13" s="18" t="n">
        <f aca="false">MIN(C13:E13,G13,I13,K13:L13,N13)</f>
        <v>25.634</v>
      </c>
      <c r="P13" s="19" t="s">
        <v>33</v>
      </c>
      <c r="Q13" s="20" t="n">
        <v>21.364</v>
      </c>
      <c r="R13" s="20" t="n">
        <v>60.964</v>
      </c>
      <c r="S13" s="21" t="n">
        <f aca="false">100*(R13-Q13)/Q13</f>
        <v>185.35854708856</v>
      </c>
      <c r="T13" s="22" t="n">
        <v>25.634</v>
      </c>
      <c r="U13" s="23" t="n">
        <f aca="false">100*(R13-T13)/T13</f>
        <v>137.824763985332</v>
      </c>
      <c r="V13" s="24" t="s">
        <v>14</v>
      </c>
      <c r="W13" s="4"/>
      <c r="X13" s="4"/>
      <c r="Y13" s="4"/>
      <c r="Z13" s="4"/>
    </row>
    <row r="14" customFormat="false" ht="15.75" hidden="false" customHeight="true" outlineLevel="0" collapsed="false">
      <c r="A14" s="14" t="n">
        <v>512</v>
      </c>
      <c r="B14" s="15" t="n">
        <v>30.608</v>
      </c>
      <c r="C14" s="16" t="n">
        <v>78.2</v>
      </c>
      <c r="D14" s="16"/>
      <c r="E14" s="16" t="n">
        <v>132.928</v>
      </c>
      <c r="F14" s="15" t="n">
        <v>45.25</v>
      </c>
      <c r="G14" s="16" t="n">
        <v>50.102</v>
      </c>
      <c r="H14" s="15" t="n">
        <v>95.72</v>
      </c>
      <c r="I14" s="16" t="n">
        <v>101.236</v>
      </c>
      <c r="J14" s="15" t="n">
        <v>39.252</v>
      </c>
      <c r="K14" s="16" t="n">
        <v>47.104</v>
      </c>
      <c r="L14" s="16" t="n">
        <v>56.296</v>
      </c>
      <c r="M14" s="15" t="n">
        <v>47.61</v>
      </c>
      <c r="N14" s="17" t="n">
        <v>27.834</v>
      </c>
      <c r="O14" s="18" t="n">
        <f aca="false">MIN(C14:E14,G14,I14,K14:L14,N14)</f>
        <v>27.834</v>
      </c>
      <c r="P14" s="19" t="s">
        <v>34</v>
      </c>
      <c r="Q14" s="20" t="n">
        <v>30.608</v>
      </c>
      <c r="R14" s="20" t="n">
        <v>78.2</v>
      </c>
      <c r="S14" s="21" t="n">
        <f aca="false">100*(R14-Q14)/Q14</f>
        <v>155.488761108207</v>
      </c>
      <c r="T14" s="22" t="n">
        <v>27.834</v>
      </c>
      <c r="U14" s="23" t="n">
        <f aca="false">100*(R14-T14)/T14</f>
        <v>180.951354458576</v>
      </c>
      <c r="V14" s="24" t="s">
        <v>14</v>
      </c>
      <c r="W14" s="4"/>
      <c r="X14" s="4"/>
      <c r="Y14" s="4"/>
      <c r="Z14" s="4"/>
    </row>
    <row r="15" customFormat="false" ht="15.75" hidden="false" customHeight="true" outlineLevel="0" collapsed="false">
      <c r="A15" s="14" t="n">
        <v>1024</v>
      </c>
      <c r="B15" s="15" t="n">
        <v>56.23</v>
      </c>
      <c r="C15" s="16" t="n">
        <v>119.702</v>
      </c>
      <c r="D15" s="16"/>
      <c r="E15" s="16" t="n">
        <v>256.184</v>
      </c>
      <c r="F15" s="15" t="n">
        <v>66.498</v>
      </c>
      <c r="G15" s="16" t="n">
        <v>72.246</v>
      </c>
      <c r="H15" s="15" t="n">
        <v>119.4</v>
      </c>
      <c r="I15" s="16" t="n">
        <v>122.254</v>
      </c>
      <c r="J15" s="15" t="n">
        <v>216.416</v>
      </c>
      <c r="K15" s="16" t="n">
        <v>78.344</v>
      </c>
      <c r="L15" s="16" t="n">
        <v>82.766</v>
      </c>
      <c r="M15" s="15" t="n">
        <v>51.298</v>
      </c>
      <c r="N15" s="17" t="n">
        <v>40.424</v>
      </c>
      <c r="O15" s="18" t="n">
        <f aca="false">MIN(C15:E15,G15,I15,K15:L15,N15)</f>
        <v>40.424</v>
      </c>
      <c r="P15" s="19" t="s">
        <v>35</v>
      </c>
      <c r="Q15" s="20" t="n">
        <v>56.23</v>
      </c>
      <c r="R15" s="20" t="n">
        <v>119.702</v>
      </c>
      <c r="S15" s="21" t="n">
        <f aca="false">100*(R15-Q15)/Q15</f>
        <v>112.879245954117</v>
      </c>
      <c r="T15" s="22" t="n">
        <v>40.424</v>
      </c>
      <c r="U15" s="23" t="n">
        <f aca="false">100*(R15-T15)/T15</f>
        <v>196.116168612705</v>
      </c>
      <c r="V15" s="24" t="s">
        <v>14</v>
      </c>
      <c r="W15" s="4"/>
      <c r="X15" s="4"/>
      <c r="Y15" s="4"/>
      <c r="Z15" s="4"/>
    </row>
    <row r="16" customFormat="false" ht="15.75" hidden="false" customHeight="true" outlineLevel="0" collapsed="false">
      <c r="A16" s="14" t="n">
        <v>2048</v>
      </c>
      <c r="B16" s="15" t="n">
        <v>106.902</v>
      </c>
      <c r="C16" s="16" t="n">
        <v>212.418</v>
      </c>
      <c r="D16" s="16"/>
      <c r="E16" s="16" t="n">
        <v>496.21</v>
      </c>
      <c r="F16" s="15" t="n">
        <v>100.872</v>
      </c>
      <c r="G16" s="16" t="n">
        <v>108.49</v>
      </c>
      <c r="H16" s="15" t="n">
        <v>163.842</v>
      </c>
      <c r="I16" s="16" t="n">
        <v>174.354</v>
      </c>
      <c r="J16" s="15" t="n">
        <v>386.718</v>
      </c>
      <c r="K16" s="16" t="n">
        <v>120.378</v>
      </c>
      <c r="L16" s="16" t="n">
        <v>115.97</v>
      </c>
      <c r="M16" s="15" t="n">
        <v>58.108</v>
      </c>
      <c r="N16" s="17" t="n">
        <v>63.426</v>
      </c>
      <c r="O16" s="18" t="n">
        <f aca="false">MIN(C16:E16,G16,I16,K16:L16,N16)</f>
        <v>63.426</v>
      </c>
      <c r="P16" s="19" t="s">
        <v>36</v>
      </c>
      <c r="Q16" s="20" t="n">
        <v>106.902</v>
      </c>
      <c r="R16" s="20" t="n">
        <v>212.418</v>
      </c>
      <c r="S16" s="21" t="n">
        <f aca="false">100*(R16-Q16)/Q16</f>
        <v>98.7034854352585</v>
      </c>
      <c r="T16" s="22" t="n">
        <v>63.426</v>
      </c>
      <c r="U16" s="23" t="n">
        <f aca="false">100*(R16-T16)/T16</f>
        <v>234.906820546779</v>
      </c>
      <c r="V16" s="24" t="s">
        <v>14</v>
      </c>
      <c r="W16" s="4"/>
      <c r="X16" s="4"/>
      <c r="Y16" s="4"/>
      <c r="Z16" s="4"/>
    </row>
    <row r="17" customFormat="false" ht="15.75" hidden="false" customHeight="true" outlineLevel="0" collapsed="false">
      <c r="A17" s="14" t="n">
        <v>4096</v>
      </c>
      <c r="B17" s="15" t="n">
        <v>227.362</v>
      </c>
      <c r="C17" s="16" t="n">
        <v>400.48</v>
      </c>
      <c r="D17" s="16" t="n">
        <v>490.926</v>
      </c>
      <c r="E17" s="16" t="n">
        <v>958.082</v>
      </c>
      <c r="F17" s="15" t="n">
        <v>181.462</v>
      </c>
      <c r="G17" s="16" t="n">
        <v>192.294</v>
      </c>
      <c r="H17" s="15" t="n">
        <v>245.012</v>
      </c>
      <c r="I17" s="16" t="n">
        <v>257.246</v>
      </c>
      <c r="J17" s="15" t="n">
        <v>630.92</v>
      </c>
      <c r="K17" s="16" t="n">
        <v>243.402</v>
      </c>
      <c r="L17" s="16" t="n">
        <v>239.188</v>
      </c>
      <c r="M17" s="15" t="n">
        <v>123.798</v>
      </c>
      <c r="N17" s="17" t="n">
        <v>132.466</v>
      </c>
      <c r="O17" s="18" t="n">
        <f aca="false">MIN(C17:E17,G17,I17,K17:L17,N17)</f>
        <v>132.466</v>
      </c>
      <c r="P17" s="19" t="s">
        <v>37</v>
      </c>
      <c r="Q17" s="20" t="n">
        <v>227.362</v>
      </c>
      <c r="R17" s="20" t="n">
        <v>400.48</v>
      </c>
      <c r="S17" s="21" t="n">
        <f aca="false">100*(R17-Q17)/Q17</f>
        <v>76.1420114179151</v>
      </c>
      <c r="T17" s="22" t="n">
        <v>132.466</v>
      </c>
      <c r="U17" s="23" t="n">
        <f aca="false">100*(R17-T17)/T17</f>
        <v>202.326634759108</v>
      </c>
      <c r="V17" s="24" t="s">
        <v>14</v>
      </c>
      <c r="W17" s="4"/>
      <c r="X17" s="4"/>
      <c r="Y17" s="4"/>
      <c r="Z17" s="4"/>
    </row>
    <row r="18" customFormat="false" ht="15.75" hidden="false" customHeight="true" outlineLevel="0" collapsed="false">
      <c r="A18" s="14" t="n">
        <v>8192</v>
      </c>
      <c r="B18" s="15" t="n">
        <v>413.742</v>
      </c>
      <c r="C18" s="16" t="n">
        <v>787.22</v>
      </c>
      <c r="D18" s="16" t="n">
        <v>743.99</v>
      </c>
      <c r="E18" s="16" t="n">
        <v>1855.576</v>
      </c>
      <c r="F18" s="15" t="n">
        <v>436.888</v>
      </c>
      <c r="G18" s="16" t="n">
        <v>462.934</v>
      </c>
      <c r="H18" s="15" t="n">
        <v>410.472</v>
      </c>
      <c r="I18" s="16" t="n">
        <v>431.49</v>
      </c>
      <c r="J18" s="15" t="n">
        <v>781.764</v>
      </c>
      <c r="K18" s="16" t="n">
        <v>466.782</v>
      </c>
      <c r="L18" s="16" t="n">
        <v>456.642</v>
      </c>
      <c r="M18" s="15" t="n">
        <v>302.234</v>
      </c>
      <c r="N18" s="17" t="n">
        <v>319.41</v>
      </c>
      <c r="O18" s="18" t="n">
        <f aca="false">MIN(C18:E18,G18,I18,K18:L18,N18)</f>
        <v>319.41</v>
      </c>
      <c r="P18" s="19" t="s">
        <v>38</v>
      </c>
      <c r="Q18" s="20" t="n">
        <v>413.742</v>
      </c>
      <c r="R18" s="20" t="n">
        <v>787.22</v>
      </c>
      <c r="S18" s="21" t="n">
        <f aca="false">100*(R18-Q18)/Q18</f>
        <v>90.2683314722702</v>
      </c>
      <c r="T18" s="22" t="n">
        <v>319.41</v>
      </c>
      <c r="U18" s="23" t="n">
        <f aca="false">100*(R18-T18)/T18</f>
        <v>146.460661845277</v>
      </c>
      <c r="V18" s="24" t="s">
        <v>14</v>
      </c>
      <c r="W18" s="4"/>
      <c r="X18" s="4"/>
      <c r="Y18" s="4"/>
      <c r="Z18" s="4"/>
    </row>
    <row r="19" customFormat="false" ht="15.75" hidden="false" customHeight="true" outlineLevel="0" collapsed="false">
      <c r="A19" s="14" t="n">
        <v>16384</v>
      </c>
      <c r="B19" s="15" t="n">
        <v>1590.388</v>
      </c>
      <c r="C19" s="16" t="n">
        <v>2511.008</v>
      </c>
      <c r="D19" s="16" t="n">
        <v>2131.642</v>
      </c>
      <c r="E19" s="16" t="n">
        <v>3767.466</v>
      </c>
      <c r="F19" s="15" t="n">
        <v>983.51</v>
      </c>
      <c r="G19" s="16" t="n">
        <v>1015.952</v>
      </c>
      <c r="H19" s="15" t="n">
        <v>881.81</v>
      </c>
      <c r="I19" s="16" t="n">
        <v>973.136</v>
      </c>
      <c r="J19" s="15" t="n">
        <v>1130.194</v>
      </c>
      <c r="K19" s="16" t="n">
        <v>868.396</v>
      </c>
      <c r="L19" s="16" t="n">
        <v>857.9</v>
      </c>
      <c r="M19" s="15" t="n">
        <v>711.254</v>
      </c>
      <c r="N19" s="17" t="n">
        <v>687.812</v>
      </c>
      <c r="O19" s="18" t="n">
        <f aca="false">MIN(C19:E19,G19,I19,K19:L19,N19)</f>
        <v>687.812</v>
      </c>
      <c r="P19" s="19" t="s">
        <v>39</v>
      </c>
      <c r="Q19" s="20" t="n">
        <v>1590.388</v>
      </c>
      <c r="R19" s="20" t="n">
        <v>2511.008</v>
      </c>
      <c r="S19" s="21" t="n">
        <f aca="false">100*(R19-Q19)/Q19</f>
        <v>57.8865031677804</v>
      </c>
      <c r="T19" s="22" t="n">
        <v>687.812</v>
      </c>
      <c r="U19" s="23" t="n">
        <f aca="false">100*(R19-T19)/T19</f>
        <v>265.07185102906</v>
      </c>
      <c r="V19" s="24" t="s">
        <v>14</v>
      </c>
      <c r="W19" s="4"/>
      <c r="X19" s="4"/>
      <c r="Y19" s="4"/>
      <c r="Z19" s="4"/>
    </row>
    <row r="20" customFormat="false" ht="15.75" hidden="false" customHeight="true" outlineLevel="0" collapsed="false">
      <c r="A20" s="14" t="n">
        <v>32768</v>
      </c>
      <c r="B20" s="15" t="n">
        <v>2498.496</v>
      </c>
      <c r="C20" s="16" t="n">
        <v>5154.846</v>
      </c>
      <c r="D20" s="16" t="n">
        <v>3677.408</v>
      </c>
      <c r="E20" s="16" t="n">
        <v>7839.18</v>
      </c>
      <c r="F20" s="15" t="n">
        <v>2000.974</v>
      </c>
      <c r="G20" s="16" t="n">
        <v>2007.638</v>
      </c>
      <c r="H20" s="15" t="n">
        <v>2117.336</v>
      </c>
      <c r="I20" s="16" t="n">
        <v>2222.048</v>
      </c>
      <c r="J20" s="15" t="n">
        <v>1456.898</v>
      </c>
      <c r="K20" s="16" t="n">
        <v>1706.924</v>
      </c>
      <c r="L20" s="16" t="n">
        <v>1655.98</v>
      </c>
      <c r="M20" s="15" t="n">
        <v>1326.966</v>
      </c>
      <c r="N20" s="17" t="n">
        <v>1399.248</v>
      </c>
      <c r="O20" s="18" t="n">
        <f aca="false">MIN(C20:E20,G20,I20,K20:L20,N20)</f>
        <v>1399.248</v>
      </c>
      <c r="P20" s="19" t="s">
        <v>40</v>
      </c>
      <c r="Q20" s="20" t="n">
        <v>2498.496</v>
      </c>
      <c r="R20" s="20" t="n">
        <v>5154.846</v>
      </c>
      <c r="S20" s="21" t="n">
        <f aca="false">100*(R20-Q20)/Q20</f>
        <v>106.317960885269</v>
      </c>
      <c r="T20" s="22" t="n">
        <v>1399.248</v>
      </c>
      <c r="U20" s="23" t="n">
        <f aca="false">100*(R20-T20)/T20</f>
        <v>268.401169771191</v>
      </c>
      <c r="V20" s="24" t="s">
        <v>14</v>
      </c>
      <c r="W20" s="4"/>
      <c r="X20" s="4"/>
      <c r="Y20" s="4"/>
      <c r="Z20" s="4"/>
    </row>
    <row r="21" customFormat="false" ht="15.75" hidden="false" customHeight="true" outlineLevel="0" collapsed="false">
      <c r="A21" s="14" t="n">
        <v>65536</v>
      </c>
      <c r="B21" s="15" t="n">
        <v>4230.934</v>
      </c>
      <c r="C21" s="16" t="n">
        <v>10428.382</v>
      </c>
      <c r="D21" s="16" t="n">
        <v>4749.55</v>
      </c>
      <c r="E21" s="16" t="n">
        <v>15954.358</v>
      </c>
      <c r="F21" s="15" t="n">
        <v>4054.626</v>
      </c>
      <c r="G21" s="16" t="n">
        <v>4041.09</v>
      </c>
      <c r="H21" s="15" t="n">
        <v>3424.818</v>
      </c>
      <c r="I21" s="16" t="n">
        <v>3784.092</v>
      </c>
      <c r="J21" s="15" t="n">
        <v>2945.394</v>
      </c>
      <c r="K21" s="16" t="n">
        <v>3425.682</v>
      </c>
      <c r="L21" s="16" t="n">
        <v>3263.622</v>
      </c>
      <c r="M21" s="15" t="n">
        <v>2665.444</v>
      </c>
      <c r="N21" s="17" t="n">
        <v>2731.214</v>
      </c>
      <c r="O21" s="18" t="n">
        <f aca="false">MIN(C21:E21,G21,I21,K21:L21,N21)</f>
        <v>2731.214</v>
      </c>
      <c r="P21" s="19" t="s">
        <v>41</v>
      </c>
      <c r="Q21" s="20" t="n">
        <v>4230.934</v>
      </c>
      <c r="R21" s="20" t="n">
        <v>10428.382</v>
      </c>
      <c r="S21" s="21" t="n">
        <f aca="false">100*(R21-Q21)/Q21</f>
        <v>146.479429837478</v>
      </c>
      <c r="T21" s="22" t="n">
        <v>2731.214</v>
      </c>
      <c r="U21" s="23" t="n">
        <f aca="false">100*(R21-T21)/T21</f>
        <v>281.822222645314</v>
      </c>
      <c r="V21" s="24" t="s">
        <v>14</v>
      </c>
      <c r="W21" s="4"/>
      <c r="X21" s="4"/>
      <c r="Y21" s="4"/>
      <c r="Z21" s="4"/>
    </row>
    <row r="22" customFormat="false" ht="15.75" hidden="false" customHeight="true" outlineLevel="0" collapsed="false">
      <c r="A22" s="14" t="n">
        <v>131072</v>
      </c>
      <c r="B22" s="15" t="n">
        <v>8144.81</v>
      </c>
      <c r="C22" s="16" t="n">
        <v>20498.762</v>
      </c>
      <c r="D22" s="16" t="n">
        <v>8976.776</v>
      </c>
      <c r="E22" s="16" t="n">
        <v>32452.71</v>
      </c>
      <c r="F22" s="15" t="n">
        <v>8512.118</v>
      </c>
      <c r="G22" s="16" t="n">
        <v>8315.65</v>
      </c>
      <c r="H22" s="15" t="n">
        <v>7308.696</v>
      </c>
      <c r="I22" s="16" t="n">
        <v>7857.758</v>
      </c>
      <c r="J22" s="15" t="n">
        <v>6012.368</v>
      </c>
      <c r="K22" s="16" t="n">
        <v>7020.764</v>
      </c>
      <c r="L22" s="16" t="n">
        <v>6637.968</v>
      </c>
      <c r="M22" s="15" t="n">
        <v>5581.218</v>
      </c>
      <c r="N22" s="17" t="n">
        <v>5512.208</v>
      </c>
      <c r="O22" s="18" t="n">
        <f aca="false">MIN(C22:E22,G22,I22,K22:L22,N22)</f>
        <v>5512.208</v>
      </c>
      <c r="P22" s="19" t="s">
        <v>42</v>
      </c>
      <c r="Q22" s="20" t="n">
        <v>8144.81</v>
      </c>
      <c r="R22" s="20" t="n">
        <v>20498.762</v>
      </c>
      <c r="S22" s="21" t="n">
        <f aca="false">100*(R22-Q22)/Q22</f>
        <v>151.678823692634</v>
      </c>
      <c r="T22" s="22" t="n">
        <v>5512.208</v>
      </c>
      <c r="U22" s="23" t="n">
        <f aca="false">100*(R22-T22)/T22</f>
        <v>271.879326759803</v>
      </c>
      <c r="V22" s="24" t="s">
        <v>14</v>
      </c>
      <c r="W22" s="4"/>
      <c r="X22" s="4"/>
      <c r="Y22" s="4"/>
      <c r="Z22" s="4"/>
    </row>
    <row r="23" customFormat="false" ht="15.75" hidden="false" customHeight="true" outlineLevel="0" collapsed="false">
      <c r="A23" s="14" t="n">
        <v>262144</v>
      </c>
      <c r="B23" s="15" t="n">
        <v>15906.976</v>
      </c>
      <c r="C23" s="16" t="n">
        <v>41246.466</v>
      </c>
      <c r="D23" s="16" t="n">
        <v>17604.794</v>
      </c>
      <c r="E23" s="16" t="n">
        <v>66096.608</v>
      </c>
      <c r="F23" s="15" t="n">
        <v>17354.604</v>
      </c>
      <c r="G23" s="16" t="n">
        <v>16907.256</v>
      </c>
      <c r="H23" s="15" t="n">
        <v>15560.39</v>
      </c>
      <c r="I23" s="16" t="n">
        <v>16562.388</v>
      </c>
      <c r="J23" s="15" t="n">
        <v>12439.364</v>
      </c>
      <c r="K23" s="16" t="n">
        <v>15633.178</v>
      </c>
      <c r="L23" s="16" t="n">
        <v>14627.9</v>
      </c>
      <c r="M23" s="15" t="n">
        <v>11926.298</v>
      </c>
      <c r="N23" s="17" t="n">
        <v>12174.152</v>
      </c>
      <c r="O23" s="18" t="n">
        <f aca="false">MIN(C23:E23,G23,I23,K23:L23,N23)</f>
        <v>12174.152</v>
      </c>
      <c r="P23" s="19" t="s">
        <v>43</v>
      </c>
      <c r="Q23" s="20" t="n">
        <v>15906.976</v>
      </c>
      <c r="R23" s="20" t="n">
        <v>41246.466</v>
      </c>
      <c r="S23" s="21" t="n">
        <f aca="false">100*(R23-Q23)/Q23</f>
        <v>159.297970902829</v>
      </c>
      <c r="T23" s="22" t="n">
        <v>12174.152</v>
      </c>
      <c r="U23" s="23" t="n">
        <f aca="false">100*(R23-T23)/T23</f>
        <v>238.803606197787</v>
      </c>
      <c r="V23" s="24" t="s">
        <v>14</v>
      </c>
      <c r="W23" s="4"/>
      <c r="X23" s="4"/>
      <c r="Y23" s="4"/>
      <c r="Z23" s="4"/>
    </row>
    <row r="24" customFormat="false" ht="15.75" hidden="false" customHeight="true" outlineLevel="0" collapsed="false">
      <c r="A24" s="14" t="n">
        <v>524288</v>
      </c>
      <c r="B24" s="15" t="n">
        <v>32032.114</v>
      </c>
      <c r="C24" s="16" t="n">
        <v>83572.558</v>
      </c>
      <c r="D24" s="16" t="n">
        <v>34995.932</v>
      </c>
      <c r="E24" s="16" t="n">
        <v>133775.472</v>
      </c>
      <c r="F24" s="15" t="n">
        <v>34552.762</v>
      </c>
      <c r="G24" s="16" t="n">
        <v>33980.224</v>
      </c>
      <c r="H24" s="15" t="n">
        <v>31459.56</v>
      </c>
      <c r="I24" s="16" t="n">
        <v>33473.404</v>
      </c>
      <c r="J24" s="15" t="n">
        <v>26752.004</v>
      </c>
      <c r="K24" s="16" t="n">
        <v>33218.912</v>
      </c>
      <c r="L24" s="16" t="n">
        <v>31378.396</v>
      </c>
      <c r="M24" s="15" t="n">
        <v>23744.922</v>
      </c>
      <c r="N24" s="17" t="n">
        <v>24683.816</v>
      </c>
      <c r="O24" s="18" t="n">
        <f aca="false">MIN(C24:E24,G24,I24,K24:L24,N24)</f>
        <v>24683.816</v>
      </c>
      <c r="P24" s="19" t="s">
        <v>44</v>
      </c>
      <c r="Q24" s="20" t="n">
        <v>32032.114</v>
      </c>
      <c r="R24" s="20" t="n">
        <v>83572.558</v>
      </c>
      <c r="S24" s="21" t="n">
        <f aca="false">100*(R24-Q24)/Q24</f>
        <v>160.902411873284</v>
      </c>
      <c r="T24" s="22" t="n">
        <v>24683.816</v>
      </c>
      <c r="U24" s="23" t="n">
        <f aca="false">100*(R24-T24)/T24</f>
        <v>238.572277479301</v>
      </c>
      <c r="V24" s="24" t="s">
        <v>14</v>
      </c>
      <c r="W24" s="4"/>
      <c r="X24" s="4"/>
      <c r="Y24" s="4"/>
      <c r="Z24" s="4"/>
    </row>
    <row r="25" customFormat="false" ht="15.75" hidden="false" customHeight="true" outlineLevel="0" collapsed="false">
      <c r="A25" s="14" t="n">
        <v>1048576</v>
      </c>
      <c r="B25" s="15" t="n">
        <v>66120.074</v>
      </c>
      <c r="C25" s="16" t="n">
        <v>174855.896</v>
      </c>
      <c r="D25" s="16" t="n">
        <v>70568.854</v>
      </c>
      <c r="E25" s="16" t="n">
        <v>270580.196</v>
      </c>
      <c r="F25" s="15" t="n">
        <v>67789.088</v>
      </c>
      <c r="G25" s="16" t="n">
        <v>67589.454</v>
      </c>
      <c r="H25" s="15" t="n">
        <v>63629.322</v>
      </c>
      <c r="I25" s="16" t="n">
        <v>67699.9</v>
      </c>
      <c r="J25" s="15" t="n">
        <v>52626.186</v>
      </c>
      <c r="K25" s="16" t="n">
        <v>64862.766</v>
      </c>
      <c r="L25" s="16" t="n">
        <v>61913.236</v>
      </c>
      <c r="M25" s="15" t="n">
        <v>46690.45</v>
      </c>
      <c r="N25" s="17" t="n">
        <v>49686.084</v>
      </c>
      <c r="O25" s="18" t="n">
        <f aca="false">MIN(C25:E25,G25,I25,K25:L25,N25)</f>
        <v>49686.084</v>
      </c>
      <c r="P25" s="19" t="s">
        <v>45</v>
      </c>
      <c r="Q25" s="20" t="n">
        <v>66120.074</v>
      </c>
      <c r="R25" s="20" t="n">
        <v>174855.896</v>
      </c>
      <c r="S25" s="21" t="n">
        <f aca="false">100*(R25-Q25)/Q25</f>
        <v>164.452057328309</v>
      </c>
      <c r="T25" s="22" t="n">
        <v>49686.084</v>
      </c>
      <c r="U25" s="23" t="n">
        <f aca="false">100*(R25-T25)/T25</f>
        <v>251.921266324792</v>
      </c>
      <c r="V25" s="24" t="s">
        <v>14</v>
      </c>
      <c r="W25" s="4"/>
      <c r="X25" s="4"/>
      <c r="Y25" s="4"/>
      <c r="Z25" s="4"/>
    </row>
    <row r="26" customFormat="false" ht="15.75" hidden="false" customHeight="true" outlineLevel="0" collapsed="false">
      <c r="A26" s="14" t="n">
        <v>2097152</v>
      </c>
      <c r="B26" s="15" t="n">
        <v>169658.748</v>
      </c>
      <c r="C26" s="16" t="n">
        <v>397370.222</v>
      </c>
      <c r="D26" s="16" t="n">
        <v>182594.62</v>
      </c>
      <c r="E26" s="16" t="n">
        <v>609333.838</v>
      </c>
      <c r="F26" s="15" t="n">
        <v>158678.56</v>
      </c>
      <c r="G26" s="16" t="n">
        <v>161899.398</v>
      </c>
      <c r="H26" s="15" t="n">
        <v>150212.52</v>
      </c>
      <c r="I26" s="16" t="n">
        <v>160111.56</v>
      </c>
      <c r="J26" s="15" t="n">
        <v>130033.756</v>
      </c>
      <c r="K26" s="16" t="n">
        <v>154641.562</v>
      </c>
      <c r="L26" s="16" t="n">
        <v>148505.656</v>
      </c>
      <c r="M26" s="15" t="n">
        <v>116407.732</v>
      </c>
      <c r="N26" s="17" t="n">
        <v>124382.764</v>
      </c>
      <c r="O26" s="18" t="n">
        <f aca="false">MIN(C26:E26,G26,I26,K26:L26,N26)</f>
        <v>124382.764</v>
      </c>
      <c r="P26" s="19" t="s">
        <v>46</v>
      </c>
      <c r="Q26" s="20" t="n">
        <v>169658.748</v>
      </c>
      <c r="R26" s="20" t="n">
        <v>397370.222</v>
      </c>
      <c r="S26" s="21" t="n">
        <f aca="false">100*(R26-Q26)/Q26</f>
        <v>134.217349051757</v>
      </c>
      <c r="T26" s="22" t="n">
        <v>124382.764</v>
      </c>
      <c r="U26" s="23" t="n">
        <f aca="false">100*(R26-T26)/T26</f>
        <v>219.473702964182</v>
      </c>
      <c r="V26" s="24" t="s">
        <v>14</v>
      </c>
      <c r="W26" s="4"/>
      <c r="X26" s="4"/>
      <c r="Y26" s="4"/>
      <c r="Z26" s="4"/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9"/>
      <c r="Q38" s="20"/>
      <c r="R38" s="20"/>
      <c r="S38" s="21"/>
      <c r="T38" s="22"/>
      <c r="U38" s="21"/>
      <c r="V38" s="24"/>
      <c r="W38" s="2"/>
      <c r="X38" s="2"/>
      <c r="Y38" s="2"/>
      <c r="Z38" s="2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9"/>
      <c r="Q39" s="20"/>
      <c r="R39" s="20"/>
      <c r="S39" s="21"/>
      <c r="T39" s="22"/>
      <c r="U39" s="21"/>
      <c r="V39" s="24"/>
      <c r="W39" s="2"/>
      <c r="X39" s="2"/>
      <c r="Y39" s="2"/>
      <c r="Z39" s="2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9" t="s">
        <v>17</v>
      </c>
      <c r="Q40" s="20" t="s">
        <v>18</v>
      </c>
      <c r="R40" s="25" t="s">
        <v>19</v>
      </c>
      <c r="S40" s="26" t="s">
        <v>21</v>
      </c>
      <c r="T40" s="27" t="s">
        <v>22</v>
      </c>
      <c r="U40" s="24" t="s">
        <v>23</v>
      </c>
      <c r="V40" s="0"/>
      <c r="W40" s="2"/>
      <c r="X40" s="2"/>
      <c r="Y40" s="2"/>
      <c r="Z40" s="2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9" t="s">
        <v>25</v>
      </c>
      <c r="Q41" s="20" t="n">
        <v>9.608</v>
      </c>
      <c r="R41" s="20" t="n">
        <v>41.222</v>
      </c>
      <c r="S41" s="20" t="n">
        <v>13.836</v>
      </c>
      <c r="T41" s="23" t="n">
        <f aca="false">100*(R41-S41)/S41</f>
        <v>197.932928592079</v>
      </c>
      <c r="U41" s="24" t="s">
        <v>8</v>
      </c>
      <c r="V41" s="0"/>
      <c r="W41" s="2"/>
      <c r="X41" s="2"/>
      <c r="Y41" s="2"/>
      <c r="Z41" s="2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9" t="s">
        <v>26</v>
      </c>
      <c r="Q42" s="20" t="n">
        <v>8.602</v>
      </c>
      <c r="R42" s="20" t="n">
        <v>40.45</v>
      </c>
      <c r="S42" s="20" t="n">
        <v>12.834</v>
      </c>
      <c r="T42" s="23" t="n">
        <f aca="false">100*(R42-S42)/S42</f>
        <v>215.178432289232</v>
      </c>
      <c r="U42" s="24" t="s">
        <v>47</v>
      </c>
      <c r="V42" s="0"/>
      <c r="W42" s="2"/>
      <c r="X42" s="2"/>
      <c r="Y42" s="2"/>
      <c r="Z42" s="2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9" t="s">
        <v>27</v>
      </c>
      <c r="Q43" s="20" t="n">
        <v>8.69</v>
      </c>
      <c r="R43" s="20" t="n">
        <v>41.374</v>
      </c>
      <c r="S43" s="20" t="n">
        <v>12.456</v>
      </c>
      <c r="T43" s="23" t="n">
        <f aca="false">100*(R43-S43)/S43</f>
        <v>232.161207450225</v>
      </c>
      <c r="U43" s="24" t="s">
        <v>14</v>
      </c>
      <c r="V43" s="0"/>
      <c r="W43" s="2"/>
      <c r="X43" s="2"/>
      <c r="Y43" s="2"/>
      <c r="Z43" s="2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9" t="s">
        <v>28</v>
      </c>
      <c r="Q44" s="20" t="n">
        <v>8.87</v>
      </c>
      <c r="R44" s="20" t="n">
        <v>43.728</v>
      </c>
      <c r="S44" s="20" t="n">
        <v>13.262</v>
      </c>
      <c r="T44" s="23" t="n">
        <f aca="false">100*(R44-S44)/S44</f>
        <v>229.724023525863</v>
      </c>
      <c r="U44" s="24" t="s">
        <v>47</v>
      </c>
      <c r="V44" s="0"/>
      <c r="W44" s="2"/>
      <c r="X44" s="2"/>
      <c r="Y44" s="2"/>
      <c r="Z44" s="2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9" t="s">
        <v>29</v>
      </c>
      <c r="Q45" s="20" t="n">
        <v>9.252</v>
      </c>
      <c r="R45" s="20" t="n">
        <v>40.142</v>
      </c>
      <c r="S45" s="20" t="n">
        <v>13.87</v>
      </c>
      <c r="T45" s="23" t="n">
        <f aca="false">100*(R45-S45)/S45</f>
        <v>189.416005767844</v>
      </c>
      <c r="U45" s="24" t="s">
        <v>47</v>
      </c>
      <c r="V45" s="0"/>
      <c r="W45" s="2"/>
      <c r="X45" s="2"/>
      <c r="Y45" s="2"/>
      <c r="Z45" s="2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19" t="s">
        <v>30</v>
      </c>
      <c r="Q46" s="20" t="n">
        <v>10.086</v>
      </c>
      <c r="R46" s="20" t="n">
        <v>43.058</v>
      </c>
      <c r="S46" s="20" t="n">
        <v>14.682</v>
      </c>
      <c r="T46" s="23" t="n">
        <f aca="false">100*(R46-S46)/S46</f>
        <v>193.270671570631</v>
      </c>
      <c r="U46" s="24" t="s">
        <v>47</v>
      </c>
      <c r="V46" s="0"/>
      <c r="W46" s="2"/>
      <c r="X46" s="2"/>
      <c r="Y46" s="2"/>
      <c r="Z46" s="2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9" t="s">
        <v>31</v>
      </c>
      <c r="Q47" s="20" t="n">
        <v>11.982</v>
      </c>
      <c r="R47" s="20" t="n">
        <v>46.072</v>
      </c>
      <c r="S47" s="20" t="n">
        <v>16.49</v>
      </c>
      <c r="T47" s="23" t="n">
        <f aca="false">100*(R47-S47)/S47</f>
        <v>179.393571861734</v>
      </c>
      <c r="U47" s="24" t="s">
        <v>47</v>
      </c>
      <c r="V47" s="0"/>
      <c r="W47" s="2"/>
      <c r="X47" s="2"/>
      <c r="Y47" s="2"/>
      <c r="Z47" s="2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9" t="s">
        <v>32</v>
      </c>
      <c r="Q48" s="20" t="n">
        <v>15.372</v>
      </c>
      <c r="R48" s="20" t="n">
        <v>52.064</v>
      </c>
      <c r="S48" s="20" t="n">
        <v>20.106</v>
      </c>
      <c r="T48" s="23" t="n">
        <f aca="false">100*(R48-S48)/S48</f>
        <v>158.947577837461</v>
      </c>
      <c r="U48" s="24" t="s">
        <v>47</v>
      </c>
      <c r="V48" s="0"/>
      <c r="W48" s="2"/>
      <c r="X48" s="2"/>
      <c r="Y48" s="2"/>
      <c r="Z48" s="2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9" t="s">
        <v>33</v>
      </c>
      <c r="Q49" s="20" t="n">
        <v>21.364</v>
      </c>
      <c r="R49" s="20" t="n">
        <v>60.964</v>
      </c>
      <c r="S49" s="20" t="n">
        <v>25.634</v>
      </c>
      <c r="T49" s="23" t="n">
        <f aca="false">100*(R49-S49)/S49</f>
        <v>137.824763985332</v>
      </c>
      <c r="U49" s="24" t="s">
        <v>14</v>
      </c>
      <c r="V49" s="0"/>
      <c r="W49" s="2"/>
      <c r="X49" s="2"/>
      <c r="Y49" s="2"/>
      <c r="Z49" s="2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9" t="s">
        <v>34</v>
      </c>
      <c r="Q50" s="20" t="n">
        <v>30.608</v>
      </c>
      <c r="R50" s="20" t="n">
        <v>78.2</v>
      </c>
      <c r="S50" s="20" t="n">
        <v>27.834</v>
      </c>
      <c r="T50" s="23" t="n">
        <f aca="false">100*(R50-S50)/S50</f>
        <v>180.951354458576</v>
      </c>
      <c r="U50" s="24" t="s">
        <v>14</v>
      </c>
      <c r="V50" s="0"/>
      <c r="W50" s="2"/>
      <c r="X50" s="2"/>
      <c r="Y50" s="2"/>
      <c r="Z50" s="2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19" t="s">
        <v>35</v>
      </c>
      <c r="Q51" s="20" t="n">
        <v>56.23</v>
      </c>
      <c r="R51" s="20" t="n">
        <v>119.702</v>
      </c>
      <c r="S51" s="20" t="n">
        <v>40.424</v>
      </c>
      <c r="T51" s="23" t="n">
        <f aca="false">100*(R51-S51)/S51</f>
        <v>196.116168612705</v>
      </c>
      <c r="U51" s="24" t="s">
        <v>14</v>
      </c>
      <c r="V51" s="0"/>
      <c r="W51" s="2"/>
      <c r="X51" s="2"/>
      <c r="Y51" s="2"/>
      <c r="Z51" s="2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19" t="s">
        <v>36</v>
      </c>
      <c r="Q52" s="20" t="n">
        <v>106.902</v>
      </c>
      <c r="R52" s="20" t="n">
        <v>212.418</v>
      </c>
      <c r="S52" s="20" t="n">
        <v>63.426</v>
      </c>
      <c r="T52" s="23" t="n">
        <f aca="false">100*(R52-S52)/S52</f>
        <v>234.906820546779</v>
      </c>
      <c r="U52" s="24" t="s">
        <v>14</v>
      </c>
      <c r="V52" s="0"/>
      <c r="W52" s="2"/>
      <c r="X52" s="2"/>
      <c r="Y52" s="2"/>
      <c r="Z52" s="2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19" t="s">
        <v>37</v>
      </c>
      <c r="Q53" s="20" t="n">
        <v>227.362</v>
      </c>
      <c r="R53" s="20" t="n">
        <v>400.48</v>
      </c>
      <c r="S53" s="20" t="n">
        <v>132.466</v>
      </c>
      <c r="T53" s="23" t="n">
        <f aca="false">100*(R53-S53)/S53</f>
        <v>202.326634759108</v>
      </c>
      <c r="U53" s="24" t="s">
        <v>14</v>
      </c>
      <c r="V53" s="0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19" t="s">
        <v>38</v>
      </c>
      <c r="Q54" s="20" t="n">
        <v>413.742</v>
      </c>
      <c r="R54" s="20" t="n">
        <v>787.22</v>
      </c>
      <c r="S54" s="20" t="n">
        <v>319.41</v>
      </c>
      <c r="T54" s="23" t="n">
        <f aca="false">100*(R54-S54)/S54</f>
        <v>146.460661845277</v>
      </c>
      <c r="U54" s="24" t="s">
        <v>14</v>
      </c>
      <c r="V54" s="0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19" t="s">
        <v>39</v>
      </c>
      <c r="Q55" s="20" t="n">
        <v>1590.388</v>
      </c>
      <c r="R55" s="20" t="n">
        <v>2511.008</v>
      </c>
      <c r="S55" s="20" t="n">
        <v>687.812</v>
      </c>
      <c r="T55" s="23" t="n">
        <f aca="false">100*(R55-S55)/S55</f>
        <v>265.07185102906</v>
      </c>
      <c r="U55" s="24" t="s">
        <v>14</v>
      </c>
      <c r="V55" s="0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19" t="s">
        <v>40</v>
      </c>
      <c r="Q56" s="20" t="n">
        <v>2498.496</v>
      </c>
      <c r="R56" s="20" t="n">
        <v>5154.846</v>
      </c>
      <c r="S56" s="20" t="n">
        <v>1399.248</v>
      </c>
      <c r="T56" s="23" t="n">
        <f aca="false">100*(R56-S56)/S56</f>
        <v>268.401169771191</v>
      </c>
      <c r="U56" s="24" t="s">
        <v>14</v>
      </c>
      <c r="V56" s="0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9" t="s">
        <v>41</v>
      </c>
      <c r="Q57" s="20" t="n">
        <v>4230.934</v>
      </c>
      <c r="R57" s="20" t="n">
        <v>10428.382</v>
      </c>
      <c r="S57" s="20" t="n">
        <v>2731.214</v>
      </c>
      <c r="T57" s="23" t="n">
        <f aca="false">100*(R57-S57)/S57</f>
        <v>281.822222645314</v>
      </c>
      <c r="U57" s="24" t="s">
        <v>14</v>
      </c>
      <c r="V57" s="0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9" t="s">
        <v>42</v>
      </c>
      <c r="Q58" s="20" t="n">
        <v>8144.81</v>
      </c>
      <c r="R58" s="20" t="n">
        <v>20498.762</v>
      </c>
      <c r="S58" s="20" t="n">
        <v>5512.208</v>
      </c>
      <c r="T58" s="23" t="n">
        <f aca="false">100*(R58-S58)/S58</f>
        <v>271.879326759803</v>
      </c>
      <c r="U58" s="24" t="s">
        <v>14</v>
      </c>
      <c r="V58" s="0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9" t="s">
        <v>43</v>
      </c>
      <c r="Q59" s="20" t="n">
        <v>15906.976</v>
      </c>
      <c r="R59" s="20" t="n">
        <v>41246.466</v>
      </c>
      <c r="S59" s="20" t="n">
        <v>12174.152</v>
      </c>
      <c r="T59" s="23" t="n">
        <f aca="false">100*(R59-S59)/S59</f>
        <v>238.803606197787</v>
      </c>
      <c r="U59" s="24" t="s">
        <v>14</v>
      </c>
      <c r="V59" s="0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 t="s">
        <v>44</v>
      </c>
      <c r="Q60" s="28" t="n">
        <v>32032.114</v>
      </c>
      <c r="R60" s="28" t="n">
        <v>83572.558</v>
      </c>
      <c r="S60" s="28" t="n">
        <v>24683.816</v>
      </c>
      <c r="T60" s="23" t="n">
        <f aca="false">100*(R60-S60)/S60</f>
        <v>238.572277479301</v>
      </c>
      <c r="U60" s="2" t="s">
        <v>14</v>
      </c>
      <c r="V60" s="0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 t="s">
        <v>45</v>
      </c>
      <c r="Q61" s="28" t="n">
        <v>66120.074</v>
      </c>
      <c r="R61" s="28" t="n">
        <v>174855.896</v>
      </c>
      <c r="S61" s="28" t="n">
        <v>49686.084</v>
      </c>
      <c r="T61" s="23" t="n">
        <f aca="false">100*(R61-S61)/S61</f>
        <v>251.921266324792</v>
      </c>
      <c r="U61" s="2" t="s">
        <v>14</v>
      </c>
      <c r="V61" s="0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 t="s">
        <v>46</v>
      </c>
      <c r="Q62" s="28" t="n">
        <v>169658.748</v>
      </c>
      <c r="R62" s="28" t="n">
        <v>397370.222</v>
      </c>
      <c r="S62" s="28" t="n">
        <v>124382.764</v>
      </c>
      <c r="T62" s="23" t="n">
        <f aca="false">100*(R62-S62)/S62</f>
        <v>219.473702964182</v>
      </c>
      <c r="U62" s="2" t="s">
        <v>14</v>
      </c>
      <c r="V62" s="0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</sheetData>
  <mergeCells count="3">
    <mergeCell ref="A2:N2"/>
    <mergeCell ref="A3:A4"/>
    <mergeCell ref="Q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2021-04-07T23:47:24Z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