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<sst xmlns="http://schemas.openxmlformats.org/spreadsheetml/2006/main" count="78" uniqueCount="36">
  <si>
    <t xml:space="preserve">8 Nodes - 128 ranks - Block</t>
  </si>
  <si>
    <t xml:space="preserve">Message 
Size</t>
  </si>
  <si>
    <t xml:space="preserve">Unecnrypted
Default</t>
  </si>
  <si>
    <t xml:space="preserve">CHS</t>
  </si>
  <si>
    <t xml:space="preserve">Naive
Bruck</t>
  </si>
  <si>
    <t xml:space="preserve">Naive
SD</t>
  </si>
  <si>
    <t xml:space="preserve">Naive
CHS</t>
  </si>
  <si>
    <t xml:space="preserve">O-Bruck2</t>
  </si>
  <si>
    <t xml:space="preserve">O-SD</t>
  </si>
  <si>
    <t xml:space="preserve">O-CHS</t>
  </si>
  <si>
    <t xml:space="preserve">Unecnrypted 
MPI Latency (us)</t>
  </si>
  <si>
    <t xml:space="preserve">Naive 
Latency</t>
  </si>
  <si>
    <t xml:space="preserve">Best Scheme 
Latency (us)</t>
  </si>
  <si>
    <t xml:space="preserve">Best Scheme
 Improvement (%)</t>
  </si>
  <si>
    <t xml:space="preserve">Best
Scheme</t>
  </si>
  <si>
    <t xml:space="preserve">O-Bruck</t>
  </si>
  <si>
    <t xml:space="preserve">Size</t>
  </si>
  <si>
    <t xml:space="preserve">1B</t>
  </si>
  <si>
    <t xml:space="preserve">2B</t>
  </si>
  <si>
    <t xml:space="preserve">4B</t>
  </si>
  <si>
    <t xml:space="preserve">8B</t>
  </si>
  <si>
    <t xml:space="preserve">16B</t>
  </si>
  <si>
    <t xml:space="preserve">32B</t>
  </si>
  <si>
    <t xml:space="preserve">64B</t>
  </si>
  <si>
    <t xml:space="preserve">128B</t>
  </si>
  <si>
    <t xml:space="preserve">256B</t>
  </si>
  <si>
    <t xml:space="preserve">512B</t>
  </si>
  <si>
    <t xml:space="preserve">1KB</t>
  </si>
  <si>
    <t xml:space="preserve">2KB</t>
  </si>
  <si>
    <t xml:space="preserve">4KB</t>
  </si>
  <si>
    <t xml:space="preserve">8KB</t>
  </si>
  <si>
    <t xml:space="preserve">16KB</t>
  </si>
  <si>
    <t xml:space="preserve">32KB</t>
  </si>
  <si>
    <t xml:space="preserve">64KB</t>
  </si>
  <si>
    <t xml:space="preserve">128KB</t>
  </si>
  <si>
    <t xml:space="preserve">256KB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</si>
</sst>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E+00"/>
    <numFmt numFmtId="167" formatCode="0.0"/>
    <numFmt numFmtId="168" formatCode="0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FFFF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.5"/>
      <color rgb="FFFFFF00"/>
      <name val="Arial"/>
      <family val="2"/>
      <charset val="1"/>
    </font>
    <font>
      <sz val="12"/>
      <color rgb="FF000000"/>
      <name val="Raleway"/>
      <family val="0"/>
      <charset val="1"/>
    </font>
    <font>
      <sz val="12"/>
      <color rgb="FF000000"/>
      <name val="TeXGyreTermes"/>
      <family val="0"/>
      <charset val="1"/>
    </font>
    <font>
      <sz val="12"/>
      <color rgb="FFCCCCCC"/>
      <name val="Arial"/>
      <family val="2"/>
      <charset val="1"/>
    </font>
    <font>
      <b val="true"/>
      <sz val="12"/>
      <color rgb="FFFFFF00"/>
      <name val="TeXGyreTermes"/>
      <family val="0"/>
      <charset val="1"/>
    </font>
    <font>
      <sz val="12"/>
      <color rgb="FFC9211E"/>
      <name val="TeXGyreTermes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BF0041"/>
        <bgColor rgb="FFC9211E"/>
      </patternFill>
    </fill>
    <fill>
      <patternFill patternType="solid">
        <fgColor rgb="FFD9D2E9"/>
        <bgColor rgb="FFCCCCCC"/>
      </patternFill>
    </fill>
    <fill>
      <patternFill patternType="solid">
        <fgColor rgb="FFFFA6A6"/>
        <bgColor rgb="FFFFCC99"/>
      </patternFill>
    </fill>
    <fill>
      <patternFill patternType="solid">
        <fgColor rgb="FFDEE6EF"/>
        <bgColor rgb="FFDDE8CB"/>
      </patternFill>
    </fill>
    <fill>
      <patternFill patternType="solid">
        <fgColor rgb="FFDDE8CB"/>
        <bgColor rgb="FFDEE6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CCCC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22" colorId="64" zoomScale="120" zoomScaleNormal="120" zoomScalePageLayoutView="100" workbookViewId="0">
      <selection pane="topLeft" activeCell="N29" activeCellId="0" sqref="N29"/>
    </sheetView>
  </sheetViews>
  <sheetFormatPr defaultColWidth="14.9140625" defaultRowHeight="15" zeroHeight="false" outlineLevelRow="0" outlineLevelCol="0"/>
  <cols>
    <col collapsed="false" customWidth="true" hidden="false" outlineLevel="0" max="1" min="1" style="1" width="14.5"/>
    <col collapsed="false" customWidth="true" hidden="false" outlineLevel="0" max="2" min="2" style="1" width="22.88"/>
    <col collapsed="false" customWidth="true" hidden="false" outlineLevel="0" max="10" min="3" style="1" width="14.5"/>
    <col collapsed="false" customWidth="true" hidden="false" outlineLevel="0" max="15" min="11" style="1" width="20.27"/>
    <col collapsed="false" customWidth="true" hidden="false" outlineLevel="0" max="67" min="16" style="1" width="14.5"/>
    <col collapsed="false" customWidth="true" hidden="false" outlineLevel="0" max="1024" min="1007" style="2" width="11.52"/>
  </cols>
  <sheetData>
    <row r="1" customFormat="false" ht="15.75" hidden="false" customHeight="true" outlineLevel="0" collapsed="false">
      <c r="A1" s="3"/>
      <c r="B1" s="3"/>
      <c r="C1" s="3"/>
      <c r="D1" s="3"/>
      <c r="E1" s="3"/>
      <c r="F1" s="3"/>
      <c r="G1" s="3"/>
      <c r="H1" s="3"/>
      <c r="I1" s="3"/>
      <c r="J1" s="3"/>
    </row>
    <row r="2" customFormat="false" ht="15.75" hidden="false" customHeight="tru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3"/>
    </row>
    <row r="3" customFormat="false" ht="15.75" hidden="false" customHeight="true" outlineLevel="0" collapsed="false">
      <c r="A3" s="5"/>
      <c r="B3" s="4"/>
      <c r="C3" s="4"/>
      <c r="D3" s="4"/>
      <c r="E3" s="4"/>
      <c r="F3" s="4"/>
      <c r="G3" s="4"/>
      <c r="H3" s="4"/>
      <c r="I3" s="4"/>
      <c r="J3" s="3"/>
    </row>
    <row r="4" customFormat="false" ht="34.2" hidden="false" customHeight="true" outlineLevel="0" collapsed="false">
      <c r="A4" s="6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3"/>
      <c r="K4" s="8" t="s">
        <v>10</v>
      </c>
      <c r="L4" s="8" t="s">
        <v>11</v>
      </c>
      <c r="M4" s="8" t="s">
        <v>12</v>
      </c>
      <c r="N4" s="8" t="s">
        <v>13</v>
      </c>
      <c r="O4" s="8" t="s">
        <v>14</v>
      </c>
    </row>
    <row r="5" customFormat="false" ht="15.75" hidden="false" customHeight="true" outlineLevel="0" collapsed="false">
      <c r="A5" s="9" t="n">
        <v>1</v>
      </c>
      <c r="B5" s="10" t="n">
        <v>25.56</v>
      </c>
      <c r="C5" s="11" t="n">
        <v>28.276</v>
      </c>
      <c r="D5" s="12" t="n">
        <v>240.458</v>
      </c>
      <c r="E5" s="12" t="n">
        <v>378.672</v>
      </c>
      <c r="F5" s="12" t="n">
        <v>49.514</v>
      </c>
      <c r="G5" s="10" t="n">
        <v>33.262</v>
      </c>
      <c r="H5" s="12" t="n">
        <v>348.896</v>
      </c>
      <c r="I5" s="12" t="n">
        <v>47.266</v>
      </c>
      <c r="J5" s="13" t="n">
        <f aca="false">MIN(D5:I5)</f>
        <v>33.262</v>
      </c>
      <c r="K5" s="14" t="n">
        <v>25.56</v>
      </c>
      <c r="L5" s="14" t="n">
        <v>240.458</v>
      </c>
      <c r="M5" s="14" t="n">
        <v>33.262</v>
      </c>
      <c r="N5" s="15" t="n">
        <f aca="false">100*(L5-M5)/M5</f>
        <v>622.921051049245</v>
      </c>
      <c r="O5" s="16" t="s">
        <v>15</v>
      </c>
    </row>
    <row r="6" customFormat="false" ht="15.75" hidden="false" customHeight="true" outlineLevel="0" collapsed="false">
      <c r="A6" s="9" t="n">
        <v>2</v>
      </c>
      <c r="B6" s="10" t="n">
        <v>25.308</v>
      </c>
      <c r="C6" s="11" t="n">
        <v>25.992</v>
      </c>
      <c r="D6" s="12" t="n">
        <v>240.95</v>
      </c>
      <c r="E6" s="12" t="n">
        <v>400.624</v>
      </c>
      <c r="F6" s="12" t="n">
        <v>45.498</v>
      </c>
      <c r="G6" s="10" t="n">
        <v>35.182</v>
      </c>
      <c r="H6" s="12" t="n">
        <v>371.926</v>
      </c>
      <c r="I6" s="12" t="n">
        <v>45.854</v>
      </c>
      <c r="J6" s="13" t="n">
        <f aca="false">MIN(D6:I6)</f>
        <v>35.182</v>
      </c>
      <c r="K6" s="14" t="n">
        <v>25.308</v>
      </c>
      <c r="L6" s="14" t="n">
        <v>240.95</v>
      </c>
      <c r="M6" s="14" t="n">
        <v>35.182</v>
      </c>
      <c r="N6" s="15" t="n">
        <f aca="false">100*(L6-M6)/M6</f>
        <v>584.867261667898</v>
      </c>
      <c r="O6" s="16" t="s">
        <v>15</v>
      </c>
    </row>
    <row r="7" customFormat="false" ht="15.75" hidden="false" customHeight="true" outlineLevel="0" collapsed="false">
      <c r="A7" s="9" t="n">
        <v>4</v>
      </c>
      <c r="B7" s="11" t="n">
        <v>27.946</v>
      </c>
      <c r="C7" s="10" t="n">
        <v>21.69</v>
      </c>
      <c r="D7" s="12" t="n">
        <v>242.768</v>
      </c>
      <c r="E7" s="12" t="n">
        <v>366.956</v>
      </c>
      <c r="F7" s="12" t="n">
        <v>42.046</v>
      </c>
      <c r="G7" s="10" t="n">
        <v>35.98</v>
      </c>
      <c r="H7" s="12" t="n">
        <v>335.332</v>
      </c>
      <c r="I7" s="12" t="n">
        <v>39.626</v>
      </c>
      <c r="J7" s="13" t="n">
        <f aca="false">MIN(D7:I7)</f>
        <v>35.98</v>
      </c>
      <c r="K7" s="14" t="n">
        <v>27.946</v>
      </c>
      <c r="L7" s="14" t="n">
        <v>242.768</v>
      </c>
      <c r="M7" s="14" t="n">
        <v>35.98</v>
      </c>
      <c r="N7" s="15" t="n">
        <f aca="false">100*(L7-M7)/M7</f>
        <v>574.73040578099</v>
      </c>
      <c r="O7" s="16" t="s">
        <v>15</v>
      </c>
    </row>
    <row r="8" customFormat="false" ht="15.75" hidden="false" customHeight="true" outlineLevel="0" collapsed="false">
      <c r="A8" s="9" t="n">
        <v>8</v>
      </c>
      <c r="B8" s="11" t="n">
        <v>28.992</v>
      </c>
      <c r="C8" s="10" t="n">
        <v>17.28</v>
      </c>
      <c r="D8" s="12" t="n">
        <v>248.732</v>
      </c>
      <c r="E8" s="12" t="n">
        <v>369.942</v>
      </c>
      <c r="F8" s="12" t="n">
        <v>40.096</v>
      </c>
      <c r="G8" s="12" t="n">
        <v>38.072</v>
      </c>
      <c r="H8" s="12" t="n">
        <v>339.414</v>
      </c>
      <c r="I8" s="10" t="n">
        <v>29.014</v>
      </c>
      <c r="J8" s="13" t="n">
        <f aca="false">MIN(D8:I8)</f>
        <v>29.014</v>
      </c>
      <c r="K8" s="14" t="n">
        <v>28.992</v>
      </c>
      <c r="L8" s="14" t="n">
        <v>248.732</v>
      </c>
      <c r="M8" s="14" t="n">
        <v>29.014</v>
      </c>
      <c r="N8" s="15" t="n">
        <f aca="false">100*(L8-M8)/M8</f>
        <v>757.282691114634</v>
      </c>
      <c r="O8" s="16" t="s">
        <v>9</v>
      </c>
    </row>
    <row r="9" customFormat="false" ht="15.75" hidden="false" customHeight="true" outlineLevel="0" collapsed="false">
      <c r="A9" s="9" t="n">
        <v>16</v>
      </c>
      <c r="B9" s="11" t="n">
        <v>30.474</v>
      </c>
      <c r="C9" s="10" t="n">
        <v>16.84</v>
      </c>
      <c r="D9" s="12" t="n">
        <v>242.45</v>
      </c>
      <c r="E9" s="12" t="n">
        <v>359.962</v>
      </c>
      <c r="F9" s="12" t="n">
        <v>38.972</v>
      </c>
      <c r="G9" s="12" t="n">
        <v>40.49</v>
      </c>
      <c r="H9" s="12" t="n">
        <v>331.324</v>
      </c>
      <c r="I9" s="10" t="n">
        <v>28.23</v>
      </c>
      <c r="J9" s="13" t="n">
        <f aca="false">MIN(D9:I9)</f>
        <v>28.23</v>
      </c>
      <c r="K9" s="14" t="n">
        <v>30.474</v>
      </c>
      <c r="L9" s="14" t="n">
        <v>242.45</v>
      </c>
      <c r="M9" s="14" t="n">
        <v>28.23</v>
      </c>
      <c r="N9" s="15" t="n">
        <f aca="false">100*(L9-M9)/M9</f>
        <v>758.838115479986</v>
      </c>
      <c r="O9" s="16" t="s">
        <v>9</v>
      </c>
    </row>
    <row r="10" customFormat="false" ht="15.75" hidden="false" customHeight="true" outlineLevel="0" collapsed="false">
      <c r="A10" s="9" t="n">
        <v>32</v>
      </c>
      <c r="B10" s="11" t="n">
        <v>33.67</v>
      </c>
      <c r="C10" s="10" t="n">
        <v>19.454</v>
      </c>
      <c r="D10" s="12" t="n">
        <v>248.84</v>
      </c>
      <c r="E10" s="12" t="n">
        <v>370.156</v>
      </c>
      <c r="F10" s="12" t="n">
        <v>42.078</v>
      </c>
      <c r="G10" s="12" t="n">
        <v>45.8</v>
      </c>
      <c r="H10" s="12" t="n">
        <v>339.402</v>
      </c>
      <c r="I10" s="10" t="n">
        <v>30.182</v>
      </c>
      <c r="J10" s="13" t="n">
        <f aca="false">MIN(D10:I10)</f>
        <v>30.182</v>
      </c>
      <c r="K10" s="14" t="n">
        <v>33.67</v>
      </c>
      <c r="L10" s="14" t="n">
        <v>248.84</v>
      </c>
      <c r="M10" s="14" t="n">
        <v>30.182</v>
      </c>
      <c r="N10" s="15" t="n">
        <f aca="false">100*(L10-M10)/M10</f>
        <v>724.464912861971</v>
      </c>
      <c r="O10" s="16" t="s">
        <v>9</v>
      </c>
    </row>
    <row r="11" customFormat="false" ht="15.75" hidden="false" customHeight="true" outlineLevel="0" collapsed="false">
      <c r="A11" s="9" t="n">
        <v>64</v>
      </c>
      <c r="B11" s="11" t="n">
        <v>42.568</v>
      </c>
      <c r="C11" s="10" t="n">
        <v>24.718</v>
      </c>
      <c r="D11" s="12" t="n">
        <v>273.94</v>
      </c>
      <c r="E11" s="12" t="n">
        <v>397.338</v>
      </c>
      <c r="F11" s="12" t="n">
        <v>49.582</v>
      </c>
      <c r="G11" s="12" t="n">
        <v>57.564</v>
      </c>
      <c r="H11" s="12" t="n">
        <v>357.874</v>
      </c>
      <c r="I11" s="10" t="n">
        <v>33.546</v>
      </c>
      <c r="J11" s="13" t="n">
        <f aca="false">MIN(D11:I11)</f>
        <v>33.546</v>
      </c>
      <c r="K11" s="14" t="n">
        <v>42.568</v>
      </c>
      <c r="L11" s="14" t="n">
        <v>273.94</v>
      </c>
      <c r="M11" s="14" t="n">
        <v>33.546</v>
      </c>
      <c r="N11" s="15" t="n">
        <f aca="false">100*(L11-M11)/M11</f>
        <v>716.610028021225</v>
      </c>
      <c r="O11" s="16" t="s">
        <v>9</v>
      </c>
    </row>
    <row r="12" customFormat="false" ht="15.75" hidden="false" customHeight="true" outlineLevel="0" collapsed="false">
      <c r="A12" s="9" t="n">
        <v>128</v>
      </c>
      <c r="B12" s="11" t="n">
        <v>64.598</v>
      </c>
      <c r="C12" s="10" t="n">
        <v>35.458</v>
      </c>
      <c r="D12" s="12" t="n">
        <v>289.346</v>
      </c>
      <c r="E12" s="12" t="n">
        <v>387.994</v>
      </c>
      <c r="F12" s="12" t="n">
        <v>64.804</v>
      </c>
      <c r="G12" s="12" t="n">
        <v>82.726</v>
      </c>
      <c r="H12" s="12" t="n">
        <v>359.368</v>
      </c>
      <c r="I12" s="10" t="n">
        <v>41.986</v>
      </c>
      <c r="J12" s="13" t="n">
        <f aca="false">MIN(D12:I12)</f>
        <v>41.986</v>
      </c>
      <c r="K12" s="14" t="n">
        <v>64.598</v>
      </c>
      <c r="L12" s="14" t="n">
        <v>289.346</v>
      </c>
      <c r="M12" s="14" t="n">
        <v>41.986</v>
      </c>
      <c r="N12" s="15" t="n">
        <f aca="false">100*(L12-M12)/M12</f>
        <v>589.148763873672</v>
      </c>
      <c r="O12" s="16" t="s">
        <v>9</v>
      </c>
    </row>
    <row r="13" customFormat="false" ht="15.75" hidden="false" customHeight="true" outlineLevel="0" collapsed="false">
      <c r="A13" s="9" t="n">
        <v>256</v>
      </c>
      <c r="B13" s="11" t="n">
        <v>157.264</v>
      </c>
      <c r="C13" s="10" t="n">
        <v>64.91</v>
      </c>
      <c r="D13" s="12" t="n">
        <v>402.25</v>
      </c>
      <c r="E13" s="12" t="n">
        <v>410.806</v>
      </c>
      <c r="F13" s="12" t="n">
        <v>102.872</v>
      </c>
      <c r="G13" s="12" t="n">
        <v>189.054</v>
      </c>
      <c r="H13" s="12" t="n">
        <v>377.322</v>
      </c>
      <c r="I13" s="10" t="n">
        <v>73.852</v>
      </c>
      <c r="J13" s="13" t="n">
        <f aca="false">MIN(D13:I13)</f>
        <v>73.852</v>
      </c>
      <c r="K13" s="14" t="n">
        <v>157.264</v>
      </c>
      <c r="L13" s="14" t="n">
        <v>402.25</v>
      </c>
      <c r="M13" s="14" t="n">
        <v>73.852</v>
      </c>
      <c r="N13" s="15" t="n">
        <f aca="false">100*(L13-M13)/M13</f>
        <v>444.670421924931</v>
      </c>
      <c r="O13" s="16" t="s">
        <v>9</v>
      </c>
    </row>
    <row r="14" customFormat="false" ht="15.75" hidden="false" customHeight="true" outlineLevel="0" collapsed="false">
      <c r="A14" s="9" t="n">
        <v>512</v>
      </c>
      <c r="B14" s="11" t="n">
        <v>261.378</v>
      </c>
      <c r="C14" s="10" t="n">
        <v>117.308</v>
      </c>
      <c r="D14" s="12" t="n">
        <v>521.332</v>
      </c>
      <c r="E14" s="12" t="n">
        <v>491.266</v>
      </c>
      <c r="F14" s="12" t="n">
        <v>172.704</v>
      </c>
      <c r="G14" s="12" t="n">
        <v>320.854</v>
      </c>
      <c r="H14" s="12" t="n">
        <v>406.146</v>
      </c>
      <c r="I14" s="10" t="n">
        <v>133.23</v>
      </c>
      <c r="J14" s="13" t="n">
        <f aca="false">MIN(D14:I14)</f>
        <v>133.23</v>
      </c>
      <c r="K14" s="14" t="n">
        <v>261.378</v>
      </c>
      <c r="L14" s="14" t="n">
        <v>521.332</v>
      </c>
      <c r="M14" s="14" t="n">
        <v>133.23</v>
      </c>
      <c r="N14" s="15" t="n">
        <f aca="false">100*(L14-M14)/M14</f>
        <v>291.302259250919</v>
      </c>
      <c r="O14" s="16" t="s">
        <v>9</v>
      </c>
    </row>
    <row r="15" customFormat="false" ht="15.75" hidden="false" customHeight="true" outlineLevel="0" collapsed="false">
      <c r="A15" s="9" t="n">
        <v>1024</v>
      </c>
      <c r="B15" s="11" t="n">
        <v>504.216</v>
      </c>
      <c r="C15" s="10" t="n">
        <v>280.344</v>
      </c>
      <c r="D15" s="12" t="n">
        <v>800.142</v>
      </c>
      <c r="E15" s="12" t="n">
        <v>529.13</v>
      </c>
      <c r="F15" s="12" t="n">
        <v>378.998</v>
      </c>
      <c r="G15" s="12" t="n">
        <v>589.674</v>
      </c>
      <c r="H15" s="12" t="n">
        <v>516.802</v>
      </c>
      <c r="I15" s="10" t="n">
        <v>324.71</v>
      </c>
      <c r="J15" s="13" t="n">
        <f aca="false">MIN(D15:I15)</f>
        <v>324.71</v>
      </c>
      <c r="K15" s="14" t="n">
        <v>504.216</v>
      </c>
      <c r="L15" s="14" t="n">
        <v>800.142</v>
      </c>
      <c r="M15" s="14" t="n">
        <v>324.71</v>
      </c>
      <c r="N15" s="15" t="n">
        <f aca="false">100*(L15-M15)/M15</f>
        <v>146.417418619691</v>
      </c>
      <c r="O15" s="16" t="s">
        <v>9</v>
      </c>
    </row>
    <row r="16" customFormat="false" ht="15.75" hidden="false" customHeight="true" outlineLevel="0" collapsed="false">
      <c r="A16" s="9" t="n">
        <v>2048</v>
      </c>
      <c r="B16" s="10" t="n">
        <v>435.808</v>
      </c>
      <c r="C16" s="11" t="n">
        <v>546.414</v>
      </c>
      <c r="D16" s="12" t="n">
        <v>1328.522</v>
      </c>
      <c r="E16" s="12" t="n">
        <v>722.114</v>
      </c>
      <c r="F16" s="12" t="n">
        <v>752.47</v>
      </c>
      <c r="G16" s="12" t="n">
        <v>1070.824</v>
      </c>
      <c r="H16" s="12" t="n">
        <v>606.602</v>
      </c>
      <c r="I16" s="10" t="n">
        <v>594.258</v>
      </c>
      <c r="J16" s="13" t="n">
        <f aca="false">MIN(D16:I16)</f>
        <v>594.258</v>
      </c>
      <c r="K16" s="14" t="n">
        <v>435.808</v>
      </c>
      <c r="L16" s="14" t="n">
        <v>722.114</v>
      </c>
      <c r="M16" s="14" t="n">
        <v>594.258</v>
      </c>
      <c r="N16" s="15" t="n">
        <f aca="false">100*(L16-M16)/M16</f>
        <v>21.515234123899</v>
      </c>
      <c r="O16" s="16" t="s">
        <v>9</v>
      </c>
    </row>
    <row r="17" customFormat="false" ht="15.75" hidden="false" customHeight="true" outlineLevel="0" collapsed="false">
      <c r="A17" s="9" t="n">
        <v>4096</v>
      </c>
      <c r="B17" s="10" t="n">
        <v>750.626</v>
      </c>
      <c r="C17" s="11" t="n">
        <v>1064.006</v>
      </c>
      <c r="D17" s="12" t="n">
        <v>2693.448</v>
      </c>
      <c r="E17" s="12" t="n">
        <v>1259.16</v>
      </c>
      <c r="F17" s="12" t="n">
        <v>1396.432</v>
      </c>
      <c r="G17" s="12" t="n">
        <v>2158.972</v>
      </c>
      <c r="H17" s="10" t="n">
        <v>954.516</v>
      </c>
      <c r="I17" s="12" t="n">
        <v>1151.306</v>
      </c>
      <c r="J17" s="13" t="n">
        <f aca="false">MIN(D17:I17)</f>
        <v>954.516</v>
      </c>
      <c r="K17" s="14" t="n">
        <v>750.626</v>
      </c>
      <c r="L17" s="14" t="n">
        <v>1259.16</v>
      </c>
      <c r="M17" s="14" t="n">
        <v>954.516</v>
      </c>
      <c r="N17" s="15" t="n">
        <f aca="false">100*(L17-M17)/M17</f>
        <v>31.9160705530342</v>
      </c>
      <c r="O17" s="16" t="s">
        <v>8</v>
      </c>
    </row>
    <row r="18" customFormat="false" ht="15.75" hidden="false" customHeight="true" outlineLevel="0" collapsed="false">
      <c r="A18" s="9" t="n">
        <v>8192</v>
      </c>
      <c r="B18" s="10" t="n">
        <v>1583.564</v>
      </c>
      <c r="C18" s="11" t="n">
        <v>2125.592</v>
      </c>
      <c r="D18" s="12" t="n">
        <v>6061.14</v>
      </c>
      <c r="E18" s="12" t="n">
        <v>2522.968</v>
      </c>
      <c r="F18" s="12" t="n">
        <v>3116.67</v>
      </c>
      <c r="G18" s="12" t="n">
        <v>5103.836</v>
      </c>
      <c r="H18" s="10" t="n">
        <v>1796.426</v>
      </c>
      <c r="I18" s="12" t="n">
        <v>2346.328</v>
      </c>
      <c r="J18" s="13" t="n">
        <f aca="false">MIN(D18:I18)</f>
        <v>1796.426</v>
      </c>
      <c r="K18" s="14" t="n">
        <v>1583.564</v>
      </c>
      <c r="L18" s="14" t="n">
        <v>2522.968</v>
      </c>
      <c r="M18" s="14" t="n">
        <v>1796.426</v>
      </c>
      <c r="N18" s="15" t="n">
        <f aca="false">100*(L18-M18)/M18</f>
        <v>40.4437477524819</v>
      </c>
      <c r="O18" s="16" t="s">
        <v>8</v>
      </c>
    </row>
    <row r="19" customFormat="false" ht="15.75" hidden="false" customHeight="true" outlineLevel="0" collapsed="false">
      <c r="A19" s="9" t="n">
        <v>16384</v>
      </c>
      <c r="B19" s="10" t="n">
        <v>3978.034</v>
      </c>
      <c r="C19" s="11" t="n">
        <v>4473.372</v>
      </c>
      <c r="D19" s="12" t="n">
        <v>16522.95</v>
      </c>
      <c r="E19" s="12" t="n">
        <v>5891.356</v>
      </c>
      <c r="F19" s="12" t="n">
        <v>6742.844</v>
      </c>
      <c r="G19" s="12" t="n">
        <v>14460.738</v>
      </c>
      <c r="H19" s="10" t="n">
        <v>4224.97</v>
      </c>
      <c r="I19" s="12" t="n">
        <v>5312.396</v>
      </c>
      <c r="J19" s="13" t="n">
        <f aca="false">MIN(D19:I19)</f>
        <v>4224.97</v>
      </c>
      <c r="K19" s="14" t="n">
        <v>3978.034</v>
      </c>
      <c r="L19" s="14" t="n">
        <v>5891.356</v>
      </c>
      <c r="M19" s="14" t="n">
        <v>4224.97</v>
      </c>
      <c r="N19" s="15" t="n">
        <f aca="false">100*(L19-M19)/M19</f>
        <v>39.4413688144531</v>
      </c>
      <c r="O19" s="16" t="s">
        <v>8</v>
      </c>
    </row>
    <row r="20" customFormat="false" ht="15.75" hidden="false" customHeight="true" outlineLevel="0" collapsed="false">
      <c r="A20" s="9" t="n">
        <v>32768</v>
      </c>
      <c r="B20" s="10" t="n">
        <v>7926.974</v>
      </c>
      <c r="C20" s="11" t="n">
        <v>9117.136</v>
      </c>
      <c r="D20" s="12" t="n">
        <v>40052.982</v>
      </c>
      <c r="E20" s="12" t="n">
        <v>12014.276</v>
      </c>
      <c r="F20" s="12" t="n">
        <v>13531.734</v>
      </c>
      <c r="G20" s="12" t="n">
        <v>35945.2</v>
      </c>
      <c r="H20" s="10" t="n">
        <v>8752.018</v>
      </c>
      <c r="I20" s="12" t="n">
        <v>11126.194</v>
      </c>
      <c r="J20" s="13" t="n">
        <f aca="false">MIN(D20:I20)</f>
        <v>8752.018</v>
      </c>
      <c r="K20" s="14" t="n">
        <v>7926.974</v>
      </c>
      <c r="L20" s="14" t="n">
        <v>12014.276</v>
      </c>
      <c r="M20" s="14" t="n">
        <v>8752.018</v>
      </c>
      <c r="N20" s="15" t="n">
        <f aca="false">100*(L20-M20)/M20</f>
        <v>37.2743520408665</v>
      </c>
      <c r="O20" s="16" t="s">
        <v>8</v>
      </c>
    </row>
    <row r="21" customFormat="false" ht="15.75" hidden="false" customHeight="true" outlineLevel="0" collapsed="false">
      <c r="A21" s="9" t="n">
        <v>65536</v>
      </c>
      <c r="B21" s="10" t="n">
        <v>11668.162</v>
      </c>
      <c r="C21" s="11" t="n">
        <v>18298.046</v>
      </c>
      <c r="D21" s="12" t="n">
        <v>85246.56</v>
      </c>
      <c r="E21" s="12" t="n">
        <v>20430.242</v>
      </c>
      <c r="F21" s="12" t="n">
        <v>26754.392</v>
      </c>
      <c r="G21" s="12" t="n">
        <v>78138.59</v>
      </c>
      <c r="H21" s="10" t="n">
        <v>14417.304</v>
      </c>
      <c r="I21" s="12" t="n">
        <v>22332.266</v>
      </c>
      <c r="J21" s="13" t="n">
        <f aca="false">MIN(D21:I21)</f>
        <v>14417.304</v>
      </c>
      <c r="K21" s="14" t="n">
        <v>11668.162</v>
      </c>
      <c r="L21" s="14" t="n">
        <v>20430.242</v>
      </c>
      <c r="M21" s="14" t="n">
        <v>14417.304</v>
      </c>
      <c r="N21" s="15" t="n">
        <f aca="false">100*(L21-M21)/M21</f>
        <v>41.7063967021851</v>
      </c>
      <c r="O21" s="16" t="s">
        <v>8</v>
      </c>
    </row>
    <row r="22" customFormat="false" ht="15.75" hidden="false" customHeight="true" outlineLevel="0" collapsed="false">
      <c r="A22" s="9" t="n">
        <v>131072</v>
      </c>
      <c r="B22" s="10" t="n">
        <v>22213.986</v>
      </c>
      <c r="C22" s="11" t="n">
        <v>41746.6</v>
      </c>
      <c r="D22" s="12" t="n">
        <v>161241.134</v>
      </c>
      <c r="E22" s="12" t="n">
        <v>39425.678</v>
      </c>
      <c r="F22" s="12" t="n">
        <v>58326.984</v>
      </c>
      <c r="G22" s="12" t="n">
        <v>170837.07</v>
      </c>
      <c r="H22" s="10" t="n">
        <v>28744.072</v>
      </c>
      <c r="I22" s="12" t="n">
        <v>49857.064</v>
      </c>
      <c r="J22" s="13" t="n">
        <f aca="false">MIN(D22:I22)</f>
        <v>28744.072</v>
      </c>
      <c r="K22" s="14" t="n">
        <v>22213.986</v>
      </c>
      <c r="L22" s="14" t="n">
        <v>39425.678</v>
      </c>
      <c r="M22" s="14" t="n">
        <v>28744.072</v>
      </c>
      <c r="N22" s="15" t="n">
        <f aca="false">100*(L22-M22)/M22</f>
        <v>37.1610744643278</v>
      </c>
      <c r="O22" s="16" t="s">
        <v>8</v>
      </c>
    </row>
    <row r="23" customFormat="false" ht="15.75" hidden="false" customHeight="true" outlineLevel="0" collapsed="false">
      <c r="A23" s="9" t="n">
        <v>262144</v>
      </c>
      <c r="B23" s="10" t="n">
        <v>43588.01</v>
      </c>
      <c r="C23" s="11" t="n">
        <v>83115.502</v>
      </c>
      <c r="D23" s="12" t="n">
        <v>303982.098</v>
      </c>
      <c r="E23" s="12" t="n">
        <v>77698.832</v>
      </c>
      <c r="F23" s="12" t="n">
        <v>115894.848</v>
      </c>
      <c r="G23" s="12" t="n">
        <v>328376.712</v>
      </c>
      <c r="H23" s="10" t="n">
        <v>59777.502</v>
      </c>
      <c r="I23" s="12" t="n">
        <v>99423.632</v>
      </c>
      <c r="J23" s="13" t="n">
        <f aca="false">MIN(D23:I23)</f>
        <v>59777.502</v>
      </c>
      <c r="K23" s="14" t="n">
        <v>43588.01</v>
      </c>
      <c r="L23" s="14" t="n">
        <v>77698.832</v>
      </c>
      <c r="M23" s="14" t="n">
        <v>59777.502</v>
      </c>
      <c r="N23" s="15" t="n">
        <f aca="false">100*(L23-M23)/M23</f>
        <v>29.9800583838381</v>
      </c>
      <c r="O23" s="16" t="s">
        <v>8</v>
      </c>
    </row>
    <row r="24" customFormat="false" ht="15.75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3"/>
      <c r="M24" s="2"/>
    </row>
    <row r="25" customFormat="false" ht="15.75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3"/>
      <c r="M25" s="2"/>
    </row>
    <row r="26" customFormat="false" ht="15.75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3"/>
      <c r="M26" s="2"/>
    </row>
    <row r="27" customFormat="false" ht="15.75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M27" s="2"/>
    </row>
    <row r="28" customFormat="false" ht="15.75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M28" s="2"/>
    </row>
    <row r="29" customFormat="false" ht="15.75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M29" s="2"/>
    </row>
    <row r="30" customFormat="false" ht="15.75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M30" s="2"/>
    </row>
    <row r="31" customFormat="false" ht="15.7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</row>
    <row r="32" customFormat="false" ht="15.75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customFormat="false" ht="15.75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customFormat="false" ht="15.75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customFormat="false" ht="38.55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17" t="s">
        <v>16</v>
      </c>
      <c r="K35" s="18" t="s">
        <v>10</v>
      </c>
      <c r="L35" s="18" t="s">
        <v>11</v>
      </c>
      <c r="M35" s="18" t="s">
        <v>12</v>
      </c>
      <c r="N35" s="18" t="s">
        <v>13</v>
      </c>
      <c r="O35" s="18" t="s">
        <v>14</v>
      </c>
    </row>
    <row r="36" customFormat="false" ht="15.75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19" t="s">
        <v>17</v>
      </c>
      <c r="K36" s="14" t="n">
        <v>25.56</v>
      </c>
      <c r="L36" s="14" t="n">
        <v>240.458</v>
      </c>
      <c r="M36" s="14" t="n">
        <v>33.262</v>
      </c>
      <c r="N36" s="15" t="n">
        <v>622.921051049245</v>
      </c>
      <c r="O36" s="20" t="s">
        <v>15</v>
      </c>
    </row>
    <row r="37" customFormat="false" ht="15.75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19" t="s">
        <v>18</v>
      </c>
      <c r="K37" s="14" t="n">
        <v>25.308</v>
      </c>
      <c r="L37" s="14" t="n">
        <v>240.95</v>
      </c>
      <c r="M37" s="14" t="n">
        <v>35.182</v>
      </c>
      <c r="N37" s="15" t="n">
        <v>584.867261667898</v>
      </c>
      <c r="O37" s="20" t="s">
        <v>15</v>
      </c>
    </row>
    <row r="38" customFormat="false" ht="15.75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19" t="s">
        <v>19</v>
      </c>
      <c r="K38" s="14" t="n">
        <v>27.946</v>
      </c>
      <c r="L38" s="14" t="n">
        <v>242.768</v>
      </c>
      <c r="M38" s="14" t="n">
        <v>35.98</v>
      </c>
      <c r="N38" s="15" t="n">
        <v>574.73040578099</v>
      </c>
      <c r="O38" s="20" t="s">
        <v>15</v>
      </c>
    </row>
    <row r="39" customFormat="false" ht="15.75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19" t="s">
        <v>20</v>
      </c>
      <c r="K39" s="14" t="n">
        <v>28.992</v>
      </c>
      <c r="L39" s="14" t="n">
        <v>248.732</v>
      </c>
      <c r="M39" s="14" t="n">
        <v>29.014</v>
      </c>
      <c r="N39" s="15" t="n">
        <v>757.282691114634</v>
      </c>
      <c r="O39" s="20" t="s">
        <v>9</v>
      </c>
    </row>
    <row r="40" customFormat="false" ht="15.75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19" t="s">
        <v>21</v>
      </c>
      <c r="K40" s="14" t="n">
        <v>30.474</v>
      </c>
      <c r="L40" s="14" t="n">
        <v>242.45</v>
      </c>
      <c r="M40" s="14" t="n">
        <v>28.23</v>
      </c>
      <c r="N40" s="15" t="n">
        <v>758.838115479986</v>
      </c>
      <c r="O40" s="20" t="s">
        <v>9</v>
      </c>
    </row>
    <row r="41" customFormat="false" ht="15.75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19" t="s">
        <v>22</v>
      </c>
      <c r="K41" s="14" t="n">
        <v>33.67</v>
      </c>
      <c r="L41" s="14" t="n">
        <v>248.84</v>
      </c>
      <c r="M41" s="14" t="n">
        <v>30.182</v>
      </c>
      <c r="N41" s="15" t="n">
        <v>724.464912861971</v>
      </c>
      <c r="O41" s="20" t="s">
        <v>9</v>
      </c>
    </row>
    <row r="42" customFormat="false" ht="15.75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19" t="s">
        <v>23</v>
      </c>
      <c r="K42" s="14" t="n">
        <v>42.568</v>
      </c>
      <c r="L42" s="14" t="n">
        <v>273.94</v>
      </c>
      <c r="M42" s="14" t="n">
        <v>33.546</v>
      </c>
      <c r="N42" s="15" t="n">
        <v>716.610028021225</v>
      </c>
      <c r="O42" s="20" t="s">
        <v>9</v>
      </c>
    </row>
    <row r="43" customFormat="false" ht="15.75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19" t="s">
        <v>24</v>
      </c>
      <c r="K43" s="14" t="n">
        <v>64.598</v>
      </c>
      <c r="L43" s="14" t="n">
        <v>289.346</v>
      </c>
      <c r="M43" s="14" t="n">
        <v>41.986</v>
      </c>
      <c r="N43" s="15" t="n">
        <v>589.148763873672</v>
      </c>
      <c r="O43" s="20" t="s">
        <v>9</v>
      </c>
    </row>
    <row r="44" customFormat="false" ht="15.75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19" t="s">
        <v>25</v>
      </c>
      <c r="K44" s="14" t="n">
        <v>157.264</v>
      </c>
      <c r="L44" s="14" t="n">
        <v>402.25</v>
      </c>
      <c r="M44" s="14" t="n">
        <v>73.852</v>
      </c>
      <c r="N44" s="15" t="n">
        <v>444.670421924931</v>
      </c>
      <c r="O44" s="20" t="s">
        <v>9</v>
      </c>
    </row>
    <row r="45" customFormat="false" ht="15.75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19" t="s">
        <v>26</v>
      </c>
      <c r="K45" s="14" t="n">
        <v>261.378</v>
      </c>
      <c r="L45" s="14" t="n">
        <v>521.332</v>
      </c>
      <c r="M45" s="14" t="n">
        <v>133.23</v>
      </c>
      <c r="N45" s="15" t="n">
        <v>291.302259250919</v>
      </c>
      <c r="O45" s="20" t="s">
        <v>9</v>
      </c>
    </row>
    <row r="46" customFormat="false" ht="15.75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19" t="s">
        <v>27</v>
      </c>
      <c r="K46" s="14" t="n">
        <v>504.216</v>
      </c>
      <c r="L46" s="14" t="n">
        <v>800.142</v>
      </c>
      <c r="M46" s="14" t="n">
        <v>324.71</v>
      </c>
      <c r="N46" s="15" t="n">
        <v>146.417418619691</v>
      </c>
      <c r="O46" s="20" t="s">
        <v>9</v>
      </c>
    </row>
    <row r="47" customFormat="false" ht="15.75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19" t="s">
        <v>28</v>
      </c>
      <c r="K47" s="14" t="n">
        <v>435.808</v>
      </c>
      <c r="L47" s="14" t="n">
        <v>722.114</v>
      </c>
      <c r="M47" s="14" t="n">
        <v>594.258</v>
      </c>
      <c r="N47" s="15" t="n">
        <v>21.515234123899</v>
      </c>
      <c r="O47" s="20" t="s">
        <v>9</v>
      </c>
    </row>
    <row r="48" customFormat="false" ht="15.75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19" t="s">
        <v>29</v>
      </c>
      <c r="K48" s="14" t="n">
        <v>750.626</v>
      </c>
      <c r="L48" s="14" t="n">
        <v>1259.16</v>
      </c>
      <c r="M48" s="14" t="n">
        <v>954.516</v>
      </c>
      <c r="N48" s="15" t="n">
        <v>31.9160705530342</v>
      </c>
      <c r="O48" s="20" t="s">
        <v>8</v>
      </c>
    </row>
    <row r="49" customFormat="false" ht="15.75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19" t="s">
        <v>30</v>
      </c>
      <c r="K49" s="14" t="n">
        <v>1583.564</v>
      </c>
      <c r="L49" s="14" t="n">
        <v>2522.968</v>
      </c>
      <c r="M49" s="14" t="n">
        <v>1796.426</v>
      </c>
      <c r="N49" s="15" t="n">
        <v>40.4437477524819</v>
      </c>
      <c r="O49" s="20" t="s">
        <v>8</v>
      </c>
    </row>
    <row r="50" customFormat="false" ht="15.75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19" t="s">
        <v>31</v>
      </c>
      <c r="K50" s="14" t="n">
        <v>3978.034</v>
      </c>
      <c r="L50" s="14" t="n">
        <v>5891.356</v>
      </c>
      <c r="M50" s="14" t="n">
        <v>4224.97</v>
      </c>
      <c r="N50" s="15" t="n">
        <v>39.4413688144531</v>
      </c>
      <c r="O50" s="20" t="s">
        <v>8</v>
      </c>
    </row>
    <row r="51" customFormat="false" ht="15.75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19" t="s">
        <v>32</v>
      </c>
      <c r="K51" s="14" t="n">
        <v>7926.974</v>
      </c>
      <c r="L51" s="14" t="n">
        <v>12014.276</v>
      </c>
      <c r="M51" s="14" t="n">
        <v>8752.018</v>
      </c>
      <c r="N51" s="15" t="n">
        <v>37.2743520408665</v>
      </c>
      <c r="O51" s="20" t="s">
        <v>8</v>
      </c>
    </row>
    <row r="52" customFormat="false" ht="15.75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19" t="s">
        <v>33</v>
      </c>
      <c r="K52" s="14" t="n">
        <v>11668.162</v>
      </c>
      <c r="L52" s="14" t="n">
        <v>20430.242</v>
      </c>
      <c r="M52" s="14" t="n">
        <v>14417.304</v>
      </c>
      <c r="N52" s="15" t="n">
        <v>41.7063967021851</v>
      </c>
      <c r="O52" s="20" t="s">
        <v>8</v>
      </c>
    </row>
    <row r="53" customFormat="false" ht="15.75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19" t="s">
        <v>34</v>
      </c>
      <c r="K53" s="14" t="n">
        <v>22213.986</v>
      </c>
      <c r="L53" s="14" t="n">
        <v>39425.678</v>
      </c>
      <c r="M53" s="14" t="n">
        <v>28744.072</v>
      </c>
      <c r="N53" s="15" t="n">
        <v>37.1610744643278</v>
      </c>
      <c r="O53" s="20" t="s">
        <v>8</v>
      </c>
    </row>
    <row r="54" customFormat="false" ht="15.75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19" t="s">
        <v>35</v>
      </c>
      <c r="K54" s="14" t="n">
        <v>43588.01</v>
      </c>
      <c r="L54" s="14" t="n">
        <v>77698.832</v>
      </c>
      <c r="M54" s="14" t="n">
        <v>59777.502</v>
      </c>
      <c r="N54" s="15" t="n">
        <v>29.9800583838381</v>
      </c>
      <c r="O54" s="20" t="s">
        <v>8</v>
      </c>
    </row>
    <row r="55" customFormat="false" ht="15.75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</row>
    <row r="56" customFormat="false" ht="15.75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</row>
    <row r="57" customFormat="false" ht="15.75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</row>
    <row r="58" customFormat="false" ht="15.75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</row>
    <row r="59" customFormat="false" ht="15.75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</row>
    <row r="60" customFormat="false" ht="15.75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</row>
    <row r="61" customFormat="false" ht="15.75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</row>
    <row r="62" customFormat="false" ht="15.75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</row>
    <row r="63" customFormat="false" ht="15.75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</row>
    <row r="64" customFormat="false" ht="15.75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</row>
    <row r="65" customFormat="false" ht="15.75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</row>
    <row r="66" customFormat="false" ht="15.75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customFormat="false" ht="15.75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</row>
    <row r="68" customFormat="false" ht="15.75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</row>
    <row r="69" customFormat="false" ht="15.75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</row>
    <row r="70" customFormat="false" ht="15.75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</row>
    <row r="71" customFormat="false" ht="15.75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</row>
    <row r="72" customFormat="false" ht="15.75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</row>
    <row r="73" customFormat="false" ht="15.75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</row>
    <row r="74" customFormat="false" ht="15.75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</row>
    <row r="75" customFormat="false" ht="15.75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</row>
    <row r="76" customFormat="false" ht="15.75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</row>
    <row r="77" customFormat="false" ht="15.75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</row>
    <row r="78" customFormat="false" ht="15.75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</row>
    <row r="79" customFormat="false" ht="15.75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</row>
    <row r="80" customFormat="false" ht="15.75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</row>
    <row r="81" customFormat="false" ht="15.75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</row>
    <row r="82" customFormat="false" ht="15.75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</row>
    <row r="83" customFormat="false" ht="15.75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</row>
    <row r="84" customFormat="false" ht="15.75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</row>
    <row r="85" customFormat="false" ht="15.75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</row>
    <row r="86" customFormat="false" ht="15.75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</row>
    <row r="87" customFormat="false" ht="15.75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</row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">
    <mergeCell ref="A2:I2"/>
    <mergeCell ref="B3:I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2020-07-20T10:14:53Z</dcterms:created>
  <dc:creator>openpyxl</dc:creator>
  <dc:description/>
  <dc:language>en-US</dc:language>
  <cp:lastModifiedBy/>
  <dcterms:modified xsi:type="dcterms:W3CDTF">2021-04-04T20:01:21Z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