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My Notes\Excel data analyst\"/>
    </mc:Choice>
  </mc:AlternateContent>
  <xr:revisionPtr revIDLastSave="0" documentId="13_ncr:1_{06ACF605-E34D-4A0B-9041-D338B3F8E879}" xr6:coauthVersionLast="47" xr6:coauthVersionMax="47" xr10:uidLastSave="{00000000-0000-0000-0000-000000000000}"/>
  <bookViews>
    <workbookView xWindow="-110" yWindow="-110" windowWidth="19420" windowHeight="10300" xr2:uid="{00000000-000D-0000-FFFF-FFFF00000000}"/>
  </bookViews>
  <sheets>
    <sheet name="orders" sheetId="17" r:id="rId1"/>
    <sheet name="customers" sheetId="13" r:id="rId2"/>
    <sheet name="products" sheetId="2" r:id="rId3"/>
    <sheet name="pivot" sheetId="18" r:id="rId4"/>
    <sheet name="barchart" sheetId="19" r:id="rId5"/>
    <sheet name="top 10 cust"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7" l="1"/>
  <c r="N2" i="17" s="1"/>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G3"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<sst xmlns="http://schemas.openxmlformats.org/spreadsheetml/2006/main" count="11138" uniqueCount="6220">
  <si>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</si>
  <si>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</si>
  <si>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</si>
  <si>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</si>
  <si>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</si>
  <si>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</si>
  <si>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</si>
  <si>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</si>
  <si>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</si>
  <si>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</si>
  <si>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</si>
  <si>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</si>
  <si>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</si>
  <si>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</si>
  <si>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</si>
  <si>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</si>
  <si>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</si>
  <si>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</si>
  <si>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</si>
  <si>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</si>
  <si>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</si>
  <si>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</si>
  <si>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</si>
  <si>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</si>
  <si>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</si>
  <si>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</si>
  <si>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</si>
  <si>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</si>
  <si>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</si>
  <si>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</si>
  <si>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</si>
  <si>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</si>
  <si>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</si>
  <si>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</si>
  <si>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</si>
  <si>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</si>
  <si>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</si>
  <si>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</si>
  <si>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</si>
  <si>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</si>
  <si>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</si>
  <si>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</si>
  <si>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</si>
  <si>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</si>
  <si>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</si>
  <si>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</si>
  <si>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</si>
  <si>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</si>
  <si>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</si>
  <si>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</si>
  <si>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</si>
  <si>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</si>
  <si>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</si>
  <si>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</si>
  <si>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</si>
  <si>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</si>
  <si>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</si>
  <si>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</si>
  <si>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</si>
  <si>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</si>
  <si>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</si>
  <si>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</si>
  <si>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</si>
  <si>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</si>
  <si>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</si>
  <si>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</si>
  <si>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</si>
  <si>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</si>
  <si>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</si>
  <si>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</si>
  <si>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</si>
  <si>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</si>
  <si>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</si>
  <si>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</si>
  <si>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</si>
  <si>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</si>
  <si>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</si>
  <si>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</si>
  <si>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</si>
  <si>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</si>
  <si>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</si>
  <si>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</si>
  <si>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</si>
  <si>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</si>
  <si>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</si>
  <si>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</si>
  <si>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</si>
  <si>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</si>
  <si>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</si>
  <si>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</si>
  <si>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</si>
  <si>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</si>
  <si>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</si>
  <si>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</si>
  <si>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</si>
  <si>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</si>
  <si>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</si>
  <si>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</si>
  <si>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</si>
  <si>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</si>
  <si>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</si>
  <si>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</si>
  <si>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</si>
  <si>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</si>
  <si>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</si>
  <si>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</si>
  <si>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</si>
  <si>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</si>
  <si>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</si>
  <si>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</si>
  <si>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</si>
  <si>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</si>
  <si>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</si>
  <si>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</si>
  <si>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</si>
  <si>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</si>
  <si>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</si>
  <si>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</si>
  <si>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</si>
  <si>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</si>
  <si>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</si>
  <si>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</si>
  <si>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</si>
  <si>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</si>
  <si>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</si>
  <si>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</si>
  <si>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</si>
  <si>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</si>
  <si>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</si>
  <si>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</si>
  <si>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</si>
  <si>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</si>
  <si>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</si>
  <si>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</si>
  <si>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</si>
  <si>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</si>
  <si>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</si>
  <si>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</si>
  <si>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</si>
  <si>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</si>
  <si>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</si>
  <si>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</si>
  <si>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</si>
  <si>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</si>
  <si>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</si>
  <si>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</si>
  <si>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</si>
  <si>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</si>
  <si>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</si>
  <si>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</si>
  <si>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</si>
  <si>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</si>
  <si>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</si>
  <si>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</si>
  <si>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</si>
  <si>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</si>
  <si>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</si>
  <si>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</si>
  <si>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</si>
  <si>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</si>
  <si>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</si>
  <si>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</si>
  <si>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</si>
  <si>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</si>
  <si>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</si>
  <si>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</si>
  <si>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</si>
  <si>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</si>
  <si>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</si>
  <si>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</si>
  <si>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</si>
  <si>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</si>
  <si>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</si>
  <si>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</si>
  <si>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</si>
  <si>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</si>
  <si>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</si>
  <si>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</si>
  <si>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</si>
  <si>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</si>
  <si>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</si>
  <si>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</si>
  <si>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</si>
  <si>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</si>
  <si>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</si>
  <si>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</si>
  <si>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</si>
  <si>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</si>
  <si>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</si>
  <si>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</si>
  <si>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</si>
  <si>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</si>
  <si>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</si>
  <si>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</si>
  <si>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</si>
  <si>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</si>
  <si>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</si>
  <si>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</si>
  <si>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</si>
  <si>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</si>
  <si>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</si>
  <si>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</si>
  <si>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</si>
  <si>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</si>
  <si>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</si>
  <si>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</si>
  <si>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</si>
  <si>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</si>
  <si>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</si>
  <si>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</si>
  <si>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</si>
  <si>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</si>
  <si>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</si>
  <si>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</si>
  <si>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</si>
  <si>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</si>
  <si>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</si>
  <si>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</si>
  <si>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</si>
  <si>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</si>
  <si>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</si>
  <si>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</si>
  <si>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</si>
  <si>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</si>
  <si>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</si>
  <si>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</si>
  <si>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</si>
  <si>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</si>
  <si>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</si>
  <si>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</si>
  <si>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</si>
  <si>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</si>
  <si>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</si>
  <si>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</si>
  <si>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</si>
  <si>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</si>
  <si>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</si>
  <si>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</si>
  <si>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</si>
  <si>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</si>
  <si>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</si>
  <si>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</si>
  <si>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</si>
  <si>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</si>
  <si>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</si>
  <si>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</si>
  <si>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</si>
  <si>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</si>
  <si>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</si>
  <si>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</si>
  <si>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</si>
  <si>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</si>
  <si>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</si>
  <si>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</si>
  <si>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</si>
  <si>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</si>
  <si>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</si>
  <si>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</si>
  <si>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</si>
  <si>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</si>
  <si>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</si>
  <si>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</si>
  <si>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</si>
  <si>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</si>
  <si>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</si>
  <si>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</si>
  <si>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</si>
  <si>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</si>
  <si>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</si>
  <si>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</si>
  <si>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</si>
  <si>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</si>
  <si>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</si>
  <si>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</si>
  <si>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</si>
  <si>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</si>
  <si>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</si>
  <si>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</si>
  <si>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</si>
  <si>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</si>
  <si>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</si>
  <si>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</si>
  <si>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</si>
  <si>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</si>
  <si>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</si>
  <si>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</si>
  <si>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</si>
  <si>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</si>
  <si>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</si>
  <si>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</si>
  <si>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</si>
  <si>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</si>
  <si>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</si>
  <si>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</si>
  <si>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</si>
  <si>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</si>
  <si>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</si>
  <si>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</si>
  <si>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</si>
  <si>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</si>
  <si>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</si>
  <si>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</si>
  <si>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</si>
  <si>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</si>
  <si>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</si>
  <si>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</si>
  <si>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</si>
  <si>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</si>
  <si>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</si>
  <si>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</si>
  <si>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</si>
  <si>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</si>
  <si>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</si>
  <si>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</si>
  <si>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</si>
  <si>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</si>
  <si>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</si>
  <si>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</si>
  <si>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</si>
  <si>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</si>
  <si>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</si>
  <si>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</si>
  <si>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</si>
  <si>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</si>
  <si>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</si>
  <si>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</si>
  <si>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</si>
  <si>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</si>
  <si>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</si>
  <si>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</si>
  <si>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</si>
  <si>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</si>
  <si>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</si>
  <si>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</si>
  <si>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</si>
  <si>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</si>
  <si>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</si>
  <si>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</si>
  <si>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</si>
  <si>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</si>
  <si>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</si>
  <si>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</si>
  <si>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</si>
  <si>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</si>
  <si>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</si>
  <si>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</si>
  <si>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</si>
  <si>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</si>
  <si>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</si>
  <si>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</si>
  <si>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</si>
  <si>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</si>
  <si>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</si>
  <si>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</si>
  <si>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</si>
  <si>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</si>
  <si>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</si>
  <si>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</si>
  <si>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</si>
  <si>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</si>
  <si>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</si>
  <si>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</si>
  <si>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</si>
  <si>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</si>
  <si>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</si>
  <si>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</si>
  <si>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</si>
  <si>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</si>
  <si>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</si>
  <si>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</si>
  <si>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</si>
  <si>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</si>
  <si>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</si>
  <si>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</si>
  <si>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</si>
  <si>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</si>
  <si>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</si>
  <si>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</si>
  <si>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</si>
  <si>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</si>
  <si>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</si>
  <si>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</si>
  <si>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</si>
  <si>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</si>
  <si>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</si>
  <si>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</si>
  <si>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</si>
  <si>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</si>
  <si>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</si>
  <si>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</si>
  <si>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</si>
  <si>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</si>
  <si>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</si>
  <si>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</si>
  <si>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</si>
  <si>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</si>
  <si>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</si>
  <si>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</si>
  <si>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</si>
  <si>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</si>
  <si>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</si>
  <si>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</si>
  <si>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</si>
  <si>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</si>
  <si>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</si>
  <si>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</si>
  <si>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</si>
  <si>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</si>
  <si>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</si>
  <si>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</si>
  <si>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</si>
  <si>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</si>
  <si>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</si>
  <si>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</si>
  <si>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</si>
  <si>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</si>
  <si>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</si>
  <si>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</si>
  <si>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</si>
  <si>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</si>
  <si>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</si>
  <si>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</si>
  <si>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</si>
  <si>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</si>
  <si>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</si>
  <si>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</si>
  <si>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</si>
  <si>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</si>
  <si>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</si>
  <si>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</si>
  <si>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</si>
  <si>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</si>
  <si>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</si>
  <si>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</si>
  <si>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</si>
  <si>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</si>
  <si>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</si>
  <si>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</si>
  <si>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</si>
  <si>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</si>
  <si>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</si>
  <si>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</si>
  <si>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</si>
  <si>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</si>
  <si>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</si>
  <si>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</si>
  <si>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</si>
  <si>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</si>
  <si>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</si>
  <si>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</si>
  <si>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</si>
  <si>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</si>
  <si>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</si>
  <si>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</si>
  <si>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</si>
  <si>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</si>
  <si>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</si>
  <si>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</si>
  <si>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</si>
  <si>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</si>
  <si>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</si>
  <si>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</si>
  <si>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</si>
  <si>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</si>
  <si>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</si>
  <si>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</si>
  <si>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</si>
  <si>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</si>
  <si>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</si>
  <si>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</si>
  <si>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</si>
  <si>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</si>
  <si>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</si>
  <si>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</si>
  <si>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</si>
  <si>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</si>
  <si>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</si>
  <si>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</si>
  <si>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</si>
  <si>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</si>
  <si>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</si>
  <si>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</si>
  <si>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</si>
  <si>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</si>
  <si>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</si>
  <si>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</si>
  <si>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</si>
  <si>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</si>
  <si>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</si>
  <si>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</si>
  <si>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</si>
  <si>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</si>
  <si>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</si>
  <si>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</si>
  <si>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</si>
  <si>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</si>
  <si>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</si>
  <si>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</si>
  <si>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</si>
  <si>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</si>
  <si>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</si>
  <si>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</si>
  <si>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</si>
  <si>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</si>
  <si>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</si>
  <si>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</si>
  <si>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</si>
  <si>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</si>
  <si>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</si>
  <si>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</si>
  <si>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</si>
  <si>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</si>
  <si>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</si>
  <si>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</si>
  <si>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</si>
  <si>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</si>
  <si>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</si>
  <si>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</si>
  <si>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</si>
  <si>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</si>
  <si>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</si>
  <si>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</si>
  <si>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</si>
  <si>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</si>
  <si>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</si>
  <si>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</si>
  <si>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</si>
  <si>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</si>
  <si>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</si>
  <si>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</si>
  <si>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</si>
  <si>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</si>
  <si>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</si>
  <si>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</si>
  <si>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</si>
  <si>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</si>
  <si>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</si>
  <si>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</si>
  <si>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</si>
  <si>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</si>
  <si>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</si>
  <si>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</si>
  <si>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</si>
  <si>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</si>
  <si>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</si>
  <si>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</si>
  <si>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</si>
  <si>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</si>
  <si>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</si>
  <si>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</si>
  <si>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</si>
  <si>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</si>
  <si>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</si>
  <si>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</si>
  <si>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</si>
  <si>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</si>
  <si>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</si>
  <si>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</si>
  <si>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</si>
  <si>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</si>
  <si>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</si>
  <si>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</si>
  <si>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</si>
  <si>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</si>
  <si>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</si>
  <si>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</si>
  <si>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</si>
  <si>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</si>
  <si>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</si>
  <si>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</si>
  <si>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</si>
  <si>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</si>
  <si>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</si>
  <si>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</si>
  <si>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</si>
  <si>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</si>
  <si>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</si>
  <si>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</si>
  <si>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</si>
  <si>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</si>
  <si>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</si>
  <si>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</si>
  <si>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</si>
  <si>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</si>
  <si>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</si>
  <si>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</si>
  <si>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</si>
  <si>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</si>
  <si>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</si>
  <si>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</si>
  <si>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</si>
  <si>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</si>
  <si>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</si>
  <si>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</si>
  <si>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</si>
  <si>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</si>
  <si>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</si>
  <si>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</si>
  <si>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</si>
  <si>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</si>
  <si>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</si>
  <si>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</si>
  <si>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</si>
  <si>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</si>
  <si>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</si>
  <si>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</si>
  <si>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</si>
  <si>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</si>
  <si>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</si>
  <si>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</si>
  <si>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</si>
  <si>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</si>
  <si>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</si>
  <si>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</si>
  <si>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</si>
  <si>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</si>
  <si>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</si>
  <si>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</si>
  <si>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</si>
  <si>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</si>
  <si>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</si>
  <si>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</si>
  <si>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</si>
  <si>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</si>
  <si>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</si>
  <si>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</si>
  <si>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</si>
  <si>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</si>
  <si>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</si>
  <si>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</si>
  <si>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</si>
  <si>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</si>
  <si>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</si>
  <si>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</si>
  <si>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</si>
  <si>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</si>
  <si>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</si>
  <si>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</si>
  <si>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</si>
  <si>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</si>
  <si>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</si>
  <si>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</si>
  <si>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</si>
  <si>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</si>
  <si>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</si>
  <si>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</si>
  <si>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</si>
  <si>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</si>
  <si>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</si>
  <si>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</si>
  <si>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</si>
  <si>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</si>
  <si>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</si>
  <si>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</si>
  <si>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</si>
  <si>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</si>
  <si>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</si>
  <si>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</si>
  <si>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</si>
  <si>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</si>
  <si>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</si>
  <si>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</si>
  <si>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</si>
  <si>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</si>
  <si>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</si>
  <si>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</si>
  <si>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</si>
  <si>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</si>
  <si>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</si>
  <si>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</si>
  <si>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</si>
  <si>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</si>
  <si>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</si>
  <si>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</si>
  <si>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</si>
  <si>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</si>
  <si>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</si>
  <si>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</si>
  <si>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</si>
  <si>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</si>
  <si>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</si>
  <si>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</si>
  <si>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</si>
  <si>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</si>
  <si>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</si>
  <si>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</si>
  <si>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</si>
  <si>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</si>
  <si>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</si>
  <si>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</si>
  <si>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</si>
  <si>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</si>
  <si>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</si>
  <si>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</si>
  <si>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</si>
  <si>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</si>
  <si>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</si>
  <si>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</si>
  <si>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</si>
  <si>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</si>
  <si>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</si>
  <si>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</si>
  <si>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</si>
  <si>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</si>
  <si>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</si>
  <si>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</si>
  <si>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</si>
  <si>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</si>
  <si>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</si>
  <si>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</si>
  <si>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</si>
  <si>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</si>
  <si>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</si>
  <si>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</si>
  <si>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</si>
  <si>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</si>
  <si>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</si>
  <si>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</si>
  <si>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</si>
  <si>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</si>
  <si>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</si>
  <si>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</si>
  <si>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</si>
  <si>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</si>
  <si>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</si>
  <si>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</si>
  <si>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</si>
  <si>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</si>
  <si>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</si>
  <si>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</si>
  <si>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</si>
  <si>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</si>
  <si>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</si>
  <si>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</si>
  <si>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</si>
  <si>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</si>
  <si>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</si>
  <si>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</si>
  <si>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</si>
  <si>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</si>
  <si>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</si>
  <si>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</si>
  <si>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</si>
  <si>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</si>
  <si>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</si>
  <si>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</si>
  <si>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</si>
  <si>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</si>
  <si>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</si>
  <si>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</si>
  <si>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</si>
  <si>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</si>
  <si>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</si>
  <si>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</si>
  <si>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</si>
  <si>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</si>
  <si>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</si>
  <si>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</si>
  <si>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</si>
  <si>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</si>
  <si>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</si>
  <si>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</si>
  <si>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</si>
  <si>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</si>
  <si>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</si>
  <si>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</si>
  <si>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</si>
  <si>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</si>
  <si>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</si>
  <si>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</si>
  <si>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</si>
  <si>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</si>
  <si>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</si>
  <si>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</si>
  <si>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</si>
  <si>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</si>
  <si>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</si>
  <si>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</si>
  <si>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</si>
  <si>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</si>
  <si>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</si>
  <si>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</si>
  <si>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</si>
  <si>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</si>
  <si>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</si>
  <si>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</si>
  <si>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</si>
  <si>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</si>
  <si>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</si>
  <si>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</si>
  <si>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</si>
  <si>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</si>
  <si>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</si>
  <si>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</si>
  <si>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</si>
  <si>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</si>
  <si>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</si>
  <si>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</si>
  <si>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</si>
  <si>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</si>
  <si>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</si>
  <si>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</si>
  <si>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</si>
  <si>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</si>
  <si>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</si>
  <si>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</si>
  <si>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</si>
  <si>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</si>
  <si>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</si>
  <si>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</si>
  <si>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</si>
  <si>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</si>
  <si>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</si>
  <si>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</si>
  <si>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</si>
  <si>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</si>
  <si>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</si>
  <si>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</si>
  <si>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</si>
  <si>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</si>
  <si>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</si>
  <si>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</si>
  <si>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</si>
  <si>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</si>
  <si>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</si>
  <si>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</si>
  <si>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</si>
  <si>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</si>
  <si>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</si>
  <si>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</si>
  <si>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</si>
  <si>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</si>
  <si>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</si>
  <si>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</si>
  <si>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</si>
  <si>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</si>
  <si>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</si>
  <si>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</si>
  <si>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</si>
  <si>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</si>
  <si>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</si>
  <si>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</si>
  <si>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</si>
  <si>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</si>
  <si>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</si>
  <si>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</si>
  <si>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</si>
  <si>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</si>
  <si>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</si>
  <si>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</si>
  <si>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</si>
  <si>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</si>
  <si>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</si>
  <si>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</si>
  <si>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</si>
  <si>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</si>
  <si>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</si>
  <si>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</si>
  <si>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</si>
  <si>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</si>
  <si>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</si>
  <si>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</si>
  <si>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</si>
  <si>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</si>
  <si>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</si>
  <si>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</si>
  <si>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</si>
  <si>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</si>
  <si>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</si>
  <si>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</si>
  <si>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</si>
  <si>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</si>
  <si>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</si>
  <si>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</si>
  <si>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</si>
  <si>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</si>
  <si>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</si>
  <si>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</si>
  <si>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</si>
  <si>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</si>
  <si>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</si>
  <si>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</si>
  <si>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</si>
  <si>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</si>
  <si>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</si>
  <si>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</si>
  <si>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</si>
  <si>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</si>
  <si>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</si>
  <si>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</si>
  <si>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</si>
  <si>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</si>
  <si>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</si>
  <si>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</si>
  <si>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</si>
  <si>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</si>
  <si>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</si>
  <si>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</si>
  <si>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</si>
  <si>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</si>
  <si>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</si>
  <si>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</si>
  <si>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</si>
  <si>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</si>
  <si>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</si>
  <si>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</si>
  <si>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</si>
  <si>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</si>
  <si>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</si>
  <si>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</si>
  <si>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</si>
  <si>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</si>
  <si>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</si>
  <si>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</si>
  <si>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</si>
  <si>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</si>
  <si>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</si>
  <si>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</si>
  <si>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</si>
  <si>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</si>
  <si>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</si>
  <si>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</si>
  <si>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</si>
  <si>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</si>
  <si>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</si>
  <si>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</si>
  <si>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</si>
  <si>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</si>
  <si>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</si>
  <si>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</si>
  <si>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</si>
  <si>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</si>
  <si>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</si>
  <si>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</si>
  <si>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</si>
  <si>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</si>
  <si>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</si>
  <si>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</si>
  <si>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</si>
  <si>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</si>
  <si>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</si>
  <si>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</si>
  <si>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</si>
  <si>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</si>
  <si>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</si>
  <si>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</si>
  <si>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</si>
  <si>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</si>
  <si>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</si>
  <si>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</si>
  <si>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</si>
  <si>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</si>
  <si>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</si>
  <si>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</si>
  <si>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</si>
  <si>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</si>
  <si>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</si>
  <si>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</si>
  <si>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</si>
  <si>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</si>
  <si>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</si>
  <si>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</si>
  <si>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</si>
  <si>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</si>
  <si>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</si>
  <si>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</si>
  <si>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</si>
  <si>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</si>
  <si>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</si>
  <si>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</si>
  <si>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</si>
  <si>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</si>
  <si>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</si>
  <si>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</si>
  <si>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</si>
  <si>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</si>
  <si>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</si>
  <si>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</si>
  <si>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</si>
  <si>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</si>
  <si>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</si>
  <si>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</si>
  <si>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</si>
  <si>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</si>
  <si>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</si>
  <si>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</si>
  <si>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</si>
  <si>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</si>
  <si>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</si>
  <si>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</si>
  <si>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</si>
  <si>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</si>
  <si>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</si>
  <si>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</si>
  <si>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</si>
  <si>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</si>
  <si>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</si>
  <si>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</si>
  <si>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</si>
  <si>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</si>
  <si>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</si>
  <si>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</si>
  <si>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</si>
  <si>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</si>
  <si>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</si>
  <si>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</si>
  <si>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</si>
  <si>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</si>
  <si>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</si>
  <si>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</si>
  <si>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</si>
  <si>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</si>
  <si>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</si>
  <si>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</si>
  <si>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</si>
  <si>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</si>
  <si>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</si>
  <si>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</si>
  <si>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</si>
  <si>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</si>
  <si>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</si>
  <si>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</si>
  <si>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</si>
  <si>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</si>
  <si>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</si>
  <si>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</si>
  <si>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</si>
  <si>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</si>
  <si>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</si>
  <si>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</si>
  <si>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</si>
  <si>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</si>
  <si>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</si>
  <si>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</si>
  <si>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</si>
  <si>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</si>
  <si>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</si>
  <si>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</si>
  <si>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</si>
  <si>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</si>
  <si>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</si>
  <si>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</si>
  <si>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</si>
  <si>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</si>
  <si>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</si>
  <si>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</si>
  <si>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</si>
  <si>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</si>
  <si>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</si>
  <si>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</si>
  <si>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</si>
  <si>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</si>
  <si>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</si>
  <si>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</si>
  <si>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</si>
  <si>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</si>
  <si>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</si>
  <si>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</si>
  <si>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</si>
  <si>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</si>
  <si>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</si>
  <si>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</si>
  <si>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</si>
  <si>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</si>
  <si>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</si>
  <si>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</si>
  <si>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</si>
  <si>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</si>
  <si>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</si>
  <si>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</si>
  <si>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</si>
  <si>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</si>
  <si>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</si>
  <si>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</si>
  <si>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</si>
  <si>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</si>
  <si>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</si>
  <si>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</si>
  <si>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</si>
  <si>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</si>
  <si>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</si>
  <si>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</si>
  <si>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</si>
  <si>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</si>
  <si>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</si>
  <si>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</si>
  <si>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</si>
  <si>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</si>
  <si>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</si>
  <si>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</si>
  <si>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</si>
  <si>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</si>
  <si>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</si>
  <si>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</si>
  <si>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</si>
  <si>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</si>
  <si>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</si>
  <si>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</si>
  <si>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</si>
  <si>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</si>
  <si>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</si>
  <si>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</si>
  <si>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</si>
  <si>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</si>
  <si>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</si>
  <si>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</si>
  <si>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</si>
  <si>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</si>
  <si>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</si>
  <si>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</si>
  <si>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</si>
  <si>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</si>
  <si>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</si>
  <si>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</si>
  <si>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</si>
  <si>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</si>
  <si>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</si>
  <si>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</si>
  <si>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</si>
  <si>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</si>
  <si>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</si>
  <si>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</si>
  <si>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</si>
  <si>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</si>
  <si>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</si>
  <si>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</si>
  <si>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</si>
  <si>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</si>
  <si>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</si>
  <si>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</si>
  <si>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</si>
  <si>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</si>
  <si>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</si>
  <si>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</si>
  <si>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</si>
  <si>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</si>
  <si>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</si>
  <si>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</si>
  <si>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</si>
  <si>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</si>
  <si>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</si>
  <si>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</si>
  <si>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</si>
  <si>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</si>
  <si>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</si>
  <si>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</si>
  <si>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</si>
  <si>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</si>
  <si>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</si>
  <si>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</si>
  <si>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</si>
  <si>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</si>
  <si>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</si>
  <si>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</si>
  <si>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</si>
  <si>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</si>
  <si>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</si>
  <si>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</si>
  <si>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</si>
  <si>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</si>
  <si>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</si>
  <si>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</si>
  <si>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</si>
  <si>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</si>
  <si>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</si>
  <si>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</si>
  <si>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</si>
  <si>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</si>
  <si>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</si>
  <si>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</si>
  <si>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</si>
  <si>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</si>
  <si>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</si>
  <si>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</si>
  <si>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</si>
  <si>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</si>
  <si>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</si>
  <si>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</si>
  <si>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</si>
  <si>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</si>
  <si>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</si>
  <si>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</si>
  <si>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</si>
  <si>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</si>
  <si>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</si>
  <si>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</si>
  <si>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</si>
  <si>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</si>
  <si>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</si>
  <si>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</si>
  <si>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</si>
  <si>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</si>
  <si>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</si>
  <si>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</si>
  <si>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</si>
  <si>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</si>
  <si>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</si>
  <si>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</si>
  <si>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</si>
  <si>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</si>
  <si>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</si>
  <si>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</si>
  <si>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</si>
  <si>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</si>
  <si>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</si>
  <si>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</si>
  <si>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</si>
  <si>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</si>
  <si>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</si>
  <si>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</si>
  <si>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</si>
  <si>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</si>
  <si>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</si>
  <si>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</si>
  <si>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</si>
  <si>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</si>
  <si>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</si>
  <si>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</si>
  <si>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</si>
  <si>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</si>
  <si>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</si>
  <si>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</si>
  <si>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</si>
  <si>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</si>
  <si>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</si>
  <si>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</si>
  <si>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</si>
  <si>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</si>
  <si>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</si>
  <si>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</si>
  <si>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</si>
  <si>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</si>
  <si>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</si>
  <si>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</si>
  <si>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</si>
  <si>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</si>
  <si>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</si>
  <si>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</si>
  <si>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</si>
  <si>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</si>
  <si>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</si>
  <si>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</si>
  <si>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</si>
  <si>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</si>
  <si>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</si>
  <si>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</si>
  <si>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</si>
  <si>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</si>
  <si>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</si>
  <si>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</si>
  <si>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</si>
  <si>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</si>
  <si>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</si>
  <si>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</si>
  <si>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</si>
  <si>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</si>
  <si>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</si>
  <si>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</si>
  <si>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</si>
  <si>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</si>
  <si>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</si>
  <si>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</si>
  <si>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</si>
  <si>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</si>
  <si>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</si>
  <si>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</si>
  <si>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</si>
  <si>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</si>
  <si>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</si>
  <si>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</si>
  <si>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</si>
  <si>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</si>
  <si>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</si>
  <si>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</si>
  <si>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</si>
  <si>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</si>
  <si>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</si>
  <si>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</si>
  <si>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</si>
  <si>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</si>
  <si>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</si>
  <si>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</si>
  <si>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</si>
  <si>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</si>
  <si>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</si>
  <si>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</si>
  <si>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</si>
  <si>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</si>
  <si>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</si>
  <si>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</si>
  <si>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</si>
  <si>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</si>
  <si>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</si>
  <si>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</si>
  <si>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</si>
  <si>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</si>
  <si>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</si>
  <si>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</si>
  <si>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</si>
  <si>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</si>
  <si>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</si>
  <si>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</si>
  <si>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</si>
  <si>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</si>
  <si>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</si>
  <si>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</si>
  <si>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</si>
  <si>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</si>
  <si>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</si>
  <si>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</si>
  <si>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</si>
  <si>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</si>
  <si>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</si>
  <si>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</si>
  <si>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</si>
  <si>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</si>
  <si>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</si>
  <si>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</si>
  <si>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</si>
  <si>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</si>
  <si>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</si>
  <si>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</si>
  <si>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</si>
  <si>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</si>
  <si>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</si>
  <si>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</si>
  <si>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</si>
  <si>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</si>
  <si>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</si>
  <si>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</si>
  <si>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</si>
  <si>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</si>
  <si>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</si>
  <si>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</si>
  <si>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</si>
  <si>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</si>
  <si>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</si>
  <si>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</si>
  <si>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</si>
  <si>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</si>
  <si>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</si>
  <si>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</si>
  <si>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</si>
  <si>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</si>
  <si>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</si>
  <si>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</si>
  <si>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</si>
  <si>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</si>
  <si>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</si>
  <si>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</si>
  <si>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</si>
  <si>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</si>
  <si>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</si>
  <si>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</si>
  <si>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</si>
  <si>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</si>
  <si>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</si>
  <si>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</si>
  <si>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</si>
  <si>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</si>
  <si>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</si>
  <si>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</si>
  <si>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</si>
  <si>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</si>
  <si>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</si>
  <si>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</si>
  <si>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</si>
  <si>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</si>
  <si>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</si>
  <si>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</si>
  <si>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</si>
  <si>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</si>
  <si>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</si>
  <si>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</si>
  <si>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</si>
  <si>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</si>
  <si>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</si>
  <si>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</si>
  <si>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</si>
  <si>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</si>
  <si>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</si>
  <si>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</si>
  <si>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</si>
  <si>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</si>
  <si>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</si>
  <si>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</si>
  <si>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</si>
  <si>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</si>
  <si>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</si>
  <si>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</si>
  <si>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</si>
  <si>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</si>
  <si>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</si>
  <si>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</si>
  <si>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</si>
  <si>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</si>
  <si>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</si>
  <si>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</si>
  <si>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</si>
  <si>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</si>
  <si>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</si>
  <si>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</si>
  <si>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</si>
  <si>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</si>
  <si>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</si>
  <si>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</si>
  <si>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</si>
  <si>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</si>
  <si>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</si>
  <si>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</si>
  <si>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</si>
  <si>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</si>
  <si>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</si>
  <si>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</si>
  <si>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</si>
  <si>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</si>
  <si>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</si>
  <si>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</si>
  <si>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</si>
  <si>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</si>
  <si>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</si>
  <si>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</si>
  <si>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</si>
  <si>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</si>
  <si>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</si>
  <si>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</si>
  <si>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</si>
  <si>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</si>
  <si>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</si>
  <si>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</si>
  <si>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</si>
  <si>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</si>
  <si>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</si>
  <si>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</si>
  <si>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</si>
  <si>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</si>
  <si>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</si>
  <si>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</si>
  <si>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</si>
  <si>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</si>
  <si>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</si>
  <si>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</si>
  <si>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</si>
  <si>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</si>
  <si>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</si>
  <si>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</si>
  <si>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</si>
  <si>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</si>
  <si>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</si>
  <si>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</si>
  <si>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</si>
  <si>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</si>
  <si>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</si>
  <si>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</si>
  <si>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</si>
  <si>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</si>
  <si>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</si>
  <si>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</si>
  <si>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</si>
  <si>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</si>
  <si>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</si>
  <si>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</si>
  <si>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</si>
  <si>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</si>
  <si>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</si>
  <si>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</si>
  <si>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</si>
  <si>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</si>
  <si>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</si>
  <si>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</si>
  <si>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</si>
  <si>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</si>
  <si>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</si>
  <si>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</si>
  <si>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</si>
  <si>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</si>
  <si>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</si>
  <si>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</si>
  <si>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</si>
  <si>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</si>
  <si>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</si>
  <si>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</si>
  <si>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</si>
  <si>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</si>
  <si>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</si>
  <si>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</si>
  <si>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</si>
  <si>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</si>
  <si>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</si>
  <si>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</si>
  <si>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</si>
  <si>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</si>
  <si>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</si>
  <si>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</si>
  <si>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</si>
  <si>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</si>
  <si>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</si>
  <si>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</si>
  <si>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</si>
  <si>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</si>
  <si>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</si>
  <si>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</si>
  <si>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</si>
  <si>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</si>
  <si>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</si>
  <si>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</si>
  <si>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</si>
  <si>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</si>
  <si>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</si>
  <si>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</si>
  <si>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</si>
  <si>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</si>
  <si>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</si>
  <si>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</si>
  <si>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</si>
  <si>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</si>
  <si>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</si>
  <si>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</si>
  <si>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</si>
  <si>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</si>
  <si>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</si>
  <si>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</si>
  <si>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</si>
  <si>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</si>
  <si>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</si>
  <si>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</si>
  <si>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</si>
  <si>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</si>
  <si>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</si>
  <si>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</si>
  <si>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</si>
  <si>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</si>
  <si>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</si>
  <si>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</si>
  <si>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</si>
  <si>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</si>
  <si>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</si>
  <si>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</si>
  <si>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</si>
  <si>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</si>
  <si>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</si>
  <si>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</si>
  <si>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</si>
  <si>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</si>
  <si>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</si>
  <si>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</si>
  <si>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</si>
  <si>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</si>
  <si>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</si>
  <si>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</si>
  <si>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</si>
  <si>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</si>
  <si>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</si>
  <si>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</si>
  <si>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</si>
  <si>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</si>
  <si>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</si>
  <si>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</si>
  <si>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</si>
  <si>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</si>
  <si>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</si>
  <si>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</si>
  <si>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</si>
  <si>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</si>
  <si>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</si>
  <si>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</si>
  <si>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</si>
  <si>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</si>
  <si>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</si>
  <si>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</si>
  <si>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</si>
  <si>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</si>
  <si>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</si>
  <si>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</si>
  <si>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</si>
  <si>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</si>
  <si>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</si>
  <si>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</si>
  <si>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</si>
  <si>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</si>
  <si>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</si>
  <si>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</si>
  <si>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</si>
  <si>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</si>
  <si>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</si>
  <si>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</si>
  <si>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</si>
  <si>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</si>
  <si>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</si>
  <si>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</si>
  <si>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</si>
  <si>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</si>
  <si>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</si>
  <si>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</si>
  <si>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</si>
  <si>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</si>
  <si>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</si>
  <si>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</si>
  <si>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</si>
  <si>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</si>
  <si>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</si>
  <si>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</si>
  <si>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</si>
  <si>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</si>
  <si>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</si>
  <si>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</si>
  <si>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</si>
  <si>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</si>
  <si>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</si>
  <si>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</si>
  <si>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</si>
  <si>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</si>
  <si>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</si>
  <si>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</si>
  <si>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</si>
  <si>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</si>
  <si>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</si>
  <si>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</si>
  <si>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</si>
  <si>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</si>
  <si>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</si>
  <si>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</si>
  <si>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</si>
  <si>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</si>
  <si>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</si>
  <si>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</si>
  <si>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</si>
  <si>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</si>
  <si>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</si>
  <si>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</si>
  <si>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</si>
  <si>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</si>
  <si>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</si>
  <si>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</si>
  <si>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</si>
  <si>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</si>
  <si>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</si>
  <si>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</si>
  <si>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</si>
  <si>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</si>
  <si>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</si>
  <si>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</si>
  <si>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</si>
  <si>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</si>
  <si>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</si>
  <si>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</si>
  <si>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</si>
  <si>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</si>
  <si>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</si>
  <si>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</si>
  <si>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</si>
  <si>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</si>
  <si>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</si>
  <si>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</si>
  <si>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</si>
  <si>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</si>
  <si>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</si>
  <si>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</si>
  <si>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</si>
  <si>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</si>
  <si>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</si>
  <si>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</si>
  <si>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</si>
  <si>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</si>
  <si>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</si>
  <si>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</si>
  <si>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</si>
  <si>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</si>
  <si>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</si>
  <si>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</si>
  <si>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</si>
  <si>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</si>
  <si>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</si>
  <si>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</si>
  <si>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</si>
  <si>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</si>
  <si>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</si>
  <si>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</si>
  <si>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</si>
  <si>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</si>
  <si>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</si>
  <si>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</si>
  <si>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</si>
  <si>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</si>
  <si>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</si>
  <si>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</si>
  <si>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</si>
  <si>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</si>
  <si>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</si>
  <si>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</si>
  <si>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</si>
  <si>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</si>
  <si>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</si>
  <si>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</si>
  <si>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</si>
  <si>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</si>
  <si>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</si>
  <si>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</si>
  <si>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</si>
  <si>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</si>
  <si>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</si>
  <si>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</si>
  <si>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</si>
  <si>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</si>
  <si>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</si>
  <si>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</si>
  <si>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</si>
  <si>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</si>
  <si>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</si>
  <si>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</si>
  <si>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</si>
  <si>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</si>
  <si>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</si>
  <si>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</si>
  <si>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</si>
  <si>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</si>
  <si>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</si>
  <si>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</si>
  <si>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</si>
  <si>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</si>
  <si>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</si>
  <si>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</si>
  <si>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</si>
  <si>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</si>
  <si>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</si>
  <si>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</si>
  <si>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</si>
  <si>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</si>
  <si>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</si>
  <si>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</si>
  <si>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</si>
  <si>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</si>
  <si>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</si>
  <si>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</si>
  <si>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</si>
  <si>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</si>
  <si>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</si>
  <si>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</si>
  <si>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</si>
  <si>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</si>
  <si>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</si>
  <si>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</si>
  <si>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</si>
  <si>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</si>
  <si>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</si>
  <si>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</si>
  <si>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</si>
  <si>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</si>
  <si>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</si>
  <si>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</si>
  <si>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</si>
  <si>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</si>
  <si>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</si>
  <si>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</si>
  <si>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</si>
  <si>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</si>
  <si>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</si>
  <si>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</si>
  <si>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</si>
  <si>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</si>
  <si>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</si>
  <si>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</si>
  <si>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</si>
  <si>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</si>
  <si>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</si>
  <si>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</si>
  <si>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</si>
  <si>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</si>
  <si>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</si>
  <si>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</si>
  <si>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</si>
  <si>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</si>
  <si>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</si>
  <si>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</si>
  <si>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</si>
  <si>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</si>
  <si>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</si>
  <si>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</si>
  <si>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</si>
  <si>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</si>
  <si>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</si>
  <si>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</si>
  <si>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</si>
  <si>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</si>
  <si>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</si>
  <si>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</si>
  <si>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</si>
  <si>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</si>
  <si>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</si>
  <si>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</si>
  <si>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</si>
  <si>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</si>
  <si>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</si>
  <si>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</si>
  <si>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</si>
  <si>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</si>
  <si>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</si>
  <si>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</si>
  <si>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</si>
  <si>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</si>
  <si>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</si>
  <si>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</si>
  <si>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</si>
  <si>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</si>
  <si>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</si>
  <si>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</si>
  <si>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</si>
  <si>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</si>
  <si>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</si>
  <si>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</si>
  <si>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</si>
  <si>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</si>
  <si>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</si>
  <si>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</si>
  <si>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</si>
  <si>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</si>
  <si>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</si>
  <si>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</si>
  <si>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</si>
  <si>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</si>
  <si>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</si>
  <si>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</si>
  <si>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</si>
  <si>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</si>
  <si>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</si>
  <si>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</si>
  <si>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</si>
  <si>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</si>
  <si>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</si>
  <si>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</si>
  <si>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</si>
  <si>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</si>
  <si>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</si>
  <si>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</si>
  <si>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</si>
  <si>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</si>
  <si>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</si>
  <si>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</si>
  <si>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</si>
  <si>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</si>
  <si>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</si>
  <si>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</si>
  <si>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</si>
  <si>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</si>
  <si>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</si>
  <si>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</si>
  <si>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</si>
  <si>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</si>
  <si>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</si>
  <si>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</si>
  <si>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</si>
  <si>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</si>
  <si>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</si>
  <si>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</si>
  <si>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</si>
  <si>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</si>
  <si>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</si>
  <si>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</si>
  <si>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</si>
  <si>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</si>
  <si>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</si>
  <si>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</si>
  <si>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</si>
  <si>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</si>
  <si>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</si>
  <si>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</si>
  <si>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</si>
  <si>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</si>
  <si>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</si>
  <si>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</si>
  <si>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</si>
  <si>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</si>
  <si>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</si>
  <si>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</si>
  <si>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</si>
  <si>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</si>
  <si>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</si>
  <si>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</si>
  <si>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</si>
  <si>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</si>
  <si>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</si>
  <si>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</si>
  <si>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</si>
  <si>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</si>
  <si>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</si>
  <si>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</si>
  <si>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</si>
  <si>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</si>
  <si>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</si>
  <si>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</si>
  <si>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</si>
  <si>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</si>
  <si>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</si>
  <si>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</si>
  <si>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</si>
  <si>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</si>
  <si>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</si>
  <si>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</si>
  <si>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</si>
  <si>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</si>
  <si>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</si>
  <si>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</si>
  <si>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</si>
  <si>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</si>
  <si>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</si>
  <si>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</si>
  <si>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</si>
  <si>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</si>
  <si>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</si>
  <si>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</si>
  <si>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</si>
  <si>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</si>
  <si>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</si>
  <si>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</si>
  <si>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</si>
  <si>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</si>
  <si>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</si>
  <si>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</si>
  <si>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</si>
  <si>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</si>
  <si>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</si>
  <si>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</si>
  <si>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</si>
  <si>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</si>
  <si>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</si>
  <si>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</si>
  <si>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</si>
  <si>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</si>
  <si>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</si>
  <si>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</si>
  <si>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</si>
  <si>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</si>
  <si>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</si>
  <si>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</si>
  <si>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</si>
  <si>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</si>
  <si>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</si>
  <si>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</si>
  <si>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</si>
  <si>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</si>
  <si>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</si>
  <si>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</si>
  <si>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</si>
  <si>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</si>
  <si>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</si>
  <si>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</si>
  <si>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</si>
  <si>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</si>
  <si>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</si>
  <si>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</si>
  <si>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</si>
  <si>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</si>
  <si>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</si>
  <si>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</si>
  <si>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</si>
  <si>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</si>
  <si>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</si>
  <si>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</si>
  <si>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</si>
  <si>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</si>
  <si>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</si>
  <si>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</si>
  <si>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</si>
  <si>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</si>
  <si>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</si>
  <si>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</si>
  <si>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</si>
  <si>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</si>
  <si>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</si>
  <si>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</si>
  <si>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</si>
  <si>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</si>
  <si>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</si>
  <si>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</si>
  <si>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</si>
  <si>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</si>
  <si>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</si>
  <si>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</si>
  <si>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</si>
  <si>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</si>
  <si>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</si>
  <si>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</si>
  <si>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</si>
  <si>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</si>
  <si>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</si>
  <si>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</si>
  <si>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</si>
  <si>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</si>
  <si>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</si>
  <si>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</si>
  <si>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</si>
  <si>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</si>
  <si>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</si>
  <si>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</si>
  <si>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</si>
  <si>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</si>
  <si>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</si>
  <si>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</si>
  <si>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</si>
  <si>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</si>
  <si>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</si>
  <si>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</si>
  <si>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</si>
  <si>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</si>
  <si>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</si>
  <si>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</si>
  <si>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</si>
  <si>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</si>
  <si>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</si>
  <si>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</si>
  <si>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</si>
  <si>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</si>
  <si>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</si>
  <si>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</si>
  <si>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</si>
  <si>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</si>
  <si>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</si>
  <si>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</si>
  <si>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</si>
  <si>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</si>
  <si>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</si>
  <si>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</si>
  <si>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</si>
  <si>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</si>
  <si>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</si>
  <si>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</si>
  <si>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</si>
  <si>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</si>
  <si>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</si>
  <si>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</si>
  <si>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</si>
  <si>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</si>
  <si>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</si>
  <si>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</si>
  <si>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</si>
  <si>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</si>
  <si>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</si>
  <si>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</si>
  <si>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</si>
  <si>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</si>
  <si>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</si>
  <si>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</si>
  <si>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</si>
  <si>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</si>
  <si>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</si>
  <si>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</si>
  <si>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</si>
  <si>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</si>
  <si>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</si>
  <si>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</si>
  <si>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</si>
  <si>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</si>
  <si>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</si>
  <si>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</si>
  <si>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</si>
  <si>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</si>
  <si>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</si>
  <si>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</si>
  <si>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</si>
  <si>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</si>
  <si>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</si>
  <si>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</si>
  <si>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</si>
  <si>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</si>
  <si>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</si>
  <si>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</si>
  <si>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</si>
  <si>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</si>
  <si>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</si>
  <si>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</si>
  <si>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</si>
  <si>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</si>
  <si>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</si>
  <si>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</si>
  <si>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</si>
  <si>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</si>
  <si>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</si>
  <si>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</si>
  <si>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</si>
  <si>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</si>
  <si>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</si>
  <si>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</si>
  <si>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</si>
  <si>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</si>
  <si>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</si>
  <si>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</si>
  <si>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</si>
  <si>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</si>
  <si>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</si>
  <si>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</si>
  <si>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</si>
  <si>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</si>
  <si>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</si>
  <si>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</si>
  <si>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</si>
  <si>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</si>
  <si>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</si>
  <si>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</si>
  <si>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</si>
  <si>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</si>
  <si>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</si>
  <si>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</si>
  <si>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</si>
  <si>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</si>
  <si>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</si>
  <si>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</si>
  <si>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</si>
  <si>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</si>
  <si>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</si>
  <si>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</si>
  <si>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</si>
  <si>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</si>
  <si>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</si>
  <si>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</si>
  <si>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</si>
  <si>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</si>
  <si>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</si>
  <si>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</si>
  <si>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</si>
  <si>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</si>
  <si>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</si>
  <si>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</si>
  <si>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</si>
  <si>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</si>
  <si>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</si>
  <si>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</si>
  <si>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</si>
  <si>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</si>
  <si>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</si>
  <si>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</si>
  <si>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</si>
  <si>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</si>
  <si>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</si>
  <si>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</si>
  <si>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</si>
  <si>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</si>
  <si>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</si>
  <si>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</si>
  <si>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</si>
  <si>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</si>
  <si>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</si>
  <si>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</si>
  <si>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</si>
  <si>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</si>
  <si>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</si>
  <si>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</si>
  <si>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</si>
  <si>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</si>
  <si>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</si>
  <si>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</si>
  <si>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</si>
  <si>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</si>
  <si>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</si>
  <si>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</si>
  <si>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</si>
  <si>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</si>
  <si>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</si>
  <si>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</si>
  <si>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</si>
  <si>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</si>
  <si>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</si>
  <si>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</si>
  <si>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</si>
  <si>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</si>
  <si>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</si>
  <si>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</si>
  <si>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</si>
  <si>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</si>
  <si>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</si>
  <si>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</si>
  <si>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</si>
  <si>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</si>
  <si>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</si>
  <si>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</si>
  <si>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</si>
  <si>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</si>
  <si>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</si>
  <si>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</si>
  <si>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</si>
  <si>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</si>
  <si>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</si>
  <si>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</si>
  <si>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</si>
  <si>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</si>
  <si>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</si>
  <si>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</si>
  <si>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</si>
  <si>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</si>
  <si>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</si>
  <si>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</si>
  <si>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</si>
  <si>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</si>
  <si>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</si>
  <si>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</si>
  <si>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</si>
  <si>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</si>
  <si>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</si>
  <si>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</si>
  <si>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</si>
  <si>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</si>
  <si>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</si>
  <si>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</si>
  <si>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</si>
  <si>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</si>
  <si>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</si>
  <si>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</si>
  <si>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</si>
  <si>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</si>
  <si>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</si>
  <si>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</si>
  <si>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</si>
  <si>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</si>
  <si>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</si>
  <si>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</si>
  <si>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</si>
  <si>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</si>
  <si>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</si>
  <si>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</si>
  <si>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</si>
  <si>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</si>
  <si>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</si>
  <si>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</si>
  <si>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</si>
  <si>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</si>
  <si>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</si>
  <si>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</si>
  <si>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</si>
  <si>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</si>
  <si>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</si>
  <si>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</si>
  <si>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</si>
  <si>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</si>
  <si>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</si>
  <si>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</si>
  <si>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</si>
  <si>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</si>
  <si>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</si>
  <si>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</si>
  <si>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</si>
  <si>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</si>
  <si>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</si>
  <si>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</si>
  <si>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</si>
  <si>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</si>
  <si>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</si>
  <si>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</si>
  <si>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</si>
  <si>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</si>
  <si>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</si>
  <si>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</si>
  <si>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</si>
  <si>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</si>
  <si>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</si>
  <si>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</si>
  <si>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</si>
  <si>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</si>
  <si>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</si>
  <si>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</si>
  <si>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</si>
  <si>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</si>
  <si>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</si>
  <si>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</si>
  <si>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</si>
  <si>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</si>
  <si>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</si>
  <si>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</si>
  <si>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</si>
  <si>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</si>
  <si>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</si>
  <si>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</si>
  <si>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</si>
  <si>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</si>
  <si>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</si>
  <si>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</si>
  <si>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</si>
  <si>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</si>
  <si>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</si>
  <si>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</si>
  <si>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</si>
  <si>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</si>
  <si>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</si>
  <si>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</si>
  <si>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</si>
  <si>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</si>
  <si>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</si>
  <si>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</si>
  <si>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</si>
  <si>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</si>
  <si>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</si>
  <si>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</si>
  <si>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</si>
  <si>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</si>
  <si>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</si>
  <si>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</si>
  <si>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</si>
  <si>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</si>
  <si>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</si>
  <si>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</si>
  <si>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</si>
  <si>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</si>
  <si>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</si>
  <si>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</si>
  <si>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</si>
  <si>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</si>
  <si>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</si>
  <si>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</si>
  <si>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</si>
  <si>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</si>
  <si>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</si>
  <si>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</si>
  <si>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</si>
  <si>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</si>
  <si>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</si>
  <si>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</si>
  <si>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</si>
  <si>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</si>
  <si>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</si>
  <si>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</si>
  <si>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</si>
  <si>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</si>
  <si>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</si>
  <si>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</si>
  <si>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</si>
  <si>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</si>
  <si>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</si>
  <si>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</si>
  <si>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</si>
  <si>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</si>
  <si>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</si>
  <si>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</si>
  <si>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</si>
  <si>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</si>
  <si>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</si>
  <si>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</si>
  <si>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</si>
  <si>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</si>
  <si>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</si>
  <si>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</si>
  <si>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</si>
  <si>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</si>
  <si>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</si>
  <si>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</si>
  <si>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</si>
  <si>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</si>
  <si>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</si>
  <si>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</si>
  <si>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</si>
  <si>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</si>
  <si>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</si>
  <si>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</si>
  <si>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</si>
  <si>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</si>
  <si>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</si>
  <si>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</si>
  <si>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</si>
  <si>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</si>
  <si>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</si>
  <si>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</si>
  <si>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</si>
  <si>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</si>
  <si>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</si>
  <si>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</si>
  <si>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</si>
  <si>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</si>
  <si>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</si>
  <si>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</si>
  <si>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</si>
  <si>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</si>
  <si>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</si>
  <si>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</si>
  <si>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</si>
  <si>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</si>
  <si>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</si>
  <si>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</si>
  <si>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</si>
  <si>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</si>
  <si>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</si>
  <si>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</si>
  <si>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</si>
  <si>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</si>
  <si>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</si>
  <si>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</si>
  <si>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</si>
  <si>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</si>
  <si>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</si>
  <si>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</si>
  <si>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</si>
  <si>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</si>
  <si>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</si>
  <si>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</si>
  <si>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</si>
  <si>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</si>
  <si>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</si>
  <si>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</si>
  <si>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</si>
  <si>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</si>
  <si>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</si>
  <si>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</si>
  <si>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</si>
  <si>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</si>
  <si>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</si>
  <si>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</si>
  <si>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</si>
  <si>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</si>
  <si>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</si>
  <si>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</si>
  <si>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</si>
  <si>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</si>
  <si>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</si>
  <si>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</si>
  <si>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</si>
  <si>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</si>
  <si>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</si>
  <si>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</si>
  <si>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</si>
  <si>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</si>
  <si>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</si>
  <si>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</si>
  <si>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</si>
  <si>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</si>
  <si>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</si>
  <si>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</si>
  <si>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</si>
  <si>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</si>
  <si>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</si>
  <si>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</si>
  <si>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</si>
  <si>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</si>
  <si>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</si>
  <si>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</si>
  <si>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</si>
  <si>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</si>
  <si>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</si>
  <si>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</si>
  <si>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</si>
  <si>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</si>
  <si>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</si>
  <si>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</si>
  <si>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</si>
  <si>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</si>
  <si>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</si>
  <si>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</si>
  <si>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</si>
  <si>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</si>
  <si>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</si>
  <si>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</si>
  <si>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</si>
  <si>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</si>
  <si>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</si>
  <si>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</si>
  <si>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</si>
  <si>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</si>
  <si>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</si>
  <si>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</si>
  <si>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</si>
  <si>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</si>
  <si>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</si>
  <si>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</si>
  <si>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</si>
  <si>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</si>
  <si>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</si>
  <si>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</si>
  <si>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</si>
  <si>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</si>
  <si>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</si>
  <si>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</si>
  <si>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</si>
  <si>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</si>
  <si>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</si>
  <si>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</si>
  <si>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</si>
  <si>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</si>
  <si>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</si>
  <si>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</si>
  <si>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</si>
  <si>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</si>
  <si>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</si>
  <si>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</si>
  <si>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</si>
  <si>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</si>
  <si>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</si>
  <si>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</si>
  <si>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</si>
  <si>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</si>
  <si>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</si>
  <si>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</si>
  <si>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</si>
  <si>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</si>
  <si>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</si>
  <si>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</si>
  <si>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</si>
  <si>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</si>
  <si>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</si>
  <si>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</si>
  <si>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</si>
  <si>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</si>
  <si>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</si>
  <si>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</si>
  <si>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</si>
  <si>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</si>
  <si>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</si>
  <si>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</si>
  <si>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</si>
  <si>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</si>
  <si>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</si>
  <si>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</si>
  <si>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</si>
  <si>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</si>
  <si>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</si>
  <si>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</si>
  <si>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</si>
  <si>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</si>
  <si>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</si>
  <si>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</si>
  <si>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</si>
  <si>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</si>
  <si>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</si>
  <si>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</si>
  <si>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</si>
  <si>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</si>
  <si>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</si>
  <si>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</si>
  <si>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</si>
  <si>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</si>
  <si>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</si>
  <si>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</si>
  <si>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</si>
  <si>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</si>
  <si>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</si>
  <si>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</si>
  <si>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</si>
  <si>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</si>
  <si>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</si>
  <si>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</si>
  <si>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</si>
  <si>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</si>
  <si>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</si>
  <si>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</si>
  <si>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</si>
  <si>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</si>
  <si>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</si>
  <si>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</si>
  <si>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</si>
  <si>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</si>
  <si>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</si>
  <si>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</si>
  <si>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</si>
  <si>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</si>
  <si>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</si>
  <si>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</si>
  <si>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</si>
  <si>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</si>
  <si>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</si>
  <si>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</si>
  <si>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</si>
  <si>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</si>
  <si>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</si>
  <si>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</si>
  <si>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</si>
  <si>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</si>
  <si>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</si>
  <si>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</si>
  <si>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</si>
  <si>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</si>
  <si>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</si>
  <si>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</si>
  <si>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</si>
  <si>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</si>
  <si>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</si>
  <si>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</si>
  <si>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</si>
  <si>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</si>
  <si>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</si>
  <si>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</si>
  <si>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</si>
  <si>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</si>
  <si>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</si>
  <si>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</si>
  <si>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</si>
  <si>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</si>
  <si>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</si>
  <si>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</si>
  <si>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</si>
  <si>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</si>
  <si>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</si>
  <si>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</si>
  <si>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</si>
  <si>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</si>
  <si>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</si>
  <si>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</si>
  <si>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</si>
  <si>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</si>
  <si>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</si>
  <si>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</si>
  <si>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</si>
  <si>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</si>
  <si>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</si>
  <si>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</si>
  <si>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</si>
  <si>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</si>
  <si>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</si>
  <si>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</si>
  <si>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</si>
  <si>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</si>
  <si>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</si>
  <si>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</si>
  <si>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</si>
  <si>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</si>
  <si>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</si>
  <si>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</si>
  <si>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</si>
  <si>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</si>
  <si>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</si>
  <si>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</si>
  <si>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</si>
  <si>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</si>
  <si>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</si>
  <si>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</si>
  <si>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</si>
  <si>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</si>
  <si>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</si>
  <si>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</si>
  <si>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</si>
  <si>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</si>
  <si>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</si>
  <si>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</si>
  <si>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</si>
  <si>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</si>
  <si>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</si>
  <si>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</si>
  <si>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</si>
  <si>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</si>
  <si>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</si>
  <si>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</si>
  <si>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</si>
  <si>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</si>
  <si>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</si>
  <si>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</si>
  <si>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</si>
  <si>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</si>
  <si>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</si>
  <si>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</si>
  <si>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</si>
  <si>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</si>
  <si>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</si>
  <si>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</si>
  <si>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</si>
  <si>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</si>
  <si>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</si>
  <si>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</si>
  <si>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</si>
  <si>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</si>
  <si>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</si>
  <si>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</si>
  <si>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</si>
  <si>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</si>
  <si>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</si>
  <si>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</si>
  <si>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</si>
  <si>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</si>
  <si>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</si>
  <si>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</si>
  <si>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</si>
  <si>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</si>
  <si>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</si>
  <si>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</si>
  <si>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</si>
  <si>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</si>
  <si>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</si>
  <si>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</si>
  <si>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</si>
  <si>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</si>
  <si>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</si>
  <si>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</si>
  <si>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</si>
  <si>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</si>
  <si>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</si>
  <si>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</si>
  <si>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</si>
  <si>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</si>
  <si>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</si>
  <si>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</si>
  <si>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</si>
  <si>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</si>
  <si>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</si>
  <si>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</si>
  <si>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</si>
  <si>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</si>
  <si>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</si>
  <si>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</si>
  <si>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</si>
  <si>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</si>
  <si>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</si>
  <si>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</si>
  <si>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</si>
  <si>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</si>
  <si>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</si>
  <si>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</si>
  <si>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</si>
  <si>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</si>
  <si>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</si>
  <si>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</si>
  <si>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</si>
  <si>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</si>
  <si>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</si>
  <si>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</si>
  <si>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</si>
  <si>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</si>
  <si>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</si>
  <si>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</si>
  <si>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</si>
  <si>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</si>
  <si>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</si>
  <si>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</si>
  <si>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</si>
  <si>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</si>
  <si>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</si>
  <si>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</si>
  <si>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</si>
  <si>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</si>
  <si>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</si>
  <si>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</si>
  <si>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</si>
  <si>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</si>
  <si>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</si>
  <si>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</si>
  <si>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</si>
  <si>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</si>
  <si>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</si>
  <si>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</si>
  <si>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</si>
  <si>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</si>
  <si>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</si>
  <si>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</si>
  <si>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</si>
  <si>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</si>
  <si>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</si>
  <si>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</si>
  <si>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</si>
  <si>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</si>
  <si>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</si>
  <si>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</si>
  <si>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</si>
  <si>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</si>
  <si>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</si>
  <si>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</si>
  <si>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</si>
  <si>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</si>
  <si>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</si>
  <si>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</si>
  <si>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</si>
  <si>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</si>
  <si>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</si>
  <si>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</si>
  <si>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</si>
  <si>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</si>
  <si>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</si>
  <si>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</si>
  <si>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</si>
  <si>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</si>
  <si>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</si>
  <si>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</si>
  <si>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</si>
  <si>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</si>
  <si>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</si>
  <si>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</si>
  <si>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</si>
  <si>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</si>
  <si>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</si>
  <si>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</si>
  <si>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</si>
  <si>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</si>
  <si>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</si>
  <si>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</si>
  <si>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</si>
  <si>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</si>
  <si>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</si>
  <si>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</si>
  <si>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</si>
  <si>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</si>
  <si>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</si>
  <si>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</si>
  <si>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</si>
  <si>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</si>
  <si>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</si>
  <si>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</si>
  <si>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</si>
  <si>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</si>
  <si>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</si>
  <si>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</si>
  <si>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</si>
  <si>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</si>
  <si>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</si>
  <si>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</si>
  <si>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</si>
  <si>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</si>
  <si>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</si>
  <si>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</si>
  <si>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</si>
  <si>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</si>
  <si>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</si>
  <si>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</si>
  <si>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</si>
  <si>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</si>
  <si>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</si>
  <si>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</si>
  <si>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</si>
  <si>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</si>
  <si>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</si>
  <si>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</si>
  <si>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</si>
  <si>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</si>
  <si>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</si>
  <si>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</si>
  <si>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</si>
  <si>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</si>
  <si>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</si>
  <si>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</si>
  <si>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</si>
  <si>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</si>
  <si>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</si>
  <si>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</si>
  <si>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</si>
  <si>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</si>
  <si>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</si>
  <si>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</si>
  <si>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</si>
  <si>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</si>
  <si>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</si>
  <si>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</si>
  <si>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</si>
  <si>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</si>
  <si>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</si>
  <si>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</si>
  <si>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</si>
  <si>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</si>
  <si>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</si>
  <si>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</si>
  <si>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</si>
  <si>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</si>
  <si>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</si>
  <si>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</si>
  <si>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</si>
  <si>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</si>
  <si>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</si>
  <si>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</si>
  <si>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</si>
  <si>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</si>
  <si>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</si>
  <si>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</si>
  <si>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</si>
  <si>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</si>
  <si>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</si>
  <si>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</si>
  <si>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</si>
  <si>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</si>
  <si>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</si>
  <si>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</si>
  <si>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</si>
  <si>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</si>
  <si>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</si>
  <si>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</si>
  <si>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</si>
  <si>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</si>
  <si>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</si>
  <si>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</si>
  <si>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</si>
  <si>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</si>
  <si>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</si>
  <si>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</si>
  <si>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</si>
  <si>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</si>
  <si>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</si>
  <si>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</si>
  <si>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</si>
  <si>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</si>
  <si>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</si>
  <si>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</si>
  <si>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</si>
  <si>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</si>
  <si>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</si>
  <si>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</si>
  <si>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</si>
  <si>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</si>
  <si>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</si>
  <si>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</si>
  <si>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</si>
  <si>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</si>
  <si>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</si>
  <si>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</si>
  <si>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</si>
  <si>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</si>
  <si>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</si>
  <si>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</si>
  <si>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</si>
  <si>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</si>
  <si>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</si>
  <si>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</si>
  <si>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</si>
  <si>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</si>
  <si>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</si>
  <si>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</si>
  <si>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</si>
  <si>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</si>
  <si>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</si>
  <si>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</si>
  <si>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</si>
  <si>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</si>
  <si>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</si>
  <si>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</si>
  <si>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</si>
  <si>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</si>
  <si>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</si>
  <si>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</si>
  <si>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</si>
  <si>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</si>
  <si>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</si>
  <si>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</si>
  <si>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</si>
  <si>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</si>
  <si>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</si>
  <si>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</si>
  <si>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</si>
  <si>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</si>
  <si>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</si>
  <si>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</si>
  <si>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</si>
  <si>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</si>
  <si>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</si>
  <si>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</si>
  <si>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</si>
  <si>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</si>
  <si>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</si>
  <si>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</si>
  <si>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</si>
  <si>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</si>
  <si>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</si>
  <si>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</si>
  <si>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</si>
  <si>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</si>
  <si>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</si>
  <si>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</si>
  <si>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</si>
  <si>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</si>
  <si>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</si>
  <si>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</si>
  <si>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</si>
  <si>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</si>
  <si>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</si>
  <si>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</si>
  <si>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</si>
  <si>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</si>
  <si>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</si>
  <si>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</si>
  <si>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</si>
  <si>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</si>
  <si>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</si>
  <si>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</si>
  <si>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</si>
  <si>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</si>
  <si>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</si>
  <si>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</si>
  <si>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</si>
  <si>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</si>
  <si>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</si>
  <si>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</si>
  <si>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</si>
  <si>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</si>
  <si>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</si>
  <si>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</si>
  <si>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</si>
  <si>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</si>
  <si>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</si>
  <si>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</si>
  <si>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</si>
  <si>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</si>
  <si>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</si>
  <si>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</si>
  <si>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</si>
  <si>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</si>
  <si>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</si>
  <si>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</si>
  <si>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</si>
  <si>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</si>
  <si>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</si>
  <si>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</si>
  <si>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</si>
  <si>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</si>
  <si>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</si>
  <si>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</si>
  <si>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</si>
  <si>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</si>
  <si>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</si>
  <si>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</si>
  <si>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</si>
  <si>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</si>
  <si>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</si>
  <si>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</si>
  <si>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</si>
  <si>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</si>
  <si>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</si>
  <si>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</si>
  <si>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</si>
  <si>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</si>
  <si>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</si>
  <si>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</si>
  <si>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</si>
  <si>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</si>
  <si>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</si>
  <si>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</si>
  <si>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</si>
  <si>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</si>
  <si>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</si>
  <si>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</si>
  <si>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</si>
  <si>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</si>
  <si>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</si>
  <si>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</si>
  <si>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</si>
  <si>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</si>
  <si>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</si>
  <si>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</si>
  <si>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</si>
  <si>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</si>
  <si>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</si>
  <si>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</si>
  <si>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</si>
  <si>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</si>
  <si>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</si>
  <si>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</si>
  <si>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</si>
  <si>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</si>
  <si>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</si>
  <si>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</si>
  <si>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</si>
  <si>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</si>
  <si>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</si>
  <si>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</si>
  <si>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</si>
  <si>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</si>
  <si>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</si>
  <si>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</si>
  <si>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</si>
  <si>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</si>
  <si>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</si>
  <si>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</si>
  <si>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</si>
  <si>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</si>
  <si>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</si>
  <si>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</si>
  <si>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</si>
  <si>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</si>
  <si>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</si>
  <si>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</si>
  <si>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</si>
  <si>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</si>
  <si>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</si>
  <si>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</si>
  <si>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</si>
  <si>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</si>
  <si>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</si>
  <si>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</si>
  <si>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</si>
  <si>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</si>
  <si>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</si>
  <si>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</si>
  <si>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</si>
  <si>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</si>
  <si>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</si>
  <si>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</si>
  <si>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</si>
  <si>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</si>
  <si>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</si>
  <si>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</si>
  <si>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</si>
  <si>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</si>
  <si>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</si>
  <si>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</si>
  <si>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</si>
  <si>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</si>
  <si>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</si>
  <si>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</si>
  <si>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</si>
  <si>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</si>
  <si>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</si>
  <si>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</si>
  <si>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</si>
  <si>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</si>
  <si>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</si>
  <si>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</si>
  <si>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</si>
  <si>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</si>
  <si>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</si>
  <si>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</si>
  <si>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</si>
  <si>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</si>
  <si>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</si>
  <si>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</si>
  <si>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</si>
  <si>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</si>
  <si>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</si>
  <si>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</si>
  <si>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</si>
  <si>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</si>
  <si>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</si>
  <si>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</si>
  <si>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</si>
  <si>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</si>
  <si>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</si>
  <si>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</si>
  <si>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</si>
  <si>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</si>
  <si>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</si>
  <si>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</si>
  <si>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</si>
  <si>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</si>
  <si>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</si>
  <si>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</si>
  <si>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</si>
  <si>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</si>
  <si>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</si>
  <si>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</si>
  <si>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</si>
  <si>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</si>
  <si>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</si>
  <si>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</si>
  <si>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</si>
  <si>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</si>
  <si>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</si>
  <si>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</si>
  <si>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</si>
  <si>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</si>
  <si>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</si>
  <si>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</si>
  <si>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</si>
  <si>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</si>
  <si>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</si>
  <si>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</si>
  <si>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</si>
  <si>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</si>
  <si>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</si>
  <si>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</si>
  <si>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</si>
  <si>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</si>
  <si>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</si>
  <si>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</si>
  <si>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</si>
  <si>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</si>
  <si>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</si>
  <si>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</si>
  <si>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</si>
  <si>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</si>
  <si>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</si>
  <si>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</si>
  <si>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</si>
  <si>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</si>
  <si>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</si>
  <si>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</si>
  <si>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</si>
  <si>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</si>
  <si>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</si>
  <si>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</si>
  <si>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</si>
  <si>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</si>
  <si>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</si>
  <si>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</si>
  <si>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</si>
  <si>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</si>
  <si>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</si>
  <si>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</si>
  <si>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</si>
  <si>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</si>
  <si>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</si>
  <si>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</si>
  <si>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</si>
  <si>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</si>
  <si>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</si>
  <si>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</si>
  <si>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</si>
  <si>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</si>
  <si>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</si>
  <si>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</si>
  <si>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</si>
  <si>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</si>
  <si>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</si>
  <si>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</si>
  <si>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</si>
  <si>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</si>
  <si>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</si>
  <si>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</si>
  <si>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</si>
  <si>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</si>
  <si>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</si>
  <si>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</si>
  <si>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</si>
  <si>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</si>
  <si>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</si>
  <si>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</si>
  <si>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</si>
  <si>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</si>
  <si>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</si>
  <si>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</si>
  <si>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</si>
  <si>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</si>
  <si>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</si>
  <si>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</si>
  <si>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</si>
  <si>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</si>
  <si>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</si>
  <si>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</si>
  <si>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</si>
  <si>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</si>
  <si>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</si>
  <si>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</si>
  <si>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</si>
  <si>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</si>
  <si>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</si>
  <si>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</si>
  <si>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</si>
  <si>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</si>
  <si>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</si>
  <si>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</si>
  <si>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</si>
  <si>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</si>
  <si>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</si>
  <si>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</si>
  <si>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</si>
  <si>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</si>
  <si>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</si>
  <si>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</si>
  <si>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</si>
  <si>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</si>
  <si>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</si>
  <si>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</si>
  <si>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</si>
  <si>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</si>
  <si>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</si>
  <si>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</si>
  <si>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</si>
  <si>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</si>
  <si>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</si>
  <si>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</si>
  <si>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</si>
  <si>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</si>
  <si>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</si>
  <si>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</si>
  <si>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</si>
  <si>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</si>
  <si>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</si>
  <si>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</si>
  <si>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</si>
  <si>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</si>
  <si>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</si>
  <si>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</si>
  <si>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</si>
  <si>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</si>
  <si>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</si>
  <si>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</si>
  <si>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</si>
  <si>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</si>
  <si>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</si>
  <si>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</si>
  <si>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</si>
  <si>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</si>
  <si>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</si>
  <si>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</si>
  <si>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</si>
  <si>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</si>
  <si>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</si>
  <si>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</si>
  <si>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</si>
  <si>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</si>
  <si>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</si>
  <si>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</si>
  <si>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</si>
  <si>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</si>
  <si>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</si>
  <si>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</si>
  <si>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</si>
  <si>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</si>
  <si>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</si>
  <si>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</si>
  <si>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</si>
  <si>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</si>
  <si>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</si>
  <si>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</si>
  <si>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</si>
  <si>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</si>
  <si>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</si>
  <si>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</si>
  <si>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</si>
  <si>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</si>
  <si>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</si>
  <si>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</si>
  <si>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</si>
  <si>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</si>
  <si>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</si>
  <si>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</si>
  <si>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</si>
  <si>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</si>
  <si>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</si>
  <si>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</si>
  <si>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</si>
  <si>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</si>
  <si>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</si>
  <si>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</si>
  <si>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</si>
  <si>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</si>
  <si>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</si>
  <si>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</si>
  <si>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</si>
  <si>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</si>
  <si>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</si>
  <si>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</si>
  <si>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</si>
  <si>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</si>
  <si>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</si>
  <si>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</si>
  <si>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</si>
  <si>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</si>
  <si>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</si>
  <si>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</si>
  <si>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</si>
  <si>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</si>
  <si>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</si>
  <si>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</si>
  <si>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</si>
  <si>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</si>
  <si>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</si>
  <si>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</si>
  <si>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</si>
  <si>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</si>
  <si>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</si>
  <si>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</si>
  <si>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</si>
  <si>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</si>
  <si>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</si>
  <si>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</si>
  <si>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</si>
  <si>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</si>
  <si>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</si>
  <si>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</si>
  <si>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</si>
  <si>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</si>
  <si>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</si>
  <si>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</si>
  <si>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</si>
  <si>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</si>
  <si>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</si>
  <si>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</si>
  <si>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</si>
  <si>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</si>
  <si>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</si>
  <si>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</si>
  <si>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</si>
  <si>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</si>
  <si>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</si>
  <si>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</si>
  <si>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</si>
  <si>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</si>
  <si>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</si>
  <si>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</si>
  <si>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</si>
  <si>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</si>
  <si>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</si>
  <si>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</si>
  <si>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</si>
  <si>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</si>
  <si>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</si>
  <si>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</si>
  <si>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</si>
  <si>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</si>
  <si>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</si>
  <si>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</si>
  <si>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</si>
  <si>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</si>
  <si>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</si>
  <si>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</si>
  <si>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</si>
  <si>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</si>
  <si>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</si>
  <si>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</si>
  <si>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</si>
  <si>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</si>
  <si>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</si>
  <si>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</si>
  <si>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</si>
  <si>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</si>
  <si>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</si>
  <si>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</si>
  <si>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</si>
  <si>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</si>
  <si>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</si>
  <si>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</si>
  <si>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</si>
  <si>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</si>
  <si>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</si>
  <si>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</si>
  <si>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</si>
  <si>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</si>
  <si>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</si>
  <si>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</si>
  <si>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</si>
  <si>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</si>
  <si>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</si>
  <si>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</si>
  <si>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</si>
  <si>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</si>
  <si>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</si>
  <si>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</si>
  <si>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</si>
  <si>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</si>
  <si>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</si>
  <si>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</si>
  <si>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</si>
  <si>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</si>
  <si>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</si>
  <si>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</si>
  <si>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</si>
  <si>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</si>
  <si>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</si>
  <si>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</si>
  <si>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</si>
  <si>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</si>
  <si>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</si>
  <si>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</si>
  <si>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</si>
  <si>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</si>
  <si>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</si>
  <si>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</si>
  <si>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</si>
  <si>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</si>
  <si>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</si>
  <si>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</si>
  <si>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</si>
  <si>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</si>
  <si>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</si>
  <si>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</si>
  <si>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</si>
  <si>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</si>
  <si>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</si>
  <si>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</si>
  <si>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</si>
  <si>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</si>
  <si>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</si>
  <si>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</si>
  <si>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</si>
  <si>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</si>
  <si>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</si>
  <si>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</si>
  <si>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</si>
  <si>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</si>
  <si>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</si>
  <si>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</si>
  <si>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</si>
  <si>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</si>
  <si>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</si>
  <si>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</si>
  <si>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</si>
  <si>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</si>
  <si>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</si>
  <si>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</si>
  <si>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</si>
  <si>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</si>
  <si>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</si>
  <si>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</si>
  <si>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</si>
  <si>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</si>
  <si>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</si>
  <si>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</si>
  <si>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</si>
  <si>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</si>
  <si>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</si>
  <si>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</si>
  <si>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</si>
  <si>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</si>
  <si>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</si>
  <si>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</si>
  <si>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</si>
  <si>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</si>
  <si>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</si>
  <si>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</si>
  <si>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</si>
  <si>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</si>
  <si>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</si>
  <si>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</si>
  <si>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</si>
  <si>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</si>
  <si>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</si>
  <si>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</si>
  <si>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</si>
  <si>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</si>
  <si>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</si>
  <si>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</si>
  <si>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</si>
  <si>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</si>
  <si>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</si>
  <si>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</si>
  <si>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</si>
  <si>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</si>
  <si>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</si>
  <si>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</si>
  <si>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</si>
  <si>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</si>
  <si>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</si>
  <si>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</si>
  <si>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</si>
  <si>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</si>
  <si>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</si>
  <si>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</si>
  <si>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</si>
  <si>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</si>
  <si>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</si>
  <si>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</si>
  <si>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</si>
  <si>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</si>
  <si>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</si>
  <si>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</si>
  <si>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</si>
  <si>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</si>
  <si>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</si>
  <si>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</si>
  <si>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</si>
  <si>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</si>
  <si>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</si>
  <si>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</si>
  <si>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</si>
  <si>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</si>
  <si>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</si>
  <si>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</si>
  <si>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</si>
  <si>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</si>
  <si>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</si>
  <si>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</si>
  <si>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</si>
  <si>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</si>
  <si>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</si>
  <si>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</si>
  <si>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</si>
  <si>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</si>
  <si>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</si>
  <si>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</si>
  <si>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</si>
  <si>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</si>
  <si>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</si>
  <si>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</si>
  <si>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</si>
  <si>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</si>
  <si>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</si>
  <si>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</si>
  <si>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</si>
  <si>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</si>
  <si>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</si>
  <si>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</si>
  <si>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</si>
  <si>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</si>
  <si>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</si>
  <si>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</si>
  <si>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</si>
  <si>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</si>
  <si>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</si>
  <si>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</si>
  <si>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</si>
  <si>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</si>
  <si>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</si>
  <si>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</si>
  <si>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</si>
  <si>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</si>
  <si>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</si>
  <si>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</si>
  <si>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</si>
  <si>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</si>
  <si>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</si>
  <si>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</si>
  <si>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</si>
  <si>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</si>
  <si>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</si>
  <si>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</si>
  <si>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</si>
  <si>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</si>
  <si>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</si>
  <si>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</si>
  <si>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</si>
  <si>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</si>
  <si>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</si>
  <si>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</si>
  <si>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</si>
  <si>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</si>
  <si>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</si>
  <si>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</si>
  <si>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</si>
  <si>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</si>
  <si>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</si>
  <si>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</si>
  <si>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</si>
  <si>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</si>
  <si>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</si>
  <si>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</si>
  <si>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</si>
  <si>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</si>
  <si>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</si>
  <si>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</si>
  <si>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</si>
  <si>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</si>
  <si>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</si>
  <si>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</si>
  <si>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</si>
  <si>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</si>
  <si>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</si>
  <si>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</si>
  <si>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</si>
  <si>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</si>
  <si>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</si>
  <si>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</si>
  <si>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</si>
  <si>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</si>
  <si>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</si>
  <si>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</si>
  <si>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</si>
  <si>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</si>
  <si>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</si>
  <si>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</si>
  <si>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</si>
  <si>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</si>
  <si>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</si>
  <si>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</si>
  <si>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</si>
  <si>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</si>
  <si>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</si>
  <si>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</si>
  <si>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</si>
  <si>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</si>
  <si>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</si>
  <si>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</si>
  <si>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</si>
  <si>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</si>
  <si>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</si>
  <si>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</si>
  <si>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</si>
  <si>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</si>
  <si>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</si>
  <si>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</si>
  <si>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</si>
  <si>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</si>
  <si>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</si>
  <si>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</si>
  <si>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</si>
  <si>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</si>
  <si>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</si>
  <si>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</si>
  <si>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</si>
  <si>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</si>
  <si>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</si>
  <si>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</si>
  <si>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</si>
  <si>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</si>
  <si>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</si>
  <si>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</si>
  <si>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</si>
  <si>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</si>
  <si>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</si>
  <si>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</si>
  <si>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</si>
  <si>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</si>
  <si>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</si>
  <si>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</si>
  <si>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</si>
  <si>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</si>
  <si>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</si>
  <si>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</si>
  <si>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</si>
  <si>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</si>
  <si>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</si>
  <si>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</si>
  <si>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</si>
  <si>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</si>
  <si>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</si>
  <si>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</si>
  <si>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</si>
  <si>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</si>
  <si>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</si>
  <si>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</si>
  <si>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</si>
  <si>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</si>
  <si>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</si>
  <si>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</si>
  <si>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</si>
  <si>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</si>
  <si>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</si>
  <si>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</si>
  <si>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</si>
  <si>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</si>
  <si>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</si>
  <si>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</si>
  <si>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</si>
  <si>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</si>
  <si>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</si>
  <si>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</si>
  <si>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</si>
  <si>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</si>
  <si>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</si>
  <si>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</si>
  <si>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</si>
  <si>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</si>
  <si>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</si>
  <si>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</si>
  <si>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</si>
  <si>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</si>
  <si>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</si>
  <si>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</si>
  <si>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</si>
  <si>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</si>
  <si>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</si>
  <si>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</si>
  <si>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</si>
  <si>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</si>
  <si>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</si>
  <si>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</si>
  <si>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</si>
  <si>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</si>
  <si>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</si>
  <si>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</si>
  <si>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</si>
  <si>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</si>
  <si>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</si>
  <si>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</si>
  <si>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</si>
  <si>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</si>
  <si>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</si>
  <si>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</si>
  <si>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</si>
  <si>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</si>
  <si>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</si>
  <si>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</si>
  <si>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</si>
  <si>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</si>
  <si>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</si>
  <si>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</si>
  <si>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</si>
  <si>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</si>
  <si>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</si>
  <si>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</si>
  <si>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</si>
  <si>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</si>
  <si>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</si>
  <si>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</si>
  <si>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</si>
  <si>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</si>
  <si>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</si>
  <si>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</si>
  <si>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</si>
  <si>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</si>
  <si>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</si>
  <si>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</si>
  <si>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</si>
  <si>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</si>
  <si>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</si>
  <si>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</si>
  <si>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</si>
  <si>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</si>
  <si>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</si>
  <si>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</si>
  <si>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</si>
  <si>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</si>
  <si>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</si>
  <si>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</si>
  <si>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</si>
  <si>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</si>
  <si>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</si>
  <si>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</si>
  <si>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</si>
  <si>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</si>
  <si>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</si>
  <si>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</si>
  <si>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</si>
  <si>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</si>
  <si>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</si>
  <si>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</si>
  <si>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</si>
  <si>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</si>
  <si>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</si>
  <si>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</si>
  <si>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</si>
  <si>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</si>
  <si>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</si>
  <si>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</si>
  <si>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</si>
  <si>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</si>
  <si>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</si>
  <si>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</si>
  <si>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</si>
  <si>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</si>
  <si>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</si>
  <si>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</si>
  <si>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</si>
  <si>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</si>
  <si>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</si>
  <si>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</si>
  <si>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</si>
  <si>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</si>
  <si>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</si>
  <si>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</si>
  <si>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</si>
  <si>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</si>
  <si>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</si>
  <si>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</si>
  <si>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</si>
  <si>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</si>
  <si>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</si>
  <si>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</si>
  <si>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</si>
  <si>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</si>
  <si>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</si>
  <si>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</si>
  <si>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</si>
  <si>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</si>
  <si>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</si>
  <si>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</si>
  <si>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</si>
  <si>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</si>
  <si>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</si>
  <si>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</si>
  <si>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</si>
  <si>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</si>
  <si>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</si>
  <si>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</si>
  <si>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</si>
  <si>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</si>
  <si>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</si>
  <si>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</si>
  <si>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</si>
  <si>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</si>
  <si>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</si>
  <si>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</si>
  <si>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</si>
  <si>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</si>
  <si>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</si>
  <si>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</si>
  <si>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</si>
  <si>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</si>
  <si>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</si>
  <si>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</si>
  <si>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</si>
  <si>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</si>
  <si>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</si>
  <si>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</si>
  <si>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</si>
  <si>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</si>
  <si>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</si>
  <si>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</si>
  <si>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</si>
  <si>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</si>
  <si>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</si>
  <si>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</si>
  <si>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</si>
  <si>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</si>
  <si>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</si>
  <si>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</si>
  <si>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</si>
  <si>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</si>
  <si>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</si>
  <si>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</si>
  <si>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</si>
  <si>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</si>
  <si>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</si>
  <si>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</si>
  <si>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</si>
  <si>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</si>
  <si>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</si>
  <si>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</si>
  <si>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</si>
  <si>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</si>
  <si>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</si>
  <si>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</si>
  <si>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</si>
  <si>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</si>
  <si>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</si>
  <si>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</si>
  <si>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</si>
  <si>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</si>
  <si>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</si>
  <si>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</si>
  <si>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</si>
  <si>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</si>
  <si>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</si>
  <si>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</si>
  <si>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</si>
  <si>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</si>
  <si>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</si>
  <si>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</si>
  <si>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</si>
  <si>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</si>
  <si>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</si>
  <si>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</si>
  <si>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</si>
  <si>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</si>
  <si>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</si>
  <si>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</si>
  <si>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</si>
  <si>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</si>
  <si>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</si>
  <si>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</si>
  <si>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</si>
  <si>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</si>
  <si>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</si>
  <si>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</si>
  <si>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</si>
  <si>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</si>
  <si>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</si>
  <si>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</si>
  <si>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</si>
  <si>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</si>
  <si>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</si>
  <si>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</si>
  <si>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</si>
  <si>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</si>
  <si>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</si>
  <si>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</si>
  <si>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</si>
  <si>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</si>
  <si>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</si>
  <si>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</si>
  <si>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</si>
  <si>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</si>
  <si>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</si>
  <si>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</si>
  <si>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</si>
  <si>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</si>
  <si>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</si>
  <si>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</si>
  <si>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</si>
  <si>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</si>
  <si>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</si>
  <si>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</si>
  <si>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</si>
  <si>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</si>
  <si>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</si>
  <si>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</si>
  <si>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</si>
  <si>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</si>
  <si>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</si>
  <si>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</si>
  <si>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</si>
  <si>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</si>
  <si>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</si>
  <si>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</si>
  <si>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</si>
  <si>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</si>
  <si>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</si>
  <si>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</si>
  <si>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</si>
  <si>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</si>
  <si>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</si>
  <si>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</si>
  <si>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</si>
  <si>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</si>
  <si>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</si>
  <si>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</si>
  <si>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</si>
  <si>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</si>
  <si>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</si>
  <si>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</si>
  <si>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</si>
  <si>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</si>
  <si>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</si>
  <si>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</si>
  <si>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</si>
  <si>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</si>
  <si>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</si>
  <si>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</si>
  <si>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</si>
  <si>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</si>
  <si>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</si>
  <si>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</si>
  <si>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</si>
  <si>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</si>
  <si>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</si>
  <si>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</si>
  <si>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</si>
  <si>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</si>
  <si>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</si>
  <si>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</si>
  <si>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</si>
  <si>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</si>
  <si>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</si>
  <si>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</si>
  <si>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</si>
  <si>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</si>
  <si>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</si>
  <si>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</si>
  <si>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</si>
  <si>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</si>
  <si>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</si>
  <si>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</si>
  <si>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</si>
  <si>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</si>
  <si>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</si>
  <si>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</si>
  <si>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</si>
  <si>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</si>
  <si>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</si>
  <si>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</si>
  <si>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</si>
  <si>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</si>
  <si>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</si>
  <si>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</si>
  <si>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</si>
  <si>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</si>
  <si>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</si>
  <si>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</si>
  <si>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</si>
  <si>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</si>
  <si>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</si>
  <si>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</si>
  <si>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</si>
  <si>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</si>
  <si>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</si>
  <si>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</si>
  <si>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</si>
  <si>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</si>
  <si>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</si>
  <si>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</si>
  <si>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</si>
  <si>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</si>
  <si>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</si>
  <si>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</si>
  <si>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</si>
  <si>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</si>
  <si>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</si>
  <si>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</si>
  <si>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</si>
  <si>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</si>
  <si>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</si>
  <si>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</si>
  <si>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</si>
  <si>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</si>
  <si>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</si>
  <si>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</si>
  <si>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</si>
  <si>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</si>
  <si>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</si>
  <si>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</si>
  <si>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</si>
  <si>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</si>
  <si>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</si>
  <si>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</si>
  <si>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</si>
  <si>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</si>
  <si>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</si>
  <si>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</si>
  <si>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</si>
  <si>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</si>
  <si>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</si>
  <si>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</si>
  <si>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</si>
  <si>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</si>
  <si>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</si>
  <si>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</si>
  <si>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</si>
  <si>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</si>
  <si>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</si>
  <si>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</si>
  <si>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</si>
  <si>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</si>
  <si>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</si>
  <si>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</si>
  <si>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</si>
  <si>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</si>
  <si>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</si>
  <si>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</si>
  <si>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</si>
  <si>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</si>
  <si>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</si>
  <si>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</si>
  <si>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</si>
  <si>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</si>
  <si>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</si>
  <si>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</si>
  <si>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</si>
  <si>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</si>
  <si>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</si>
  <si>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</si>
  <si>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</si>
  <si>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</si>
  <si>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</si>
  <si>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</si>
  <si>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</si>
  <si>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</si>
  <si>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</si>
  <si>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</si>
  <si>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</si>
  <si>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</si>
  <si>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</si>
  <si>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</si>
  <si>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</si>
  <si>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</si>
  <si>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</si>
  <si>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</si>
  <si>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</si>
  <si>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</si>
  <si>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</si>
  <si>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</si>
  <si>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</si>
  <si>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</si>
  <si>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</si>
  <si>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</si>
  <si>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</si>
  <si>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</si>
  <si>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</si>
  <si>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</si>
  <si>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</si>
  <si>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</si>
  <si>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</si>
  <si>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</si>
  <si>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</si>
  <si>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</si>
  <si>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</si>
  <si>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</si>
  <si>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</si>
  <si>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</si>
  <si>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</si>
  <si>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</si>
  <si>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</si>
  <si>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</si>
  <si>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</si>
  <si>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</si>
  <si>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</si>
  <si>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</si>
  <si>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</si>
  <si>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</si>
  <si>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</si>
  <si>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</si>
  <si>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</si>
  <si>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</si>
  <si>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</si>
  <si>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</si>
  <si>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</si>
  <si>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</si>
  <si>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</si>
  <si>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</si>
  <si>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</si>
  <si>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</si>
  <si>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</si>
  <si>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</si>
  <si>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</si>
  <si>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</si>
  <si>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</si>
  <si>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</si>
  <si>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</si>
  <si>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</si>
  <si>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</si>
  <si>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</si>
  <si>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</si>
  <si>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</si>
  <si>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</si>
  <si>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</si>
  <si>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</si>
  <si>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</si>
  <si>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</si>
  <si>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</si>
  <si>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</si>
  <si>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</si>
  <si>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</si>
  <si>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</si>
  <si>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</si>
  <si>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</si>
  <si>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</si>
  <si>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</si>
  <si>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</si>
  <si>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</si>
  <si>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</si>
  <si>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</si>
  <si>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</si>
  <si>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</si>
  <si>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</si>
  <si>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</si>
  <si>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</si>
  <si>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</si>
  <si>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</si>
  <si>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</si>
  <si>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</si>
  <si>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</si>
  <si>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</si>
  <si>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</si>
  <si>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</si>
  <si>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</si>
  <si>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</si>
  <si>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</si>
  <si>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</si>
  <si>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</si>
  <si>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</si>
  <si>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</si>
  <si>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</si>
  <si>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</si>
  <si>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</si>
  <si>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</si>
  <si>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</si>
  <si>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</si>
  <si>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</si>
  <si>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</si>
  <si>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</si>
  <si>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</si>
  <si>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</si>
  <si>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</si>
  <si>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</si>
  <si>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</si>
  <si>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</si>
  <si>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</si>
  <si>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</si>
  <si>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</si>
  <si>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</si>
  <si>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</si>
  <si>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</si>
  <si>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</si>
  <si>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</si>
  <si>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</si>
  <si>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</si>
  <si>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</si>
  <si>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</si>
  <si>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</si>
  <si>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</si>
  <si>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</si>
  <si>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</si>
  <si>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</si>
  <si>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</si>
  <si>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</si>
  <si>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</si>
  <si>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</si>
  <si>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</si>
  <si>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</si>
  <si>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</si>
  <si>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</si>
  <si>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</si>
  <si>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</si>
  <si>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</si>
  <si>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</si>
  <si>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</si>
  <si>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</si>
  <si>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</si>
  <si>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</si>
  <si>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</si>
  <si>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</si>
  <si>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</si>
  <si>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</si>
  <si>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</si>
  <si>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</si>
  <si>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</si>
  <si>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</si>
  <si>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</si>
  <si>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</si>
  <si>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</si>
  <si>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</si>
  <si>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</si>
  <si>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</si>
  <si>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</si>
  <si>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</si>
  <si>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</si>
  <si>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</si>
  <si>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</si>
  <si>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</si>
  <si>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</si>
  <si>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</si>
  <si>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</si>
  <si>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</si>
  <si>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</si>
  <si>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</si>
  <si>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</si>
  <si>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</si>
  <si>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</si>
  <si>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</si>
  <si>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</si>
  <si>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</si>
  <si>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</si>
  <si>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</si>
  <si>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</si>
  <si>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</si>
  <si>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</si>
  <si>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</si>
  <si>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</si>
  <si>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</si>
  <si>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</si>
  <si>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</si>
  <si>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</si>
  <si>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</si>
  <si>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</si>
  <si>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</si>
  <si>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</si>
  <si>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</si>
  <si>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</si>
  <si>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</si>
  <si>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</si>
  <si>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</si>
  <si>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</si>
  <si>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</si>
  <si>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</si>
  <si>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</si>
  <si>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</si>
  <si>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</si>
  <si>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</si>
  <si>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</si>
  <si>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</si>
  <si>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</si>
  <si>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</si>
  <si>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</si>
  <si>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</si>
  <si>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</si>
  <si>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</si>
  <si>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</si>
  <si>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</si>
  <si>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</si>
  <si>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</si>
  <si>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</si>
  <si>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</si>
  <si>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</si>
  <si>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</si>
  <si>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</si>
  <si>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</si>
  <si>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</si>
  <si>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</si>
  <si>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</si>
  <si>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</si>
  <si>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</si>
  <si>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</si>
  <si>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</si>
  <si>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</si>
  <si>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</si>
  <si>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</si>
  <si>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</si>
  <si>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</si>
  <si>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</si>
  <si>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</si>
  <si>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</si>
  <si>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</si>
  <si>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</si>
  <si>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</si>
  <si>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</si>
  <si>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</si>
  <si>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</si>
  <si>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</si>
  <si>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</si>
  <si>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</si>
  <si>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</si>
  <si>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</si>
  <si>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</si>
  <si>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</si>
  <si>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</si>
  <si>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</si>
  <si>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</si>
  <si>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</si>
  <si>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</si>
  <si>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</si>
  <si>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</si>
  <si>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</si>
  <si>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</si>
  <si>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</si>
  <si>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</si>
  <si>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</si>
  <si>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</si>
  <si>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</si>
  <si>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</si>
  <si>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</si>
  <si>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</si>
  <si>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</si>
  <si>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</si>
  <si>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</si>
  <si>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</si>
  <si>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</si>
  <si>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</si>
  <si>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</si>
  <si>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</si>
  <si>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</si>
  <si>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</si>
  <si>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</si>
  <si>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</si>
  <si>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</si>
  <si>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</si>
  <si>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</si>
  <si>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</si>
  <si>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</si>
  <si>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</si>
  <si>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</si>
  <si>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</si>
  <si>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</si>
  <si>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</si>
  <si>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</si>
  <si>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</si>
  <si>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</si>
  <si>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</si>
  <si>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</si>
  <si>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</si>
  <si>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</si>
  <si>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</si>
  <si>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</si>
  <si>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</si>
  <si>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</si>
  <si>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</si>
  <si>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</si>
  <si>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</si>
  <si>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</si>
  <si>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</si>
  <si>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</si>
  <si>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</si>
  <si>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</si>
  <si>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</si>
  <si>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</si>
  <si>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</si>
  <si>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</si>
  <si>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</si>
  <si>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</si>
  <si>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</si>
  <si>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</si>
  <si>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</si>
  <si>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</si>
  <si>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</si>
  <si>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</si>
  <si>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</si>
  <si>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</si>
  <si>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</si>
  <si>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</si>
  <si>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</si>
  <si>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</si>
  <si>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</si>
  <si>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</si>
  <si>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</si>
  <si>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</si>
  <si>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</si>
  <si>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</si>
  <si>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</si>
  <si>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</si>
  <si>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</si>
  <si>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</si>
  <si>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</si>
  <si>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</si>
  <si>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</si>
  <si>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</si>
  <si>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</si>
  <si>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</si>
  <si>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</si>
  <si>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</si>
  <si>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</si>
  <si>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</si>
  <si>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</si>
  <si>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</si>
  <si>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</si>
  <si>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</si>
  <si>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</si>
  <si>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</si>
  <si>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</si>
  <si>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</si>
  <si>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</si>
  <si>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</si>
  <si>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</si>
  <si>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</si>
  <si>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</si>
  <si>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</si>
  <si>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</si>
  <si>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</si>
  <si>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</si>
  <si>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</si>
  <si>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</si>
  <si>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</si>
  <si>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</si>
  <si>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</si>
  <si>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</si>
  <si>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</si>
  <si>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</si>
  <si>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</si>
  <si>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</si>
  <si>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</si>
  <si>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</si>
  <si>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</si>
  <si>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</si>
  <si>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</si>
  <si>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</si>
  <si>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</si>
  <si>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</si>
  <si>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</si>
  <si>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</si>
  <si>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</si>
  <si>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</si>
  <si>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</si>
  <si>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</si>
  <si>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</si>
  <si>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</si>
  <si>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</si>
  <si>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</si>
  <si>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</si>
  <si>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</si>
  <si>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</si>
  <si>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</si>
  <si>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</si>
  <si>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</si>
  <si>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</si>
  <si>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</si>
  <si>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</si>
  <si>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</si>
  <si>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</si>
  <si>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</si>
  <si>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</si>
  <si>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</si>
  <si>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</si>
  <si>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</si>
  <si>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</si>
  <si>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</si>
  <si>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</si>
  <si>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</si>
  <si>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</si>
  <si>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</si>
  <si>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</si>
  <si>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</si>
  <si>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</si>
  <si>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</si>
  <si>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</si>
  <si>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</si>
  <si>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</si>
  <si>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</si>
  <si>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</si>
  <si>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</si>
  <si>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</si>
  <si>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</si>
  <si>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</si>
  <si>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</si>
  <si>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</si>
  <si>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</si>
  <si>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</si>
  <si>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</si>
  <si>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</si>
  <si>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</si>
  <si>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</si>
  <si>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</si>
  <si>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</si>
  <si>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</si>
  <si>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</si>
  <si>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</si>
  <si>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</si>
  <si>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</si>
  <si>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</si>
  <si>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</si>
  <si>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</si>
  <si>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</si>
  <si>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</si>
  <si>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</si>
  <si>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</si>
  <si>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</si>
  <si>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</si>
  <si>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</si>
  <si>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</si>
  <si>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</si>
  <si>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</si>
  <si>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</si>
  <si>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</si>
  <si>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</si>
  <si>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</si>
  <si>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</si>
  <si>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</si>
  <si>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</si>
  <si>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</si>
  <si>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</si>
  <si>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</si>
  <si>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</si>
  <si>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</si>
  <si>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</si>
  <si>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</si>
  <si>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</si>
  <si>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</si>
  <si>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</si>
  <si>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</si>
  <si>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</si>
  <si>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</si>
  <si>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</si>
  <si>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</si>
  <si>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</si>
  <si>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</si>
  <si>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</si>
  <si>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</si>
  <si>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</si>
  <si>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</si>
  <si>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</si>
  <si>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</si>
  <si>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</si>
  <si>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</si>
  <si>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</si>
  <si>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</si>
  <si>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</si>
  <si>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</si>
  <si>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</si>
  <si>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</si>
  <si>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</si>
  <si>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</si>
  <si>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</si>
  <si>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</si>
  <si>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</si>
  <si>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</si>
  <si>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</si>
  <si>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</si>
  <si>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</si>
  <si>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</si>
  <si>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</si>
  <si>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</si>
  <si>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</si>
  <si>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</si>
  <si>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</si>
  <si>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</si>
  <si>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</si>
  <si>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</si>
  <si>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</si>
  <si>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</si>
  <si>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</si>
  <si>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</si>
  <si>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</si>
  <si>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</si>
  <si>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</si>
  <si>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</si>
  <si>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</si>
  <si>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</si>
  <si>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</si>
  <si>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</si>
  <si>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</si>
  <si>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</si>
  <si>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</si>
  <si>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</si>
  <si>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</si>
  <si>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</si>
  <si>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</si>
  <si>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</si>
  <si>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</si>
  <si>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</si>
  <si>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</si>
  <si>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</si>
  <si>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</si>
  <si>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</si>
  <si>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</si>
  <si>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</si>
  <si>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</si>
  <si>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</si>
  <si>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</si>
  <si>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</si>
  <si>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</si>
  <si>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</si>
  <si>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</si>
  <si>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</si>
  <si>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</si>
  <si>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</si>
  <si>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</si>
  <si>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</si>
  <si>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</si>
  <si>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</si>
  <si>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</si>
  <si>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</si>
  <si>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</si>
  <si>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</si>
  <si>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</si>
  <si>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</si>
  <si>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</si>
  <si>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</si>
  <si>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</si>
  <si>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</si>
  <si>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</si>
  <si>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</si>
  <si>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</si>
  <si>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</si>
  <si>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</si>
  <si>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</si>
  <si>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</si>
  <si>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</si>
  <si>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</si>
  <si>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</si>
  <si>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</si>
  <si>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</si>
  <si>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</si>
  <si>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</si>
  <si>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</si>
  <si>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</si>
  <si>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</si>
  <si>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</si>
  <si>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</si>
  <si>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</si>
  <si>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</si>
  <si>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</si>
  <si>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</si>
  <si>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</si>
  <si>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</si>
  <si>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</si>
  <si>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</si>
  <si>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</si>
  <si>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</si>
  <si>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</si>
  <si>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</si>
  <si>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</si>
  <si>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</si>
  <si>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</si>
  <si>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</si>
  <si>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</si>
  <si>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</si>
  <si>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</si>
  <si>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</si>
  <si>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</si>
  <si>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</si>
  <si>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</si>
  <si>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</si>
  <si>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</si>
  <si>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</si>
  <si>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</si>
  <si>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</si>
  <si>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</si>
  <si>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</si>
  <si>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</si>
  <si>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</si>
  <si>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</si>
  <si>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</si>
  <si>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</si>
  <si>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</si>
  <si>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</si>
  <si>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</si>
  <si>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</si>
  <si>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</si>
  <si>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</si>
  <si>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</si>
  <si>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</si>
  <si>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</si>
  <si>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</si>
  <si>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</si>
  <si>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</si>
  <si>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</si>
  <si>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</si>
  <si>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</si>
  <si>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</si>
  <si>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</si>
  <si>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</si>
  <si>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</si>
  <si>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</si>
  <si>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</si>
  <si>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</si>
  <si>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</si>
  <si>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</si>
  <si>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</si>
  <si>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</si>
  <si>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</si>
  <si>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</si>
  <si>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</si>
  <si>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</si>
  <si>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</si>
  <si>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</si>
  <si>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</si>
  <si>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</si>
  <si>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</si>
  <si>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</si>
  <si>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</si>
  <si>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</si>
  <si>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</si>
  <si>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</si>
  <si>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</si>
  <si>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</si>
  <si>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</si>
  <si>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</si>
  <si>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</si>
  <si>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</si>
  <si>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</si>
  <si>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</si>
  <si>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</si>
  <si>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</si>
  <si>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</si>
  <si>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</si>
  <si>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</si>
  <si>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</si>
  <si>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</si>
  <si>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</si>
  <si>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</si>
  <si>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</si>
  <si>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</si>
  <si>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</si>
  <si>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</si>
  <si>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</si>
  <si>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</si>
  <si>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</si>
  <si>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</si>
  <si>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</si>
  <si>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</si>
  <si>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</si>
  <si>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</si>
  <si>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</si>
  <si>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</si>
  <si>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</si>
  <si>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</si>
  <si>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</si>
  <si>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</si>
  <si>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</si>
  <si>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</si>
  <si>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</si>
  <si>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</si>
  <si>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</si>
  <si>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</si>
  <si>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</si>
  <si>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</si>
  <si>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</si>
  <si>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</si>
  <si>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</si>
  <si>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</si>
  <si>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</si>
  <si>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</si>
  <si>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</si>
  <si>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</si>
  <si>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</si>
  <si>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</si>
  <si>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</si>
  <si>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</si>
  <si>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</si>
  <si>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</si>
  <si>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</si>
  <si>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</si>
  <si>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</si>
  <si>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</si>
  <si>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</si>
  <si>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</si>
  <si>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</si>
  <si>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</si>
  <si>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</si>
  <si>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</si>
  <si>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</si>
  <si>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</si>
  <si>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</si>
  <si>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</si>
  <si>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</si>
  <si>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</si>
  <si>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</si>
  <si>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</si>
  <si>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</si>
  <si>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</si>
  <si>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</si>
  <si>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</si>
  <si>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</si>
  <si>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</si>
  <si>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</si>
  <si>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</si>
  <si>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</si>
  <si>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</si>
  <si>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</si>
  <si>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</si>
  <si>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</si>
  <si>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</si>
  <si>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</si>
  <si>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</si>
  <si>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</si>
  <si>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</si>
  <si>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</si>
  <si>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</si>
  <si>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</si>
  <si>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</si>
  <si>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</si>
  <si>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</si>
  <si>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</si>
  <si>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</si>
  <si>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</si>
  <si>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</si>
  <si>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</si>
  <si>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</si>
  <si>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</si>
  <si>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</si>
  <si>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</si>
  <si>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</si>
  <si>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</si>
  <si>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</si>
  <si>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</si>
  <si>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</si>
  <si>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</si>
  <si>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</si>
  <si>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</si>
  <si>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</si>
  <si>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</si>
  <si>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</si>
  <si>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</si>
  <si>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</si>
  <si>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</si>
  <si>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</si>
  <si>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</si>
  <si>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</si>
  <si>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</si>
  <si>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</si>
  <si>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</si>
  <si>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</si>
  <si>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</si>
  <si>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</si>
  <si>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</si>
  <si>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</si>
  <si>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</si>
  <si>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</si>
  <si>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</si>
  <si>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</si>
  <si>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</si>
  <si>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</si>
  <si>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</si>
  <si>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</si>
  <si>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</si>
  <si>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</si>
  <si>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</si>
  <si>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</si>
  <si>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</si>
  <si>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</si>
  <si>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</si>
  <si>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</si>
  <si>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</si>
  <si>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</si>
  <si>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</si>
  <si>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</si>
  <si>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</si>
  <si>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</si>
  <si>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</si>
  <si>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</si>
  <si>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</si>
  <si>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</si>
  <si>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</si>
  <si>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</si>
  <si>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</si>
  <si>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</si>
  <si>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</si>
  <si>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</si>
  <si>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</si>
  <si>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</si>
  <si>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</si>
  <si>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</si>
  <si>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</si>
  <si>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</si>
  <si>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</si>
  <si>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</si>
  <si>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</si>
  <si>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</si>
  <si>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</si>
  <si>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</si>
  <si>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</si>
  <si>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</si>
  <si>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</si>
  <si>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</si>
  <si>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</si>
  <si>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</si>
  <si>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</si>
  <si>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</si>
  <si>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</si>
  <si>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</si>
  <si>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</si>
  <si>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</si>
  <si>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</si>
  <si>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</si>
  <si>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</si>
  <si>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</si>
  <si>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</si>
  <si>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</si>
  <si>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</si>
  <si>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</si>
  <si>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</si>
  <si>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</si>
  <si>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</si>
  <si>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</si>
  <si>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</si>
  <si>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</si>
  <si>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</si>
  <si>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</si>
  <si>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</si>
  <si>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</si>
  <si>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</si>
  <si>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</si>
  <si>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</si>
  <si>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</si>
  <si>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</si>
  <si>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</si>
  <si>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</si>
  <si>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</si>
  <si>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</si>
  <si>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</si>
  <si>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</si>
  <si>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</si>
  <si>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</si>
  <si>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</si>
  <si>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</si>
  <si>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</si>
  <si>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</si>
  <si>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</si>
  <si>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</si>
  <si>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</si>
  <si>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</si>
  <si>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</si>
  <si>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</si>
  <si>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</si>
  <si>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</si>
  <si>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</si>
  <si>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</si>
  <si>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</si>
  <si>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</si>
  <si>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</si>
  <si>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</si>
  <si>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</si>
  <si>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</si>
  <si>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</si>
  <si>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</si>
  <si>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</si>
  <si>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</si>
  <si>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</si>
  <si>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</si>
  <si>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</si>
  <si>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</si>
  <si>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</si>
  <si>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</si>
  <si>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</si>
  <si>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</si>
  <si>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</si>
  <si>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</si>
  <si>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</si>
  <si>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</si>
  <si>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</si>
  <si>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</si>
  <si>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</si>
  <si>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</si>
  <si>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</si>
  <si>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</si>
  <si>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</si>
  <si>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</si>
  <si>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</si>
  <si>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</si>
  <si>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</si>
  <si>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</si>
  <si>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</si>
  <si>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</si>
  <si>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</si>
  <si>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</si>
  <si>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</si>
  <si>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</si>
  <si>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</si>
  <si>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</si>
  <si>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</si>
  <si>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</si>
  <si>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</si>
  <si>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</si>
  <si>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</si>
  <si>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</si>
  <si>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</si>
  <si>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</si>
  <si>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</si>
  <si>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</si>
  <si>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</si>
  <si>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</si>
  <si>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</si>
  <si>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</si>
  <si>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</si>
  <si>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</si>
  <si>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</si>
  <si>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</si>
  <si>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</si>
  <si>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</si>
  <si>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</si>
  <si>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</si>
  <si>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</si>
  <si>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</si>
  <si>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</si>
  <si>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</si>
  <si>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</si>
  <si>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</si>
  <si>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</si>
  <si>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</si>
  <si>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</si>
  <si>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</si>
  <si>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</si>
  <si>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</si>
  <si>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</si>
  <si>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</si>
  <si>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</si>
  <si>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</si>
  <si>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</si>
  <si>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</si>
  <si>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</si>
  <si>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</si>
  <si>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</si>
  <si>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</si>
  <si>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</si>
  <si>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</si>
  <si>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</si>
  <si>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</si>
  <si>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</si>
  <si>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</si>
  <si>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</si>
  <si>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</si>
  <si>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</si>
  <si>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</si>
  <si>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</si>
  <si>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</si>
  <si>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</si>
  <si>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</si>
  <si>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</si>
  <si>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</si>
  <si>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</si>
  <si>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</si>
  <si>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</si>
  <si>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</si>
  <si>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</si>
  <si>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</si>
  <si>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</si>
  <si>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</si>
  <si>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</si>
  <si>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</si>
  <si>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</si>
  <si>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</si>
  <si>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</si>
  <si>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</si>
  <si>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</si>
  <si>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</si>
  <si>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</si>
  <si>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</si>
  <si>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</si>
  <si>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</si>
  <si>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</si>
  <si>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</si>
  <si>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</si>
  <si>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</si>
  <si>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</si>
  <si>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</si>
  <si>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</si>
  <si>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</si>
  <si>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</si>
  <si>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</si>
  <si>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</si>
  <si>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</si>
  <si>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</si>
  <si>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</si>
  <si>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</si>
  <si>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</si>
  <si>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</si>
  <si>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</si>
  <si>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</si>
  <si>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</si>
  <si>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</si>
  <si>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</si>
  <si>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</si>
  <si>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</si>
  <si>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</si>
  <si>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</si>
  <si>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</si>
  <si>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</si>
  <si>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</si>
  <si>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</si>
  <si>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</si>
  <si>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</si>
  <si>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</si>
  <si>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</si>
  <si>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</si>
  <si>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</si>
  <si>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</si>
  <si>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</si>
  <si>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</si>
  <si>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</si>
  <si>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</si>
  <si>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</si>
  <si>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</si>
  <si>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</si>
  <si>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</si>
  <si>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</si>
  <si>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</si>
  <si>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</si>
  <si>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</si>
  <si>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</si>
  <si>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</si>
  <si>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</si>
  <si>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</si>
  <si>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</si>
  <si>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</si>
  <si>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</si>
  <si>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</si>
  <si>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</si>
  <si>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</si>
  <si>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</si>
  <si>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</si>
  <si>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</si>
  <si>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</si>
  <si>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</si>
  <si>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</si>
  <si>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</si>
  <si>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</si>
  <si>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</si>
  <si>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</si>
  <si>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</si>
  <si>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</si>
  <si>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</si>
  <si>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</si>
  <si>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</si>
  <si>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</si>
  <si>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</si>
  <si>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</si>
  <si>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</si>
  <si>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</si>
  <si>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</si>
  <si>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</si>
  <si>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</si>
  <si>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</si>
  <si>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</si>
  <si>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</si>
  <si>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</si>
  <si>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</si>
  <si>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</si>
  <si>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</si>
  <si>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</si>
  <si>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</si>
  <si>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</si>
  <si>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</si>
  <si>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</si>
  <si>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</si>
  <si>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</si>
  <si>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</si>
  <si>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</si>
  <si>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</si>
  <si>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</si>
  <si>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</si>
  <si>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</si>
  <si>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</si>
  <si>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</si>
  <si>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</si>
  <si>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</si>
  <si>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</si>
  <si>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</si>
  <si>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</si>
  <si>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</si>
  <si>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</si>
  <si>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</si>
  <si>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</si>
  <si>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</si>
  <si>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</si>
  <si>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</si>
  <si>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</si>
  <si>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</si>
  <si>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</si>
  <si>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</si>
  <si>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</si>
  <si>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</si>
  <si>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</si>
  <si>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</si>
  <si>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</si>
  <si>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</si>
  <si>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</si>
  <si>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</si>
  <si>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</si>
  <si>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</si>
  <si>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</si>
  <si>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</si>
  <si>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</si>
  <si>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</si>
  <si>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</si>
  <si>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</si>
  <si>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</si>
  <si>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</si>
  <si>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</si>
  <si>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</si>
  <si>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</si>
  <si>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</si>
  <si>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</si>
  <si>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</si>
  <si>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</si>
  <si>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</si>
  <si>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</si>
  <si>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</si>
  <si>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</si>
  <si>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</si>
  <si>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</si>
  <si>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</si>
  <si>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</si>
  <si>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</si>
  <si>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</si>
  <si>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</si>
  <si>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</si>
  <si>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</si>
  <si>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</si>
  <si>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</si>
  <si>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</si>
  <si>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</si>
  <si>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</si>
  <si>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</si>
  <si>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</si>
  <si>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</si>
  <si>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</si>
  <si>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</si>
  <si>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</si>
  <si>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</si>
  <si>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</si>
  <si>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</si>
  <si>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</si>
  <si>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</si>
  <si>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</si>
  <si>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</si>
  <si>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</si>
  <si>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</si>
  <si>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</si>
  <si>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</si>
  <si>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</si>
  <si>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</si>
  <si>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</si>
  <si>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</si>
  <si>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</si>
  <si>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</si>
  <si>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</si>
  <si>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</si>
  <si>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</si>
  <si>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</si>
  <si>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</si>
  <si>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</si>
  <si>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</si>
  <si>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</si>
  <si>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</si>
  <si>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</si>
  <si>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</si>
  <si>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</si>
  <si>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</si>
  <si>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</si>
  <si>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</si>
  <si>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</si>
  <si>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</si>
  <si>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</si>
  <si>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</si>
  <si>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</si>
  <si>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</si>
  <si>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</si>
  <si>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</si>
  <si>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</si>
  <si>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</si>
  <si>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</si>
  <si>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</si>
  <si>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</si>
  <si>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</si>
  <si>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</si>
  <si>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</si>
  <si>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</si>
  <si>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</si>
  <si>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</si>
  <si>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</si>
  <si>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</si>
  <si>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</si>
  <si>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</si>
  <si>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</si>
  <si>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</si>
  <si>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</si>
  <si>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</si>
  <si>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</si>
  <si>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</si>
  <si>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</si>
  <si>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</si>
  <si>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</si>
  <si>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</si>
  <si>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</si>
  <si>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</si>
  <si>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</si>
  <si>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</si>
  <si>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</si>
  <si>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</si>
  <si>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</si>
  <si>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</si>
  <si>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</si>
  <si>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</si>
  <si>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</si>
  <si>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</si>
  <si>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</si>
  <si>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</si>
  <si>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</si>
  <si>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</si>
  <si>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</si>
  <si>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</si>
  <si>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</si>
  <si>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</si>
  <si>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</si>
  <si>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</si>
  <si>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</si>
  <si>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</si>
  <si>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</si>
  <si>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</si>
  <si>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</si>
  <si>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</si>
  <si>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</si>
  <si>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</si>
  <si>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</si>
  <si>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</si>
  <si>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</si>
  <si>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</si>
  <si>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</si>
  <si>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</si>
  <si>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</si>
  <si>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</si>
  <si>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</si>
  <si>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</si>
  <si>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</si>
  <si>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</si>
  <si>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</si>
  <si>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</si>
  <si>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</si>
  <si>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</si>
  <si>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</si>
  <si>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</si>
  <si>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</si>
  <si>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</si>
  <si>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</si>
  <si>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</si>
  <si>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</si>
  <si>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</si>
  <si>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</si>
  <si>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</si>
  <si>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</si>
  <si>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</si>
  <si>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</si>
  <si>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</si>
  <si>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</si>
  <si>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</si>
  <si>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</si>
  <si>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</si>
  <si>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</si>
  <si>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</si>
  <si>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</si>
  <si>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</si>
  <si>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</si>
  <si>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</si>
  <si>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</si>
  <si>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</si>
  <si>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</si>
  <si>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</si>
  <si>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</si>
  <si>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</si>
  <si>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</si>
  <si>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</si>
  <si>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</si>
  <si>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</si>
  <si>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</si>
  <si>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</si>
  <si>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</si>
  <si>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</si>
  <si>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</si>
  <si>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</si>
  <si>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</si>
  <si>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</si>
  <si>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</si>
  <si>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</si>
  <si>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</si>
  <si>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</si>
  <si>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</si>
  <si>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</si>
  <si>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</si>
  <si>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</si>
  <si>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</si>
  <si>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</si>
  <si>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</si>
  <si>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</si>
  <si>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</si>
  <si>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</si>
  <si>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</si>
  <si>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</si>
  <si>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</si>
  <si>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</si>
  <si>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</si>
  <si>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</si>
  <si>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</si>
  <si>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</si>
  <si>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</si>
  <si>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</si>
  <si>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</si>
  <si>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</si>
  <si>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</si>
  <si>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</si>
  <si>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</si>
  <si>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</si>
  <si>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</si>
  <si>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</si>
  <si>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</si>
  <si>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</si>
  <si>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</si>
  <si>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</si>
  <si>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</si>
  <si>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</si>
  <si>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</si>
  <si>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</si>
  <si>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</si>
  <si>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</si>
  <si>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</si>
  <si>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</si>
  <si>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</si>
  <si>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</si>
  <si>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</si>
  <si>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</si>
  <si>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</si>
  <si>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</si>
  <si>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</si>
  <si>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</si>
  <si>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</si>
  <si>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</si>
  <si>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</si>
  <si>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</si>
  <si>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</si>
  <si>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</si>
  <si>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</si>
  <si>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</si>
  <si>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</si>
  <si>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</si>
  <si>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</si>
  <si>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</si>
  <si>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</si>
  <si>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</si>
  <si>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</si>
  <si>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</si>
  <si>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</si>
  <si>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</si>
  <si>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</si>
  <si>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</si>
  <si>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</si>
  <si>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</si>
  <si>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</si>
  <si>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</si>
  <si>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</si>
  <si>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</si>
  <si>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</si>
  <si>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</si>
  <si>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</si>
  <si>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</si>
  <si>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</si>
  <si>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</si>
  <si>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</si>
  <si>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</si>
  <si>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</si>
  <si>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</si>
  <si>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</si>
  <si>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</si>
  <si>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</si>
  <si>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</si>
  <si>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</si>
  <si>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</si>
  <si>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</si>
  <si>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</si>
  <si>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</si>
  <si>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</si>
  <si>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</si>
  <si>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</si>
  <si>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</si>
  <si>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</si>
  <si>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</si>
  <si>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</si>
  <si>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</si>
  <si>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</si>
  <si>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</si>
  <si>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</si>
  <si>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</si>
  <si>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</si>
  <si>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</si>
  <si>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</si>
  <si>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</si>
  <si>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</si>
  <si>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</si>
  <si>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</si>
  <si>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</si>
  <si>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</si>
  <si>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</si>
  <si>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</si>
  <si>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</si>
  <si>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</si>
  <si>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</si>
  <si>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</si>
  <si>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</si>
  <si>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</si>
  <si>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</si>
  <si>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</si>
  <si>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</si>
  <si>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</si>
  <si>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</si>
  <si>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</si>
  <si>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</si>
  <si>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</si>
  <si>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</si>
  <si>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</si>
  <si>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</si>
  <si>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</si>
  <si>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</si>
  <si>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</si>
  <si>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</si>
  <si>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</si>
  <si>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</si>
  <si>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</si>
  <si>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</si>
  <si>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</si>
  <si>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</si>
  <si>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</si>
  <si>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</si>
  <si>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</si>
  <si>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</si>
  <si>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</si>
  <si>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</si>
  <si>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</si>
  <si>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</si>
  <si>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</si>
  <si>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</si>
  <si>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</si>
  <si>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</si>
  <si>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</si>
  <si>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</si>
  <si>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</si>
  <si>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</si>
  <si>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</si>
  <si>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</si>
  <si>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</si>
  <si>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</si>
  <si>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</si>
  <si>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</si>
  <si>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</si>
  <si>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</si>
  <si>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</si>
  <si>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</si>
  <si>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</si>
  <si>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</si>
  <si>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</si>
  <si>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</si>
  <si>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</si>
  <si>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</si>
  <si>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</si>
  <si>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</si>
  <si>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</si>
  <si>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</si>
  <si>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</si>
  <si>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</si>
  <si>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</si>
  <si>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</si>
  <si>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</si>
  <si>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</si>
  <si>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</si>
  <si>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</si>
  <si>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</si>
  <si>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</si>
  <si>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</si>
  <si>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</si>
  <si>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</si>
  <si>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</si>
  <si>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</si>
  <si>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</si>
  <si>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</si>
  <si>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</si>
  <si>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</si>
  <si>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</si>
  <si>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</si>
  <si>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</si>
  <si>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</si>
  <si>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</si>
  <si>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</si>
  <si>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</si>
  <si>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</si>
  <si>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</si>
  <si>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</si>
  <si>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</si>
  <si>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</si>
  <si>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</si>
  <si>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</si>
  <si>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</si>
  <si>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</si>
  <si>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</si>
  <si>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</si>
  <si>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</si>
  <si>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</si>
  <si>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</si>
  <si>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</si>
  <si>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</si>
  <si>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</si>
  <si>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</si>
  <si>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</si>
  <si>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</si>
  <si>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</si>
  <si>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</si>
  <si>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</si>
  <si>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</si>
  <si>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</si>
  <si>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</si>
  <si>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</si>
  <si>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</si>
  <si>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</si>
  <si>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</si>
  <si>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</si>
  <si>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</si>
  <si>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</si>
  <si>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</si>
  <si>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</si>
  <si>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</si>
  <si>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</si>
  <si>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</si>
  <si>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</si>
  <si>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</si>
  <si>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</si>
  <si>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</si>
  <si>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</si>
  <si>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</si>
  <si>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</si>
  <si>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</si>
  <si>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</si>
  <si>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</si>
  <si>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</si>
  <si>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</si>
  <si>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</si>
  <si>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</si>
  <si>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</si>
  <si>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</si>
  <si>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</si>
  <si>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</si>
  <si>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</si>
  <si>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</si>
  <si>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</si>
  <si>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</si>
  <si>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</si>
  <si>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</si>
  <si>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</si>
  <si>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</si>
  <si>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</si>
  <si>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</si>
  <si>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</si>
  <si>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</si>
  <si>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</si>
  <si>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</si>
  <si>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</si>
  <si>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</si>
  <si>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</si>
  <si>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</si>
  <si>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</si>
  <si>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</si>
  <si>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</si>
  <si>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</si>
  <si>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</si>
  <si>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</si>
  <si>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</si>
  <si>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</si>
  <si>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</si>
  <si>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</si>
  <si>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</si>
  <si>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</si>
  <si>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</si>
  <si>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</si>
  <si>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</si>
  <si>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</si>
  <si>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</si>
  <si>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</si>
  <si>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</si>
  <si>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</si>
  <si>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</si>
  <si>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</si>
  <si>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</si>
  <si>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</si>
  <si>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</si>
  <si>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</si>
  <si>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</si>
  <si>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</si>
  <si>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</si>
  <si>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</si>
  <si>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</si>
  <si>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</si>
  <si>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</si>
  <si>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</si>
  <si>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</si>
  <si>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</si>
  <si>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</si>
  <si>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</si>
  <si>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</si>
  <si>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</si>
  <si>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</si>
  <si>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</si>
  <si>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</si>
  <si>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</si>
  <si>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</si>
  <si>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</si>
  <si>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</si>
  <si>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</si>
  <si>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</si>
  <si>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</si>
  <si>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</si>
  <si>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</si>
  <si>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</si>
  <si>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</si>
  <si>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</si>
  <si>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</si>
  <si>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</si>
  <si>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</si>
  <si>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</si>
  <si>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</si>
  <si>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</si>
  <si>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</si>
  <si>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</si>
  <si>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</si>
  <si>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</si>
  <si>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</si>
  <si>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</si>
  <si>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</si>
  <si>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</si>
  <si>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</si>
  <si>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</si>
  <si>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</si>
  <si>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</si>
  <si>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</si>
  <si>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</si>
  <si>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</si>
  <si>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</si>
  <si>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</si>
  <si>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</si>
  <si>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</si>
  <si>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</si>
  <si>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</si>
  <si>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</si>
  <si>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</si>
  <si>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</si>
  <si>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</si>
  <si>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</si>
  <si>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</si>
  <si>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</si>
  <si>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</si>
  <si>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</si>
  <si>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</si>
  <si>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</si>
  <si>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</si>
  <si>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</si>
  <si>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</si>
  <si>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</si>
  <si>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</si>
  <si>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</si>
  <si>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</si>
  <si>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</si>
  <si>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</si>
  <si>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</si>
  <si>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</si>
  <si>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</si>
  <si>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</si>
  <si>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</si>
  <si>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</si>
  <si>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</si>
  <si>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</si>
  <si>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</si>
  <si>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</si>
  <si>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</si>
  <si>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</si>
  <si>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</si>
  <si>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</si>
  <si>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</si>
  <si>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</si>
  <si>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</si>
  <si>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</si>
  <si>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</si>
  <si>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</si>
  <si>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</si>
  <si>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</si>
  <si>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</si>
  <si>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</si>
  <si>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</si>
  <si>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</si>
  <si>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</si>
  <si>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</si>
  <si>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</si>
  <si>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</si>
  <si>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</si>
  <si>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</si>
  <si>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</si>
  <si>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</si>
  <si>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</si>
  <si>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</si>
  <si>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</si>
  <si>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</si>
  <si>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</si>
  <si>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</si>
  <si>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</si>
  <si>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</si>
  <si>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</si>
  <si>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</si>
  <si>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</si>
  <si>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</si>
  <si>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</si>
  <si>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</si>
  <si>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</si>
  <si>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</si>
  <si>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</si>
  <si>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</si>
  <si>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</si>
  <si>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</si>
  <si>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</si>
  <si>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</si>
  <si>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</si>
  <si>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</si>
  <si>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</si>
  <si>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</si>
  <si>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</si>
  <si>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</si>
  <si>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</si>
  <si>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</si>
  <si>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</si>
  <si>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</si>
  <si>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</si>
  <si>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</si>
  <si>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</si>
  <si>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</si>
  <si>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</si>
  <si>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</si>
  <si>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</si>
  <si>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</si>
  <si>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</si>
  <si>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</si>
  <si>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</si>
  <si>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</si>
  <si>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</si>
  <si>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</si>
  <si>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</si>
  <si>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</si>
  <si>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</si>
  <si>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</si>
  <si>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</si>
  <si>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</si>
  <si>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</si>
  <si>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</si>
  <si>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</si>
  <si>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</si>
  <si>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</si>
  <si>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</si>
  <si>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</si>
  <si>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</si>
  <si>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</si>
  <si>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</si>
  <si>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</si>
  <si>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</si>
  <si>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</si>
  <si>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</si>
  <si>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</si>
  <si>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</si>
  <si>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</si>
  <si>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</si>
  <si>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</si>
  <si>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</si>
  <si>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</si>
  <si>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</si>
  <si>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</si>
  <si>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</si>
  <si>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</si>
  <si>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</si>
  <si>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</si>
  <si>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</si>
  <si>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</si>
  <si>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</si>
  <si>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</si>
  <si>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</si>
  <si>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</si>
  <si>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</si>
  <si>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</si>
  <si>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</si>
  <si>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</si>
  <si>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</si>
  <si>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</si>
  <si>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</si>
  <si>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</si>
  <si>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</si>
  <si>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</si>
  <si>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</si>
  <si>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</si>
  <si>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</si>
  <si>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</si>
  <si>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</si>
  <si>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</si>
  <si>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</si>
  <si>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</si>
  <si>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</si>
  <si>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</si>
  <si>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</si>
  <si>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</si>
  <si>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</si>
  <si>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</si>
  <si>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</si>
  <si>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</si>
  <si>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</si>
  <si>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</si>
  <si>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</si>
  <si>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</si>
  <si>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</si>
  <si>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</si>
  <si>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</si>
  <si>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</si>
  <si>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</si>
  <si>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</si>
  <si>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</si>
  <si>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</si>
  <si>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</si>
  <si>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</si>
  <si>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</si>
  <si>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</si>
  <si>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</si>
  <si>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</si>
  <si>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</si>
  <si>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</si>
  <si>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</si>
  <si>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</si>
  <si>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</si>
  <si>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</si>
  <si>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</si>
  <si>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</si>
  <si>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</si>
  <si>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</si>
  <si>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</si>
  <si>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</si>
  <si>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</si>
  <si>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</si>
  <si>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</si>
  <si>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</si>
  <si>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</si>
  <si>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</si>
  <si>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</si>
  <si>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</si>
  <si>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</si>
  <si>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</si>
  <si>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</si>
  <si>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</si>
  <si>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</si>
  <si>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</si>
  <si>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</si>
  <si>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</si>
  <si>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</si>
  <si>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</si>
  <si>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</si>
  <si>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</si>
  <si>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</si>
  <si>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</si>
  <si>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</si>
  <si>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</si>
  <si>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</si>
  <si>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</si>
  <si>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</si>
  <si>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</si>
  <si>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</si>
  <si>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</si>
  <si>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</si>
  <si>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</si>
  <si>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</si>
  <si>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</si>
  <si>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</si>
  <si>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</si>
  <si>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</si>
  <si>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</si>
  <si>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</si>
  <si>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</si>
  <si>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</si>
  <si>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</si>
  <si>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</si>
  <si>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</si>
  <si>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</si>
  <si>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</si>
  <si>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</si>
  <si>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</si>
  <si>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</si>
  <si>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</si>
  <si>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</si>
  <si>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</si>
  <si>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</si>
  <si>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</si>
  <si>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</si>
  <si>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</si>
  <si>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</si>
  <si>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</si>
  <si>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</si>
  <si>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</si>
  <si>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</si>
  <si>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</si>
  <si>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</si>
  <si>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</si>
  <si>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</si>
  <si>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</si>
  <si>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</si>
  <si>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</si>
  <si>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</si>
  <si>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</si>
  <si>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</si>
  <si>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</si>
  <si>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</si>
  <si>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</si>
  <si>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</si>
  <si>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</si>
  <si>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</si>
  <si>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</si>
  <si>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</si>
  <si>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</si>
  <si>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</si>
  <si>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</si>
  <si>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</si>
  <si>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</si>
  <si>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</si>
  <si>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</si>
  <si>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</si>
  <si>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</si>
  <si>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</si>
  <si>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</si>
  <si>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</si>
  <si>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</si>
  <si>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</si>
  <si>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</si>
  <si>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</si>
  <si>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</si>
  <si>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</si>
  <si>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</si>
  <si>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</si>
  <si>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</si>
  <si>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</si>
  <si>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</si>
  <si>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</si>
  <si>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</si>
  <si>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</si>
  <si>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</si>
  <si>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</si>
  <si>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</si>
  <si>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</si>
  <si>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</si>
  <si>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</si>
  <si>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</si>
  <si>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</si>
  <si>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</si>
  <si>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</si>
  <si>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</si>
  <si>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</si>
  <si>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</si>
  <si>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</si>
  <si>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</si>
  <si>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</si>
  <si>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</si>
  <si>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</si>
  <si>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</si>
  <si>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</si>
  <si>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</si>
  <si>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</si>
  <si>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</si>
  <si>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</si>
  <si>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</si>
  <si>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</si>
  <si>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</si>
  <si>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</si>
  <si>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</si>
  <si>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</si>
  <si>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</si>
  <si>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</si>
  <si>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</si>
  <si>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</si>
  <si>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</si>
  <si>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</si>
  <si>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</si>
  <si>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</si>
  <si>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</si>
  <si>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</si>
  <si>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</si>
  <si>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</si>
  <si>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</si>
  <si>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</si>
  <si>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</si>
  <si>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</si>
  <si>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</si>
  <si>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</si>
  <si>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</si>
  <si>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</si>
  <si>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</si>
  <si>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</si>
  <si>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</si>
  <si>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</si>
  <si>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</si>
  <si>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</si>
  <si>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</si>
  <si>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</si>
  <si>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</si>
  <si>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</si>
  <si>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</si>
  <si>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</si>
  <si>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</si>
  <si>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</si>
  <si>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</si>
  <si>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</si>
  <si>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</si>
  <si>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</si>
  <si>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</si>
  <si>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</si>
  <si>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</si>
  <si>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</si>
  <si>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</si>
  <si>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</si>
  <si>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</si>
  <si>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</si>
  <si>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</si>
  <si>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</si>
  <si>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</si>
  <si>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</si>
  <si>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</si>
  <si>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</si>
  <si>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</si>
  <si>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</si>
  <si>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</si>
  <si>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</si>
  <si>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</si>
  <si>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</si>
  <si>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</si>
  <si>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</si>
  <si>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</si>
  <si>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</si>
  <si>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</si>
  <si>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</si>
  <si>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</si>
  <si>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</si>
  <si>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</si>
  <si>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</si>
  <si>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</si>
  <si>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</si>
  <si>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</si>
  <si>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</si>
  <si>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</si>
  <si>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</si>
  <si>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</si>
  <si>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</si>
  <si>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</si>
  <si>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</si>
  <si>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</si>
  <si>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</si>
  <si>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</si>
  <si>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</si>
  <si>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</si>
  <si>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</si>
  <si>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</si>
  <si>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</si>
  <si>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</si>
  <si>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</si>
  <si>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</si>
  <si>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</si>
  <si>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</si>
  <si>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</si>
  <si>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Excesa</t>
  </si>
  <si>
    <t>Liberica</t>
  </si>
  <si>
    <t>Robasta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</si>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</sst>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bgColor rgb="FF3C2864"/>
        </patternFill>
      </fill>
      <border>
        <left style="thin">
          <color auto="1"/>
        </left>
        <right style="thin">
          <color auto="1"/>
        </right>
        <top style="thin">
          <color auto="1"/>
        </top>
        <bottom style="thin">
          <color auto="1"/>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28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MyStyle" pivot="0" table="0" count="8" xr9:uid="{70F1951C-A625-4118-A38C-A4194611D718}">
      <tableStyleElement type="wholeTable" dxfId="14"/>
      <tableStyleElement type="headerRow" dxfId="13"/>
    </tableStyle>
    <tableStyle name="Slicer Style 1" pivot="0" table="0" count="5" xr9:uid="{19EC87A0-CBCC-4C89-8B2A-5B10F4E06F7F}">
      <tableStyleElement type="wholeTable" dxfId="12"/>
      <tableStyleElement type="headerRow" dxfId="11"/>
    </tableStyle>
  </tableStyles>
  <colors>
    <mruColors>
      <color rgb="FF6141A1"/>
      <color rgb="FF3C2864"/>
      <color rgb="FF3C2832"/>
      <color rgb="FFA28BD1"/>
      <color rgb="FFFF00FF"/>
      <color rgb="FF885A71"/>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00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val="0"/>
            <i/>
            <sz val="11"/>
            <color theme="0"/>
            <name val="Calibri"/>
            <family val="2"/>
            <scheme val="minor"/>
          </font>
        </dxf>
      </x15:dxfs>
    </ext>
    <ext xmlns:x15="http://schemas.microsoft.com/office/spreadsheetml/2010/11/main" uri="{9260A510-F301-46a8-8635-F512D64BE5F5}">
      <x15:timelineStyles defaultTimelineStyle="TimeSlicerStyleLight1">
        <x15:timelineStyle name="My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coffeeOrdersData - Copy(AutoRecovered).xlsx]pivot!PivotTable1</c:name>
    <c:fmtId val="2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Arabica</c:v>
                </c:pt>
              </c:strCache>
            </c:strRef>
          </c:tx>
          <c:spPr>
            <a:ln w="28575" cap="rnd">
              <a:solidFill>
                <a:schemeClr val="accent1">
                  <a:lumMod val="75000"/>
                </a:schemeClr>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80DE-42CB-84EF-D09628AB9297}"/>
            </c:ext>
          </c:extLst>
        </c:ser>
        <c:ser>
          <c:idx val="1"/>
          <c:order val="1"/>
          <c:tx>
            <c:strRef>
              <c:f>pivot!$D$3:$D$4</c:f>
              <c:strCache>
                <c:ptCount val="1"/>
                <c:pt idx="0">
                  <c:v>Excesa</c:v>
                </c:pt>
              </c:strCache>
            </c:strRef>
          </c:tx>
          <c:spPr>
            <a:ln w="28575" cap="rnd">
              <a:solidFill>
                <a:srgbClr val="FFC00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80DE-42CB-84EF-D09628AB9297}"/>
            </c:ext>
          </c:extLst>
        </c:ser>
        <c:ser>
          <c:idx val="2"/>
          <c:order val="2"/>
          <c:tx>
            <c:strRef>
              <c:f>pivot!$E$3:$E$4</c:f>
              <c:strCache>
                <c:ptCount val="1"/>
                <c:pt idx="0">
                  <c:v>Liberica</c:v>
                </c:pt>
              </c:strCache>
            </c:strRef>
          </c:tx>
          <c:spPr>
            <a:ln w="28575" cap="rnd">
              <a:solidFill>
                <a:schemeClr val="accent3">
                  <a:lumMod val="50000"/>
                </a:schemeClr>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80DE-42CB-84EF-D09628AB9297}"/>
            </c:ext>
          </c:extLst>
        </c:ser>
        <c:ser>
          <c:idx val="3"/>
          <c:order val="3"/>
          <c:tx>
            <c:strRef>
              <c:f>pivot!$F$3:$F$4</c:f>
              <c:strCache>
                <c:ptCount val="1"/>
                <c:pt idx="0">
                  <c:v>Robasta</c:v>
                </c:pt>
              </c:strCache>
            </c:strRef>
          </c:tx>
          <c:spPr>
            <a:ln w="28575" cap="rnd">
              <a:solidFill>
                <a:srgbClr val="FF000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80DE-42CB-84EF-D09628AB9297}"/>
            </c:ext>
          </c:extLst>
        </c:ser>
        <c:dLbls>
          <c:showLegendKey val="0"/>
          <c:showVal val="0"/>
          <c:showCatName val="0"/>
          <c:showSerName val="0"/>
          <c:showPercent val="0"/>
          <c:showBubbleSize val="0"/>
        </c:dLbls>
        <c:smooth val="0"/>
        <c:axId val="1581359168"/>
        <c:axId val="1581359584"/>
      </c:lineChart>
      <c:catAx>
        <c:axId val="1581359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81359584"/>
        <c:crosses val="autoZero"/>
        <c:auto val="1"/>
        <c:lblAlgn val="ctr"/>
        <c:lblOffset val="100"/>
        <c:noMultiLvlLbl val="0"/>
      </c:catAx>
      <c:valAx>
        <c:axId val="1581359584"/>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8135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8BD1"/>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coffeeOrdersData - Copy(AutoRecovered).xlsx]barchart!PivotTable1</c:name>
    <c:fmtId val="42"/>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solidFill>
                  <a:srgbClr val="3C28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barchart!$B$3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barchart!$A$4:$A$6</c:f>
              <c:strCache>
                <c:ptCount val="3"/>
                <c:pt idx="0">
                  <c:v>United Kingdom</c:v>
                </c:pt>
                <c:pt idx="1">
                  <c:v>Ireland</c:v>
                </c:pt>
                <c:pt idx="2">
                  <c:v>United States</c:v>
                </c:pt>
              </c:strCache>
            </c:strRef>
          </c:cat>
          <c:val>
            <c:numRef>
              <c:f>barchart!$B$4:$B$6</c:f>
              <c:numCache>
                <c:formatCode>[$$-409]#,##0.0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510-4A2E-BD37-6A925804C123}"/>
            </c:ext>
          </c:extLst>
        </c:ser>
        <c:dLbls>
          <c:showLegendKey val="0"/>
          <c:showVal val="1"/>
          <c:showCatName val="0"/>
          <c:showSerName val="0"/>
          <c:showPercent val="0"/>
          <c:showBubbleSize val="0"/>
        </c:dLbls>
        <c:gapWidth val="182"/>
        <c:axId val="1406553280"/>
        <c:axId val="1406545376"/>
      </c:barChart>
      <c:catAx>
        <c:axId val="140655328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rgbClr val="3C2832"/>
                </a:solidFill>
                <a:latin typeface="+mn-lt"/>
                <a:ea typeface="+mn-ea"/>
                <a:cs typeface="+mn-cs"/>
              </a:defRPr>
            </a:pPr>
            <a:endParaRPr lang="en-US"/>
          </a:p>
        </c:txPr>
        <c:crossAx val="1406545376"/>
        <c:crosses val="autoZero"/>
        <c:auto val="1"/>
        <c:lblAlgn val="ctr"/>
        <c:lblOffset val="100"/>
        <c:noMultiLvlLbl val="0"/>
      </c:catAx>
      <c:valAx>
        <c:axId val="1406545376"/>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65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8B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coffeeOrdersData - Copy(AutoRecovered).xlsx]barchart!PivotTable1</c:name>
    <c:fmtId val="39"/>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solidFill>
                  <a:srgbClr val="3C28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barchart!$B$3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barchart!$A$4:$A$6</c:f>
              <c:strCache>
                <c:ptCount val="3"/>
                <c:pt idx="0">
                  <c:v>United Kingdom</c:v>
                </c:pt>
                <c:pt idx="1">
                  <c:v>Ireland</c:v>
                </c:pt>
                <c:pt idx="2">
                  <c:v>United States</c:v>
                </c:pt>
              </c:strCache>
            </c:strRef>
          </c:cat>
          <c:val>
            <c:numRef>
              <c:f>barchart!$B$4:$B$6</c:f>
              <c:numCache>
                <c:formatCode>[$$-409]#,##0.0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F99-49D7-B864-92C0EBE4C3E7}"/>
            </c:ext>
          </c:extLst>
        </c:ser>
        <c:dLbls>
          <c:showLegendKey val="0"/>
          <c:showVal val="1"/>
          <c:showCatName val="0"/>
          <c:showSerName val="0"/>
          <c:showPercent val="0"/>
          <c:showBubbleSize val="0"/>
        </c:dLbls>
        <c:gapWidth val="182"/>
        <c:axId val="1406553280"/>
        <c:axId val="1406545376"/>
      </c:barChart>
      <c:catAx>
        <c:axId val="140655328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rgbClr val="3C2832"/>
                </a:solidFill>
                <a:latin typeface="+mn-lt"/>
                <a:ea typeface="+mn-ea"/>
                <a:cs typeface="+mn-cs"/>
              </a:defRPr>
            </a:pPr>
            <a:endParaRPr lang="en-US"/>
          </a:p>
        </c:txPr>
        <c:crossAx val="1406545376"/>
        <c:crosses val="autoZero"/>
        <c:auto val="1"/>
        <c:lblAlgn val="ctr"/>
        <c:lblOffset val="100"/>
        <c:noMultiLvlLbl val="0"/>
      </c:catAx>
      <c:valAx>
        <c:axId val="1406545376"/>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65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8B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coffeeOrdersData - Copy(AutoRecovered).xlsx]top 10 cust!PivotTable1</c:name>
    <c:fmtId val="43"/>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solidFill>
                  <a:srgbClr val="3C2864"/>
                </a:solidFill>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10 cust'!$B$4:$B$18</c:f>
              <c:numCache>
                <c:formatCode>[$$-409]#,##0.0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05EC-4C2F-B894-B575A3685679}"/>
            </c:ext>
          </c:extLst>
        </c:ser>
        <c:dLbls>
          <c:showLegendKey val="0"/>
          <c:showVal val="1"/>
          <c:showCatName val="0"/>
          <c:showSerName val="0"/>
          <c:showPercent val="0"/>
          <c:showBubbleSize val="0"/>
        </c:dLbls>
        <c:gapWidth val="182"/>
        <c:axId val="1406553280"/>
        <c:axId val="1406545376"/>
      </c:barChart>
      <c:catAx>
        <c:axId val="140655328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rgbClr val="3C2832"/>
                </a:solidFill>
                <a:latin typeface="+mn-lt"/>
                <a:ea typeface="+mn-ea"/>
                <a:cs typeface="+mn-cs"/>
              </a:defRPr>
            </a:pPr>
            <a:endParaRPr lang="en-US"/>
          </a:p>
        </c:txPr>
        <c:crossAx val="1406545376"/>
        <c:crosses val="autoZero"/>
        <c:auto val="1"/>
        <c:lblAlgn val="ctr"/>
        <c:lblOffset val="100"/>
        <c:noMultiLvlLbl val="0"/>
      </c:catAx>
      <c:valAx>
        <c:axId val="1406545376"/>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65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8B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coffeeOrdersData - Copy(AutoRecovered).xlsx]pivot!PivotTable1</c:name>
    <c:fmtId val="3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Arabica</c:v>
                </c:pt>
              </c:strCache>
            </c:strRef>
          </c:tx>
          <c:spPr>
            <a:ln w="28575" cap="rnd">
              <a:solidFill>
                <a:schemeClr val="accent1">
                  <a:lumMod val="75000"/>
                </a:schemeClr>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6F5-469F-AEBD-F5C00A419374}"/>
            </c:ext>
          </c:extLst>
        </c:ser>
        <c:ser>
          <c:idx val="1"/>
          <c:order val="1"/>
          <c:tx>
            <c:strRef>
              <c:f>pivot!$D$3:$D$4</c:f>
              <c:strCache>
                <c:ptCount val="1"/>
                <c:pt idx="0">
                  <c:v>Excesa</c:v>
                </c:pt>
              </c:strCache>
            </c:strRef>
          </c:tx>
          <c:spPr>
            <a:ln w="28575" cap="rnd">
              <a:solidFill>
                <a:srgbClr val="FFC00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6F5-469F-AEBD-F5C00A419374}"/>
            </c:ext>
          </c:extLst>
        </c:ser>
        <c:ser>
          <c:idx val="2"/>
          <c:order val="2"/>
          <c:tx>
            <c:strRef>
              <c:f>pivot!$E$3:$E$4</c:f>
              <c:strCache>
                <c:ptCount val="1"/>
                <c:pt idx="0">
                  <c:v>Liberica</c:v>
                </c:pt>
              </c:strCache>
            </c:strRef>
          </c:tx>
          <c:spPr>
            <a:ln w="28575" cap="rnd">
              <a:solidFill>
                <a:schemeClr val="accent3">
                  <a:lumMod val="50000"/>
                </a:schemeClr>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6F5-469F-AEBD-F5C00A419374}"/>
            </c:ext>
          </c:extLst>
        </c:ser>
        <c:ser>
          <c:idx val="3"/>
          <c:order val="3"/>
          <c:tx>
            <c:strRef>
              <c:f>pivot!$F$3:$F$4</c:f>
              <c:strCache>
                <c:ptCount val="1"/>
                <c:pt idx="0">
                  <c:v>Robasta</c:v>
                </c:pt>
              </c:strCache>
            </c:strRef>
          </c:tx>
          <c:spPr>
            <a:ln w="28575" cap="rnd">
              <a:solidFill>
                <a:srgbClr val="FF000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6F5-469F-AEBD-F5C00A419374}"/>
            </c:ext>
          </c:extLst>
        </c:ser>
        <c:dLbls>
          <c:showLegendKey val="0"/>
          <c:showVal val="0"/>
          <c:showCatName val="0"/>
          <c:showSerName val="0"/>
          <c:showPercent val="0"/>
          <c:showBubbleSize val="0"/>
        </c:dLbls>
        <c:smooth val="0"/>
        <c:axId val="1581359168"/>
        <c:axId val="1581359584"/>
      </c:lineChart>
      <c:catAx>
        <c:axId val="158135916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Time (Months)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81359584"/>
        <c:crosses val="autoZero"/>
        <c:auto val="1"/>
        <c:lblAlgn val="ctr"/>
        <c:lblOffset val="100"/>
        <c:noMultiLvlLbl val="0"/>
      </c:catAx>
      <c:valAx>
        <c:axId val="1581359584"/>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sz="1000" b="0" i="0" u="none" strike="noStrike" baseline="0"/>
                  <a:t>Total Sales (USD)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8135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8BD1"/>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coffeeOrdersData - Copy(AutoRecovered).xlsx]barchart!PivotTable1</c:name>
    <c:fmtId val="45"/>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solidFill>
                  <a:srgbClr val="3C28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barchart!$B$3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barchart!$A$4:$A$6</c:f>
              <c:strCache>
                <c:ptCount val="3"/>
                <c:pt idx="0">
                  <c:v>United Kingdom</c:v>
                </c:pt>
                <c:pt idx="1">
                  <c:v>Ireland</c:v>
                </c:pt>
                <c:pt idx="2">
                  <c:v>United States</c:v>
                </c:pt>
              </c:strCache>
            </c:strRef>
          </c:cat>
          <c:val>
            <c:numRef>
              <c:f>barchart!$B$4:$B$6</c:f>
              <c:numCache>
                <c:formatCode>[$$-409]#,##0.0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199-4929-AB42-2CB9430B1254}"/>
            </c:ext>
          </c:extLst>
        </c:ser>
        <c:dLbls>
          <c:showLegendKey val="0"/>
          <c:showVal val="1"/>
          <c:showCatName val="0"/>
          <c:showSerName val="0"/>
          <c:showPercent val="0"/>
          <c:showBubbleSize val="0"/>
        </c:dLbls>
        <c:gapWidth val="182"/>
        <c:axId val="1406553280"/>
        <c:axId val="1406545376"/>
      </c:barChart>
      <c:catAx>
        <c:axId val="140655328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rgbClr val="3C2832"/>
                </a:solidFill>
                <a:latin typeface="+mn-lt"/>
                <a:ea typeface="+mn-ea"/>
                <a:cs typeface="+mn-cs"/>
              </a:defRPr>
            </a:pPr>
            <a:endParaRPr lang="en-US"/>
          </a:p>
        </c:txPr>
        <c:crossAx val="1406545376"/>
        <c:crosses val="autoZero"/>
        <c:auto val="1"/>
        <c:lblAlgn val="ctr"/>
        <c:lblOffset val="100"/>
        <c:noMultiLvlLbl val="0"/>
      </c:catAx>
      <c:valAx>
        <c:axId val="1406545376"/>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65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8B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coffeeOrdersData - Copy(AutoRecovered).xlsx]top 10 cust!PivotTable1</c:name>
    <c:fmtId val="46"/>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solidFill>
                  <a:srgbClr val="3C2864"/>
                </a:solidFill>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10 cust'!$B$4:$B$18</c:f>
              <c:numCache>
                <c:formatCode>[$$-409]#,##0.0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516E-49DB-A873-B2856484D178}"/>
            </c:ext>
          </c:extLst>
        </c:ser>
        <c:dLbls>
          <c:showLegendKey val="0"/>
          <c:showVal val="1"/>
          <c:showCatName val="0"/>
          <c:showSerName val="0"/>
          <c:showPercent val="0"/>
          <c:showBubbleSize val="0"/>
        </c:dLbls>
        <c:gapWidth val="182"/>
        <c:axId val="1406553280"/>
        <c:axId val="1406545376"/>
      </c:barChart>
      <c:catAx>
        <c:axId val="140655328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rgbClr val="3C2832"/>
                </a:solidFill>
                <a:latin typeface="+mn-lt"/>
                <a:ea typeface="+mn-ea"/>
                <a:cs typeface="+mn-cs"/>
              </a:defRPr>
            </a:pPr>
            <a:endParaRPr lang="en-US"/>
          </a:p>
        </c:txPr>
        <c:crossAx val="1406545376"/>
        <c:crosses val="autoZero"/>
        <c:auto val="1"/>
        <c:lblAlgn val="ctr"/>
        <c:lblOffset val="100"/>
        <c:noMultiLvlLbl val="0"/>
      </c:catAx>
      <c:valAx>
        <c:axId val="1406545376"/>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65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8B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364771</xdr:colOff>
      <xdr:row>13</xdr:row>
      <xdr:rowOff>141112</xdr:rowOff>
    </xdr:from>
    <xdr:to>
      <xdr:col>17</xdr:col>
      <xdr:colOff>49388</xdr:colOff>
      <xdr:row>34</xdr:row>
      <xdr:rowOff>84667</xdr:rowOff>
    </xdr:to>
    <xdr:graphicFrame macro="">
      <xdr:nvGraphicFramePr>
        <xdr:cNvPr id="2" name="Chart 1">
          <a:extLst>
            <a:ext uri="{FF2B5EF4-FFF2-40B4-BE49-F238E27FC236}">
              <a16:creationId xmlns:a16="http://schemas.microsoft.com/office/drawing/2014/main" id="{2D78A4D1-95DB-4355-9D8A-9E76AAC39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344310</xdr:colOff>
      <xdr:row>5</xdr:row>
      <xdr:rowOff>172861</xdr:rowOff>
    </xdr:from>
    <xdr:to>
      <xdr:col>17</xdr:col>
      <xdr:colOff>28221</xdr:colOff>
      <xdr:row>13</xdr:row>
      <xdr:rowOff>76905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4E63159-880D-44B9-AF40-A756D43DE1C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944532" y="1090083"/>
              <a:ext cx="635846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303389</xdr:colOff>
      <xdr:row>4</xdr:row>
      <xdr:rowOff>141112</xdr:rowOff>
    </xdr:from>
    <xdr:to>
      <xdr:col>20</xdr:col>
      <xdr:colOff>311856</xdr:colOff>
      <xdr:row>13</xdr:row>
      <xdr:rowOff>42334</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45A8006-FA0C-444B-84D1-8EDF710D5DB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78167" y="874890"/>
              <a:ext cx="1828800" cy="1552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306915</xdr:colOff>
      <xdr:row>20</xdr:row>
      <xdr:rowOff>31750</xdr:rowOff>
    </xdr:from>
    <xdr:to>
      <xdr:col>21</xdr:col>
      <xdr:colOff>162277</xdr:colOff>
      <xdr:row>28</xdr:row>
      <xdr:rowOff>98778</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300D4BFD-7B78-4CEF-9CAE-1B0DCABFA2B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81693" y="3700639"/>
              <a:ext cx="2282473" cy="1534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317499</xdr:colOff>
      <xdr:row>13</xdr:row>
      <xdr:rowOff>119944</xdr:rowOff>
    </xdr:from>
    <xdr:to>
      <xdr:col>20</xdr:col>
      <xdr:colOff>325966</xdr:colOff>
      <xdr:row>19</xdr:row>
      <xdr:rowOff>148167</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B214273-22DC-4104-99CB-6AE5A5C29C7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592277" y="2504722"/>
              <a:ext cx="1828800" cy="1128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36</xdr:row>
      <xdr:rowOff>0</xdr:rowOff>
    </xdr:from>
    <xdr:to>
      <xdr:col>18</xdr:col>
      <xdr:colOff>38806</xdr:colOff>
      <xdr:row>53</xdr:row>
      <xdr:rowOff>101600</xdr:rowOff>
    </xdr:to>
    <xdr:graphicFrame macro="">
      <xdr:nvGraphicFramePr>
        <xdr:cNvPr id="7" name="Chart 6">
          <a:extLst>
            <a:ext uri="{FF2B5EF4-FFF2-40B4-BE49-F238E27FC236}">
              <a16:creationId xmlns:a16="http://schemas.microsoft.com/office/drawing/2014/main" id="{95B19A89-8E69-41AF-9722-5D38D3A2A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116416</xdr:colOff>
      <xdr:row>4</xdr:row>
      <xdr:rowOff>46566</xdr:rowOff>
    </xdr:from>
    <xdr:to>
      <xdr:col>13</xdr:col>
      <xdr:colOff>373944</xdr:colOff>
      <xdr:row>21</xdr:row>
      <xdr:rowOff>148167</xdr:rowOff>
    </xdr:to>
    <xdr:graphicFrame macro="">
      <xdr:nvGraphicFramePr>
        <xdr:cNvPr id="7" name="Chart 6">
          <a:extLst>
            <a:ext uri="{FF2B5EF4-FFF2-40B4-BE49-F238E27FC236}">
              <a16:creationId xmlns:a16="http://schemas.microsoft.com/office/drawing/2014/main" id="{9B35FFA2-E5B5-495A-9238-5F3C3A558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116416</xdr:colOff>
      <xdr:row>4</xdr:row>
      <xdr:rowOff>46566</xdr:rowOff>
    </xdr:from>
    <xdr:to>
      <xdr:col>13</xdr:col>
      <xdr:colOff>373944</xdr:colOff>
      <xdr:row>21</xdr:row>
      <xdr:rowOff>148167</xdr:rowOff>
    </xdr:to>
    <xdr:graphicFrame macro="">
      <xdr:nvGraphicFramePr>
        <xdr:cNvPr id="2" name="Chart 1">
          <a:extLst>
            <a:ext uri="{FF2B5EF4-FFF2-40B4-BE49-F238E27FC236}">
              <a16:creationId xmlns:a16="http://schemas.microsoft.com/office/drawing/2014/main" id="{40F866E5-8D0A-4491-9327-ADE58FC86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50800</xdr:colOff>
      <xdr:row>1</xdr:row>
      <xdr:rowOff>38100</xdr:rowOff>
    </xdr:from>
    <xdr:to>
      <xdr:col>20</xdr:col>
      <xdr:colOff>571500</xdr:colOff>
      <xdr:row>4</xdr:row>
      <xdr:rowOff>38100</xdr:rowOff>
    </xdr:to>
    <xdr:sp macro="" textlink="">
      <xdr:nvSpPr>
        <xdr:cNvPr id="2" name="Rectangle 1">
          <a:extLst>
            <a:ext uri="{FF2B5EF4-FFF2-40B4-BE49-F238E27FC236}">
              <a16:creationId xmlns:a16="http://schemas.microsoft.com/office/drawing/2014/main" id="{E492A1AB-BA3C-48BF-B7C5-A591804B06C5}"/>
            </a:ext>
          </a:extLst>
        </xdr:cNvPr>
        <xdr:cNvSpPr/>
      </xdr:nvSpPr>
      <xdr:spPr>
        <a:xfrm>
          <a:off x="161925" y="101600"/>
          <a:ext cx="12133263" cy="547688"/>
        </a:xfrm>
        <a:prstGeom prst="rect">
          <a:avLst/>
        </a:prstGeom>
        <a:solidFill>
          <a:srgbClr val="6141A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COFFEE SALES DASHBOARD:</a:t>
          </a:r>
          <a:r>
            <a:rPr lang="en-IN" sz="2000" baseline="0"/>
            <a:t> INSIGHTS &amp; TRENDS</a:t>
          </a:r>
        </a:p>
      </xdr:txBody>
    </xdr:sp>
    <xdr:clientData/>
  </xdr:twoCellAnchor>
  <xdr:twoCellAnchor>
    <xdr:from>
      <xdr:col>1</xdr:col>
      <xdr:colOff>44273</xdr:colOff>
      <xdr:row>14</xdr:row>
      <xdr:rowOff>42861</xdr:rowOff>
    </xdr:from>
    <xdr:to>
      <xdr:col>11</xdr:col>
      <xdr:colOff>307446</xdr:colOff>
      <xdr:row>34</xdr:row>
      <xdr:rowOff>154162</xdr:rowOff>
    </xdr:to>
    <xdr:graphicFrame macro="">
      <xdr:nvGraphicFramePr>
        <xdr:cNvPr id="3" name="Chart 2">
          <a:extLst>
            <a:ext uri="{FF2B5EF4-FFF2-40B4-BE49-F238E27FC236}">
              <a16:creationId xmlns:a16="http://schemas.microsoft.com/office/drawing/2014/main" id="{618186FD-468C-4DB7-8F73-A305AD27E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39688</xdr:colOff>
      <xdr:row>4</xdr:row>
      <xdr:rowOff>105834</xdr:rowOff>
    </xdr:from>
    <xdr:to>
      <xdr:col>14</xdr:col>
      <xdr:colOff>324556</xdr:colOff>
      <xdr:row>13</xdr:row>
      <xdr:rowOff>112890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B8CFFA99-B6B1-4370-A0F0-8063A239E4E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50813" y="717022"/>
              <a:ext cx="8230306" cy="16501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459142</xdr:colOff>
      <xdr:row>8</xdr:row>
      <xdr:rowOff>42335</xdr:rowOff>
    </xdr:from>
    <xdr:to>
      <xdr:col>20</xdr:col>
      <xdr:colOff>596194</xdr:colOff>
      <xdr:row>13</xdr:row>
      <xdr:rowOff>141111</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8EE15A69-035E-436A-9467-1CB9D093778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349267" y="1383773"/>
              <a:ext cx="1970615" cy="1011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423333</xdr:colOff>
      <xdr:row>4</xdr:row>
      <xdr:rowOff>67026</xdr:rowOff>
    </xdr:from>
    <xdr:to>
      <xdr:col>20</xdr:col>
      <xdr:colOff>586493</xdr:colOff>
      <xdr:row>7</xdr:row>
      <xdr:rowOff>171097</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18CB7B12-4242-411B-B459-A81F3871D10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479896" y="678214"/>
              <a:ext cx="3830285" cy="651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420336</xdr:colOff>
      <xdr:row>8</xdr:row>
      <xdr:rowOff>42860</xdr:rowOff>
    </xdr:from>
    <xdr:to>
      <xdr:col>17</xdr:col>
      <xdr:colOff>420336</xdr:colOff>
      <xdr:row>13</xdr:row>
      <xdr:rowOff>149048</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DCCBD332-73A1-4D3D-9CE0-E595F2CCB2C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476899" y="1384298"/>
              <a:ext cx="1833562" cy="101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347840</xdr:colOff>
      <xdr:row>26</xdr:row>
      <xdr:rowOff>133349</xdr:rowOff>
    </xdr:from>
    <xdr:to>
      <xdr:col>21</xdr:col>
      <xdr:colOff>28223</xdr:colOff>
      <xdr:row>34</xdr:row>
      <xdr:rowOff>155222</xdr:rowOff>
    </xdr:to>
    <xdr:graphicFrame macro="">
      <xdr:nvGraphicFramePr>
        <xdr:cNvPr id="8" name="Chart 7">
          <a:extLst>
            <a:ext uri="{FF2B5EF4-FFF2-40B4-BE49-F238E27FC236}">
              <a16:creationId xmlns:a16="http://schemas.microsoft.com/office/drawing/2014/main" id="{464D118C-7793-446D-ADC9-D8D387D42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365125</xdr:colOff>
      <xdr:row>14</xdr:row>
      <xdr:rowOff>47624</xdr:rowOff>
    </xdr:from>
    <xdr:to>
      <xdr:col>21</xdr:col>
      <xdr:colOff>7056</xdr:colOff>
      <xdr:row>26</xdr:row>
      <xdr:rowOff>56444</xdr:rowOff>
    </xdr:to>
    <xdr:graphicFrame macro="">
      <xdr:nvGraphicFramePr>
        <xdr:cNvPr id="9" name="Chart 8">
          <a:extLst>
            <a:ext uri="{FF2B5EF4-FFF2-40B4-BE49-F238E27FC236}">
              <a16:creationId xmlns:a16="http://schemas.microsoft.com/office/drawing/2014/main" id="{F844BD8D-958F-4679-84F2-349CBD152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9.783816087962" createdVersion="7" refreshedVersion="7" minRefreshableVersion="3" recordCount="1000" xr:uid="{4D49B54C-5B56-4F76-8B31-9EA3EDF4ED81}">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asta"/>
        <s v="Exce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08429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3AEA12-0FBA-4A6D-A683-E389CE8F40A1}"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29" format="0" series="1">
      <pivotArea type="data" outline="0" fieldPosition="0">
        <references count="2">
          <reference field="4294967294" count="1" selected="0">
            <x v="0"/>
          </reference>
          <reference field="13" count="1" selected="0">
            <x v="0"/>
          </reference>
        </references>
      </pivotArea>
    </chartFormat>
    <chartFormat chart="29" format="1" series="1">
      <pivotArea type="data" outline="0" fieldPosition="0">
        <references count="2">
          <reference field="4294967294" count="1" selected="0">
            <x v="0"/>
          </reference>
          <reference field="13" count="1" selected="0">
            <x v="1"/>
          </reference>
        </references>
      </pivotArea>
    </chartFormat>
    <chartFormat chart="29" format="2" series="1">
      <pivotArea type="data" outline="0" fieldPosition="0">
        <references count="2">
          <reference field="4294967294" count="1" selected="0">
            <x v="0"/>
          </reference>
          <reference field="13" count="1" selected="0">
            <x v="2"/>
          </reference>
        </references>
      </pivotArea>
    </chartFormat>
    <chartFormat chart="29" format="3" series="1">
      <pivotArea type="data" outline="0" fieldPosition="0">
        <references count="2">
          <reference field="4294967294" count="1" selected="0">
            <x v="0"/>
          </reference>
          <reference field="13" count="1" selected="0">
            <x v="3"/>
          </reference>
        </references>
      </pivotArea>
    </chartFormat>
    <chartFormat chart="32" format="8" series="1">
      <pivotArea type="data" outline="0" fieldPosition="0">
        <references count="2">
          <reference field="4294967294" count="1" selected="0">
            <x v="0"/>
          </reference>
          <reference field="13" count="1" selected="0">
            <x v="0"/>
          </reference>
        </references>
      </pivotArea>
    </chartFormat>
    <chartFormat chart="32" format="9" series="1">
      <pivotArea type="data" outline="0" fieldPosition="0">
        <references count="2">
          <reference field="4294967294" count="1" selected="0">
            <x v="0"/>
          </reference>
          <reference field="13" count="1" selected="0">
            <x v="1"/>
          </reference>
        </references>
      </pivotArea>
    </chartFormat>
    <chartFormat chart="32" format="10" series="1">
      <pivotArea type="data" outline="0" fieldPosition="0">
        <references count="2">
          <reference field="4294967294" count="1" selected="0">
            <x v="0"/>
          </reference>
          <reference field="13" count="1" selected="0">
            <x v="2"/>
          </reference>
        </references>
      </pivotArea>
    </chartFormat>
    <chartFormat chart="3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B0A3A1-2ACE-4FFF-8DFD-6677ACC4D224}"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EF5BF4-AE96-4129-B50F-1D064535239A}"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7">
  <location ref="A3:B1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m="1" x="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12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15">
    <i>
      <x v="826"/>
    </i>
    <i>
      <x v="785"/>
    </i>
    <i>
      <x v="218"/>
    </i>
    <i>
      <x v="289"/>
    </i>
    <i>
      <x v="639"/>
    </i>
    <i>
      <x v="518"/>
    </i>
    <i>
      <x v="18"/>
    </i>
    <i>
      <x v="21"/>
    </i>
    <i>
      <x v="126"/>
    </i>
    <i>
      <x v="237"/>
    </i>
    <i>
      <x v="255"/>
    </i>
    <i>
      <x v="646"/>
    </i>
    <i>
      <x v="831"/>
    </i>
    <i>
      <x v="125"/>
    </i>
    <i>
      <x v="29"/>
    </i>
  </rowItems>
  <colItems count="1">
    <i/>
  </colItems>
  <dataFields count="1">
    <dataField name="Sum of Sales" fld="12" baseField="7" baseItem="1" numFmtId="168"/>
  </dataFields>
  <chartFormats count="9">
    <chartFormat chart="30" format="1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64CC1D-67AC-4C75-BE93-F99E1408FA56}" sourceName="Size">
  <pivotTables>
    <pivotTable tabId="18" name="PivotTable1"/>
    <pivotTable tabId="19" name="PivotTable1"/>
    <pivotTable tabId="20" name="PivotTable1"/>
  </pivotTables>
  <data>
    <tabular pivotCacheId="14084291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84F920B-E65E-48E3-BAA5-044C62254FE8}" sourceName="Roast Type Name">
  <pivotTables>
    <pivotTable tabId="18" name="PivotTable1"/>
    <pivotTable tabId="19" name="PivotTable1"/>
    <pivotTable tabId="20" name="PivotTable1"/>
  </pivotTables>
  <data>
    <tabular pivotCacheId="14084291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2C6C838-6F37-4520-B993-2052144AE42C}" sourceName="Loyalty Card">
  <pivotTables>
    <pivotTable tabId="18" name="PivotTable1"/>
    <pivotTable tabId="19" name="PivotTable1"/>
    <pivotTable tabId="20" name="PivotTable1"/>
  </pivotTables>
  <data>
    <tabular pivotCacheId="14084291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D528586-ECA9-48AB-85CB-A60E0AC3252D}" cache="Slicer_Size" caption="Size" columnCount="2" style="Slicer Style 1" rowHeight="241300"/>
  <slicer name="Roast Type Name" xr10:uid="{39881C6D-7427-4318-AE93-6ABAB939E51B}" cache="Slicer_Roast_Type_Name" caption="Roast Type Name" columnCount="3" style="Slicer Style 1" rowHeight="241300"/>
  <slicer name="Loyalty Card" xr10:uid="{5A3E5EBE-50EC-4CF6-8EF5-194EA7D92067}"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606D659-9CA7-42A8-AA9A-5D67B82F1006}" cache="Slicer_Size" caption="Size" columnCount="2" style="Slicer Style 1" rowHeight="241300"/>
  <slicer name="Roast Type Name 1" xr10:uid="{6457B23E-9F9C-4AA7-8DBE-214F1AFB4D4F}" cache="Slicer_Roast_Type_Name" caption="Roast Type Name" columnCount="3" style="Slicer Style 1" rowHeight="241300"/>
  <slicer name="Loyalty Card 1" xr10:uid="{D6AFAB4E-C9AC-40A9-A654-C56007BCDF6A}"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F34726-0337-4AB7-8C0B-C88E291D3DBF}" name="Table1" displayName="Table1" ref="A1:P1001" totalsRowShown="0">
  <autoFilter ref="A1:P1001" xr:uid="{6DF34726-0337-4AB7-8C0B-C88E291D3DBF}"/>
  <tableColumns count="16">
    <tableColumn id="1" xr3:uid="{BD524596-6E42-48ED-9DF2-7642F86D122C}" name="Order ID" dataDxfId="10"/>
    <tableColumn id="2" xr3:uid="{C190981D-A85E-4E91-AB0C-8005432CCB13}" name="Order Date" dataDxfId="9"/>
    <tableColumn id="3" xr3:uid="{528C2C0F-1AA9-45A2-9013-EACE2440A952}" name="Customer ID" dataDxfId="8"/>
    <tableColumn id="4" xr3:uid="{848A3D27-B13C-469C-BB98-59D09817AB25}" name="Product ID"/>
    <tableColumn id="5" xr3:uid="{161883A9-D3F7-44B6-8B6B-5DAA3F60C226}" name="Quantity" dataDxfId="7"/>
    <tableColumn id="6" xr3:uid="{7E1E07C6-3218-4426-8AA4-99203D3CB9B4}" name="Customer Name" dataDxfId="6">
      <calculatedColumnFormula>_xlfn.XLOOKUP(Table1[[#This Row],[Customer ID]],customers!$A$1:$A$1001,customers!$B$1:$B$1001,,0)</calculatedColumnFormula>
    </tableColumn>
    <tableColumn id="7" xr3:uid="{F4F54C0E-C0E8-40FF-A19D-967FB6291CB4}" name="Email" dataDxfId="5">
      <calculatedColumnFormula>_xlfn.XLOOKUP(C2,customers!$A$1:$A$1001,customers!$C$1:$C$1001,,0)</calculatedColumnFormula>
    </tableColumn>
    <tableColumn id="8" xr3:uid="{B2BE0EF1-EE5B-4339-8E33-06B35D5A7E80}" name="Country" dataDxfId="4">
      <calculatedColumnFormula>_xlfn.XLOOKUP(C2,customers!$A$1:$A$1001,customers!$G$1:$G$1001,,0)</calculatedColumnFormula>
    </tableColumn>
    <tableColumn id="9" xr3:uid="{A903492F-5E06-4602-A0E3-9CBAE26E6FCB}" name="Coffee Type">
      <calculatedColumnFormula>INDEX(products!$A$1:$G$49,MATCH(orders!$D2,products!$A$1:$A$49,0),MATCH(orders!I$1,products!$A$1:$G$1,0))</calculatedColumnFormula>
    </tableColumn>
    <tableColumn id="10" xr3:uid="{91FAB5B1-A226-40C8-AF15-F651B948945A}" name="Roast Type">
      <calculatedColumnFormula>INDEX(products!$A$1:$G$49,MATCH(orders!$D2,products!$A$1:$A$49,0),MATCH(orders!J$1,products!$A$1:$G$1,0))</calculatedColumnFormula>
    </tableColumn>
    <tableColumn id="11" xr3:uid="{24FCB4B3-62CE-44CF-901D-F1D330BB3F70}" name="Size" dataDxfId="3">
      <calculatedColumnFormula>INDEX(products!$A$1:$G$49,MATCH(orders!$D2,products!$A$1:$A$49,0),MATCH(orders!K$1,products!$A$1:$G$1,0))</calculatedColumnFormula>
    </tableColumn>
    <tableColumn id="12" xr3:uid="{D0F03430-E15F-496E-ADA0-EBC1522EAC0B}" name="Unit Price" dataDxfId="2">
      <calculatedColumnFormula>INDEX(products!$A$1:$G$49,MATCH(orders!$D2,products!$A$1:$A$49,0),MATCH(orders!L$1,products!$A$1:$G$1,0))</calculatedColumnFormula>
    </tableColumn>
    <tableColumn id="13" xr3:uid="{DDF82EA7-DC38-4573-8CB1-8F3DD6C4A680}" name="Sales" dataDxfId="1">
      <calculatedColumnFormula>L2*E2</calculatedColumnFormula>
    </tableColumn>
    <tableColumn id="14" xr3:uid="{1BCC979C-CB2D-470A-AAB8-3385C1585B54}" name="Coffee Type Name">
      <calculatedColumnFormula>IF(I2="Rob","Robasta",IF(I2="Exc","Excesa",IF(I2="Ara","Arabica",IF(I2="Lib","Liberica",""))))</calculatedColumnFormula>
    </tableColumn>
    <tableColumn id="15" xr3:uid="{27881683-0B27-43BC-A97E-A4A1E8CE0127}" name="Roast Type Name">
      <calculatedColumnFormula>IF(J2="M","Medium",IF(J2="L","Light",IF(J2="D","Dark","")))</calculatedColumnFormula>
    </tableColumn>
    <tableColumn id="17" xr3:uid="{E5F72B3F-237F-4B2E-80D0-30998ECAE967}" name="Loyalty Card" dataDxfId="0">
      <calculatedColumnFormula>_xlfn.XLOOKUP(Table1[[#This Row],[Customer ID]],customers!$A$1:$A$1001,customers!$I$1:$I$1001,,0)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33CDD2-823C-4FB6-A861-B837B0EFB362}" sourceName="Order Date">
  <pivotTables>
    <pivotTable tabId="18" name="PivotTable1"/>
    <pivotTable tabId="19" name="PivotTable1"/>
    <pivotTable tabId="20" name="PivotTable1"/>
  </pivotTables>
  <state minimalRefreshVersion="6" lastRefreshVersion="6" pivotCacheId="14084291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30E95F7-AB94-4B32-A657-8F3A19471635}" cache="NativeTimeline_Order_Date" caption="Order Date" level="2" selectionLevel="2" scrollPosition="2019-01-01T00:00:00" style="My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B0AF7CC-C1F5-4F29-80F7-CF47E18B398B}" cache="NativeTimeline_Order_Date" caption="Order Date" level="2" selectionLevel="2" scrollPosition="2019-01-01T00:00:00" style="My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F1" zoomScaleNormal="100" workbookViewId="0">
      <selection activeCell="I2" sqref="I2:K2"/>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1.81640625" bestFit="1" customWidth="1"/>
    <col min="9" max="9" width="12.7265625" customWidth="1"/>
    <col min="10" max="10" width="12" customWidth="1"/>
    <col min="11" max="11" width="6" style="5" customWidth="1"/>
    <col min="12" max="12" width="12" customWidth="1"/>
    <col min="13" max="13" width="8.453125" bestFit="1" customWidth="1"/>
    <col min="14" max="14" width="18.08984375" customWidth="1"/>
    <col min="15" max="15" width="17.36328125" customWidth="1"/>
  </cols>
  <sheetData>
    <row r="1" spans="1:16" x14ac:dyDescent="0.3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35">
      <c r="A2" s="2" t="s">
        <v>490</v>
      </c>
      <c r="B2" s="3">
        <v>43713</v>
      </c>
      <c r="C2" s="2" t="s">
        <v>491</v>
      </c>
      <c r="D2" t="s">
        <v>6138</v>
      </c>
      <c r="E2" s="2">
        <v>2</v>
      </c>
      <c r="F2" s="2" t="str">
        <f>_xlfn.XLOOKUP(Table1[[#This Row],[Customer ID]],customers!$A$1:$A$1001,customers!$B$1:$B$1001,,0)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IF(I2="Rob","Robasta",IF(I2="Exc","Excesa",IF(I2="Ara","Arabica",IF(I2="Lib","Liberica",""))))</f>
        <v>Robasta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_xlfn.XLOOKUP(Table1[[#This Row],[Customer ID]],customers!$A$1:$A$1001,customers!$B$1:$B$1001,,0)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IF(I3="Rob","Robasta",IF(I3="Exc","Excesa",IF(I3="Ara","Arabica",IF(I3="Lib","Liberica",""))))</f>
        <v>Excesa</v>
      </c>
      <c r="O3" t="str">
        <f t="shared" ref="O3:O66" si="2">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_xlfn.XLOOKUP(Table1[[#This Row],[Customer ID]],customers!$A$1:$A$1001,customers!$B$1:$B$1001,,0)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_xlfn.XLOOKUP(Table1[[#This Row],[Customer ID]],customers!$A$1:$A$1001,customers!$B$1:$B$1001,,0)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_xlfn.XLOOKUP(Table1[[#This Row],[Customer ID]],customers!$A$1:$A$1001,customers!$B$1:$B$1001,,0)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Robasta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_xlfn.XLOOKUP(Table1[[#This Row],[Customer ID]],customers!$A$1:$A$1001,customers!$B$1:$B$1001,,0)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_xlfn.XLOOKUP(Table1[[#This Row],[Customer ID]],customers!$A$1:$A$1001,customers!$B$1:$B$1001,,0)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_xlfn.XLOOKUP(Table1[[#This Row],[Customer ID]],customers!$A$1:$A$1001,customers!$B$1:$B$1001,,0)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_xlfn.XLOOKUP(Table1[[#This Row],[Customer ID]],customers!$A$1:$A$1001,customers!$B$1:$B$1001,,0)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Robasta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_xlfn.XLOOKUP(Table1[[#This Row],[Customer ID]],customers!$A$1:$A$1001,customers!$B$1:$B$1001,,0)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Robasta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_xlfn.XLOOKUP(Table1[[#This Row],[Customer ID]],customers!$A$1:$A$1001,customers!$B$1:$B$1001,,0)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_xlfn.XLOOKUP(Table1[[#This Row],[Customer ID]],customers!$A$1:$A$1001,customers!$B$1:$B$1001,,0)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Excesa</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_xlfn.XLOOKUP(Table1[[#This Row],[Customer ID]],customers!$A$1:$A$1001,customers!$B$1:$B$1001,,0)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Robasta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_xlfn.XLOOKUP(Table1[[#This Row],[Customer ID]],customers!$A$1:$A$1001,customers!$B$1:$B$1001,,0)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Robasta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_xlfn.XLOOKUP(Table1[[#This Row],[Customer ID]],customers!$A$1:$A$1001,customers!$B$1:$B$1001,,0)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_xlfn.XLOOKUP(Table1[[#This Row],[Customer ID]],customers!$A$1:$A$1001,customers!$B$1:$B$1001,,0)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Robasta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_xlfn.XLOOKUP(Table1[[#This Row],[Customer ID]],customers!$A$1:$A$1001,customers!$B$1:$B$1001,,0)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_xlfn.XLOOKUP(Table1[[#This Row],[Customer ID]],customers!$A$1:$A$1001,customers!$B$1:$B$1001,,0)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_xlfn.XLOOKUP(Table1[[#This Row],[Customer ID]],customers!$A$1:$A$1001,customers!$B$1:$B$1001,,0)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Robasta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_xlfn.XLOOKUP(Table1[[#This Row],[Customer ID]],customers!$A$1:$A$1001,customers!$B$1:$B$1001,,0)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_xlfn.XLOOKUP(Table1[[#This Row],[Customer ID]],customers!$A$1:$A$1001,customers!$B$1:$B$1001,,0)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_xlfn.XLOOKUP(Table1[[#This Row],[Customer ID]],customers!$A$1:$A$1001,customers!$B$1:$B$1001,,0)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_xlfn.XLOOKUP(Table1[[#This Row],[Customer ID]],customers!$A$1:$A$1001,customers!$B$1:$B$1001,,0)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Robasta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_xlfn.XLOOKUP(Table1[[#This Row],[Customer ID]],customers!$A$1:$A$1001,customers!$B$1:$B$1001,,0)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_xlfn.XLOOKUP(Table1[[#This Row],[Customer ID]],customers!$A$1:$A$1001,customers!$B$1:$B$1001,,0)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_xlfn.XLOOKUP(Table1[[#This Row],[Customer ID]],customers!$A$1:$A$1001,customers!$B$1:$B$1001,,0)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_xlfn.XLOOKUP(Table1[[#This Row],[Customer ID]],customers!$A$1:$A$1001,customers!$B$1:$B$1001,,0)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_xlfn.XLOOKUP(Table1[[#This Row],[Customer ID]],customers!$A$1:$A$1001,customers!$B$1:$B$1001,,0)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_xlfn.XLOOKUP(Table1[[#This Row],[Customer ID]],customers!$A$1:$A$1001,customers!$B$1:$B$1001,,0)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_xlfn.XLOOKUP(Table1[[#This Row],[Customer ID]],customers!$A$1:$A$1001,customers!$B$1:$B$1001,,0)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_xlfn.XLOOKUP(Table1[[#This Row],[Customer ID]],customers!$A$1:$A$1001,customers!$B$1:$B$1001,,0)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_xlfn.XLOOKUP(Table1[[#This Row],[Customer ID]],customers!$A$1:$A$1001,customers!$B$1:$B$1001,,0)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_xlfn.XLOOKUP(Table1[[#This Row],[Customer ID]],customers!$A$1:$A$1001,customers!$B$1:$B$1001,,0)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_xlfn.XLOOKUP(Table1[[#This Row],[Customer ID]],customers!$A$1:$A$1001,customers!$B$1:$B$1001,,0)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_xlfn.XLOOKUP(Table1[[#This Row],[Customer ID]],customers!$A$1:$A$1001,customers!$B$1:$B$1001,,0)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_xlfn.XLOOKUP(Table1[[#This Row],[Customer ID]],customers!$A$1:$A$1001,customers!$B$1:$B$1001,,0)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_xlfn.XLOOKUP(Table1[[#This Row],[Customer ID]],customers!$A$1:$A$1001,customers!$B$1:$B$1001,,0)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_xlfn.XLOOKUP(Table1[[#This Row],[Customer ID]],customers!$A$1:$A$1001,customers!$B$1:$B$1001,,0)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_xlfn.XLOOKUP(Table1[[#This Row],[Customer ID]],customers!$A$1:$A$1001,customers!$B$1:$B$1001,,0)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Robasta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_xlfn.XLOOKUP(Table1[[#This Row],[Customer ID]],customers!$A$1:$A$1001,customers!$B$1:$B$1001,,0)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Robasta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_xlfn.XLOOKUP(Table1[[#This Row],[Customer ID]],customers!$A$1:$A$1001,customers!$B$1:$B$1001,,0)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_xlfn.XLOOKUP(Table1[[#This Row],[Customer ID]],customers!$A$1:$A$1001,customers!$B$1:$B$1001,,0)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_xlfn.XLOOKUP(Table1[[#This Row],[Customer ID]],customers!$A$1:$A$1001,customers!$B$1:$B$1001,,0)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Robasta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_xlfn.XLOOKUP(Table1[[#This Row],[Customer ID]],customers!$A$1:$A$1001,customers!$B$1:$B$1001,,0)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_xlfn.XLOOKUP(Table1[[#This Row],[Customer ID]],customers!$A$1:$A$1001,customers!$B$1:$B$1001,,0)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_xlfn.XLOOKUP(Table1[[#This Row],[Customer ID]],customers!$A$1:$A$1001,customers!$B$1:$B$1001,,0)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_xlfn.XLOOKUP(Table1[[#This Row],[Customer ID]],customers!$A$1:$A$1001,customers!$B$1:$B$1001,,0)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_xlfn.XLOOKUP(Table1[[#This Row],[Customer ID]],customers!$A$1:$A$1001,customers!$B$1:$B$1001,,0)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_xlfn.XLOOKUP(Table1[[#This Row],[Customer ID]],customers!$A$1:$A$1001,customers!$B$1:$B$1001,,0)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_xlfn.XLOOKUP(Table1[[#This Row],[Customer ID]],customers!$A$1:$A$1001,customers!$B$1:$B$1001,,0)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_xlfn.XLOOKUP(Table1[[#This Row],[Customer ID]],customers!$A$1:$A$1001,customers!$B$1:$B$1001,,0)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_xlfn.XLOOKUP(Table1[[#This Row],[Customer ID]],customers!$A$1:$A$1001,customers!$B$1:$B$1001,,0)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_xlfn.XLOOKUP(Table1[[#This Row],[Customer ID]],customers!$A$1:$A$1001,customers!$B$1:$B$1001,,0)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Robasta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_xlfn.XLOOKUP(Table1[[#This Row],[Customer ID]],customers!$A$1:$A$1001,customers!$B$1:$B$1001,,0)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_xlfn.XLOOKUP(Table1[[#This Row],[Customer ID]],customers!$A$1:$A$1001,customers!$B$1:$B$1001,,0)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_xlfn.XLOOKUP(Table1[[#This Row],[Customer ID]],customers!$A$1:$A$1001,customers!$B$1:$B$1001,,0)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_xlfn.XLOOKUP(Table1[[#This Row],[Customer ID]],customers!$A$1:$A$1001,customers!$B$1:$B$1001,,0)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_xlfn.XLOOKUP(Table1[[#This Row],[Customer ID]],customers!$A$1:$A$1001,customers!$B$1:$B$1001,,0)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Excesa</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_xlfn.XLOOKUP(Table1[[#This Row],[Customer ID]],customers!$A$1:$A$1001,customers!$B$1:$B$1001,,0)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_xlfn.XLOOKUP(Table1[[#This Row],[Customer ID]],customers!$A$1:$A$1001,customers!$B$1:$B$1001,,0)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_xlfn.XLOOKUP(Table1[[#This Row],[Customer ID]],customers!$A$1:$A$1001,customers!$B$1:$B$1001,,0)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_xlfn.XLOOKUP(Table1[[#This Row],[Customer ID]],customers!$A$1:$A$1001,customers!$B$1:$B$1001,,0)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Robasta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_xlfn.XLOOKUP(Table1[[#This Row],[Customer ID]],customers!$A$1:$A$1001,customers!$B$1:$B$1001,,0)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_xlfn.XLOOKUP(Table1[[#This Row],[Customer ID]],customers!$A$1:$A$1001,customers!$B$1:$B$1001,,0)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_xlfn.XLOOKUP(Table1[[#This Row],[Customer ID]],customers!$A$1:$A$1001,customers!$B$1:$B$1001,,0)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Robasta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_xlfn.XLOOKUP(Table1[[#This Row],[Customer ID]],customers!$A$1:$A$1001,customers!$B$1:$B$1001,,0)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IF(I67="Rob","Robasta",IF(I67="Exc","Excesa",IF(I67="Ara","Arabica",IF(I67="Lib","Liberica",""))))</f>
        <v>Robasta</v>
      </c>
      <c r="O67" t="str">
        <f t="shared" ref="O67:O130" si="5">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_xlfn.XLOOKUP(Table1[[#This Row],[Customer ID]],customers!$A$1:$A$1001,customers!$B$1:$B$1001,,0)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Robasta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_xlfn.XLOOKUP(Table1[[#This Row],[Customer ID]],customers!$A$1:$A$1001,customers!$B$1:$B$1001,,0)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_xlfn.XLOOKUP(Table1[[#This Row],[Customer ID]],customers!$A$1:$A$1001,customers!$B$1:$B$1001,,0)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Robasta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_xlfn.XLOOKUP(Table1[[#This Row],[Customer ID]],customers!$A$1:$A$1001,customers!$B$1:$B$1001,,0)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Robasta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_xlfn.XLOOKUP(Table1[[#This Row],[Customer ID]],customers!$A$1:$A$1001,customers!$B$1:$B$1001,,0)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Excesa</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_xlfn.XLOOKUP(Table1[[#This Row],[Customer ID]],customers!$A$1:$A$1001,customers!$B$1:$B$1001,,0)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_xlfn.XLOOKUP(Table1[[#This Row],[Customer ID]],customers!$A$1:$A$1001,customers!$B$1:$B$1001,,0)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_xlfn.XLOOKUP(Table1[[#This Row],[Customer ID]],customers!$A$1:$A$1001,customers!$B$1:$B$1001,,0)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_xlfn.XLOOKUP(Table1[[#This Row],[Customer ID]],customers!$A$1:$A$1001,customers!$B$1:$B$1001,,0)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Excesa</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_xlfn.XLOOKUP(Table1[[#This Row],[Customer ID]],customers!$A$1:$A$1001,customers!$B$1:$B$1001,,0)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Robasta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_xlfn.XLOOKUP(Table1[[#This Row],[Customer ID]],customers!$A$1:$A$1001,customers!$B$1:$B$1001,,0)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Robasta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_xlfn.XLOOKUP(Table1[[#This Row],[Customer ID]],customers!$A$1:$A$1001,customers!$B$1:$B$1001,,0)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_xlfn.XLOOKUP(Table1[[#This Row],[Customer ID]],customers!$A$1:$A$1001,customers!$B$1:$B$1001,,0)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_xlfn.XLOOKUP(Table1[[#This Row],[Customer ID]],customers!$A$1:$A$1001,customers!$B$1:$B$1001,,0)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Robasta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_xlfn.XLOOKUP(Table1[[#This Row],[Customer ID]],customers!$A$1:$A$1001,customers!$B$1:$B$1001,,0)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_xlfn.XLOOKUP(Table1[[#This Row],[Customer ID]],customers!$A$1:$A$1001,customers!$B$1:$B$1001,,0)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_xlfn.XLOOKUP(Table1[[#This Row],[Customer ID]],customers!$A$1:$A$1001,customers!$B$1:$B$1001,,0)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_xlfn.XLOOKUP(Table1[[#This Row],[Customer ID]],customers!$A$1:$A$1001,customers!$B$1:$B$1001,,0)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Robasta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_xlfn.XLOOKUP(Table1[[#This Row],[Customer ID]],customers!$A$1:$A$1001,customers!$B$1:$B$1001,,0)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_xlfn.XLOOKUP(Table1[[#This Row],[Customer ID]],customers!$A$1:$A$1001,customers!$B$1:$B$1001,,0)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_xlfn.XLOOKUP(Table1[[#This Row],[Customer ID]],customers!$A$1:$A$1001,customers!$B$1:$B$1001,,0)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_xlfn.XLOOKUP(Table1[[#This Row],[Customer ID]],customers!$A$1:$A$1001,customers!$B$1:$B$1001,,0)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_xlfn.XLOOKUP(Table1[[#This Row],[Customer ID]],customers!$A$1:$A$1001,customers!$B$1:$B$1001,,0)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Robasta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_xlfn.XLOOKUP(Table1[[#This Row],[Customer ID]],customers!$A$1:$A$1001,customers!$B$1:$B$1001,,0)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_xlfn.XLOOKUP(Table1[[#This Row],[Customer ID]],customers!$A$1:$A$1001,customers!$B$1:$B$1001,,0)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_xlfn.XLOOKUP(Table1[[#This Row],[Customer ID]],customers!$A$1:$A$1001,customers!$B$1:$B$1001,,0)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_xlfn.XLOOKUP(Table1[[#This Row],[Customer ID]],customers!$A$1:$A$1001,customers!$B$1:$B$1001,,0)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Excesa</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_xlfn.XLOOKUP(Table1[[#This Row],[Customer ID]],customers!$A$1:$A$1001,customers!$B$1:$B$1001,,0)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Excesa</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_xlfn.XLOOKUP(Table1[[#This Row],[Customer ID]],customers!$A$1:$A$1001,customers!$B$1:$B$1001,,0)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_xlfn.XLOOKUP(Table1[[#This Row],[Customer ID]],customers!$A$1:$A$1001,customers!$B$1:$B$1001,,0)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_xlfn.XLOOKUP(Table1[[#This Row],[Customer ID]],customers!$A$1:$A$1001,customers!$B$1:$B$1001,,0)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_xlfn.XLOOKUP(Table1[[#This Row],[Customer ID]],customers!$A$1:$A$1001,customers!$B$1:$B$1001,,0)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_xlfn.XLOOKUP(Table1[[#This Row],[Customer ID]],customers!$A$1:$A$1001,customers!$B$1:$B$1001,,0)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_xlfn.XLOOKUP(Table1[[#This Row],[Customer ID]],customers!$A$1:$A$1001,customers!$B$1:$B$1001,,0)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_xlfn.XLOOKUP(Table1[[#This Row],[Customer ID]],customers!$A$1:$A$1001,customers!$B$1:$B$1001,,0)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_xlfn.XLOOKUP(Table1[[#This Row],[Customer ID]],customers!$A$1:$A$1001,customers!$B$1:$B$1001,,0)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_xlfn.XLOOKUP(Table1[[#This Row],[Customer ID]],customers!$A$1:$A$1001,customers!$B$1:$B$1001,,0)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_xlfn.XLOOKUP(Table1[[#This Row],[Customer ID]],customers!$A$1:$A$1001,customers!$B$1:$B$1001,,0)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Robasta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_xlfn.XLOOKUP(Table1[[#This Row],[Customer ID]],customers!$A$1:$A$1001,customers!$B$1:$B$1001,,0)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_xlfn.XLOOKUP(Table1[[#This Row],[Customer ID]],customers!$A$1:$A$1001,customers!$B$1:$B$1001,,0)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_xlfn.XLOOKUP(Table1[[#This Row],[Customer ID]],customers!$A$1:$A$1001,customers!$B$1:$B$1001,,0)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_xlfn.XLOOKUP(Table1[[#This Row],[Customer ID]],customers!$A$1:$A$1001,customers!$B$1:$B$1001,,0)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Robasta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_xlfn.XLOOKUP(Table1[[#This Row],[Customer ID]],customers!$A$1:$A$1001,customers!$B$1:$B$1001,,0)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_xlfn.XLOOKUP(Table1[[#This Row],[Customer ID]],customers!$A$1:$A$1001,customers!$B$1:$B$1001,,0)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_xlfn.XLOOKUP(Table1[[#This Row],[Customer ID]],customers!$A$1:$A$1001,customers!$B$1:$B$1001,,0)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Excesa</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_xlfn.XLOOKUP(Table1[[#This Row],[Customer ID]],customers!$A$1:$A$1001,customers!$B$1:$B$1001,,0)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Robasta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_xlfn.XLOOKUP(Table1[[#This Row],[Customer ID]],customers!$A$1:$A$1001,customers!$B$1:$B$1001,,0)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_xlfn.XLOOKUP(Table1[[#This Row],[Customer ID]],customers!$A$1:$A$1001,customers!$B$1:$B$1001,,0)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_xlfn.XLOOKUP(Table1[[#This Row],[Customer ID]],customers!$A$1:$A$1001,customers!$B$1:$B$1001,,0)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Robasta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_xlfn.XLOOKUP(Table1[[#This Row],[Customer ID]],customers!$A$1:$A$1001,customers!$B$1:$B$1001,,0)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_xlfn.XLOOKUP(Table1[[#This Row],[Customer ID]],customers!$A$1:$A$1001,customers!$B$1:$B$1001,,0)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_xlfn.XLOOKUP(Table1[[#This Row],[Customer ID]],customers!$A$1:$A$1001,customers!$B$1:$B$1001,,0)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_xlfn.XLOOKUP(Table1[[#This Row],[Customer ID]],customers!$A$1:$A$1001,customers!$B$1:$B$1001,,0)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_xlfn.XLOOKUP(Table1[[#This Row],[Customer ID]],customers!$A$1:$A$1001,customers!$B$1:$B$1001,,0)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_xlfn.XLOOKUP(Table1[[#This Row],[Customer ID]],customers!$A$1:$A$1001,customers!$B$1:$B$1001,,0)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_xlfn.XLOOKUP(Table1[[#This Row],[Customer ID]],customers!$A$1:$A$1001,customers!$B$1:$B$1001,,0)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_xlfn.XLOOKUP(Table1[[#This Row],[Customer ID]],customers!$A$1:$A$1001,customers!$B$1:$B$1001,,0)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_xlfn.XLOOKUP(Table1[[#This Row],[Customer ID]],customers!$A$1:$A$1001,customers!$B$1:$B$1001,,0)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_xlfn.XLOOKUP(Table1[[#This Row],[Customer ID]],customers!$A$1:$A$1001,customers!$B$1:$B$1001,,0)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_xlfn.XLOOKUP(Table1[[#This Row],[Customer ID]],customers!$A$1:$A$1001,customers!$B$1:$B$1001,,0)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_xlfn.XLOOKUP(Table1[[#This Row],[Customer ID]],customers!$A$1:$A$1001,customers!$B$1:$B$1001,,0)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_xlfn.XLOOKUP(Table1[[#This Row],[Customer ID]],customers!$A$1:$A$1001,customers!$B$1:$B$1001,,0)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_xlfn.XLOOKUP(Table1[[#This Row],[Customer ID]],customers!$A$1:$A$1001,customers!$B$1:$B$1001,,0)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_xlfn.XLOOKUP(Table1[[#This Row],[Customer ID]],customers!$A$1:$A$1001,customers!$B$1:$B$1001,,0)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IF(I131="Rob","Robasta",IF(I131="Exc","Excesa",IF(I131="Ara","Arabica",IF(I131="Lib","Liberica",""))))</f>
        <v>Excesa</v>
      </c>
      <c r="O131" t="str">
        <f t="shared" ref="O131:O194" si="8">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_xlfn.XLOOKUP(Table1[[#This Row],[Customer ID]],customers!$A$1:$A$1001,customers!$B$1:$B$1001,,0)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_xlfn.XLOOKUP(Table1[[#This Row],[Customer ID]],customers!$A$1:$A$1001,customers!$B$1:$B$1001,,0)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_xlfn.XLOOKUP(Table1[[#This Row],[Customer ID]],customers!$A$1:$A$1001,customers!$B$1:$B$1001,,0)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_xlfn.XLOOKUP(Table1[[#This Row],[Customer ID]],customers!$A$1:$A$1001,customers!$B$1:$B$1001,,0)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_xlfn.XLOOKUP(Table1[[#This Row],[Customer ID]],customers!$A$1:$A$1001,customers!$B$1:$B$1001,,0)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_xlfn.XLOOKUP(Table1[[#This Row],[Customer ID]],customers!$A$1:$A$1001,customers!$B$1:$B$1001,,0)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_xlfn.XLOOKUP(Table1[[#This Row],[Customer ID]],customers!$A$1:$A$1001,customers!$B$1:$B$1001,,0)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_xlfn.XLOOKUP(Table1[[#This Row],[Customer ID]],customers!$A$1:$A$1001,customers!$B$1:$B$1001,,0)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Excesa</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_xlfn.XLOOKUP(Table1[[#This Row],[Customer ID]],customers!$A$1:$A$1001,customers!$B$1:$B$1001,,0)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_xlfn.XLOOKUP(Table1[[#This Row],[Customer ID]],customers!$A$1:$A$1001,customers!$B$1:$B$1001,,0)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_xlfn.XLOOKUP(Table1[[#This Row],[Customer ID]],customers!$A$1:$A$1001,customers!$B$1:$B$1001,,0)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_xlfn.XLOOKUP(Table1[[#This Row],[Customer ID]],customers!$A$1:$A$1001,customers!$B$1:$B$1001,,0)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_xlfn.XLOOKUP(Table1[[#This Row],[Customer ID]],customers!$A$1:$A$1001,customers!$B$1:$B$1001,,0)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Excesa</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_xlfn.XLOOKUP(Table1[[#This Row],[Customer ID]],customers!$A$1:$A$1001,customers!$B$1:$B$1001,,0)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_xlfn.XLOOKUP(Table1[[#This Row],[Customer ID]],customers!$A$1:$A$1001,customers!$B$1:$B$1001,,0)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Excesa</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_xlfn.XLOOKUP(Table1[[#This Row],[Customer ID]],customers!$A$1:$A$1001,customers!$B$1:$B$1001,,0)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_xlfn.XLOOKUP(Table1[[#This Row],[Customer ID]],customers!$A$1:$A$1001,customers!$B$1:$B$1001,,0)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_xlfn.XLOOKUP(Table1[[#This Row],[Customer ID]],customers!$A$1:$A$1001,customers!$B$1:$B$1001,,0)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_xlfn.XLOOKUP(Table1[[#This Row],[Customer ID]],customers!$A$1:$A$1001,customers!$B$1:$B$1001,,0)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_xlfn.XLOOKUP(Table1[[#This Row],[Customer ID]],customers!$A$1:$A$1001,customers!$B$1:$B$1001,,0)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_xlfn.XLOOKUP(Table1[[#This Row],[Customer ID]],customers!$A$1:$A$1001,customers!$B$1:$B$1001,,0)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_xlfn.XLOOKUP(Table1[[#This Row],[Customer ID]],customers!$A$1:$A$1001,customers!$B$1:$B$1001,,0)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_xlfn.XLOOKUP(Table1[[#This Row],[Customer ID]],customers!$A$1:$A$1001,customers!$B$1:$B$1001,,0)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Robasta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_xlfn.XLOOKUP(Table1[[#This Row],[Customer ID]],customers!$A$1:$A$1001,customers!$B$1:$B$1001,,0)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Robasta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_xlfn.XLOOKUP(Table1[[#This Row],[Customer ID]],customers!$A$1:$A$1001,customers!$B$1:$B$1001,,0)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_xlfn.XLOOKUP(Table1[[#This Row],[Customer ID]],customers!$A$1:$A$1001,customers!$B$1:$B$1001,,0)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_xlfn.XLOOKUP(Table1[[#This Row],[Customer ID]],customers!$A$1:$A$1001,customers!$B$1:$B$1001,,0)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_xlfn.XLOOKUP(Table1[[#This Row],[Customer ID]],customers!$A$1:$A$1001,customers!$B$1:$B$1001,,0)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Robasta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_xlfn.XLOOKUP(Table1[[#This Row],[Customer ID]],customers!$A$1:$A$1001,customers!$B$1:$B$1001,,0)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Robasta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_xlfn.XLOOKUP(Table1[[#This Row],[Customer ID]],customers!$A$1:$A$1001,customers!$B$1:$B$1001,,0)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_xlfn.XLOOKUP(Table1[[#This Row],[Customer ID]],customers!$A$1:$A$1001,customers!$B$1:$B$1001,,0)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_xlfn.XLOOKUP(Table1[[#This Row],[Customer ID]],customers!$A$1:$A$1001,customers!$B$1:$B$1001,,0)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_xlfn.XLOOKUP(Table1[[#This Row],[Customer ID]],customers!$A$1:$A$1001,customers!$B$1:$B$1001,,0)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_xlfn.XLOOKUP(Table1[[#This Row],[Customer ID]],customers!$A$1:$A$1001,customers!$B$1:$B$1001,,0)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Robasta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_xlfn.XLOOKUP(Table1[[#This Row],[Customer ID]],customers!$A$1:$A$1001,customers!$B$1:$B$1001,,0)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_xlfn.XLOOKUP(Table1[[#This Row],[Customer ID]],customers!$A$1:$A$1001,customers!$B$1:$B$1001,,0)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Robasta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_xlfn.XLOOKUP(Table1[[#This Row],[Customer ID]],customers!$A$1:$A$1001,customers!$B$1:$B$1001,,0)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Robasta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_xlfn.XLOOKUP(Table1[[#This Row],[Customer ID]],customers!$A$1:$A$1001,customers!$B$1:$B$1001,,0)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_xlfn.XLOOKUP(Table1[[#This Row],[Customer ID]],customers!$A$1:$A$1001,customers!$B$1:$B$1001,,0)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_xlfn.XLOOKUP(Table1[[#This Row],[Customer ID]],customers!$A$1:$A$1001,customers!$B$1:$B$1001,,0)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Robasta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_xlfn.XLOOKUP(Table1[[#This Row],[Customer ID]],customers!$A$1:$A$1001,customers!$B$1:$B$1001,,0)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Excesa</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_xlfn.XLOOKUP(Table1[[#This Row],[Customer ID]],customers!$A$1:$A$1001,customers!$B$1:$B$1001,,0)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_xlfn.XLOOKUP(Table1[[#This Row],[Customer ID]],customers!$A$1:$A$1001,customers!$B$1:$B$1001,,0)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_xlfn.XLOOKUP(Table1[[#This Row],[Customer ID]],customers!$A$1:$A$1001,customers!$B$1:$B$1001,,0)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Robasta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_xlfn.XLOOKUP(Table1[[#This Row],[Customer ID]],customers!$A$1:$A$1001,customers!$B$1:$B$1001,,0)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Excesa</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_xlfn.XLOOKUP(Table1[[#This Row],[Customer ID]],customers!$A$1:$A$1001,customers!$B$1:$B$1001,,0)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_xlfn.XLOOKUP(Table1[[#This Row],[Customer ID]],customers!$A$1:$A$1001,customers!$B$1:$B$1001,,0)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Excesa</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_xlfn.XLOOKUP(Table1[[#This Row],[Customer ID]],customers!$A$1:$A$1001,customers!$B$1:$B$1001,,0)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Robasta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_xlfn.XLOOKUP(Table1[[#This Row],[Customer ID]],customers!$A$1:$A$1001,customers!$B$1:$B$1001,,0)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_xlfn.XLOOKUP(Table1[[#This Row],[Customer ID]],customers!$A$1:$A$1001,customers!$B$1:$B$1001,,0)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_xlfn.XLOOKUP(Table1[[#This Row],[Customer ID]],customers!$A$1:$A$1001,customers!$B$1:$B$1001,,0)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Excesa</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_xlfn.XLOOKUP(Table1[[#This Row],[Customer ID]],customers!$A$1:$A$1001,customers!$B$1:$B$1001,,0)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_xlfn.XLOOKUP(Table1[[#This Row],[Customer ID]],customers!$A$1:$A$1001,customers!$B$1:$B$1001,,0)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Robasta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_xlfn.XLOOKUP(Table1[[#This Row],[Customer ID]],customers!$A$1:$A$1001,customers!$B$1:$B$1001,,0)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_xlfn.XLOOKUP(Table1[[#This Row],[Customer ID]],customers!$A$1:$A$1001,customers!$B$1:$B$1001,,0)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_xlfn.XLOOKUP(Table1[[#This Row],[Customer ID]],customers!$A$1:$A$1001,customers!$B$1:$B$1001,,0)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_xlfn.XLOOKUP(Table1[[#This Row],[Customer ID]],customers!$A$1:$A$1001,customers!$B$1:$B$1001,,0)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Robasta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_xlfn.XLOOKUP(Table1[[#This Row],[Customer ID]],customers!$A$1:$A$1001,customers!$B$1:$B$1001,,0)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_xlfn.XLOOKUP(Table1[[#This Row],[Customer ID]],customers!$A$1:$A$1001,customers!$B$1:$B$1001,,0)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Excesa</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_xlfn.XLOOKUP(Table1[[#This Row],[Customer ID]],customers!$A$1:$A$1001,customers!$B$1:$B$1001,,0)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_xlfn.XLOOKUP(Table1[[#This Row],[Customer ID]],customers!$A$1:$A$1001,customers!$B$1:$B$1001,,0)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_xlfn.XLOOKUP(Table1[[#This Row],[Customer ID]],customers!$A$1:$A$1001,customers!$B$1:$B$1001,,0)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_xlfn.XLOOKUP(Table1[[#This Row],[Customer ID]],customers!$A$1:$A$1001,customers!$B$1:$B$1001,,0)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Excesa</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_xlfn.XLOOKUP(Table1[[#This Row],[Customer ID]],customers!$A$1:$A$1001,customers!$B$1:$B$1001,,0)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IF(I195="Rob","Robasta",IF(I195="Exc","Excesa",IF(I195="Ara","Arabica",IF(I195="Lib","Liberica",""))))</f>
        <v>Excesa</v>
      </c>
      <c r="O195" t="str">
        <f t="shared" ref="O195:O258" si="11">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_xlfn.XLOOKUP(Table1[[#This Row],[Customer ID]],customers!$A$1:$A$1001,customers!$B$1:$B$1001,,0)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_xlfn.XLOOKUP(Table1[[#This Row],[Customer ID]],customers!$A$1:$A$1001,customers!$B$1:$B$1001,,0)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_xlfn.XLOOKUP(Table1[[#This Row],[Customer ID]],customers!$A$1:$A$1001,customers!$B$1:$B$1001,,0)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Excesa</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_xlfn.XLOOKUP(Table1[[#This Row],[Customer ID]],customers!$A$1:$A$1001,customers!$B$1:$B$1001,,0)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_xlfn.XLOOKUP(Table1[[#This Row],[Customer ID]],customers!$A$1:$A$1001,customers!$B$1:$B$1001,,0)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_xlfn.XLOOKUP(Table1[[#This Row],[Customer ID]],customers!$A$1:$A$1001,customers!$B$1:$B$1001,,0)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_xlfn.XLOOKUP(Table1[[#This Row],[Customer ID]],customers!$A$1:$A$1001,customers!$B$1:$B$1001,,0)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_xlfn.XLOOKUP(Table1[[#This Row],[Customer ID]],customers!$A$1:$A$1001,customers!$B$1:$B$1001,,0)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_xlfn.XLOOKUP(Table1[[#This Row],[Customer ID]],customers!$A$1:$A$1001,customers!$B$1:$B$1001,,0)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_xlfn.XLOOKUP(Table1[[#This Row],[Customer ID]],customers!$A$1:$A$1001,customers!$B$1:$B$1001,,0)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_xlfn.XLOOKUP(Table1[[#This Row],[Customer ID]],customers!$A$1:$A$1001,customers!$B$1:$B$1001,,0)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_xlfn.XLOOKUP(Table1[[#This Row],[Customer ID]],customers!$A$1:$A$1001,customers!$B$1:$B$1001,,0)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Robasta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_xlfn.XLOOKUP(Table1[[#This Row],[Customer ID]],customers!$A$1:$A$1001,customers!$B$1:$B$1001,,0)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_xlfn.XLOOKUP(Table1[[#This Row],[Customer ID]],customers!$A$1:$A$1001,customers!$B$1:$B$1001,,0)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_xlfn.XLOOKUP(Table1[[#This Row],[Customer ID]],customers!$A$1:$A$1001,customers!$B$1:$B$1001,,0)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_xlfn.XLOOKUP(Table1[[#This Row],[Customer ID]],customers!$A$1:$A$1001,customers!$B$1:$B$1001,,0)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_xlfn.XLOOKUP(Table1[[#This Row],[Customer ID]],customers!$A$1:$A$1001,customers!$B$1:$B$1001,,0)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_xlfn.XLOOKUP(Table1[[#This Row],[Customer ID]],customers!$A$1:$A$1001,customers!$B$1:$B$1001,,0)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Excesa</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_xlfn.XLOOKUP(Table1[[#This Row],[Customer ID]],customers!$A$1:$A$1001,customers!$B$1:$B$1001,,0)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_xlfn.XLOOKUP(Table1[[#This Row],[Customer ID]],customers!$A$1:$A$1001,customers!$B$1:$B$1001,,0)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Robasta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_xlfn.XLOOKUP(Table1[[#This Row],[Customer ID]],customers!$A$1:$A$1001,customers!$B$1:$B$1001,,0)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_xlfn.XLOOKUP(Table1[[#This Row],[Customer ID]],customers!$A$1:$A$1001,customers!$B$1:$B$1001,,0)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_xlfn.XLOOKUP(Table1[[#This Row],[Customer ID]],customers!$A$1:$A$1001,customers!$B$1:$B$1001,,0)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_xlfn.XLOOKUP(Table1[[#This Row],[Customer ID]],customers!$A$1:$A$1001,customers!$B$1:$B$1001,,0)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Excesa</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_xlfn.XLOOKUP(Table1[[#This Row],[Customer ID]],customers!$A$1:$A$1001,customers!$B$1:$B$1001,,0)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_xlfn.XLOOKUP(Table1[[#This Row],[Customer ID]],customers!$A$1:$A$1001,customers!$B$1:$B$1001,,0)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Robasta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_xlfn.XLOOKUP(Table1[[#This Row],[Customer ID]],customers!$A$1:$A$1001,customers!$B$1:$B$1001,,0)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Robasta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_xlfn.XLOOKUP(Table1[[#This Row],[Customer ID]],customers!$A$1:$A$1001,customers!$B$1:$B$1001,,0)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_xlfn.XLOOKUP(Table1[[#This Row],[Customer ID]],customers!$A$1:$A$1001,customers!$B$1:$B$1001,,0)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_xlfn.XLOOKUP(Table1[[#This Row],[Customer ID]],customers!$A$1:$A$1001,customers!$B$1:$B$1001,,0)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Excesa</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_xlfn.XLOOKUP(Table1[[#This Row],[Customer ID]],customers!$A$1:$A$1001,customers!$B$1:$B$1001,,0)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_xlfn.XLOOKUP(Table1[[#This Row],[Customer ID]],customers!$A$1:$A$1001,customers!$B$1:$B$1001,,0)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Robasta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_xlfn.XLOOKUP(Table1[[#This Row],[Customer ID]],customers!$A$1:$A$1001,customers!$B$1:$B$1001,,0)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_xlfn.XLOOKUP(Table1[[#This Row],[Customer ID]],customers!$A$1:$A$1001,customers!$B$1:$B$1001,,0)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Robasta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_xlfn.XLOOKUP(Table1[[#This Row],[Customer ID]],customers!$A$1:$A$1001,customers!$B$1:$B$1001,,0)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Robasta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_xlfn.XLOOKUP(Table1[[#This Row],[Customer ID]],customers!$A$1:$A$1001,customers!$B$1:$B$1001,,0)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_xlfn.XLOOKUP(Table1[[#This Row],[Customer ID]],customers!$A$1:$A$1001,customers!$B$1:$B$1001,,0)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_xlfn.XLOOKUP(Table1[[#This Row],[Customer ID]],customers!$A$1:$A$1001,customers!$B$1:$B$1001,,0)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_xlfn.XLOOKUP(Table1[[#This Row],[Customer ID]],customers!$A$1:$A$1001,customers!$B$1:$B$1001,,0)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_xlfn.XLOOKUP(Table1[[#This Row],[Customer ID]],customers!$A$1:$A$1001,customers!$B$1:$B$1001,,0)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_xlfn.XLOOKUP(Table1[[#This Row],[Customer ID]],customers!$A$1:$A$1001,customers!$B$1:$B$1001,,0)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_xlfn.XLOOKUP(Table1[[#This Row],[Customer ID]],customers!$A$1:$A$1001,customers!$B$1:$B$1001,,0)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_xlfn.XLOOKUP(Table1[[#This Row],[Customer ID]],customers!$A$1:$A$1001,customers!$B$1:$B$1001,,0)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_xlfn.XLOOKUP(Table1[[#This Row],[Customer ID]],customers!$A$1:$A$1001,customers!$B$1:$B$1001,,0)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Robasta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_xlfn.XLOOKUP(Table1[[#This Row],[Customer ID]],customers!$A$1:$A$1001,customers!$B$1:$B$1001,,0)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Robasta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_xlfn.XLOOKUP(Table1[[#This Row],[Customer ID]],customers!$A$1:$A$1001,customers!$B$1:$B$1001,,0)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Excesa</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_xlfn.XLOOKUP(Table1[[#This Row],[Customer ID]],customers!$A$1:$A$1001,customers!$B$1:$B$1001,,0)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_xlfn.XLOOKUP(Table1[[#This Row],[Customer ID]],customers!$A$1:$A$1001,customers!$B$1:$B$1001,,0)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Robasta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_xlfn.XLOOKUP(Table1[[#This Row],[Customer ID]],customers!$A$1:$A$1001,customers!$B$1:$B$1001,,0)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_xlfn.XLOOKUP(Table1[[#This Row],[Customer ID]],customers!$A$1:$A$1001,customers!$B$1:$B$1001,,0)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_xlfn.XLOOKUP(Table1[[#This Row],[Customer ID]],customers!$A$1:$A$1001,customers!$B$1:$B$1001,,0)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_xlfn.XLOOKUP(Table1[[#This Row],[Customer ID]],customers!$A$1:$A$1001,customers!$B$1:$B$1001,,0)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_xlfn.XLOOKUP(Table1[[#This Row],[Customer ID]],customers!$A$1:$A$1001,customers!$B$1:$B$1001,,0)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_xlfn.XLOOKUP(Table1[[#This Row],[Customer ID]],customers!$A$1:$A$1001,customers!$B$1:$B$1001,,0)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Robasta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_xlfn.XLOOKUP(Table1[[#This Row],[Customer ID]],customers!$A$1:$A$1001,customers!$B$1:$B$1001,,0)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_xlfn.XLOOKUP(Table1[[#This Row],[Customer ID]],customers!$A$1:$A$1001,customers!$B$1:$B$1001,,0)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_xlfn.XLOOKUP(Table1[[#This Row],[Customer ID]],customers!$A$1:$A$1001,customers!$B$1:$B$1001,,0)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Robasta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_xlfn.XLOOKUP(Table1[[#This Row],[Customer ID]],customers!$A$1:$A$1001,customers!$B$1:$B$1001,,0)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_xlfn.XLOOKUP(Table1[[#This Row],[Customer ID]],customers!$A$1:$A$1001,customers!$B$1:$B$1001,,0)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_xlfn.XLOOKUP(Table1[[#This Row],[Customer ID]],customers!$A$1:$A$1001,customers!$B$1:$B$1001,,0)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_xlfn.XLOOKUP(Table1[[#This Row],[Customer ID]],customers!$A$1:$A$1001,customers!$B$1:$B$1001,,0)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Robasta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_xlfn.XLOOKUP(Table1[[#This Row],[Customer ID]],customers!$A$1:$A$1001,customers!$B$1:$B$1001,,0)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Robasta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_xlfn.XLOOKUP(Table1[[#This Row],[Customer ID]],customers!$A$1:$A$1001,customers!$B$1:$B$1001,,0)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_xlfn.XLOOKUP(Table1[[#This Row],[Customer ID]],customers!$A$1:$A$1001,customers!$B$1:$B$1001,,0)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IF(I259="Rob","Robasta",IF(I259="Exc","Excesa",IF(I259="Ara","Arabica",IF(I259="Lib","Liberica",""))))</f>
        <v>Excesa</v>
      </c>
      <c r="O259" t="str">
        <f t="shared" ref="O259:O322" si="14">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_xlfn.XLOOKUP(Table1[[#This Row],[Customer ID]],customers!$A$1:$A$1001,customers!$B$1:$B$1001,,0)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_xlfn.XLOOKUP(Table1[[#This Row],[Customer ID]],customers!$A$1:$A$1001,customers!$B$1:$B$1001,,0)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Robasta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_xlfn.XLOOKUP(Table1[[#This Row],[Customer ID]],customers!$A$1:$A$1001,customers!$B$1:$B$1001,,0)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Robasta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_xlfn.XLOOKUP(Table1[[#This Row],[Customer ID]],customers!$A$1:$A$1001,customers!$B$1:$B$1001,,0)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Robasta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_xlfn.XLOOKUP(Table1[[#This Row],[Customer ID]],customers!$A$1:$A$1001,customers!$B$1:$B$1001,,0)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_xlfn.XLOOKUP(Table1[[#This Row],[Customer ID]],customers!$A$1:$A$1001,customers!$B$1:$B$1001,,0)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_xlfn.XLOOKUP(Table1[[#This Row],[Customer ID]],customers!$A$1:$A$1001,customers!$B$1:$B$1001,,0)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Robasta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_xlfn.XLOOKUP(Table1[[#This Row],[Customer ID]],customers!$A$1:$A$1001,customers!$B$1:$B$1001,,0)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_xlfn.XLOOKUP(Table1[[#This Row],[Customer ID]],customers!$A$1:$A$1001,customers!$B$1:$B$1001,,0)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_xlfn.XLOOKUP(Table1[[#This Row],[Customer ID]],customers!$A$1:$A$1001,customers!$B$1:$B$1001,,0)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_xlfn.XLOOKUP(Table1[[#This Row],[Customer ID]],customers!$A$1:$A$1001,customers!$B$1:$B$1001,,0)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_xlfn.XLOOKUP(Table1[[#This Row],[Customer ID]],customers!$A$1:$A$1001,customers!$B$1:$B$1001,,0)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_xlfn.XLOOKUP(Table1[[#This Row],[Customer ID]],customers!$A$1:$A$1001,customers!$B$1:$B$1001,,0)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_xlfn.XLOOKUP(Table1[[#This Row],[Customer ID]],customers!$A$1:$A$1001,customers!$B$1:$B$1001,,0)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_xlfn.XLOOKUP(Table1[[#This Row],[Customer ID]],customers!$A$1:$A$1001,customers!$B$1:$B$1001,,0)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Robasta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_xlfn.XLOOKUP(Table1[[#This Row],[Customer ID]],customers!$A$1:$A$1001,customers!$B$1:$B$1001,,0)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_xlfn.XLOOKUP(Table1[[#This Row],[Customer ID]],customers!$A$1:$A$1001,customers!$B$1:$B$1001,,0)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_xlfn.XLOOKUP(Table1[[#This Row],[Customer ID]],customers!$A$1:$A$1001,customers!$B$1:$B$1001,,0)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Excesa</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_xlfn.XLOOKUP(Table1[[#This Row],[Customer ID]],customers!$A$1:$A$1001,customers!$B$1:$B$1001,,0)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Robasta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_xlfn.XLOOKUP(Table1[[#This Row],[Customer ID]],customers!$A$1:$A$1001,customers!$B$1:$B$1001,,0)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Excesa</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_xlfn.XLOOKUP(Table1[[#This Row],[Customer ID]],customers!$A$1:$A$1001,customers!$B$1:$B$1001,,0)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_xlfn.XLOOKUP(Table1[[#This Row],[Customer ID]],customers!$A$1:$A$1001,customers!$B$1:$B$1001,,0)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_xlfn.XLOOKUP(Table1[[#This Row],[Customer ID]],customers!$A$1:$A$1001,customers!$B$1:$B$1001,,0)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_xlfn.XLOOKUP(Table1[[#This Row],[Customer ID]],customers!$A$1:$A$1001,customers!$B$1:$B$1001,,0)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Excesa</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_xlfn.XLOOKUP(Table1[[#This Row],[Customer ID]],customers!$A$1:$A$1001,customers!$B$1:$B$1001,,0)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_xlfn.XLOOKUP(Table1[[#This Row],[Customer ID]],customers!$A$1:$A$1001,customers!$B$1:$B$1001,,0)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Robasta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_xlfn.XLOOKUP(Table1[[#This Row],[Customer ID]],customers!$A$1:$A$1001,customers!$B$1:$B$1001,,0)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_xlfn.XLOOKUP(Table1[[#This Row],[Customer ID]],customers!$A$1:$A$1001,customers!$B$1:$B$1001,,0)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_xlfn.XLOOKUP(Table1[[#This Row],[Customer ID]],customers!$A$1:$A$1001,customers!$B$1:$B$1001,,0)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_xlfn.XLOOKUP(Table1[[#This Row],[Customer ID]],customers!$A$1:$A$1001,customers!$B$1:$B$1001,,0)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Robasta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_xlfn.XLOOKUP(Table1[[#This Row],[Customer ID]],customers!$A$1:$A$1001,customers!$B$1:$B$1001,,0)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_xlfn.XLOOKUP(Table1[[#This Row],[Customer ID]],customers!$A$1:$A$1001,customers!$B$1:$B$1001,,0)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Robasta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_xlfn.XLOOKUP(Table1[[#This Row],[Customer ID]],customers!$A$1:$A$1001,customers!$B$1:$B$1001,,0)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_xlfn.XLOOKUP(Table1[[#This Row],[Customer ID]],customers!$A$1:$A$1001,customers!$B$1:$B$1001,,0)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_xlfn.XLOOKUP(Table1[[#This Row],[Customer ID]],customers!$A$1:$A$1001,customers!$B$1:$B$1001,,0)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_xlfn.XLOOKUP(Table1[[#This Row],[Customer ID]],customers!$A$1:$A$1001,customers!$B$1:$B$1001,,0)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_xlfn.XLOOKUP(Table1[[#This Row],[Customer ID]],customers!$A$1:$A$1001,customers!$B$1:$B$1001,,0)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Excesa</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_xlfn.XLOOKUP(Table1[[#This Row],[Customer ID]],customers!$A$1:$A$1001,customers!$B$1:$B$1001,,0)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_xlfn.XLOOKUP(Table1[[#This Row],[Customer ID]],customers!$A$1:$A$1001,customers!$B$1:$B$1001,,0)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Robasta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_xlfn.XLOOKUP(Table1[[#This Row],[Customer ID]],customers!$A$1:$A$1001,customers!$B$1:$B$1001,,0)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Robasta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_xlfn.XLOOKUP(Table1[[#This Row],[Customer ID]],customers!$A$1:$A$1001,customers!$B$1:$B$1001,,0)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Excesa</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_xlfn.XLOOKUP(Table1[[#This Row],[Customer ID]],customers!$A$1:$A$1001,customers!$B$1:$B$1001,,0)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Excesa</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_xlfn.XLOOKUP(Table1[[#This Row],[Customer ID]],customers!$A$1:$A$1001,customers!$B$1:$B$1001,,0)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_xlfn.XLOOKUP(Table1[[#This Row],[Customer ID]],customers!$A$1:$A$1001,customers!$B$1:$B$1001,,0)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_xlfn.XLOOKUP(Table1[[#This Row],[Customer ID]],customers!$A$1:$A$1001,customers!$B$1:$B$1001,,0)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_xlfn.XLOOKUP(Table1[[#This Row],[Customer ID]],customers!$A$1:$A$1001,customers!$B$1:$B$1001,,0)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_xlfn.XLOOKUP(Table1[[#This Row],[Customer ID]],customers!$A$1:$A$1001,customers!$B$1:$B$1001,,0)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_xlfn.XLOOKUP(Table1[[#This Row],[Customer ID]],customers!$A$1:$A$1001,customers!$B$1:$B$1001,,0)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_xlfn.XLOOKUP(Table1[[#This Row],[Customer ID]],customers!$A$1:$A$1001,customers!$B$1:$B$1001,,0)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Robasta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_xlfn.XLOOKUP(Table1[[#This Row],[Customer ID]],customers!$A$1:$A$1001,customers!$B$1:$B$1001,,0)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_xlfn.XLOOKUP(Table1[[#This Row],[Customer ID]],customers!$A$1:$A$1001,customers!$B$1:$B$1001,,0)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_xlfn.XLOOKUP(Table1[[#This Row],[Customer ID]],customers!$A$1:$A$1001,customers!$B$1:$B$1001,,0)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_xlfn.XLOOKUP(Table1[[#This Row],[Customer ID]],customers!$A$1:$A$1001,customers!$B$1:$B$1001,,0)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Excesa</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_xlfn.XLOOKUP(Table1[[#This Row],[Customer ID]],customers!$A$1:$A$1001,customers!$B$1:$B$1001,,0)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_xlfn.XLOOKUP(Table1[[#This Row],[Customer ID]],customers!$A$1:$A$1001,customers!$B$1:$B$1001,,0)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Robasta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_xlfn.XLOOKUP(Table1[[#This Row],[Customer ID]],customers!$A$1:$A$1001,customers!$B$1:$B$1001,,0)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Robasta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_xlfn.XLOOKUP(Table1[[#This Row],[Customer ID]],customers!$A$1:$A$1001,customers!$B$1:$B$1001,,0)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Robasta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_xlfn.XLOOKUP(Table1[[#This Row],[Customer ID]],customers!$A$1:$A$1001,customers!$B$1:$B$1001,,0)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Excesa</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_xlfn.XLOOKUP(Table1[[#This Row],[Customer ID]],customers!$A$1:$A$1001,customers!$B$1:$B$1001,,0)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Excesa</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_xlfn.XLOOKUP(Table1[[#This Row],[Customer ID]],customers!$A$1:$A$1001,customers!$B$1:$B$1001,,0)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_xlfn.XLOOKUP(Table1[[#This Row],[Customer ID]],customers!$A$1:$A$1001,customers!$B$1:$B$1001,,0)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_xlfn.XLOOKUP(Table1[[#This Row],[Customer ID]],customers!$A$1:$A$1001,customers!$B$1:$B$1001,,0)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_xlfn.XLOOKUP(Table1[[#This Row],[Customer ID]],customers!$A$1:$A$1001,customers!$B$1:$B$1001,,0)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3">
        <v>44170</v>
      </c>
      <c r="C323" s="2" t="s">
        <v>2302</v>
      </c>
      <c r="D323" t="s">
        <v>6152</v>
      </c>
      <c r="E323" s="2">
        <v>6</v>
      </c>
      <c r="F323" s="2" t="str">
        <f>_xlfn.XLOOKUP(Table1[[#This Row],[Customer ID]],customers!$A$1:$A$1001,customers!$B$1:$B$1001,,0)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IF(I323="Rob","Robasta",IF(I323="Exc","Excesa",IF(I323="Ara","Arabica",IF(I323="Lib","Liberica",""))))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_xlfn.XLOOKUP(Table1[[#This Row],[Customer ID]],customers!$A$1:$A$1001,customers!$B$1:$B$1001,,0)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_xlfn.XLOOKUP(Table1[[#This Row],[Customer ID]],customers!$A$1:$A$1001,customers!$B$1:$B$1001,,0)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_xlfn.XLOOKUP(Table1[[#This Row],[Customer ID]],customers!$A$1:$A$1001,customers!$B$1:$B$1001,,0)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_xlfn.XLOOKUP(Table1[[#This Row],[Customer ID]],customers!$A$1:$A$1001,customers!$B$1:$B$1001,,0)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_xlfn.XLOOKUP(Table1[[#This Row],[Customer ID]],customers!$A$1:$A$1001,customers!$B$1:$B$1001,,0)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Robasta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_xlfn.XLOOKUP(Table1[[#This Row],[Customer ID]],customers!$A$1:$A$1001,customers!$B$1:$B$1001,,0)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Robasta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_xlfn.XLOOKUP(Table1[[#This Row],[Customer ID]],customers!$A$1:$A$1001,customers!$B$1:$B$1001,,0)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_xlfn.XLOOKUP(Table1[[#This Row],[Customer ID]],customers!$A$1:$A$1001,customers!$B$1:$B$1001,,0)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Robasta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_xlfn.XLOOKUP(Table1[[#This Row],[Customer ID]],customers!$A$1:$A$1001,customers!$B$1:$B$1001,,0)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Robasta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_xlfn.XLOOKUP(Table1[[#This Row],[Customer ID]],customers!$A$1:$A$1001,customers!$B$1:$B$1001,,0)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Robasta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_xlfn.XLOOKUP(Table1[[#This Row],[Customer ID]],customers!$A$1:$A$1001,customers!$B$1:$B$1001,,0)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_xlfn.XLOOKUP(Table1[[#This Row],[Customer ID]],customers!$A$1:$A$1001,customers!$B$1:$B$1001,,0)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Robasta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_xlfn.XLOOKUP(Table1[[#This Row],[Customer ID]],customers!$A$1:$A$1001,customers!$B$1:$B$1001,,0)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Robasta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_xlfn.XLOOKUP(Table1[[#This Row],[Customer ID]],customers!$A$1:$A$1001,customers!$B$1:$B$1001,,0)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_xlfn.XLOOKUP(Table1[[#This Row],[Customer ID]],customers!$A$1:$A$1001,customers!$B$1:$B$1001,,0)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_xlfn.XLOOKUP(Table1[[#This Row],[Customer ID]],customers!$A$1:$A$1001,customers!$B$1:$B$1001,,0)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_xlfn.XLOOKUP(Table1[[#This Row],[Customer ID]],customers!$A$1:$A$1001,customers!$B$1:$B$1001,,0)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Excesa</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_xlfn.XLOOKUP(Table1[[#This Row],[Customer ID]],customers!$A$1:$A$1001,customers!$B$1:$B$1001,,0)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_xlfn.XLOOKUP(Table1[[#This Row],[Customer ID]],customers!$A$1:$A$1001,customers!$B$1:$B$1001,,0)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_xlfn.XLOOKUP(Table1[[#This Row],[Customer ID]],customers!$A$1:$A$1001,customers!$B$1:$B$1001,,0)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Excesa</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_xlfn.XLOOKUP(Table1[[#This Row],[Customer ID]],customers!$A$1:$A$1001,customers!$B$1:$B$1001,,0)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_xlfn.XLOOKUP(Table1[[#This Row],[Customer ID]],customers!$A$1:$A$1001,customers!$B$1:$B$1001,,0)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Robasta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_xlfn.XLOOKUP(Table1[[#This Row],[Customer ID]],customers!$A$1:$A$1001,customers!$B$1:$B$1001,,0)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Robasta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_xlfn.XLOOKUP(Table1[[#This Row],[Customer ID]],customers!$A$1:$A$1001,customers!$B$1:$B$1001,,0)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Robasta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_xlfn.XLOOKUP(Table1[[#This Row],[Customer ID]],customers!$A$1:$A$1001,customers!$B$1:$B$1001,,0)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_xlfn.XLOOKUP(Table1[[#This Row],[Customer ID]],customers!$A$1:$A$1001,customers!$B$1:$B$1001,,0)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_xlfn.XLOOKUP(Table1[[#This Row],[Customer ID]],customers!$A$1:$A$1001,customers!$B$1:$B$1001,,0)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Excesa</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_xlfn.XLOOKUP(Table1[[#This Row],[Customer ID]],customers!$A$1:$A$1001,customers!$B$1:$B$1001,,0)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Robasta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_xlfn.XLOOKUP(Table1[[#This Row],[Customer ID]],customers!$A$1:$A$1001,customers!$B$1:$B$1001,,0)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_xlfn.XLOOKUP(Table1[[#This Row],[Customer ID]],customers!$A$1:$A$1001,customers!$B$1:$B$1001,,0)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_xlfn.XLOOKUP(Table1[[#This Row],[Customer ID]],customers!$A$1:$A$1001,customers!$B$1:$B$1001,,0)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_xlfn.XLOOKUP(Table1[[#This Row],[Customer ID]],customers!$A$1:$A$1001,customers!$B$1:$B$1001,,0)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_xlfn.XLOOKUP(Table1[[#This Row],[Customer ID]],customers!$A$1:$A$1001,customers!$B$1:$B$1001,,0)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_xlfn.XLOOKUP(Table1[[#This Row],[Customer ID]],customers!$A$1:$A$1001,customers!$B$1:$B$1001,,0)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_xlfn.XLOOKUP(Table1[[#This Row],[Customer ID]],customers!$A$1:$A$1001,customers!$B$1:$B$1001,,0)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_xlfn.XLOOKUP(Table1[[#This Row],[Customer ID]],customers!$A$1:$A$1001,customers!$B$1:$B$1001,,0)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_xlfn.XLOOKUP(Table1[[#This Row],[Customer ID]],customers!$A$1:$A$1001,customers!$B$1:$B$1001,,0)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_xlfn.XLOOKUP(Table1[[#This Row],[Customer ID]],customers!$A$1:$A$1001,customers!$B$1:$B$1001,,0)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Robasta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_xlfn.XLOOKUP(Table1[[#This Row],[Customer ID]],customers!$A$1:$A$1001,customers!$B$1:$B$1001,,0)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Robasta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_xlfn.XLOOKUP(Table1[[#This Row],[Customer ID]],customers!$A$1:$A$1001,customers!$B$1:$B$1001,,0)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Robasta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_xlfn.XLOOKUP(Table1[[#This Row],[Customer ID]],customers!$A$1:$A$1001,customers!$B$1:$B$1001,,0)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Excesa</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_xlfn.XLOOKUP(Table1[[#This Row],[Customer ID]],customers!$A$1:$A$1001,customers!$B$1:$B$1001,,0)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_xlfn.XLOOKUP(Table1[[#This Row],[Customer ID]],customers!$A$1:$A$1001,customers!$B$1:$B$1001,,0)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_xlfn.XLOOKUP(Table1[[#This Row],[Customer ID]],customers!$A$1:$A$1001,customers!$B$1:$B$1001,,0)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_xlfn.XLOOKUP(Table1[[#This Row],[Customer ID]],customers!$A$1:$A$1001,customers!$B$1:$B$1001,,0)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_xlfn.XLOOKUP(Table1[[#This Row],[Customer ID]],customers!$A$1:$A$1001,customers!$B$1:$B$1001,,0)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_xlfn.XLOOKUP(Table1[[#This Row],[Customer ID]],customers!$A$1:$A$1001,customers!$B$1:$B$1001,,0)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_xlfn.XLOOKUP(Table1[[#This Row],[Customer ID]],customers!$A$1:$A$1001,customers!$B$1:$B$1001,,0)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Excesa</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_xlfn.XLOOKUP(Table1[[#This Row],[Customer ID]],customers!$A$1:$A$1001,customers!$B$1:$B$1001,,0)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_xlfn.XLOOKUP(Table1[[#This Row],[Customer ID]],customers!$A$1:$A$1001,customers!$B$1:$B$1001,,0)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_xlfn.XLOOKUP(Table1[[#This Row],[Customer ID]],customers!$A$1:$A$1001,customers!$B$1:$B$1001,,0)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Robasta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_xlfn.XLOOKUP(Table1[[#This Row],[Customer ID]],customers!$A$1:$A$1001,customers!$B$1:$B$1001,,0)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_xlfn.XLOOKUP(Table1[[#This Row],[Customer ID]],customers!$A$1:$A$1001,customers!$B$1:$B$1001,,0)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_xlfn.XLOOKUP(Table1[[#This Row],[Customer ID]],customers!$A$1:$A$1001,customers!$B$1:$B$1001,,0)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_xlfn.XLOOKUP(Table1[[#This Row],[Customer ID]],customers!$A$1:$A$1001,customers!$B$1:$B$1001,,0)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Robasta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_xlfn.XLOOKUP(Table1[[#This Row],[Customer ID]],customers!$A$1:$A$1001,customers!$B$1:$B$1001,,0)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Robasta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_xlfn.XLOOKUP(Table1[[#This Row],[Customer ID]],customers!$A$1:$A$1001,customers!$B$1:$B$1001,,0)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_xlfn.XLOOKUP(Table1[[#This Row],[Customer ID]],customers!$A$1:$A$1001,customers!$B$1:$B$1001,,0)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Robasta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_xlfn.XLOOKUP(Table1[[#This Row],[Customer ID]],customers!$A$1:$A$1001,customers!$B$1:$B$1001,,0)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_xlfn.XLOOKUP(Table1[[#This Row],[Customer ID]],customers!$A$1:$A$1001,customers!$B$1:$B$1001,,0)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_xlfn.XLOOKUP(Table1[[#This Row],[Customer ID]],customers!$A$1:$A$1001,customers!$B$1:$B$1001,,0)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_xlfn.XLOOKUP(Table1[[#This Row],[Customer ID]],customers!$A$1:$A$1001,customers!$B$1:$B$1001,,0)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Excesa</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_xlfn.XLOOKUP(Table1[[#This Row],[Customer ID]],customers!$A$1:$A$1001,customers!$B$1:$B$1001,,0)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3">
        <v>44559</v>
      </c>
      <c r="C387" s="2" t="s">
        <v>2661</v>
      </c>
      <c r="D387" t="s">
        <v>6160</v>
      </c>
      <c r="E387" s="2">
        <v>5</v>
      </c>
      <c r="F387" s="2" t="str">
        <f>_xlfn.XLOOKUP(Table1[[#This Row],[Customer ID]],customers!$A$1:$A$1001,customers!$B$1:$B$1001,,0)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IF(I387="Rob","Robasta",IF(I387="Exc","Excesa",IF(I387="Ara","Arabica",IF(I387="Lib","Liberica",""))))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_xlfn.XLOOKUP(Table1[[#This Row],[Customer ID]],customers!$A$1:$A$1001,customers!$B$1:$B$1001,,0)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_xlfn.XLOOKUP(Table1[[#This Row],[Customer ID]],customers!$A$1:$A$1001,customers!$B$1:$B$1001,,0)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Excesa</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_xlfn.XLOOKUP(Table1[[#This Row],[Customer ID]],customers!$A$1:$A$1001,customers!$B$1:$B$1001,,0)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_xlfn.XLOOKUP(Table1[[#This Row],[Customer ID]],customers!$A$1:$A$1001,customers!$B$1:$B$1001,,0)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_xlfn.XLOOKUP(Table1[[#This Row],[Customer ID]],customers!$A$1:$A$1001,customers!$B$1:$B$1001,,0)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_xlfn.XLOOKUP(Table1[[#This Row],[Customer ID]],customers!$A$1:$A$1001,customers!$B$1:$B$1001,,0)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_xlfn.XLOOKUP(Table1[[#This Row],[Customer ID]],customers!$A$1:$A$1001,customers!$B$1:$B$1001,,0)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Excesa</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_xlfn.XLOOKUP(Table1[[#This Row],[Customer ID]],customers!$A$1:$A$1001,customers!$B$1:$B$1001,,0)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_xlfn.XLOOKUP(Table1[[#This Row],[Customer ID]],customers!$A$1:$A$1001,customers!$B$1:$B$1001,,0)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Robasta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_xlfn.XLOOKUP(Table1[[#This Row],[Customer ID]],customers!$A$1:$A$1001,customers!$B$1:$B$1001,,0)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_xlfn.XLOOKUP(Table1[[#This Row],[Customer ID]],customers!$A$1:$A$1001,customers!$B$1:$B$1001,,0)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_xlfn.XLOOKUP(Table1[[#This Row],[Customer ID]],customers!$A$1:$A$1001,customers!$B$1:$B$1001,,0)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_xlfn.XLOOKUP(Table1[[#This Row],[Customer ID]],customers!$A$1:$A$1001,customers!$B$1:$B$1001,,0)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_xlfn.XLOOKUP(Table1[[#This Row],[Customer ID]],customers!$A$1:$A$1001,customers!$B$1:$B$1001,,0)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_xlfn.XLOOKUP(Table1[[#This Row],[Customer ID]],customers!$A$1:$A$1001,customers!$B$1:$B$1001,,0)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_xlfn.XLOOKUP(Table1[[#This Row],[Customer ID]],customers!$A$1:$A$1001,customers!$B$1:$B$1001,,0)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_xlfn.XLOOKUP(Table1[[#This Row],[Customer ID]],customers!$A$1:$A$1001,customers!$B$1:$B$1001,,0)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Robasta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_xlfn.XLOOKUP(Table1[[#This Row],[Customer ID]],customers!$A$1:$A$1001,customers!$B$1:$B$1001,,0)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_xlfn.XLOOKUP(Table1[[#This Row],[Customer ID]],customers!$A$1:$A$1001,customers!$B$1:$B$1001,,0)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_xlfn.XLOOKUP(Table1[[#This Row],[Customer ID]],customers!$A$1:$A$1001,customers!$B$1:$B$1001,,0)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_xlfn.XLOOKUP(Table1[[#This Row],[Customer ID]],customers!$A$1:$A$1001,customers!$B$1:$B$1001,,0)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_xlfn.XLOOKUP(Table1[[#This Row],[Customer ID]],customers!$A$1:$A$1001,customers!$B$1:$B$1001,,0)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_xlfn.XLOOKUP(Table1[[#This Row],[Customer ID]],customers!$A$1:$A$1001,customers!$B$1:$B$1001,,0)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_xlfn.XLOOKUP(Table1[[#This Row],[Customer ID]],customers!$A$1:$A$1001,customers!$B$1:$B$1001,,0)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_xlfn.XLOOKUP(Table1[[#This Row],[Customer ID]],customers!$A$1:$A$1001,customers!$B$1:$B$1001,,0)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_xlfn.XLOOKUP(Table1[[#This Row],[Customer ID]],customers!$A$1:$A$1001,customers!$B$1:$B$1001,,0)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_xlfn.XLOOKUP(Table1[[#This Row],[Customer ID]],customers!$A$1:$A$1001,customers!$B$1:$B$1001,,0)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_xlfn.XLOOKUP(Table1[[#This Row],[Customer ID]],customers!$A$1:$A$1001,customers!$B$1:$B$1001,,0)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_xlfn.XLOOKUP(Table1[[#This Row],[Customer ID]],customers!$A$1:$A$1001,customers!$B$1:$B$1001,,0)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Robasta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_xlfn.XLOOKUP(Table1[[#This Row],[Customer ID]],customers!$A$1:$A$1001,customers!$B$1:$B$1001,,0)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Robasta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_xlfn.XLOOKUP(Table1[[#This Row],[Customer ID]],customers!$A$1:$A$1001,customers!$B$1:$B$1001,,0)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_xlfn.XLOOKUP(Table1[[#This Row],[Customer ID]],customers!$A$1:$A$1001,customers!$B$1:$B$1001,,0)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_xlfn.XLOOKUP(Table1[[#This Row],[Customer ID]],customers!$A$1:$A$1001,customers!$B$1:$B$1001,,0)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_xlfn.XLOOKUP(Table1[[#This Row],[Customer ID]],customers!$A$1:$A$1001,customers!$B$1:$B$1001,,0)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_xlfn.XLOOKUP(Table1[[#This Row],[Customer ID]],customers!$A$1:$A$1001,customers!$B$1:$B$1001,,0)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_xlfn.XLOOKUP(Table1[[#This Row],[Customer ID]],customers!$A$1:$A$1001,customers!$B$1:$B$1001,,0)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_xlfn.XLOOKUP(Table1[[#This Row],[Customer ID]],customers!$A$1:$A$1001,customers!$B$1:$B$1001,,0)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_xlfn.XLOOKUP(Table1[[#This Row],[Customer ID]],customers!$A$1:$A$1001,customers!$B$1:$B$1001,,0)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Robasta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_xlfn.XLOOKUP(Table1[[#This Row],[Customer ID]],customers!$A$1:$A$1001,customers!$B$1:$B$1001,,0)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Excesa</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_xlfn.XLOOKUP(Table1[[#This Row],[Customer ID]],customers!$A$1:$A$1001,customers!$B$1:$B$1001,,0)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Robasta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_xlfn.XLOOKUP(Table1[[#This Row],[Customer ID]],customers!$A$1:$A$1001,customers!$B$1:$B$1001,,0)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Robasta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_xlfn.XLOOKUP(Table1[[#This Row],[Customer ID]],customers!$A$1:$A$1001,customers!$B$1:$B$1001,,0)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_xlfn.XLOOKUP(Table1[[#This Row],[Customer ID]],customers!$A$1:$A$1001,customers!$B$1:$B$1001,,0)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Robasta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_xlfn.XLOOKUP(Table1[[#This Row],[Customer ID]],customers!$A$1:$A$1001,customers!$B$1:$B$1001,,0)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_xlfn.XLOOKUP(Table1[[#This Row],[Customer ID]],customers!$A$1:$A$1001,customers!$B$1:$B$1001,,0)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Robasta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_xlfn.XLOOKUP(Table1[[#This Row],[Customer ID]],customers!$A$1:$A$1001,customers!$B$1:$B$1001,,0)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_xlfn.XLOOKUP(Table1[[#This Row],[Customer ID]],customers!$A$1:$A$1001,customers!$B$1:$B$1001,,0)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_xlfn.XLOOKUP(Table1[[#This Row],[Customer ID]],customers!$A$1:$A$1001,customers!$B$1:$B$1001,,0)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_xlfn.XLOOKUP(Table1[[#This Row],[Customer ID]],customers!$A$1:$A$1001,customers!$B$1:$B$1001,,0)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_xlfn.XLOOKUP(Table1[[#This Row],[Customer ID]],customers!$A$1:$A$1001,customers!$B$1:$B$1001,,0)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_xlfn.XLOOKUP(Table1[[#This Row],[Customer ID]],customers!$A$1:$A$1001,customers!$B$1:$B$1001,,0)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_xlfn.XLOOKUP(Table1[[#This Row],[Customer ID]],customers!$A$1:$A$1001,customers!$B$1:$B$1001,,0)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_xlfn.XLOOKUP(Table1[[#This Row],[Customer ID]],customers!$A$1:$A$1001,customers!$B$1:$B$1001,,0)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_xlfn.XLOOKUP(Table1[[#This Row],[Customer ID]],customers!$A$1:$A$1001,customers!$B$1:$B$1001,,0)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Excesa</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_xlfn.XLOOKUP(Table1[[#This Row],[Customer ID]],customers!$A$1:$A$1001,customers!$B$1:$B$1001,,0)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_xlfn.XLOOKUP(Table1[[#This Row],[Customer ID]],customers!$A$1:$A$1001,customers!$B$1:$B$1001,,0)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_xlfn.XLOOKUP(Table1[[#This Row],[Customer ID]],customers!$A$1:$A$1001,customers!$B$1:$B$1001,,0)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Robasta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_xlfn.XLOOKUP(Table1[[#This Row],[Customer ID]],customers!$A$1:$A$1001,customers!$B$1:$B$1001,,0)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Excesa</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_xlfn.XLOOKUP(Table1[[#This Row],[Customer ID]],customers!$A$1:$A$1001,customers!$B$1:$B$1001,,0)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_xlfn.XLOOKUP(Table1[[#This Row],[Customer ID]],customers!$A$1:$A$1001,customers!$B$1:$B$1001,,0)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_xlfn.XLOOKUP(Table1[[#This Row],[Customer ID]],customers!$A$1:$A$1001,customers!$B$1:$B$1001,,0)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_xlfn.XLOOKUP(Table1[[#This Row],[Customer ID]],customers!$A$1:$A$1001,customers!$B$1:$B$1001,,0)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Robasta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_xlfn.XLOOKUP(Table1[[#This Row],[Customer ID]],customers!$A$1:$A$1001,customers!$B$1:$B$1001,,0)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Robasta</v>
      </c>
      <c r="O450" t="str">
        <f t="shared" si="20"/>
        <v>Light</v>
      </c>
      <c r="P450" t="str">
        <f>_xlfn.XLOOKUP(Table1[[#This Row],[Customer ID]],customers!$A$1:$A$1001,customers!$I$1:$I$1001,,0)</f>
        <v>No</v>
      </c>
    </row>
    <row r="451" spans="1:16" x14ac:dyDescent="0.35">
      <c r="A451" s="2" t="s">
        <v>3021</v>
      </c>
      <c r="B451" s="3">
        <v>44336</v>
      </c>
      <c r="C451" s="2" t="s">
        <v>3022</v>
      </c>
      <c r="D451" t="s">
        <v>6163</v>
      </c>
      <c r="E451" s="2">
        <v>2</v>
      </c>
      <c r="F451" s="2" t="str">
        <f>_xlfn.XLOOKUP(Table1[[#This Row],[Customer ID]],customers!$A$1:$A$1001,customers!$B$1:$B$1001,,0)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IF(I451="Rob","Robasta",IF(I451="Exc","Excesa",IF(I451="Ara","Arabica",IF(I451="Lib","Liberica",""))))</f>
        <v>Robasta</v>
      </c>
      <c r="O451" t="str">
        <f t="shared" ref="O451:O514" si="23">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_xlfn.XLOOKUP(Table1[[#This Row],[Customer ID]],customers!$A$1:$A$1001,customers!$B$1:$B$1001,,0)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_xlfn.XLOOKUP(Table1[[#This Row],[Customer ID]],customers!$A$1:$A$1001,customers!$B$1:$B$1001,,0)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Robasta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_xlfn.XLOOKUP(Table1[[#This Row],[Customer ID]],customers!$A$1:$A$1001,customers!$B$1:$B$1001,,0)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_xlfn.XLOOKUP(Table1[[#This Row],[Customer ID]],customers!$A$1:$A$1001,customers!$B$1:$B$1001,,0)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_xlfn.XLOOKUP(Table1[[#This Row],[Customer ID]],customers!$A$1:$A$1001,customers!$B$1:$B$1001,,0)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Robasta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_xlfn.XLOOKUP(Table1[[#This Row],[Customer ID]],customers!$A$1:$A$1001,customers!$B$1:$B$1001,,0)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_xlfn.XLOOKUP(Table1[[#This Row],[Customer ID]],customers!$A$1:$A$1001,customers!$B$1:$B$1001,,0)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Robasta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_xlfn.XLOOKUP(Table1[[#This Row],[Customer ID]],customers!$A$1:$A$1001,customers!$B$1:$B$1001,,0)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_xlfn.XLOOKUP(Table1[[#This Row],[Customer ID]],customers!$A$1:$A$1001,customers!$B$1:$B$1001,,0)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_xlfn.XLOOKUP(Table1[[#This Row],[Customer ID]],customers!$A$1:$A$1001,customers!$B$1:$B$1001,,0)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_xlfn.XLOOKUP(Table1[[#This Row],[Customer ID]],customers!$A$1:$A$1001,customers!$B$1:$B$1001,,0)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Robasta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_xlfn.XLOOKUP(Table1[[#This Row],[Customer ID]],customers!$A$1:$A$1001,customers!$B$1:$B$1001,,0)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Robasta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_xlfn.XLOOKUP(Table1[[#This Row],[Customer ID]],customers!$A$1:$A$1001,customers!$B$1:$B$1001,,0)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_xlfn.XLOOKUP(Table1[[#This Row],[Customer ID]],customers!$A$1:$A$1001,customers!$B$1:$B$1001,,0)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_xlfn.XLOOKUP(Table1[[#This Row],[Customer ID]],customers!$A$1:$A$1001,customers!$B$1:$B$1001,,0)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_xlfn.XLOOKUP(Table1[[#This Row],[Customer ID]],customers!$A$1:$A$1001,customers!$B$1:$B$1001,,0)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Robasta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_xlfn.XLOOKUP(Table1[[#This Row],[Customer ID]],customers!$A$1:$A$1001,customers!$B$1:$B$1001,,0)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_xlfn.XLOOKUP(Table1[[#This Row],[Customer ID]],customers!$A$1:$A$1001,customers!$B$1:$B$1001,,0)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_xlfn.XLOOKUP(Table1[[#This Row],[Customer ID]],customers!$A$1:$A$1001,customers!$B$1:$B$1001,,0)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_xlfn.XLOOKUP(Table1[[#This Row],[Customer ID]],customers!$A$1:$A$1001,customers!$B$1:$B$1001,,0)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Excesa</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_xlfn.XLOOKUP(Table1[[#This Row],[Customer ID]],customers!$A$1:$A$1001,customers!$B$1:$B$1001,,0)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_xlfn.XLOOKUP(Table1[[#This Row],[Customer ID]],customers!$A$1:$A$1001,customers!$B$1:$B$1001,,0)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_xlfn.XLOOKUP(Table1[[#This Row],[Customer ID]],customers!$A$1:$A$1001,customers!$B$1:$B$1001,,0)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_xlfn.XLOOKUP(Table1[[#This Row],[Customer ID]],customers!$A$1:$A$1001,customers!$B$1:$B$1001,,0)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_xlfn.XLOOKUP(Table1[[#This Row],[Customer ID]],customers!$A$1:$A$1001,customers!$B$1:$B$1001,,0)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_xlfn.XLOOKUP(Table1[[#This Row],[Customer ID]],customers!$A$1:$A$1001,customers!$B$1:$B$1001,,0)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_xlfn.XLOOKUP(Table1[[#This Row],[Customer ID]],customers!$A$1:$A$1001,customers!$B$1:$B$1001,,0)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Excesa</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_xlfn.XLOOKUP(Table1[[#This Row],[Customer ID]],customers!$A$1:$A$1001,customers!$B$1:$B$1001,,0)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_xlfn.XLOOKUP(Table1[[#This Row],[Customer ID]],customers!$A$1:$A$1001,customers!$B$1:$B$1001,,0)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Robasta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_xlfn.XLOOKUP(Table1[[#This Row],[Customer ID]],customers!$A$1:$A$1001,customers!$B$1:$B$1001,,0)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_xlfn.XLOOKUP(Table1[[#This Row],[Customer ID]],customers!$A$1:$A$1001,customers!$B$1:$B$1001,,0)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_xlfn.XLOOKUP(Table1[[#This Row],[Customer ID]],customers!$A$1:$A$1001,customers!$B$1:$B$1001,,0)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Robasta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_xlfn.XLOOKUP(Table1[[#This Row],[Customer ID]],customers!$A$1:$A$1001,customers!$B$1:$B$1001,,0)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_xlfn.XLOOKUP(Table1[[#This Row],[Customer ID]],customers!$A$1:$A$1001,customers!$B$1:$B$1001,,0)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_xlfn.XLOOKUP(Table1[[#This Row],[Customer ID]],customers!$A$1:$A$1001,customers!$B$1:$B$1001,,0)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_xlfn.XLOOKUP(Table1[[#This Row],[Customer ID]],customers!$A$1:$A$1001,customers!$B$1:$B$1001,,0)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Robasta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_xlfn.XLOOKUP(Table1[[#This Row],[Customer ID]],customers!$A$1:$A$1001,customers!$B$1:$B$1001,,0)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_xlfn.XLOOKUP(Table1[[#This Row],[Customer ID]],customers!$A$1:$A$1001,customers!$B$1:$B$1001,,0)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_xlfn.XLOOKUP(Table1[[#This Row],[Customer ID]],customers!$A$1:$A$1001,customers!$B$1:$B$1001,,0)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Robasta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_xlfn.XLOOKUP(Table1[[#This Row],[Customer ID]],customers!$A$1:$A$1001,customers!$B$1:$B$1001,,0)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_xlfn.XLOOKUP(Table1[[#This Row],[Customer ID]],customers!$A$1:$A$1001,customers!$B$1:$B$1001,,0)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_xlfn.XLOOKUP(Table1[[#This Row],[Customer ID]],customers!$A$1:$A$1001,customers!$B$1:$B$1001,,0)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_xlfn.XLOOKUP(Table1[[#This Row],[Customer ID]],customers!$A$1:$A$1001,customers!$B$1:$B$1001,,0)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_xlfn.XLOOKUP(Table1[[#This Row],[Customer ID]],customers!$A$1:$A$1001,customers!$B$1:$B$1001,,0)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Robasta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_xlfn.XLOOKUP(Table1[[#This Row],[Customer ID]],customers!$A$1:$A$1001,customers!$B$1:$B$1001,,0)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_xlfn.XLOOKUP(Table1[[#This Row],[Customer ID]],customers!$A$1:$A$1001,customers!$B$1:$B$1001,,0)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_xlfn.XLOOKUP(Table1[[#This Row],[Customer ID]],customers!$A$1:$A$1001,customers!$B$1:$B$1001,,0)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_xlfn.XLOOKUP(Table1[[#This Row],[Customer ID]],customers!$A$1:$A$1001,customers!$B$1:$B$1001,,0)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_xlfn.XLOOKUP(Table1[[#This Row],[Customer ID]],customers!$A$1:$A$1001,customers!$B$1:$B$1001,,0)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Robasta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_xlfn.XLOOKUP(Table1[[#This Row],[Customer ID]],customers!$A$1:$A$1001,customers!$B$1:$B$1001,,0)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Robasta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_xlfn.XLOOKUP(Table1[[#This Row],[Customer ID]],customers!$A$1:$A$1001,customers!$B$1:$B$1001,,0)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Robasta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_xlfn.XLOOKUP(Table1[[#This Row],[Customer ID]],customers!$A$1:$A$1001,customers!$B$1:$B$1001,,0)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Robasta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_xlfn.XLOOKUP(Table1[[#This Row],[Customer ID]],customers!$A$1:$A$1001,customers!$B$1:$B$1001,,0)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_xlfn.XLOOKUP(Table1[[#This Row],[Customer ID]],customers!$A$1:$A$1001,customers!$B$1:$B$1001,,0)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_xlfn.XLOOKUP(Table1[[#This Row],[Customer ID]],customers!$A$1:$A$1001,customers!$B$1:$B$1001,,0)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_xlfn.XLOOKUP(Table1[[#This Row],[Customer ID]],customers!$A$1:$A$1001,customers!$B$1:$B$1001,,0)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_xlfn.XLOOKUP(Table1[[#This Row],[Customer ID]],customers!$A$1:$A$1001,customers!$B$1:$B$1001,,0)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_xlfn.XLOOKUP(Table1[[#This Row],[Customer ID]],customers!$A$1:$A$1001,customers!$B$1:$B$1001,,0)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_xlfn.XLOOKUP(Table1[[#This Row],[Customer ID]],customers!$A$1:$A$1001,customers!$B$1:$B$1001,,0)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_xlfn.XLOOKUP(Table1[[#This Row],[Customer ID]],customers!$A$1:$A$1001,customers!$B$1:$B$1001,,0)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_xlfn.XLOOKUP(Table1[[#This Row],[Customer ID]],customers!$A$1:$A$1001,customers!$B$1:$B$1001,,0)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Robasta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_xlfn.XLOOKUP(Table1[[#This Row],[Customer ID]],customers!$A$1:$A$1001,customers!$B$1:$B$1001,,0)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_xlfn.XLOOKUP(Table1[[#This Row],[Customer ID]],customers!$A$1:$A$1001,customers!$B$1:$B$1001,,0)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35">
      <c r="A515" s="2" t="s">
        <v>3391</v>
      </c>
      <c r="B515" s="3">
        <v>44691</v>
      </c>
      <c r="C515" s="2" t="s">
        <v>3392</v>
      </c>
      <c r="D515" t="s">
        <v>6170</v>
      </c>
      <c r="E515" s="2">
        <v>5</v>
      </c>
      <c r="F515" s="2" t="str">
        <f>_xlfn.XLOOKUP(Table1[[#This Row],[Customer ID]],customers!$A$1:$A$1001,customers!$B$1:$B$1001,,0)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IF(I515="Rob","Robasta",IF(I515="Exc","Excesa",IF(I515="Ara","Arabica",IF(I515="Lib","Liberica",""))))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_xlfn.XLOOKUP(Table1[[#This Row],[Customer ID]],customers!$A$1:$A$1001,customers!$B$1:$B$1001,,0)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_xlfn.XLOOKUP(Table1[[#This Row],[Customer ID]],customers!$A$1:$A$1001,customers!$B$1:$B$1001,,0)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Robasta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_xlfn.XLOOKUP(Table1[[#This Row],[Customer ID]],customers!$A$1:$A$1001,customers!$B$1:$B$1001,,0)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Robasta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_xlfn.XLOOKUP(Table1[[#This Row],[Customer ID]],customers!$A$1:$A$1001,customers!$B$1:$B$1001,,0)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_xlfn.XLOOKUP(Table1[[#This Row],[Customer ID]],customers!$A$1:$A$1001,customers!$B$1:$B$1001,,0)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_xlfn.XLOOKUP(Table1[[#This Row],[Customer ID]],customers!$A$1:$A$1001,customers!$B$1:$B$1001,,0)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_xlfn.XLOOKUP(Table1[[#This Row],[Customer ID]],customers!$A$1:$A$1001,customers!$B$1:$B$1001,,0)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_xlfn.XLOOKUP(Table1[[#This Row],[Customer ID]],customers!$A$1:$A$1001,customers!$B$1:$B$1001,,0)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Robasta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_xlfn.XLOOKUP(Table1[[#This Row],[Customer ID]],customers!$A$1:$A$1001,customers!$B$1:$B$1001,,0)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Robasta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_xlfn.XLOOKUP(Table1[[#This Row],[Customer ID]],customers!$A$1:$A$1001,customers!$B$1:$B$1001,,0)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_xlfn.XLOOKUP(Table1[[#This Row],[Customer ID]],customers!$A$1:$A$1001,customers!$B$1:$B$1001,,0)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_xlfn.XLOOKUP(Table1[[#This Row],[Customer ID]],customers!$A$1:$A$1001,customers!$B$1:$B$1001,,0)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Robasta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_xlfn.XLOOKUP(Table1[[#This Row],[Customer ID]],customers!$A$1:$A$1001,customers!$B$1:$B$1001,,0)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_xlfn.XLOOKUP(Table1[[#This Row],[Customer ID]],customers!$A$1:$A$1001,customers!$B$1:$B$1001,,0)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_xlfn.XLOOKUP(Table1[[#This Row],[Customer ID]],customers!$A$1:$A$1001,customers!$B$1:$B$1001,,0)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Excesa</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_xlfn.XLOOKUP(Table1[[#This Row],[Customer ID]],customers!$A$1:$A$1001,customers!$B$1:$B$1001,,0)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Robasta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_xlfn.XLOOKUP(Table1[[#This Row],[Customer ID]],customers!$A$1:$A$1001,customers!$B$1:$B$1001,,0)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Robasta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_xlfn.XLOOKUP(Table1[[#This Row],[Customer ID]],customers!$A$1:$A$1001,customers!$B$1:$B$1001,,0)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Robasta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_xlfn.XLOOKUP(Table1[[#This Row],[Customer ID]],customers!$A$1:$A$1001,customers!$B$1:$B$1001,,0)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_xlfn.XLOOKUP(Table1[[#This Row],[Customer ID]],customers!$A$1:$A$1001,customers!$B$1:$B$1001,,0)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Robasta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_xlfn.XLOOKUP(Table1[[#This Row],[Customer ID]],customers!$A$1:$A$1001,customers!$B$1:$B$1001,,0)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Robasta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_xlfn.XLOOKUP(Table1[[#This Row],[Customer ID]],customers!$A$1:$A$1001,customers!$B$1:$B$1001,,0)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_xlfn.XLOOKUP(Table1[[#This Row],[Customer ID]],customers!$A$1:$A$1001,customers!$B$1:$B$1001,,0)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Robasta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_xlfn.XLOOKUP(Table1[[#This Row],[Customer ID]],customers!$A$1:$A$1001,customers!$B$1:$B$1001,,0)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_xlfn.XLOOKUP(Table1[[#This Row],[Customer ID]],customers!$A$1:$A$1001,customers!$B$1:$B$1001,,0)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Robasta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_xlfn.XLOOKUP(Table1[[#This Row],[Customer ID]],customers!$A$1:$A$1001,customers!$B$1:$B$1001,,0)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Robasta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_xlfn.XLOOKUP(Table1[[#This Row],[Customer ID]],customers!$A$1:$A$1001,customers!$B$1:$B$1001,,0)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_xlfn.XLOOKUP(Table1[[#This Row],[Customer ID]],customers!$A$1:$A$1001,customers!$B$1:$B$1001,,0)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_xlfn.XLOOKUP(Table1[[#This Row],[Customer ID]],customers!$A$1:$A$1001,customers!$B$1:$B$1001,,0)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_xlfn.XLOOKUP(Table1[[#This Row],[Customer ID]],customers!$A$1:$A$1001,customers!$B$1:$B$1001,,0)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Robasta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_xlfn.XLOOKUP(Table1[[#This Row],[Customer ID]],customers!$A$1:$A$1001,customers!$B$1:$B$1001,,0)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_xlfn.XLOOKUP(Table1[[#This Row],[Customer ID]],customers!$A$1:$A$1001,customers!$B$1:$B$1001,,0)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_xlfn.XLOOKUP(Table1[[#This Row],[Customer ID]],customers!$A$1:$A$1001,customers!$B$1:$B$1001,,0)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_xlfn.XLOOKUP(Table1[[#This Row],[Customer ID]],customers!$A$1:$A$1001,customers!$B$1:$B$1001,,0)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Robasta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_xlfn.XLOOKUP(Table1[[#This Row],[Customer ID]],customers!$A$1:$A$1001,customers!$B$1:$B$1001,,0)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Excesa</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_xlfn.XLOOKUP(Table1[[#This Row],[Customer ID]],customers!$A$1:$A$1001,customers!$B$1:$B$1001,,0)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Excesa</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_xlfn.XLOOKUP(Table1[[#This Row],[Customer ID]],customers!$A$1:$A$1001,customers!$B$1:$B$1001,,0)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_xlfn.XLOOKUP(Table1[[#This Row],[Customer ID]],customers!$A$1:$A$1001,customers!$B$1:$B$1001,,0)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_xlfn.XLOOKUP(Table1[[#This Row],[Customer ID]],customers!$A$1:$A$1001,customers!$B$1:$B$1001,,0)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Excesa</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_xlfn.XLOOKUP(Table1[[#This Row],[Customer ID]],customers!$A$1:$A$1001,customers!$B$1:$B$1001,,0)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_xlfn.XLOOKUP(Table1[[#This Row],[Customer ID]],customers!$A$1:$A$1001,customers!$B$1:$B$1001,,0)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Robasta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_xlfn.XLOOKUP(Table1[[#This Row],[Customer ID]],customers!$A$1:$A$1001,customers!$B$1:$B$1001,,0)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_xlfn.XLOOKUP(Table1[[#This Row],[Customer ID]],customers!$A$1:$A$1001,customers!$B$1:$B$1001,,0)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_xlfn.XLOOKUP(Table1[[#This Row],[Customer ID]],customers!$A$1:$A$1001,customers!$B$1:$B$1001,,0)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Excesa</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_xlfn.XLOOKUP(Table1[[#This Row],[Customer ID]],customers!$A$1:$A$1001,customers!$B$1:$B$1001,,0)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_xlfn.XLOOKUP(Table1[[#This Row],[Customer ID]],customers!$A$1:$A$1001,customers!$B$1:$B$1001,,0)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_xlfn.XLOOKUP(Table1[[#This Row],[Customer ID]],customers!$A$1:$A$1001,customers!$B$1:$B$1001,,0)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_xlfn.XLOOKUP(Table1[[#This Row],[Customer ID]],customers!$A$1:$A$1001,customers!$B$1:$B$1001,,0)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_xlfn.XLOOKUP(Table1[[#This Row],[Customer ID]],customers!$A$1:$A$1001,customers!$B$1:$B$1001,,0)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_xlfn.XLOOKUP(Table1[[#This Row],[Customer ID]],customers!$A$1:$A$1001,customers!$B$1:$B$1001,,0)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_xlfn.XLOOKUP(Table1[[#This Row],[Customer ID]],customers!$A$1:$A$1001,customers!$B$1:$B$1001,,0)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Robasta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_xlfn.XLOOKUP(Table1[[#This Row],[Customer ID]],customers!$A$1:$A$1001,customers!$B$1:$B$1001,,0)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Robasta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_xlfn.XLOOKUP(Table1[[#This Row],[Customer ID]],customers!$A$1:$A$1001,customers!$B$1:$B$1001,,0)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_xlfn.XLOOKUP(Table1[[#This Row],[Customer ID]],customers!$A$1:$A$1001,customers!$B$1:$B$1001,,0)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Robasta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_xlfn.XLOOKUP(Table1[[#This Row],[Customer ID]],customers!$A$1:$A$1001,customers!$B$1:$B$1001,,0)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_xlfn.XLOOKUP(Table1[[#This Row],[Customer ID]],customers!$A$1:$A$1001,customers!$B$1:$B$1001,,0)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_xlfn.XLOOKUP(Table1[[#This Row],[Customer ID]],customers!$A$1:$A$1001,customers!$B$1:$B$1001,,0)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_xlfn.XLOOKUP(Table1[[#This Row],[Customer ID]],customers!$A$1:$A$1001,customers!$B$1:$B$1001,,0)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Excesa</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_xlfn.XLOOKUP(Table1[[#This Row],[Customer ID]],customers!$A$1:$A$1001,customers!$B$1:$B$1001,,0)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_xlfn.XLOOKUP(Table1[[#This Row],[Customer ID]],customers!$A$1:$A$1001,customers!$B$1:$B$1001,,0)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_xlfn.XLOOKUP(Table1[[#This Row],[Customer ID]],customers!$A$1:$A$1001,customers!$B$1:$B$1001,,0)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Robasta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_xlfn.XLOOKUP(Table1[[#This Row],[Customer ID]],customers!$A$1:$A$1001,customers!$B$1:$B$1001,,0)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_xlfn.XLOOKUP(Table1[[#This Row],[Customer ID]],customers!$A$1:$A$1001,customers!$B$1:$B$1001,,0)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_xlfn.XLOOKUP(Table1[[#This Row],[Customer ID]],customers!$A$1:$A$1001,customers!$B$1:$B$1001,,0)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IF(I579="Rob","Robasta",IF(I579="Exc","Excesa",IF(I579="Ara","Arabica",IF(I579="Lib","Liberica",""))))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_xlfn.XLOOKUP(Table1[[#This Row],[Customer ID]],customers!$A$1:$A$1001,customers!$B$1:$B$1001,,0)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Excesa</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_xlfn.XLOOKUP(Table1[[#This Row],[Customer ID]],customers!$A$1:$A$1001,customers!$B$1:$B$1001,,0)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_xlfn.XLOOKUP(Table1[[#This Row],[Customer ID]],customers!$A$1:$A$1001,customers!$B$1:$B$1001,,0)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Excesa</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_xlfn.XLOOKUP(Table1[[#This Row],[Customer ID]],customers!$A$1:$A$1001,customers!$B$1:$B$1001,,0)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Excesa</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_xlfn.XLOOKUP(Table1[[#This Row],[Customer ID]],customers!$A$1:$A$1001,customers!$B$1:$B$1001,,0)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_xlfn.XLOOKUP(Table1[[#This Row],[Customer ID]],customers!$A$1:$A$1001,customers!$B$1:$B$1001,,0)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Robasta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_xlfn.XLOOKUP(Table1[[#This Row],[Customer ID]],customers!$A$1:$A$1001,customers!$B$1:$B$1001,,0)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Robasta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_xlfn.XLOOKUP(Table1[[#This Row],[Customer ID]],customers!$A$1:$A$1001,customers!$B$1:$B$1001,,0)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_xlfn.XLOOKUP(Table1[[#This Row],[Customer ID]],customers!$A$1:$A$1001,customers!$B$1:$B$1001,,0)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Robasta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_xlfn.XLOOKUP(Table1[[#This Row],[Customer ID]],customers!$A$1:$A$1001,customers!$B$1:$B$1001,,0)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_xlfn.XLOOKUP(Table1[[#This Row],[Customer ID]],customers!$A$1:$A$1001,customers!$B$1:$B$1001,,0)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Robasta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_xlfn.XLOOKUP(Table1[[#This Row],[Customer ID]],customers!$A$1:$A$1001,customers!$B$1:$B$1001,,0)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Excesa</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_xlfn.XLOOKUP(Table1[[#This Row],[Customer ID]],customers!$A$1:$A$1001,customers!$B$1:$B$1001,,0)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_xlfn.XLOOKUP(Table1[[#This Row],[Customer ID]],customers!$A$1:$A$1001,customers!$B$1:$B$1001,,0)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Robasta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_xlfn.XLOOKUP(Table1[[#This Row],[Customer ID]],customers!$A$1:$A$1001,customers!$B$1:$B$1001,,0)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_xlfn.XLOOKUP(Table1[[#This Row],[Customer ID]],customers!$A$1:$A$1001,customers!$B$1:$B$1001,,0)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_xlfn.XLOOKUP(Table1[[#This Row],[Customer ID]],customers!$A$1:$A$1001,customers!$B$1:$B$1001,,0)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_xlfn.XLOOKUP(Table1[[#This Row],[Customer ID]],customers!$A$1:$A$1001,customers!$B$1:$B$1001,,0)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Excesa</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_xlfn.XLOOKUP(Table1[[#This Row],[Customer ID]],customers!$A$1:$A$1001,customers!$B$1:$B$1001,,0)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_xlfn.XLOOKUP(Table1[[#This Row],[Customer ID]],customers!$A$1:$A$1001,customers!$B$1:$B$1001,,0)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_xlfn.XLOOKUP(Table1[[#This Row],[Customer ID]],customers!$A$1:$A$1001,customers!$B$1:$B$1001,,0)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Robasta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_xlfn.XLOOKUP(Table1[[#This Row],[Customer ID]],customers!$A$1:$A$1001,customers!$B$1:$B$1001,,0)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_xlfn.XLOOKUP(Table1[[#This Row],[Customer ID]],customers!$A$1:$A$1001,customers!$B$1:$B$1001,,0)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_xlfn.XLOOKUP(Table1[[#This Row],[Customer ID]],customers!$A$1:$A$1001,customers!$B$1:$B$1001,,0)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Robasta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_xlfn.XLOOKUP(Table1[[#This Row],[Customer ID]],customers!$A$1:$A$1001,customers!$B$1:$B$1001,,0)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Excesa</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_xlfn.XLOOKUP(Table1[[#This Row],[Customer ID]],customers!$A$1:$A$1001,customers!$B$1:$B$1001,,0)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Robasta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_xlfn.XLOOKUP(Table1[[#This Row],[Customer ID]],customers!$A$1:$A$1001,customers!$B$1:$B$1001,,0)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_xlfn.XLOOKUP(Table1[[#This Row],[Customer ID]],customers!$A$1:$A$1001,customers!$B$1:$B$1001,,0)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_xlfn.XLOOKUP(Table1[[#This Row],[Customer ID]],customers!$A$1:$A$1001,customers!$B$1:$B$1001,,0)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_xlfn.XLOOKUP(Table1[[#This Row],[Customer ID]],customers!$A$1:$A$1001,customers!$B$1:$B$1001,,0)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_xlfn.XLOOKUP(Table1[[#This Row],[Customer ID]],customers!$A$1:$A$1001,customers!$B$1:$B$1001,,0)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_xlfn.XLOOKUP(Table1[[#This Row],[Customer ID]],customers!$A$1:$A$1001,customers!$B$1:$B$1001,,0)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_xlfn.XLOOKUP(Table1[[#This Row],[Customer ID]],customers!$A$1:$A$1001,customers!$B$1:$B$1001,,0)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Robasta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_xlfn.XLOOKUP(Table1[[#This Row],[Customer ID]],customers!$A$1:$A$1001,customers!$B$1:$B$1001,,0)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Excesa</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_xlfn.XLOOKUP(Table1[[#This Row],[Customer ID]],customers!$A$1:$A$1001,customers!$B$1:$B$1001,,0)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_xlfn.XLOOKUP(Table1[[#This Row],[Customer ID]],customers!$A$1:$A$1001,customers!$B$1:$B$1001,,0)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Robasta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_xlfn.XLOOKUP(Table1[[#This Row],[Customer ID]],customers!$A$1:$A$1001,customers!$B$1:$B$1001,,0)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Robasta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_xlfn.XLOOKUP(Table1[[#This Row],[Customer ID]],customers!$A$1:$A$1001,customers!$B$1:$B$1001,,0)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_xlfn.XLOOKUP(Table1[[#This Row],[Customer ID]],customers!$A$1:$A$1001,customers!$B$1:$B$1001,,0)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_xlfn.XLOOKUP(Table1[[#This Row],[Customer ID]],customers!$A$1:$A$1001,customers!$B$1:$B$1001,,0)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_xlfn.XLOOKUP(Table1[[#This Row],[Customer ID]],customers!$A$1:$A$1001,customers!$B$1:$B$1001,,0)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_xlfn.XLOOKUP(Table1[[#This Row],[Customer ID]],customers!$A$1:$A$1001,customers!$B$1:$B$1001,,0)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_xlfn.XLOOKUP(Table1[[#This Row],[Customer ID]],customers!$A$1:$A$1001,customers!$B$1:$B$1001,,0)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_xlfn.XLOOKUP(Table1[[#This Row],[Customer ID]],customers!$A$1:$A$1001,customers!$B$1:$B$1001,,0)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_xlfn.XLOOKUP(Table1[[#This Row],[Customer ID]],customers!$A$1:$A$1001,customers!$B$1:$B$1001,,0)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_xlfn.XLOOKUP(Table1[[#This Row],[Customer ID]],customers!$A$1:$A$1001,customers!$B$1:$B$1001,,0)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_xlfn.XLOOKUP(Table1[[#This Row],[Customer ID]],customers!$A$1:$A$1001,customers!$B$1:$B$1001,,0)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_xlfn.XLOOKUP(Table1[[#This Row],[Customer ID]],customers!$A$1:$A$1001,customers!$B$1:$B$1001,,0)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Robasta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_xlfn.XLOOKUP(Table1[[#This Row],[Customer ID]],customers!$A$1:$A$1001,customers!$B$1:$B$1001,,0)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_xlfn.XLOOKUP(Table1[[#This Row],[Customer ID]],customers!$A$1:$A$1001,customers!$B$1:$B$1001,,0)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_xlfn.XLOOKUP(Table1[[#This Row],[Customer ID]],customers!$A$1:$A$1001,customers!$B$1:$B$1001,,0)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Excesa</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_xlfn.XLOOKUP(Table1[[#This Row],[Customer ID]],customers!$A$1:$A$1001,customers!$B$1:$B$1001,,0)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_xlfn.XLOOKUP(Table1[[#This Row],[Customer ID]],customers!$A$1:$A$1001,customers!$B$1:$B$1001,,0)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_xlfn.XLOOKUP(Table1[[#This Row],[Customer ID]],customers!$A$1:$A$1001,customers!$B$1:$B$1001,,0)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Robasta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_xlfn.XLOOKUP(Table1[[#This Row],[Customer ID]],customers!$A$1:$A$1001,customers!$B$1:$B$1001,,0)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Excesa</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_xlfn.XLOOKUP(Table1[[#This Row],[Customer ID]],customers!$A$1:$A$1001,customers!$B$1:$B$1001,,0)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Robasta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_xlfn.XLOOKUP(Table1[[#This Row],[Customer ID]],customers!$A$1:$A$1001,customers!$B$1:$B$1001,,0)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_xlfn.XLOOKUP(Table1[[#This Row],[Customer ID]],customers!$A$1:$A$1001,customers!$B$1:$B$1001,,0)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Excesa</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_xlfn.XLOOKUP(Table1[[#This Row],[Customer ID]],customers!$A$1:$A$1001,customers!$B$1:$B$1001,,0)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_xlfn.XLOOKUP(Table1[[#This Row],[Customer ID]],customers!$A$1:$A$1001,customers!$B$1:$B$1001,,0)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_xlfn.XLOOKUP(Table1[[#This Row],[Customer ID]],customers!$A$1:$A$1001,customers!$B$1:$B$1001,,0)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_xlfn.XLOOKUP(Table1[[#This Row],[Customer ID]],customers!$A$1:$A$1001,customers!$B$1:$B$1001,,0)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_xlfn.XLOOKUP(Table1[[#This Row],[Customer ID]],customers!$A$1:$A$1001,customers!$B$1:$B$1001,,0)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Robasta</v>
      </c>
      <c r="O642" t="str">
        <f t="shared" si="29"/>
        <v>Light</v>
      </c>
      <c r="P642" t="str">
        <f>_xlfn.XLOOKUP(Table1[[#This Row],[Customer ID]],customers!$A$1:$A$1001,customers!$I$1:$I$1001,,0)</f>
        <v>No</v>
      </c>
    </row>
    <row r="643" spans="1:16" x14ac:dyDescent="0.35">
      <c r="A643" s="2" t="s">
        <v>4109</v>
      </c>
      <c r="B643" s="3">
        <v>44448</v>
      </c>
      <c r="C643" s="2" t="s">
        <v>4110</v>
      </c>
      <c r="D643" t="s">
        <v>6179</v>
      </c>
      <c r="E643" s="2">
        <v>3</v>
      </c>
      <c r="F643" s="2" t="str">
        <f>_xlfn.XLOOKUP(Table1[[#This Row],[Customer ID]],customers!$A$1:$A$1001,customers!$B$1:$B$1001,,0)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IF(I643="Rob","Robasta",IF(I643="Exc","Excesa",IF(I643="Ara","Arabica",IF(I643="Lib","Liberica",""))))</f>
        <v>Robasta</v>
      </c>
      <c r="O643" t="str">
        <f t="shared" ref="O643:O706" si="32">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_xlfn.XLOOKUP(Table1[[#This Row],[Customer ID]],customers!$A$1:$A$1001,customers!$B$1:$B$1001,,0)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_xlfn.XLOOKUP(Table1[[#This Row],[Customer ID]],customers!$A$1:$A$1001,customers!$B$1:$B$1001,,0)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Excesa</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_xlfn.XLOOKUP(Table1[[#This Row],[Customer ID]],customers!$A$1:$A$1001,customers!$B$1:$B$1001,,0)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Robasta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_xlfn.XLOOKUP(Table1[[#This Row],[Customer ID]],customers!$A$1:$A$1001,customers!$B$1:$B$1001,,0)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_xlfn.XLOOKUP(Table1[[#This Row],[Customer ID]],customers!$A$1:$A$1001,customers!$B$1:$B$1001,,0)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_xlfn.XLOOKUP(Table1[[#This Row],[Customer ID]],customers!$A$1:$A$1001,customers!$B$1:$B$1001,,0)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_xlfn.XLOOKUP(Table1[[#This Row],[Customer ID]],customers!$A$1:$A$1001,customers!$B$1:$B$1001,,0)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Robasta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_xlfn.XLOOKUP(Table1[[#This Row],[Customer ID]],customers!$A$1:$A$1001,customers!$B$1:$B$1001,,0)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_xlfn.XLOOKUP(Table1[[#This Row],[Customer ID]],customers!$A$1:$A$1001,customers!$B$1:$B$1001,,0)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Robasta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_xlfn.XLOOKUP(Table1[[#This Row],[Customer ID]],customers!$A$1:$A$1001,customers!$B$1:$B$1001,,0)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Robasta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_xlfn.XLOOKUP(Table1[[#This Row],[Customer ID]],customers!$A$1:$A$1001,customers!$B$1:$B$1001,,0)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_xlfn.XLOOKUP(Table1[[#This Row],[Customer ID]],customers!$A$1:$A$1001,customers!$B$1:$B$1001,,0)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_xlfn.XLOOKUP(Table1[[#This Row],[Customer ID]],customers!$A$1:$A$1001,customers!$B$1:$B$1001,,0)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_xlfn.XLOOKUP(Table1[[#This Row],[Customer ID]],customers!$A$1:$A$1001,customers!$B$1:$B$1001,,0)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Robasta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_xlfn.XLOOKUP(Table1[[#This Row],[Customer ID]],customers!$A$1:$A$1001,customers!$B$1:$B$1001,,0)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_xlfn.XLOOKUP(Table1[[#This Row],[Customer ID]],customers!$A$1:$A$1001,customers!$B$1:$B$1001,,0)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_xlfn.XLOOKUP(Table1[[#This Row],[Customer ID]],customers!$A$1:$A$1001,customers!$B$1:$B$1001,,0)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_xlfn.XLOOKUP(Table1[[#This Row],[Customer ID]],customers!$A$1:$A$1001,customers!$B$1:$B$1001,,0)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_xlfn.XLOOKUP(Table1[[#This Row],[Customer ID]],customers!$A$1:$A$1001,customers!$B$1:$B$1001,,0)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Excesa</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_xlfn.XLOOKUP(Table1[[#This Row],[Customer ID]],customers!$A$1:$A$1001,customers!$B$1:$B$1001,,0)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_xlfn.XLOOKUP(Table1[[#This Row],[Customer ID]],customers!$A$1:$A$1001,customers!$B$1:$B$1001,,0)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_xlfn.XLOOKUP(Table1[[#This Row],[Customer ID]],customers!$A$1:$A$1001,customers!$B$1:$B$1001,,0)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_xlfn.XLOOKUP(Table1[[#This Row],[Customer ID]],customers!$A$1:$A$1001,customers!$B$1:$B$1001,,0)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_xlfn.XLOOKUP(Table1[[#This Row],[Customer ID]],customers!$A$1:$A$1001,customers!$B$1:$B$1001,,0)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_xlfn.XLOOKUP(Table1[[#This Row],[Customer ID]],customers!$A$1:$A$1001,customers!$B$1:$B$1001,,0)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_xlfn.XLOOKUP(Table1[[#This Row],[Customer ID]],customers!$A$1:$A$1001,customers!$B$1:$B$1001,,0)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_xlfn.XLOOKUP(Table1[[#This Row],[Customer ID]],customers!$A$1:$A$1001,customers!$B$1:$B$1001,,0)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Robasta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_xlfn.XLOOKUP(Table1[[#This Row],[Customer ID]],customers!$A$1:$A$1001,customers!$B$1:$B$1001,,0)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_xlfn.XLOOKUP(Table1[[#This Row],[Customer ID]],customers!$A$1:$A$1001,customers!$B$1:$B$1001,,0)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_xlfn.XLOOKUP(Table1[[#This Row],[Customer ID]],customers!$A$1:$A$1001,customers!$B$1:$B$1001,,0)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Robasta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_xlfn.XLOOKUP(Table1[[#This Row],[Customer ID]],customers!$A$1:$A$1001,customers!$B$1:$B$1001,,0)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_xlfn.XLOOKUP(Table1[[#This Row],[Customer ID]],customers!$A$1:$A$1001,customers!$B$1:$B$1001,,0)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_xlfn.XLOOKUP(Table1[[#This Row],[Customer ID]],customers!$A$1:$A$1001,customers!$B$1:$B$1001,,0)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_xlfn.XLOOKUP(Table1[[#This Row],[Customer ID]],customers!$A$1:$A$1001,customers!$B$1:$B$1001,,0)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_xlfn.XLOOKUP(Table1[[#This Row],[Customer ID]],customers!$A$1:$A$1001,customers!$B$1:$B$1001,,0)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_xlfn.XLOOKUP(Table1[[#This Row],[Customer ID]],customers!$A$1:$A$1001,customers!$B$1:$B$1001,,0)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_xlfn.XLOOKUP(Table1[[#This Row],[Customer ID]],customers!$A$1:$A$1001,customers!$B$1:$B$1001,,0)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_xlfn.XLOOKUP(Table1[[#This Row],[Customer ID]],customers!$A$1:$A$1001,customers!$B$1:$B$1001,,0)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Robasta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_xlfn.XLOOKUP(Table1[[#This Row],[Customer ID]],customers!$A$1:$A$1001,customers!$B$1:$B$1001,,0)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_xlfn.XLOOKUP(Table1[[#This Row],[Customer ID]],customers!$A$1:$A$1001,customers!$B$1:$B$1001,,0)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_xlfn.XLOOKUP(Table1[[#This Row],[Customer ID]],customers!$A$1:$A$1001,customers!$B$1:$B$1001,,0)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_xlfn.XLOOKUP(Table1[[#This Row],[Customer ID]],customers!$A$1:$A$1001,customers!$B$1:$B$1001,,0)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_xlfn.XLOOKUP(Table1[[#This Row],[Customer ID]],customers!$A$1:$A$1001,customers!$B$1:$B$1001,,0)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Robasta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_xlfn.XLOOKUP(Table1[[#This Row],[Customer ID]],customers!$A$1:$A$1001,customers!$B$1:$B$1001,,0)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_xlfn.XLOOKUP(Table1[[#This Row],[Customer ID]],customers!$A$1:$A$1001,customers!$B$1:$B$1001,,0)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Robasta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_xlfn.XLOOKUP(Table1[[#This Row],[Customer ID]],customers!$A$1:$A$1001,customers!$B$1:$B$1001,,0)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_xlfn.XLOOKUP(Table1[[#This Row],[Customer ID]],customers!$A$1:$A$1001,customers!$B$1:$B$1001,,0)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_xlfn.XLOOKUP(Table1[[#This Row],[Customer ID]],customers!$A$1:$A$1001,customers!$B$1:$B$1001,,0)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_xlfn.XLOOKUP(Table1[[#This Row],[Customer ID]],customers!$A$1:$A$1001,customers!$B$1:$B$1001,,0)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_xlfn.XLOOKUP(Table1[[#This Row],[Customer ID]],customers!$A$1:$A$1001,customers!$B$1:$B$1001,,0)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_xlfn.XLOOKUP(Table1[[#This Row],[Customer ID]],customers!$A$1:$A$1001,customers!$B$1:$B$1001,,0)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_xlfn.XLOOKUP(Table1[[#This Row],[Customer ID]],customers!$A$1:$A$1001,customers!$B$1:$B$1001,,0)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_xlfn.XLOOKUP(Table1[[#This Row],[Customer ID]],customers!$A$1:$A$1001,customers!$B$1:$B$1001,,0)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_xlfn.XLOOKUP(Table1[[#This Row],[Customer ID]],customers!$A$1:$A$1001,customers!$B$1:$B$1001,,0)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_xlfn.XLOOKUP(Table1[[#This Row],[Customer ID]],customers!$A$1:$A$1001,customers!$B$1:$B$1001,,0)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_xlfn.XLOOKUP(Table1[[#This Row],[Customer ID]],customers!$A$1:$A$1001,customers!$B$1:$B$1001,,0)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_xlfn.XLOOKUP(Table1[[#This Row],[Customer ID]],customers!$A$1:$A$1001,customers!$B$1:$B$1001,,0)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_xlfn.XLOOKUP(Table1[[#This Row],[Customer ID]],customers!$A$1:$A$1001,customers!$B$1:$B$1001,,0)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_xlfn.XLOOKUP(Table1[[#This Row],[Customer ID]],customers!$A$1:$A$1001,customers!$B$1:$B$1001,,0)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_xlfn.XLOOKUP(Table1[[#This Row],[Customer ID]],customers!$A$1:$A$1001,customers!$B$1:$B$1001,,0)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_xlfn.XLOOKUP(Table1[[#This Row],[Customer ID]],customers!$A$1:$A$1001,customers!$B$1:$B$1001,,0)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_xlfn.XLOOKUP(Table1[[#This Row],[Customer ID]],customers!$A$1:$A$1001,customers!$B$1:$B$1001,,0)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_xlfn.XLOOKUP(Table1[[#This Row],[Customer ID]],customers!$A$1:$A$1001,customers!$B$1:$B$1001,,0)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Excesa</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_xlfn.XLOOKUP(Table1[[#This Row],[Customer ID]],customers!$A$1:$A$1001,customers!$B$1:$B$1001,,0)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IF(I707="Rob","Robasta",IF(I707="Exc","Excesa",IF(I707="Ara","Arabica",IF(I707="Lib","Liberica",""))))</f>
        <v>Excesa</v>
      </c>
      <c r="O707" t="str">
        <f t="shared" ref="O707:O770" si="35">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_xlfn.XLOOKUP(Table1[[#This Row],[Customer ID]],customers!$A$1:$A$1001,customers!$B$1:$B$1001,,0)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_xlfn.XLOOKUP(Table1[[#This Row],[Customer ID]],customers!$A$1:$A$1001,customers!$B$1:$B$1001,,0)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_xlfn.XLOOKUP(Table1[[#This Row],[Customer ID]],customers!$A$1:$A$1001,customers!$B$1:$B$1001,,0)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_xlfn.XLOOKUP(Table1[[#This Row],[Customer ID]],customers!$A$1:$A$1001,customers!$B$1:$B$1001,,0)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Excesa</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_xlfn.XLOOKUP(Table1[[#This Row],[Customer ID]],customers!$A$1:$A$1001,customers!$B$1:$B$1001,,0)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_xlfn.XLOOKUP(Table1[[#This Row],[Customer ID]],customers!$A$1:$A$1001,customers!$B$1:$B$1001,,0)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Robasta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_xlfn.XLOOKUP(Table1[[#This Row],[Customer ID]],customers!$A$1:$A$1001,customers!$B$1:$B$1001,,0)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_xlfn.XLOOKUP(Table1[[#This Row],[Customer ID]],customers!$A$1:$A$1001,customers!$B$1:$B$1001,,0)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Robasta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_xlfn.XLOOKUP(Table1[[#This Row],[Customer ID]],customers!$A$1:$A$1001,customers!$B$1:$B$1001,,0)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_xlfn.XLOOKUP(Table1[[#This Row],[Customer ID]],customers!$A$1:$A$1001,customers!$B$1:$B$1001,,0)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Excesa</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_xlfn.XLOOKUP(Table1[[#This Row],[Customer ID]],customers!$A$1:$A$1001,customers!$B$1:$B$1001,,0)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Robasta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_xlfn.XLOOKUP(Table1[[#This Row],[Customer ID]],customers!$A$1:$A$1001,customers!$B$1:$B$1001,,0)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_xlfn.XLOOKUP(Table1[[#This Row],[Customer ID]],customers!$A$1:$A$1001,customers!$B$1:$B$1001,,0)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_xlfn.XLOOKUP(Table1[[#This Row],[Customer ID]],customers!$A$1:$A$1001,customers!$B$1:$B$1001,,0)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_xlfn.XLOOKUP(Table1[[#This Row],[Customer ID]],customers!$A$1:$A$1001,customers!$B$1:$B$1001,,0)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_xlfn.XLOOKUP(Table1[[#This Row],[Customer ID]],customers!$A$1:$A$1001,customers!$B$1:$B$1001,,0)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Robasta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_xlfn.XLOOKUP(Table1[[#This Row],[Customer ID]],customers!$A$1:$A$1001,customers!$B$1:$B$1001,,0)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_xlfn.XLOOKUP(Table1[[#This Row],[Customer ID]],customers!$A$1:$A$1001,customers!$B$1:$B$1001,,0)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_xlfn.XLOOKUP(Table1[[#This Row],[Customer ID]],customers!$A$1:$A$1001,customers!$B$1:$B$1001,,0)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_xlfn.XLOOKUP(Table1[[#This Row],[Customer ID]],customers!$A$1:$A$1001,customers!$B$1:$B$1001,,0)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_xlfn.XLOOKUP(Table1[[#This Row],[Customer ID]],customers!$A$1:$A$1001,customers!$B$1:$B$1001,,0)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_xlfn.XLOOKUP(Table1[[#This Row],[Customer ID]],customers!$A$1:$A$1001,customers!$B$1:$B$1001,,0)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Robasta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_xlfn.XLOOKUP(Table1[[#This Row],[Customer ID]],customers!$A$1:$A$1001,customers!$B$1:$B$1001,,0)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_xlfn.XLOOKUP(Table1[[#This Row],[Customer ID]],customers!$A$1:$A$1001,customers!$B$1:$B$1001,,0)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_xlfn.XLOOKUP(Table1[[#This Row],[Customer ID]],customers!$A$1:$A$1001,customers!$B$1:$B$1001,,0)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_xlfn.XLOOKUP(Table1[[#This Row],[Customer ID]],customers!$A$1:$A$1001,customers!$B$1:$B$1001,,0)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_xlfn.XLOOKUP(Table1[[#This Row],[Customer ID]],customers!$A$1:$A$1001,customers!$B$1:$B$1001,,0)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Excesa</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_xlfn.XLOOKUP(Table1[[#This Row],[Customer ID]],customers!$A$1:$A$1001,customers!$B$1:$B$1001,,0)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_xlfn.XLOOKUP(Table1[[#This Row],[Customer ID]],customers!$A$1:$A$1001,customers!$B$1:$B$1001,,0)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Robasta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_xlfn.XLOOKUP(Table1[[#This Row],[Customer ID]],customers!$A$1:$A$1001,customers!$B$1:$B$1001,,0)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_xlfn.XLOOKUP(Table1[[#This Row],[Customer ID]],customers!$A$1:$A$1001,customers!$B$1:$B$1001,,0)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_xlfn.XLOOKUP(Table1[[#This Row],[Customer ID]],customers!$A$1:$A$1001,customers!$B$1:$B$1001,,0)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_xlfn.XLOOKUP(Table1[[#This Row],[Customer ID]],customers!$A$1:$A$1001,customers!$B$1:$B$1001,,0)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Robasta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_xlfn.XLOOKUP(Table1[[#This Row],[Customer ID]],customers!$A$1:$A$1001,customers!$B$1:$B$1001,,0)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_xlfn.XLOOKUP(Table1[[#This Row],[Customer ID]],customers!$A$1:$A$1001,customers!$B$1:$B$1001,,0)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Robasta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_xlfn.XLOOKUP(Table1[[#This Row],[Customer ID]],customers!$A$1:$A$1001,customers!$B$1:$B$1001,,0)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_xlfn.XLOOKUP(Table1[[#This Row],[Customer ID]],customers!$A$1:$A$1001,customers!$B$1:$B$1001,,0)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_xlfn.XLOOKUP(Table1[[#This Row],[Customer ID]],customers!$A$1:$A$1001,customers!$B$1:$B$1001,,0)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_xlfn.XLOOKUP(Table1[[#This Row],[Customer ID]],customers!$A$1:$A$1001,customers!$B$1:$B$1001,,0)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Robasta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_xlfn.XLOOKUP(Table1[[#This Row],[Customer ID]],customers!$A$1:$A$1001,customers!$B$1:$B$1001,,0)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_xlfn.XLOOKUP(Table1[[#This Row],[Customer ID]],customers!$A$1:$A$1001,customers!$B$1:$B$1001,,0)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_xlfn.XLOOKUP(Table1[[#This Row],[Customer ID]],customers!$A$1:$A$1001,customers!$B$1:$B$1001,,0)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_xlfn.XLOOKUP(Table1[[#This Row],[Customer ID]],customers!$A$1:$A$1001,customers!$B$1:$B$1001,,0)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_xlfn.XLOOKUP(Table1[[#This Row],[Customer ID]],customers!$A$1:$A$1001,customers!$B$1:$B$1001,,0)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Robasta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_xlfn.XLOOKUP(Table1[[#This Row],[Customer ID]],customers!$A$1:$A$1001,customers!$B$1:$B$1001,,0)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Robasta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_xlfn.XLOOKUP(Table1[[#This Row],[Customer ID]],customers!$A$1:$A$1001,customers!$B$1:$B$1001,,0)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_xlfn.XLOOKUP(Table1[[#This Row],[Customer ID]],customers!$A$1:$A$1001,customers!$B$1:$B$1001,,0)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_xlfn.XLOOKUP(Table1[[#This Row],[Customer ID]],customers!$A$1:$A$1001,customers!$B$1:$B$1001,,0)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_xlfn.XLOOKUP(Table1[[#This Row],[Customer ID]],customers!$A$1:$A$1001,customers!$B$1:$B$1001,,0)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_xlfn.XLOOKUP(Table1[[#This Row],[Customer ID]],customers!$A$1:$A$1001,customers!$B$1:$B$1001,,0)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_xlfn.XLOOKUP(Table1[[#This Row],[Customer ID]],customers!$A$1:$A$1001,customers!$B$1:$B$1001,,0)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Robasta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_xlfn.XLOOKUP(Table1[[#This Row],[Customer ID]],customers!$A$1:$A$1001,customers!$B$1:$B$1001,,0)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_xlfn.XLOOKUP(Table1[[#This Row],[Customer ID]],customers!$A$1:$A$1001,customers!$B$1:$B$1001,,0)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Robasta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_xlfn.XLOOKUP(Table1[[#This Row],[Customer ID]],customers!$A$1:$A$1001,customers!$B$1:$B$1001,,0)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_xlfn.XLOOKUP(Table1[[#This Row],[Customer ID]],customers!$A$1:$A$1001,customers!$B$1:$B$1001,,0)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Excesa</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_xlfn.XLOOKUP(Table1[[#This Row],[Customer ID]],customers!$A$1:$A$1001,customers!$B$1:$B$1001,,0)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Excesa</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_xlfn.XLOOKUP(Table1[[#This Row],[Customer ID]],customers!$A$1:$A$1001,customers!$B$1:$B$1001,,0)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_xlfn.XLOOKUP(Table1[[#This Row],[Customer ID]],customers!$A$1:$A$1001,customers!$B$1:$B$1001,,0)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_xlfn.XLOOKUP(Table1[[#This Row],[Customer ID]],customers!$A$1:$A$1001,customers!$B$1:$B$1001,,0)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_xlfn.XLOOKUP(Table1[[#This Row],[Customer ID]],customers!$A$1:$A$1001,customers!$B$1:$B$1001,,0)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Robasta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_xlfn.XLOOKUP(Table1[[#This Row],[Customer ID]],customers!$A$1:$A$1001,customers!$B$1:$B$1001,,0)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_xlfn.XLOOKUP(Table1[[#This Row],[Customer ID]],customers!$A$1:$A$1001,customers!$B$1:$B$1001,,0)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_xlfn.XLOOKUP(Table1[[#This Row],[Customer ID]],customers!$A$1:$A$1001,customers!$B$1:$B$1001,,0)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Robasta</v>
      </c>
      <c r="O770" t="str">
        <f t="shared" si="35"/>
        <v>Light</v>
      </c>
      <c r="P770" t="str">
        <f>_xlfn.XLOOKUP(Table1[[#This Row],[Customer ID]],customers!$A$1:$A$1001,customers!$I$1:$I$1001,,0)</f>
        <v>No</v>
      </c>
    </row>
    <row r="771" spans="1:16" x14ac:dyDescent="0.35">
      <c r="A771" s="2" t="s">
        <v>4836</v>
      </c>
      <c r="B771" s="3">
        <v>43912</v>
      </c>
      <c r="C771" s="2" t="s">
        <v>4837</v>
      </c>
      <c r="D771" t="s">
        <v>6151</v>
      </c>
      <c r="E771" s="2">
        <v>6</v>
      </c>
      <c r="F771" s="2" t="str">
        <f>_xlfn.XLOOKUP(Table1[[#This Row],[Customer ID]],customers!$A$1:$A$1001,customers!$B$1:$B$1001,,0)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IF(I771="Rob","Robasta",IF(I771="Exc","Excesa",IF(I771="Ara","Arabica",IF(I771="Lib","Liberica",""))))</f>
        <v>Robasta</v>
      </c>
      <c r="O771" t="str">
        <f t="shared" ref="O771:O834" si="38">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_xlfn.XLOOKUP(Table1[[#This Row],[Customer ID]],customers!$A$1:$A$1001,customers!$B$1:$B$1001,,0)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_xlfn.XLOOKUP(Table1[[#This Row],[Customer ID]],customers!$A$1:$A$1001,customers!$B$1:$B$1001,,0)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Robasta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_xlfn.XLOOKUP(Table1[[#This Row],[Customer ID]],customers!$A$1:$A$1001,customers!$B$1:$B$1001,,0)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_xlfn.XLOOKUP(Table1[[#This Row],[Customer ID]],customers!$A$1:$A$1001,customers!$B$1:$B$1001,,0)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_xlfn.XLOOKUP(Table1[[#This Row],[Customer ID]],customers!$A$1:$A$1001,customers!$B$1:$B$1001,,0)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Robasta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_xlfn.XLOOKUP(Table1[[#This Row],[Customer ID]],customers!$A$1:$A$1001,customers!$B$1:$B$1001,,0)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Excesa</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_xlfn.XLOOKUP(Table1[[#This Row],[Customer ID]],customers!$A$1:$A$1001,customers!$B$1:$B$1001,,0)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_xlfn.XLOOKUP(Table1[[#This Row],[Customer ID]],customers!$A$1:$A$1001,customers!$B$1:$B$1001,,0)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_xlfn.XLOOKUP(Table1[[#This Row],[Customer ID]],customers!$A$1:$A$1001,customers!$B$1:$B$1001,,0)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_xlfn.XLOOKUP(Table1[[#This Row],[Customer ID]],customers!$A$1:$A$1001,customers!$B$1:$B$1001,,0)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_xlfn.XLOOKUP(Table1[[#This Row],[Customer ID]],customers!$A$1:$A$1001,customers!$B$1:$B$1001,,0)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_xlfn.XLOOKUP(Table1[[#This Row],[Customer ID]],customers!$A$1:$A$1001,customers!$B$1:$B$1001,,0)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_xlfn.XLOOKUP(Table1[[#This Row],[Customer ID]],customers!$A$1:$A$1001,customers!$B$1:$B$1001,,0)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Excesa</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_xlfn.XLOOKUP(Table1[[#This Row],[Customer ID]],customers!$A$1:$A$1001,customers!$B$1:$B$1001,,0)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_xlfn.XLOOKUP(Table1[[#This Row],[Customer ID]],customers!$A$1:$A$1001,customers!$B$1:$B$1001,,0)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_xlfn.XLOOKUP(Table1[[#This Row],[Customer ID]],customers!$A$1:$A$1001,customers!$B$1:$B$1001,,0)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_xlfn.XLOOKUP(Table1[[#This Row],[Customer ID]],customers!$A$1:$A$1001,customers!$B$1:$B$1001,,0)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_xlfn.XLOOKUP(Table1[[#This Row],[Customer ID]],customers!$A$1:$A$1001,customers!$B$1:$B$1001,,0)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_xlfn.XLOOKUP(Table1[[#This Row],[Customer ID]],customers!$A$1:$A$1001,customers!$B$1:$B$1001,,0)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Robasta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_xlfn.XLOOKUP(Table1[[#This Row],[Customer ID]],customers!$A$1:$A$1001,customers!$B$1:$B$1001,,0)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_xlfn.XLOOKUP(Table1[[#This Row],[Customer ID]],customers!$A$1:$A$1001,customers!$B$1:$B$1001,,0)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_xlfn.XLOOKUP(Table1[[#This Row],[Customer ID]],customers!$A$1:$A$1001,customers!$B$1:$B$1001,,0)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_xlfn.XLOOKUP(Table1[[#This Row],[Customer ID]],customers!$A$1:$A$1001,customers!$B$1:$B$1001,,0)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_xlfn.XLOOKUP(Table1[[#This Row],[Customer ID]],customers!$A$1:$A$1001,customers!$B$1:$B$1001,,0)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Robasta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_xlfn.XLOOKUP(Table1[[#This Row],[Customer ID]],customers!$A$1:$A$1001,customers!$B$1:$B$1001,,0)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_xlfn.XLOOKUP(Table1[[#This Row],[Customer ID]],customers!$A$1:$A$1001,customers!$B$1:$B$1001,,0)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Robasta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_xlfn.XLOOKUP(Table1[[#This Row],[Customer ID]],customers!$A$1:$A$1001,customers!$B$1:$B$1001,,0)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_xlfn.XLOOKUP(Table1[[#This Row],[Customer ID]],customers!$A$1:$A$1001,customers!$B$1:$B$1001,,0)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_xlfn.XLOOKUP(Table1[[#This Row],[Customer ID]],customers!$A$1:$A$1001,customers!$B$1:$B$1001,,0)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Robasta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_xlfn.XLOOKUP(Table1[[#This Row],[Customer ID]],customers!$A$1:$A$1001,customers!$B$1:$B$1001,,0)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_xlfn.XLOOKUP(Table1[[#This Row],[Customer ID]],customers!$A$1:$A$1001,customers!$B$1:$B$1001,,0)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Robasta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_xlfn.XLOOKUP(Table1[[#This Row],[Customer ID]],customers!$A$1:$A$1001,customers!$B$1:$B$1001,,0)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Robasta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_xlfn.XLOOKUP(Table1[[#This Row],[Customer ID]],customers!$A$1:$A$1001,customers!$B$1:$B$1001,,0)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Robasta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_xlfn.XLOOKUP(Table1[[#This Row],[Customer ID]],customers!$A$1:$A$1001,customers!$B$1:$B$1001,,0)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_xlfn.XLOOKUP(Table1[[#This Row],[Customer ID]],customers!$A$1:$A$1001,customers!$B$1:$B$1001,,0)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Robasta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_xlfn.XLOOKUP(Table1[[#This Row],[Customer ID]],customers!$A$1:$A$1001,customers!$B$1:$B$1001,,0)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Robasta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_xlfn.XLOOKUP(Table1[[#This Row],[Customer ID]],customers!$A$1:$A$1001,customers!$B$1:$B$1001,,0)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_xlfn.XLOOKUP(Table1[[#This Row],[Customer ID]],customers!$A$1:$A$1001,customers!$B$1:$B$1001,,0)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_xlfn.XLOOKUP(Table1[[#This Row],[Customer ID]],customers!$A$1:$A$1001,customers!$B$1:$B$1001,,0)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Robasta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_xlfn.XLOOKUP(Table1[[#This Row],[Customer ID]],customers!$A$1:$A$1001,customers!$B$1:$B$1001,,0)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Robasta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_xlfn.XLOOKUP(Table1[[#This Row],[Customer ID]],customers!$A$1:$A$1001,customers!$B$1:$B$1001,,0)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_xlfn.XLOOKUP(Table1[[#This Row],[Customer ID]],customers!$A$1:$A$1001,customers!$B$1:$B$1001,,0)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_xlfn.XLOOKUP(Table1[[#This Row],[Customer ID]],customers!$A$1:$A$1001,customers!$B$1:$B$1001,,0)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_xlfn.XLOOKUP(Table1[[#This Row],[Customer ID]],customers!$A$1:$A$1001,customers!$B$1:$B$1001,,0)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_xlfn.XLOOKUP(Table1[[#This Row],[Customer ID]],customers!$A$1:$A$1001,customers!$B$1:$B$1001,,0)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Excesa</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_xlfn.XLOOKUP(Table1[[#This Row],[Customer ID]],customers!$A$1:$A$1001,customers!$B$1:$B$1001,,0)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Robasta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_xlfn.XLOOKUP(Table1[[#This Row],[Customer ID]],customers!$A$1:$A$1001,customers!$B$1:$B$1001,,0)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_xlfn.XLOOKUP(Table1[[#This Row],[Customer ID]],customers!$A$1:$A$1001,customers!$B$1:$B$1001,,0)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_xlfn.XLOOKUP(Table1[[#This Row],[Customer ID]],customers!$A$1:$A$1001,customers!$B$1:$B$1001,,0)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_xlfn.XLOOKUP(Table1[[#This Row],[Customer ID]],customers!$A$1:$A$1001,customers!$B$1:$B$1001,,0)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_xlfn.XLOOKUP(Table1[[#This Row],[Customer ID]],customers!$A$1:$A$1001,customers!$B$1:$B$1001,,0)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_xlfn.XLOOKUP(Table1[[#This Row],[Customer ID]],customers!$A$1:$A$1001,customers!$B$1:$B$1001,,0)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Robasta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_xlfn.XLOOKUP(Table1[[#This Row],[Customer ID]],customers!$A$1:$A$1001,customers!$B$1:$B$1001,,0)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Excesa</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_xlfn.XLOOKUP(Table1[[#This Row],[Customer ID]],customers!$A$1:$A$1001,customers!$B$1:$B$1001,,0)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_xlfn.XLOOKUP(Table1[[#This Row],[Customer ID]],customers!$A$1:$A$1001,customers!$B$1:$B$1001,,0)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_xlfn.XLOOKUP(Table1[[#This Row],[Customer ID]],customers!$A$1:$A$1001,customers!$B$1:$B$1001,,0)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_xlfn.XLOOKUP(Table1[[#This Row],[Customer ID]],customers!$A$1:$A$1001,customers!$B$1:$B$1001,,0)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_xlfn.XLOOKUP(Table1[[#This Row],[Customer ID]],customers!$A$1:$A$1001,customers!$B$1:$B$1001,,0)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_xlfn.XLOOKUP(Table1[[#This Row],[Customer ID]],customers!$A$1:$A$1001,customers!$B$1:$B$1001,,0)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_xlfn.XLOOKUP(Table1[[#This Row],[Customer ID]],customers!$A$1:$A$1001,customers!$B$1:$B$1001,,0)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_xlfn.XLOOKUP(Table1[[#This Row],[Customer ID]],customers!$A$1:$A$1001,customers!$B$1:$B$1001,,0)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_xlfn.XLOOKUP(Table1[[#This Row],[Customer ID]],customers!$A$1:$A$1001,customers!$B$1:$B$1001,,0)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_xlfn.XLOOKUP(Table1[[#This Row],[Customer ID]],customers!$A$1:$A$1001,customers!$B$1:$B$1001,,0)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Robasta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_xlfn.XLOOKUP(Table1[[#This Row],[Customer ID]],customers!$A$1:$A$1001,customers!$B$1:$B$1001,,0)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IF(I835="Rob","Robasta",IF(I835="Exc","Excesa",IF(I835="Ara","Arabica",IF(I835="Lib","Liberica",""))))</f>
        <v>Robasta</v>
      </c>
      <c r="O835" t="str">
        <f t="shared" ref="O835:O898" si="41">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_xlfn.XLOOKUP(Table1[[#This Row],[Customer ID]],customers!$A$1:$A$1001,customers!$B$1:$B$1001,,0)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_xlfn.XLOOKUP(Table1[[#This Row],[Customer ID]],customers!$A$1:$A$1001,customers!$B$1:$B$1001,,0)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Excesa</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_xlfn.XLOOKUP(Table1[[#This Row],[Customer ID]],customers!$A$1:$A$1001,customers!$B$1:$B$1001,,0)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_xlfn.XLOOKUP(Table1[[#This Row],[Customer ID]],customers!$A$1:$A$1001,customers!$B$1:$B$1001,,0)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_xlfn.XLOOKUP(Table1[[#This Row],[Customer ID]],customers!$A$1:$A$1001,customers!$B$1:$B$1001,,0)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_xlfn.XLOOKUP(Table1[[#This Row],[Customer ID]],customers!$A$1:$A$1001,customers!$B$1:$B$1001,,0)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_xlfn.XLOOKUP(Table1[[#This Row],[Customer ID]],customers!$A$1:$A$1001,customers!$B$1:$B$1001,,0)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Robasta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_xlfn.XLOOKUP(Table1[[#This Row],[Customer ID]],customers!$A$1:$A$1001,customers!$B$1:$B$1001,,0)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_xlfn.XLOOKUP(Table1[[#This Row],[Customer ID]],customers!$A$1:$A$1001,customers!$B$1:$B$1001,,0)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_xlfn.XLOOKUP(Table1[[#This Row],[Customer ID]],customers!$A$1:$A$1001,customers!$B$1:$B$1001,,0)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_xlfn.XLOOKUP(Table1[[#This Row],[Customer ID]],customers!$A$1:$A$1001,customers!$B$1:$B$1001,,0)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_xlfn.XLOOKUP(Table1[[#This Row],[Customer ID]],customers!$A$1:$A$1001,customers!$B$1:$B$1001,,0)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_xlfn.XLOOKUP(Table1[[#This Row],[Customer ID]],customers!$A$1:$A$1001,customers!$B$1:$B$1001,,0)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_xlfn.XLOOKUP(Table1[[#This Row],[Customer ID]],customers!$A$1:$A$1001,customers!$B$1:$B$1001,,0)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_xlfn.XLOOKUP(Table1[[#This Row],[Customer ID]],customers!$A$1:$A$1001,customers!$B$1:$B$1001,,0)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Excesa</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_xlfn.XLOOKUP(Table1[[#This Row],[Customer ID]],customers!$A$1:$A$1001,customers!$B$1:$B$1001,,0)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_xlfn.XLOOKUP(Table1[[#This Row],[Customer ID]],customers!$A$1:$A$1001,customers!$B$1:$B$1001,,0)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_xlfn.XLOOKUP(Table1[[#This Row],[Customer ID]],customers!$A$1:$A$1001,customers!$B$1:$B$1001,,0)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_xlfn.XLOOKUP(Table1[[#This Row],[Customer ID]],customers!$A$1:$A$1001,customers!$B$1:$B$1001,,0)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_xlfn.XLOOKUP(Table1[[#This Row],[Customer ID]],customers!$A$1:$A$1001,customers!$B$1:$B$1001,,0)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_xlfn.XLOOKUP(Table1[[#This Row],[Customer ID]],customers!$A$1:$A$1001,customers!$B$1:$B$1001,,0)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Robasta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_xlfn.XLOOKUP(Table1[[#This Row],[Customer ID]],customers!$A$1:$A$1001,customers!$B$1:$B$1001,,0)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_xlfn.XLOOKUP(Table1[[#This Row],[Customer ID]],customers!$A$1:$A$1001,customers!$B$1:$B$1001,,0)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_xlfn.XLOOKUP(Table1[[#This Row],[Customer ID]],customers!$A$1:$A$1001,customers!$B$1:$B$1001,,0)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Robasta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_xlfn.XLOOKUP(Table1[[#This Row],[Customer ID]],customers!$A$1:$A$1001,customers!$B$1:$B$1001,,0)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_xlfn.XLOOKUP(Table1[[#This Row],[Customer ID]],customers!$A$1:$A$1001,customers!$B$1:$B$1001,,0)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_xlfn.XLOOKUP(Table1[[#This Row],[Customer ID]],customers!$A$1:$A$1001,customers!$B$1:$B$1001,,0)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_xlfn.XLOOKUP(Table1[[#This Row],[Customer ID]],customers!$A$1:$A$1001,customers!$B$1:$B$1001,,0)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_xlfn.XLOOKUP(Table1[[#This Row],[Customer ID]],customers!$A$1:$A$1001,customers!$B$1:$B$1001,,0)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Robasta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_xlfn.XLOOKUP(Table1[[#This Row],[Customer ID]],customers!$A$1:$A$1001,customers!$B$1:$B$1001,,0)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_xlfn.XLOOKUP(Table1[[#This Row],[Customer ID]],customers!$A$1:$A$1001,customers!$B$1:$B$1001,,0)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Robasta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_xlfn.XLOOKUP(Table1[[#This Row],[Customer ID]],customers!$A$1:$A$1001,customers!$B$1:$B$1001,,0)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_xlfn.XLOOKUP(Table1[[#This Row],[Customer ID]],customers!$A$1:$A$1001,customers!$B$1:$B$1001,,0)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_xlfn.XLOOKUP(Table1[[#This Row],[Customer ID]],customers!$A$1:$A$1001,customers!$B$1:$B$1001,,0)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_xlfn.XLOOKUP(Table1[[#This Row],[Customer ID]],customers!$A$1:$A$1001,customers!$B$1:$B$1001,,0)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_xlfn.XLOOKUP(Table1[[#This Row],[Customer ID]],customers!$A$1:$A$1001,customers!$B$1:$B$1001,,0)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Robasta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_xlfn.XLOOKUP(Table1[[#This Row],[Customer ID]],customers!$A$1:$A$1001,customers!$B$1:$B$1001,,0)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_xlfn.XLOOKUP(Table1[[#This Row],[Customer ID]],customers!$A$1:$A$1001,customers!$B$1:$B$1001,,0)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Excesa</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_xlfn.XLOOKUP(Table1[[#This Row],[Customer ID]],customers!$A$1:$A$1001,customers!$B$1:$B$1001,,0)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_xlfn.XLOOKUP(Table1[[#This Row],[Customer ID]],customers!$A$1:$A$1001,customers!$B$1:$B$1001,,0)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Robasta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_xlfn.XLOOKUP(Table1[[#This Row],[Customer ID]],customers!$A$1:$A$1001,customers!$B$1:$B$1001,,0)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_xlfn.XLOOKUP(Table1[[#This Row],[Customer ID]],customers!$A$1:$A$1001,customers!$B$1:$B$1001,,0)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_xlfn.XLOOKUP(Table1[[#This Row],[Customer ID]],customers!$A$1:$A$1001,customers!$B$1:$B$1001,,0)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_xlfn.XLOOKUP(Table1[[#This Row],[Customer ID]],customers!$A$1:$A$1001,customers!$B$1:$B$1001,,0)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_xlfn.XLOOKUP(Table1[[#This Row],[Customer ID]],customers!$A$1:$A$1001,customers!$B$1:$B$1001,,0)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Robasta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_xlfn.XLOOKUP(Table1[[#This Row],[Customer ID]],customers!$A$1:$A$1001,customers!$B$1:$B$1001,,0)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_xlfn.XLOOKUP(Table1[[#This Row],[Customer ID]],customers!$A$1:$A$1001,customers!$B$1:$B$1001,,0)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Robasta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_xlfn.XLOOKUP(Table1[[#This Row],[Customer ID]],customers!$A$1:$A$1001,customers!$B$1:$B$1001,,0)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_xlfn.XLOOKUP(Table1[[#This Row],[Customer ID]],customers!$A$1:$A$1001,customers!$B$1:$B$1001,,0)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_xlfn.XLOOKUP(Table1[[#This Row],[Customer ID]],customers!$A$1:$A$1001,customers!$B$1:$B$1001,,0)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_xlfn.XLOOKUP(Table1[[#This Row],[Customer ID]],customers!$A$1:$A$1001,customers!$B$1:$B$1001,,0)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Robasta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_xlfn.XLOOKUP(Table1[[#This Row],[Customer ID]],customers!$A$1:$A$1001,customers!$B$1:$B$1001,,0)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Robasta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_xlfn.XLOOKUP(Table1[[#This Row],[Customer ID]],customers!$A$1:$A$1001,customers!$B$1:$B$1001,,0)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_xlfn.XLOOKUP(Table1[[#This Row],[Customer ID]],customers!$A$1:$A$1001,customers!$B$1:$B$1001,,0)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Excesa</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_xlfn.XLOOKUP(Table1[[#This Row],[Customer ID]],customers!$A$1:$A$1001,customers!$B$1:$B$1001,,0)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_xlfn.XLOOKUP(Table1[[#This Row],[Customer ID]],customers!$A$1:$A$1001,customers!$B$1:$B$1001,,0)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Robasta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_xlfn.XLOOKUP(Table1[[#This Row],[Customer ID]],customers!$A$1:$A$1001,customers!$B$1:$B$1001,,0)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Robasta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_xlfn.XLOOKUP(Table1[[#This Row],[Customer ID]],customers!$A$1:$A$1001,customers!$B$1:$B$1001,,0)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_xlfn.XLOOKUP(Table1[[#This Row],[Customer ID]],customers!$A$1:$A$1001,customers!$B$1:$B$1001,,0)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_xlfn.XLOOKUP(Table1[[#This Row],[Customer ID]],customers!$A$1:$A$1001,customers!$B$1:$B$1001,,0)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_xlfn.XLOOKUP(Table1[[#This Row],[Customer ID]],customers!$A$1:$A$1001,customers!$B$1:$B$1001,,0)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Robasta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_xlfn.XLOOKUP(Table1[[#This Row],[Customer ID]],customers!$A$1:$A$1001,customers!$B$1:$B$1001,,0)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_xlfn.XLOOKUP(Table1[[#This Row],[Customer ID]],customers!$A$1:$A$1001,customers!$B$1:$B$1001,,0)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Robasta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_xlfn.XLOOKUP(Table1[[#This Row],[Customer ID]],customers!$A$1:$A$1001,customers!$B$1:$B$1001,,0)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IF(I899="Rob","Robasta",IF(I899="Exc","Excesa",IF(I899="Ara","Arabica",IF(I899="Lib","Liberica",""))))</f>
        <v>Excesa</v>
      </c>
      <c r="O899" t="str">
        <f t="shared" ref="O899:O962" si="44">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_xlfn.XLOOKUP(Table1[[#This Row],[Customer ID]],customers!$A$1:$A$1001,customers!$B$1:$B$1001,,0)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Robasta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_xlfn.XLOOKUP(Table1[[#This Row],[Customer ID]],customers!$A$1:$A$1001,customers!$B$1:$B$1001,,0)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_xlfn.XLOOKUP(Table1[[#This Row],[Customer ID]],customers!$A$1:$A$1001,customers!$B$1:$B$1001,,0)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_xlfn.XLOOKUP(Table1[[#This Row],[Customer ID]],customers!$A$1:$A$1001,customers!$B$1:$B$1001,,0)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Robasta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_xlfn.XLOOKUP(Table1[[#This Row],[Customer ID]],customers!$A$1:$A$1001,customers!$B$1:$B$1001,,0)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_xlfn.XLOOKUP(Table1[[#This Row],[Customer ID]],customers!$A$1:$A$1001,customers!$B$1:$B$1001,,0)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_xlfn.XLOOKUP(Table1[[#This Row],[Customer ID]],customers!$A$1:$A$1001,customers!$B$1:$B$1001,,0)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_xlfn.XLOOKUP(Table1[[#This Row],[Customer ID]],customers!$A$1:$A$1001,customers!$B$1:$B$1001,,0)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_xlfn.XLOOKUP(Table1[[#This Row],[Customer ID]],customers!$A$1:$A$1001,customers!$B$1:$B$1001,,0)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_xlfn.XLOOKUP(Table1[[#This Row],[Customer ID]],customers!$A$1:$A$1001,customers!$B$1:$B$1001,,0)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_xlfn.XLOOKUP(Table1[[#This Row],[Customer ID]],customers!$A$1:$A$1001,customers!$B$1:$B$1001,,0)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Robasta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_xlfn.XLOOKUP(Table1[[#This Row],[Customer ID]],customers!$A$1:$A$1001,customers!$B$1:$B$1001,,0)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Robasta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_xlfn.XLOOKUP(Table1[[#This Row],[Customer ID]],customers!$A$1:$A$1001,customers!$B$1:$B$1001,,0)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_xlfn.XLOOKUP(Table1[[#This Row],[Customer ID]],customers!$A$1:$A$1001,customers!$B$1:$B$1001,,0)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_xlfn.XLOOKUP(Table1[[#This Row],[Customer ID]],customers!$A$1:$A$1001,customers!$B$1:$B$1001,,0)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Robasta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_xlfn.XLOOKUP(Table1[[#This Row],[Customer ID]],customers!$A$1:$A$1001,customers!$B$1:$B$1001,,0)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_xlfn.XLOOKUP(Table1[[#This Row],[Customer ID]],customers!$A$1:$A$1001,customers!$B$1:$B$1001,,0)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_xlfn.XLOOKUP(Table1[[#This Row],[Customer ID]],customers!$A$1:$A$1001,customers!$B$1:$B$1001,,0)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_xlfn.XLOOKUP(Table1[[#This Row],[Customer ID]],customers!$A$1:$A$1001,customers!$B$1:$B$1001,,0)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_xlfn.XLOOKUP(Table1[[#This Row],[Customer ID]],customers!$A$1:$A$1001,customers!$B$1:$B$1001,,0)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_xlfn.XLOOKUP(Table1[[#This Row],[Customer ID]],customers!$A$1:$A$1001,customers!$B$1:$B$1001,,0)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_xlfn.XLOOKUP(Table1[[#This Row],[Customer ID]],customers!$A$1:$A$1001,customers!$B$1:$B$1001,,0)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Robasta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_xlfn.XLOOKUP(Table1[[#This Row],[Customer ID]],customers!$A$1:$A$1001,customers!$B$1:$B$1001,,0)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Robasta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_xlfn.XLOOKUP(Table1[[#This Row],[Customer ID]],customers!$A$1:$A$1001,customers!$B$1:$B$1001,,0)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_xlfn.XLOOKUP(Table1[[#This Row],[Customer ID]],customers!$A$1:$A$1001,customers!$B$1:$B$1001,,0)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_xlfn.XLOOKUP(Table1[[#This Row],[Customer ID]],customers!$A$1:$A$1001,customers!$B$1:$B$1001,,0)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_xlfn.XLOOKUP(Table1[[#This Row],[Customer ID]],customers!$A$1:$A$1001,customers!$B$1:$B$1001,,0)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_xlfn.XLOOKUP(Table1[[#This Row],[Customer ID]],customers!$A$1:$A$1001,customers!$B$1:$B$1001,,0)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_xlfn.XLOOKUP(Table1[[#This Row],[Customer ID]],customers!$A$1:$A$1001,customers!$B$1:$B$1001,,0)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_xlfn.XLOOKUP(Table1[[#This Row],[Customer ID]],customers!$A$1:$A$1001,customers!$B$1:$B$1001,,0)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_xlfn.XLOOKUP(Table1[[#This Row],[Customer ID]],customers!$A$1:$A$1001,customers!$B$1:$B$1001,,0)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_xlfn.XLOOKUP(Table1[[#This Row],[Customer ID]],customers!$A$1:$A$1001,customers!$B$1:$B$1001,,0)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Excesa</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_xlfn.XLOOKUP(Table1[[#This Row],[Customer ID]],customers!$A$1:$A$1001,customers!$B$1:$B$1001,,0)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_xlfn.XLOOKUP(Table1[[#This Row],[Customer ID]],customers!$A$1:$A$1001,customers!$B$1:$B$1001,,0)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_xlfn.XLOOKUP(Table1[[#This Row],[Customer ID]],customers!$A$1:$A$1001,customers!$B$1:$B$1001,,0)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_xlfn.XLOOKUP(Table1[[#This Row],[Customer ID]],customers!$A$1:$A$1001,customers!$B$1:$B$1001,,0)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Robasta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_xlfn.XLOOKUP(Table1[[#This Row],[Customer ID]],customers!$A$1:$A$1001,customers!$B$1:$B$1001,,0)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Robasta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_xlfn.XLOOKUP(Table1[[#This Row],[Customer ID]],customers!$A$1:$A$1001,customers!$B$1:$B$1001,,0)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_xlfn.XLOOKUP(Table1[[#This Row],[Customer ID]],customers!$A$1:$A$1001,customers!$B$1:$B$1001,,0)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_xlfn.XLOOKUP(Table1[[#This Row],[Customer ID]],customers!$A$1:$A$1001,customers!$B$1:$B$1001,,0)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Robasta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_xlfn.XLOOKUP(Table1[[#This Row],[Customer ID]],customers!$A$1:$A$1001,customers!$B$1:$B$1001,,0)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Excesa</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_xlfn.XLOOKUP(Table1[[#This Row],[Customer ID]],customers!$A$1:$A$1001,customers!$B$1:$B$1001,,0)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_xlfn.XLOOKUP(Table1[[#This Row],[Customer ID]],customers!$A$1:$A$1001,customers!$B$1:$B$1001,,0)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Robasta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_xlfn.XLOOKUP(Table1[[#This Row],[Customer ID]],customers!$A$1:$A$1001,customers!$B$1:$B$1001,,0)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_xlfn.XLOOKUP(Table1[[#This Row],[Customer ID]],customers!$A$1:$A$1001,customers!$B$1:$B$1001,,0)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Robasta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_xlfn.XLOOKUP(Table1[[#This Row],[Customer ID]],customers!$A$1:$A$1001,customers!$B$1:$B$1001,,0)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_xlfn.XLOOKUP(Table1[[#This Row],[Customer ID]],customers!$A$1:$A$1001,customers!$B$1:$B$1001,,0)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Robasta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_xlfn.XLOOKUP(Table1[[#This Row],[Customer ID]],customers!$A$1:$A$1001,customers!$B$1:$B$1001,,0)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_xlfn.XLOOKUP(Table1[[#This Row],[Customer ID]],customers!$A$1:$A$1001,customers!$B$1:$B$1001,,0)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_xlfn.XLOOKUP(Table1[[#This Row],[Customer ID]],customers!$A$1:$A$1001,customers!$B$1:$B$1001,,0)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_xlfn.XLOOKUP(Table1[[#This Row],[Customer ID]],customers!$A$1:$A$1001,customers!$B$1:$B$1001,,0)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_xlfn.XLOOKUP(Table1[[#This Row],[Customer ID]],customers!$A$1:$A$1001,customers!$B$1:$B$1001,,0)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Robasta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_xlfn.XLOOKUP(Table1[[#This Row],[Customer ID]],customers!$A$1:$A$1001,customers!$B$1:$B$1001,,0)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Robasta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_xlfn.XLOOKUP(Table1[[#This Row],[Customer ID]],customers!$A$1:$A$1001,customers!$B$1:$B$1001,,0)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Robasta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_xlfn.XLOOKUP(Table1[[#This Row],[Customer ID]],customers!$A$1:$A$1001,customers!$B$1:$B$1001,,0)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_xlfn.XLOOKUP(Table1[[#This Row],[Customer ID]],customers!$A$1:$A$1001,customers!$B$1:$B$1001,,0)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_xlfn.XLOOKUP(Table1[[#This Row],[Customer ID]],customers!$A$1:$A$1001,customers!$B$1:$B$1001,,0)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_xlfn.XLOOKUP(Table1[[#This Row],[Customer ID]],customers!$A$1:$A$1001,customers!$B$1:$B$1001,,0)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Excesa</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_xlfn.XLOOKUP(Table1[[#This Row],[Customer ID]],customers!$A$1:$A$1001,customers!$B$1:$B$1001,,0)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Robasta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_xlfn.XLOOKUP(Table1[[#This Row],[Customer ID]],customers!$A$1:$A$1001,customers!$B$1:$B$1001,,0)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Excesa</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_xlfn.XLOOKUP(Table1[[#This Row],[Customer ID]],customers!$A$1:$A$1001,customers!$B$1:$B$1001,,0)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_xlfn.XLOOKUP(Table1[[#This Row],[Customer ID]],customers!$A$1:$A$1001,customers!$B$1:$B$1001,,0)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_xlfn.XLOOKUP(Table1[[#This Row],[Customer ID]],customers!$A$1:$A$1001,customers!$B$1:$B$1001,,0)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35">
      <c r="A963" s="2" t="s">
        <v>5921</v>
      </c>
      <c r="B963" s="3">
        <v>44158</v>
      </c>
      <c r="C963" s="2" t="s">
        <v>5922</v>
      </c>
      <c r="D963" t="s">
        <v>6168</v>
      </c>
      <c r="E963" s="2">
        <v>2</v>
      </c>
      <c r="F963" s="2" t="str">
        <f>_xlfn.XLOOKUP(Table1[[#This Row],[Customer ID]],customers!$A$1:$A$1001,customers!$B$1:$B$1001,,0)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IF(I963="Rob","Robasta",IF(I963="Exc","Excesa",IF(I963="Ara","Arabica",IF(I963="Lib","Liberica",""))))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_xlfn.XLOOKUP(Table1[[#This Row],[Customer ID]],customers!$A$1:$A$1001,customers!$B$1:$B$1001,,0)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Robasta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_xlfn.XLOOKUP(Table1[[#This Row],[Customer ID]],customers!$A$1:$A$1001,customers!$B$1:$B$1001,,0)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Robasta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_xlfn.XLOOKUP(Table1[[#This Row],[Customer ID]],customers!$A$1:$A$1001,customers!$B$1:$B$1001,,0)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Excesa</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_xlfn.XLOOKUP(Table1[[#This Row],[Customer ID]],customers!$A$1:$A$1001,customers!$B$1:$B$1001,,0)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Robasta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_xlfn.XLOOKUP(Table1[[#This Row],[Customer ID]],customers!$A$1:$A$1001,customers!$B$1:$B$1001,,0)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Excesa</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_xlfn.XLOOKUP(Table1[[#This Row],[Customer ID]],customers!$A$1:$A$1001,customers!$B$1:$B$1001,,0)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Robasta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_xlfn.XLOOKUP(Table1[[#This Row],[Customer ID]],customers!$A$1:$A$1001,customers!$B$1:$B$1001,,0)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Robasta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_xlfn.XLOOKUP(Table1[[#This Row],[Customer ID]],customers!$A$1:$A$1001,customers!$B$1:$B$1001,,0)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_xlfn.XLOOKUP(Table1[[#This Row],[Customer ID]],customers!$A$1:$A$1001,customers!$B$1:$B$1001,,0)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_xlfn.XLOOKUP(Table1[[#This Row],[Customer ID]],customers!$A$1:$A$1001,customers!$B$1:$B$1001,,0)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_xlfn.XLOOKUP(Table1[[#This Row],[Customer ID]],customers!$A$1:$A$1001,customers!$B$1:$B$1001,,0)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_xlfn.XLOOKUP(Table1[[#This Row],[Customer ID]],customers!$A$1:$A$1001,customers!$B$1:$B$1001,,0)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_xlfn.XLOOKUP(Table1[[#This Row],[Customer ID]],customers!$A$1:$A$1001,customers!$B$1:$B$1001,,0)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Robasta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_xlfn.XLOOKUP(Table1[[#This Row],[Customer ID]],customers!$A$1:$A$1001,customers!$B$1:$B$1001,,0)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_xlfn.XLOOKUP(Table1[[#This Row],[Customer ID]],customers!$A$1:$A$1001,customers!$B$1:$B$1001,,0)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Robasta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_xlfn.XLOOKUP(Table1[[#This Row],[Customer ID]],customers!$A$1:$A$1001,customers!$B$1:$B$1001,,0)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Robasta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_xlfn.XLOOKUP(Table1[[#This Row],[Customer ID]],customers!$A$1:$A$1001,customers!$B$1:$B$1001,,0)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_xlfn.XLOOKUP(Table1[[#This Row],[Customer ID]],customers!$A$1:$A$1001,customers!$B$1:$B$1001,,0)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Robasta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_xlfn.XLOOKUP(Table1[[#This Row],[Customer ID]],customers!$A$1:$A$1001,customers!$B$1:$B$1001,,0)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_xlfn.XLOOKUP(Table1[[#This Row],[Customer ID]],customers!$A$1:$A$1001,customers!$B$1:$B$1001,,0)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_xlfn.XLOOKUP(Table1[[#This Row],[Customer ID]],customers!$A$1:$A$1001,customers!$B$1:$B$1001,,0)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Robasta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_xlfn.XLOOKUP(Table1[[#This Row],[Customer ID]],customers!$A$1:$A$1001,customers!$B$1:$B$1001,,0)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_xlfn.XLOOKUP(Table1[[#This Row],[Customer ID]],customers!$A$1:$A$1001,customers!$B$1:$B$1001,,0)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_xlfn.XLOOKUP(Table1[[#This Row],[Customer ID]],customers!$A$1:$A$1001,customers!$B$1:$B$1001,,0)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Robasta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_xlfn.XLOOKUP(Table1[[#This Row],[Customer ID]],customers!$A$1:$A$1001,customers!$B$1:$B$1001,,0)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_xlfn.XLOOKUP(Table1[[#This Row],[Customer ID]],customers!$A$1:$A$1001,customers!$B$1:$B$1001,,0)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_xlfn.XLOOKUP(Table1[[#This Row],[Customer ID]],customers!$A$1:$A$1001,customers!$B$1:$B$1001,,0)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Robasta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_xlfn.XLOOKUP(Table1[[#This Row],[Customer ID]],customers!$A$1:$A$1001,customers!$B$1:$B$1001,,0)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_xlfn.XLOOKUP(Table1[[#This Row],[Customer ID]],customers!$A$1:$A$1001,customers!$B$1:$B$1001,,0)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_xlfn.XLOOKUP(Table1[[#This Row],[Customer ID]],customers!$A$1:$A$1001,customers!$B$1:$B$1001,,0)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_xlfn.XLOOKUP(Table1[[#This Row],[Customer ID]],customers!$A$1:$A$1001,customers!$B$1:$B$1001,,0)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_xlfn.XLOOKUP(Table1[[#This Row],[Customer ID]],customers!$A$1:$A$1001,customers!$B$1:$B$1001,,0)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_xlfn.XLOOKUP(Table1[[#This Row],[Customer ID]],customers!$A$1:$A$1001,customers!$B$1:$B$1001,,0)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_xlfn.XLOOKUP(Table1[[#This Row],[Customer ID]],customers!$A$1:$A$1001,customers!$B$1:$B$1001,,0)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Robasta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_xlfn.XLOOKUP(Table1[[#This Row],[Customer ID]],customers!$A$1:$A$1001,customers!$B$1:$B$1001,,0)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Robasta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_xlfn.XLOOKUP(Table1[[#This Row],[Customer ID]],customers!$A$1:$A$1001,customers!$B$1:$B$1001,,0)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_xlfn.XLOOKUP(Table1[[#This Row],[Customer ID]],customers!$A$1:$A$1001,customers!$B$1:$B$1001,,0)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_xlfn.XLOOKUP(Table1[[#This Row],[Customer ID]],customers!$A$1:$A$1001,customers!$B$1:$B$1001,,0)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Excesa</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election activeCell="A35" sqref="A35"/>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93955-D8C4-492C-A231-07D784EC3229}">
  <dimension ref="A3:F48"/>
  <sheetViews>
    <sheetView topLeftCell="A61" zoomScale="90" zoomScaleNormal="90" workbookViewId="0">
      <selection activeCell="I37" sqref="I37"/>
    </sheetView>
  </sheetViews>
  <sheetFormatPr defaultRowHeight="14.5" x14ac:dyDescent="0.35"/>
  <cols>
    <col min="1" max="1" width="12.36328125" bestFit="1" customWidth="1"/>
    <col min="2" max="2" width="12.90625" bestFit="1" customWidth="1"/>
    <col min="3" max="3" width="19" bestFit="1" customWidth="1"/>
    <col min="4" max="4" width="6.453125" bestFit="1" customWidth="1"/>
    <col min="5" max="5" width="7.36328125" bestFit="1" customWidth="1"/>
    <col min="6" max="6" width="7.7265625" bestFit="1" customWidth="1"/>
  </cols>
  <sheetData>
    <row r="3" spans="1:6" x14ac:dyDescent="0.35">
      <c r="A3" s="8" t="s">
        <v>6219</v>
      </c>
      <c r="C3" s="8" t="s">
        <v>6196</v>
      </c>
    </row>
    <row r="4" spans="1:6" x14ac:dyDescent="0.35">
      <c r="A4" s="8" t="s">
        <v>6214</v>
      </c>
      <c r="B4" s="8" t="s">
        <v>1</v>
      </c>
      <c r="C4" t="s">
        <v>6215</v>
      </c>
      <c r="D4" t="s">
        <v>6216</v>
      </c>
      <c r="E4" t="s">
        <v>6217</v>
      </c>
      <c r="F4" t="s">
        <v>6218</v>
      </c>
    </row>
    <row r="5" spans="1:6" x14ac:dyDescent="0.35">
      <c r="A5" t="s">
        <v>6198</v>
      </c>
      <c r="B5" s="9" t="s">
        <v>6199</v>
      </c>
      <c r="C5" s="10">
        <v>186.85499999999999</v>
      </c>
      <c r="D5" s="10">
        <v>305.97000000000003</v>
      </c>
      <c r="E5" s="10">
        <v>213.15999999999997</v>
      </c>
      <c r="F5" s="10">
        <v>123</v>
      </c>
    </row>
    <row r="6" spans="1:6" x14ac:dyDescent="0.35">
      <c r="B6" s="9" t="s">
        <v>6200</v>
      </c>
      <c r="C6" s="10">
        <v>251.96499999999997</v>
      </c>
      <c r="D6" s="10">
        <v>129.46</v>
      </c>
      <c r="E6" s="10">
        <v>434.03999999999996</v>
      </c>
      <c r="F6" s="10">
        <v>171.93999999999997</v>
      </c>
    </row>
    <row r="7" spans="1:6" x14ac:dyDescent="0.35">
      <c r="B7" s="9" t="s">
        <v>6201</v>
      </c>
      <c r="C7" s="10">
        <v>224.94499999999999</v>
      </c>
      <c r="D7" s="10">
        <v>349.12</v>
      </c>
      <c r="E7" s="10">
        <v>321.04000000000002</v>
      </c>
      <c r="F7" s="10">
        <v>126.035</v>
      </c>
    </row>
    <row r="8" spans="1:6" x14ac:dyDescent="0.35">
      <c r="B8" s="9" t="s">
        <v>6202</v>
      </c>
      <c r="C8" s="10">
        <v>307.12</v>
      </c>
      <c r="D8" s="10">
        <v>681.07499999999993</v>
      </c>
      <c r="E8" s="10">
        <v>533.70499999999993</v>
      </c>
      <c r="F8" s="10">
        <v>158.85</v>
      </c>
    </row>
    <row r="9" spans="1:6" x14ac:dyDescent="0.35">
      <c r="B9" s="9" t="s">
        <v>6203</v>
      </c>
      <c r="C9" s="10">
        <v>53.664999999999992</v>
      </c>
      <c r="D9" s="10">
        <v>83.025000000000006</v>
      </c>
      <c r="E9" s="10">
        <v>193.83499999999998</v>
      </c>
      <c r="F9" s="10">
        <v>68.039999999999992</v>
      </c>
    </row>
    <row r="10" spans="1:6" x14ac:dyDescent="0.35">
      <c r="B10" s="9" t="s">
        <v>6204</v>
      </c>
      <c r="C10" s="10">
        <v>163.01999999999998</v>
      </c>
      <c r="D10" s="10">
        <v>678.3599999999999</v>
      </c>
      <c r="E10" s="10">
        <v>171.04500000000002</v>
      </c>
      <c r="F10" s="10">
        <v>372.255</v>
      </c>
    </row>
    <row r="11" spans="1:6" x14ac:dyDescent="0.35">
      <c r="B11" s="9" t="s">
        <v>6205</v>
      </c>
      <c r="C11" s="10">
        <v>345.02</v>
      </c>
      <c r="D11" s="10">
        <v>273.86999999999995</v>
      </c>
      <c r="E11" s="10">
        <v>184.12999999999997</v>
      </c>
      <c r="F11" s="10">
        <v>201.11499999999998</v>
      </c>
    </row>
    <row r="12" spans="1:6" x14ac:dyDescent="0.35">
      <c r="B12" s="9" t="s">
        <v>6206</v>
      </c>
      <c r="C12" s="10">
        <v>334.89</v>
      </c>
      <c r="D12" s="10">
        <v>70.95</v>
      </c>
      <c r="E12" s="10">
        <v>134.23000000000002</v>
      </c>
      <c r="F12" s="10">
        <v>166.27499999999998</v>
      </c>
    </row>
    <row r="13" spans="1:6" x14ac:dyDescent="0.35">
      <c r="B13" s="9" t="s">
        <v>6207</v>
      </c>
      <c r="C13" s="10">
        <v>178.70999999999998</v>
      </c>
      <c r="D13" s="10">
        <v>166.1</v>
      </c>
      <c r="E13" s="10">
        <v>439.30999999999995</v>
      </c>
      <c r="F13" s="10">
        <v>492.9</v>
      </c>
    </row>
    <row r="14" spans="1:6" x14ac:dyDescent="0.35">
      <c r="B14" s="9" t="s">
        <v>6208</v>
      </c>
      <c r="C14" s="10">
        <v>301.98500000000001</v>
      </c>
      <c r="D14" s="10">
        <v>153.76499999999999</v>
      </c>
      <c r="E14" s="10">
        <v>215.55499999999998</v>
      </c>
      <c r="F14" s="10">
        <v>213.66499999999999</v>
      </c>
    </row>
    <row r="15" spans="1:6" x14ac:dyDescent="0.35">
      <c r="B15" s="9" t="s">
        <v>6209</v>
      </c>
      <c r="C15" s="10">
        <v>312.83499999999998</v>
      </c>
      <c r="D15" s="10">
        <v>63.249999999999993</v>
      </c>
      <c r="E15" s="10">
        <v>350.89500000000004</v>
      </c>
      <c r="F15" s="10">
        <v>96.405000000000001</v>
      </c>
    </row>
    <row r="16" spans="1:6" x14ac:dyDescent="0.35">
      <c r="B16" s="9" t="s">
        <v>6210</v>
      </c>
      <c r="C16" s="10">
        <v>265.62</v>
      </c>
      <c r="D16" s="10">
        <v>526.51499999999987</v>
      </c>
      <c r="E16" s="10">
        <v>187.06</v>
      </c>
      <c r="F16" s="10">
        <v>210.58999999999997</v>
      </c>
    </row>
    <row r="17" spans="1:6" x14ac:dyDescent="0.35">
      <c r="A17" t="s">
        <v>6211</v>
      </c>
      <c r="B17" s="9" t="s">
        <v>6199</v>
      </c>
      <c r="C17" s="10">
        <v>47.25</v>
      </c>
      <c r="D17" s="10">
        <v>65.805000000000007</v>
      </c>
      <c r="E17" s="10">
        <v>274.67500000000001</v>
      </c>
      <c r="F17" s="10">
        <v>179.22</v>
      </c>
    </row>
    <row r="18" spans="1:6" x14ac:dyDescent="0.35">
      <c r="B18" s="9" t="s">
        <v>6200</v>
      </c>
      <c r="C18" s="10">
        <v>745.44999999999993</v>
      </c>
      <c r="D18" s="10">
        <v>428.88499999999999</v>
      </c>
      <c r="E18" s="10">
        <v>194.17499999999998</v>
      </c>
      <c r="F18" s="10">
        <v>429.82999999999993</v>
      </c>
    </row>
    <row r="19" spans="1:6" x14ac:dyDescent="0.35">
      <c r="B19" s="9" t="s">
        <v>6201</v>
      </c>
      <c r="C19" s="10">
        <v>130.47</v>
      </c>
      <c r="D19" s="10">
        <v>271.48500000000001</v>
      </c>
      <c r="E19" s="10">
        <v>281.20499999999998</v>
      </c>
      <c r="F19" s="10">
        <v>231.63000000000002</v>
      </c>
    </row>
    <row r="20" spans="1:6" x14ac:dyDescent="0.35">
      <c r="B20" s="9" t="s">
        <v>6202</v>
      </c>
      <c r="C20" s="10">
        <v>27</v>
      </c>
      <c r="D20" s="10">
        <v>347.26</v>
      </c>
      <c r="E20" s="10">
        <v>147.51</v>
      </c>
      <c r="F20" s="10">
        <v>240.04</v>
      </c>
    </row>
    <row r="21" spans="1:6" x14ac:dyDescent="0.35">
      <c r="B21" s="9" t="s">
        <v>6203</v>
      </c>
      <c r="C21" s="10">
        <v>255.11499999999995</v>
      </c>
      <c r="D21" s="10">
        <v>541.73</v>
      </c>
      <c r="E21" s="10">
        <v>83.43</v>
      </c>
      <c r="F21" s="10">
        <v>59.079999999999991</v>
      </c>
    </row>
    <row r="22" spans="1:6" x14ac:dyDescent="0.35">
      <c r="B22" s="9" t="s">
        <v>6204</v>
      </c>
      <c r="C22" s="10">
        <v>584.78999999999985</v>
      </c>
      <c r="D22" s="10">
        <v>357.42999999999995</v>
      </c>
      <c r="E22" s="10">
        <v>355.34</v>
      </c>
      <c r="F22" s="10">
        <v>140.88</v>
      </c>
    </row>
    <row r="23" spans="1:6" x14ac:dyDescent="0.35">
      <c r="B23" s="9" t="s">
        <v>6205</v>
      </c>
      <c r="C23" s="10">
        <v>430.62</v>
      </c>
      <c r="D23" s="10">
        <v>227.42500000000001</v>
      </c>
      <c r="E23" s="10">
        <v>236.315</v>
      </c>
      <c r="F23" s="10">
        <v>414.58499999999992</v>
      </c>
    </row>
    <row r="24" spans="1:6" x14ac:dyDescent="0.35">
      <c r="B24" s="9" t="s">
        <v>6206</v>
      </c>
      <c r="C24" s="10">
        <v>22.5</v>
      </c>
      <c r="D24" s="10">
        <v>77.72</v>
      </c>
      <c r="E24" s="10">
        <v>60.5</v>
      </c>
      <c r="F24" s="10">
        <v>139.67999999999998</v>
      </c>
    </row>
    <row r="25" spans="1:6" x14ac:dyDescent="0.35">
      <c r="B25" s="9" t="s">
        <v>6207</v>
      </c>
      <c r="C25" s="10">
        <v>126.14999999999999</v>
      </c>
      <c r="D25" s="10">
        <v>195.11</v>
      </c>
      <c r="E25" s="10">
        <v>89.13</v>
      </c>
      <c r="F25" s="10">
        <v>302.65999999999997</v>
      </c>
    </row>
    <row r="26" spans="1:6" x14ac:dyDescent="0.35">
      <c r="B26" s="9" t="s">
        <v>6208</v>
      </c>
      <c r="C26" s="10">
        <v>376.03</v>
      </c>
      <c r="D26" s="10">
        <v>523.24</v>
      </c>
      <c r="E26" s="10">
        <v>440.96499999999997</v>
      </c>
      <c r="F26" s="10">
        <v>174.46999999999997</v>
      </c>
    </row>
    <row r="27" spans="1:6" x14ac:dyDescent="0.35">
      <c r="B27" s="9" t="s">
        <v>6209</v>
      </c>
      <c r="C27" s="10">
        <v>515.17999999999995</v>
      </c>
      <c r="D27" s="10">
        <v>142.56</v>
      </c>
      <c r="E27" s="10">
        <v>347.03999999999996</v>
      </c>
      <c r="F27" s="10">
        <v>104.08499999999999</v>
      </c>
    </row>
    <row r="28" spans="1:6" x14ac:dyDescent="0.35">
      <c r="B28" s="9" t="s">
        <v>6210</v>
      </c>
      <c r="C28" s="10">
        <v>95.859999999999985</v>
      </c>
      <c r="D28" s="10">
        <v>484.76</v>
      </c>
      <c r="E28" s="10">
        <v>94.17</v>
      </c>
      <c r="F28" s="10">
        <v>77.10499999999999</v>
      </c>
    </row>
    <row r="29" spans="1:6" x14ac:dyDescent="0.35">
      <c r="A29" t="s">
        <v>6212</v>
      </c>
      <c r="B29" s="9" t="s">
        <v>6199</v>
      </c>
      <c r="C29" s="10">
        <v>258.34500000000003</v>
      </c>
      <c r="D29" s="10">
        <v>139.625</v>
      </c>
      <c r="E29" s="10">
        <v>279.52000000000004</v>
      </c>
      <c r="F29" s="10">
        <v>160.19499999999999</v>
      </c>
    </row>
    <row r="30" spans="1:6" x14ac:dyDescent="0.35">
      <c r="B30" s="9" t="s">
        <v>6200</v>
      </c>
      <c r="C30" s="10">
        <v>342.2</v>
      </c>
      <c r="D30" s="10">
        <v>284.24999999999994</v>
      </c>
      <c r="E30" s="10">
        <v>251.83</v>
      </c>
      <c r="F30" s="10">
        <v>80.550000000000011</v>
      </c>
    </row>
    <row r="31" spans="1:6" x14ac:dyDescent="0.35">
      <c r="B31" s="9" t="s">
        <v>6201</v>
      </c>
      <c r="C31" s="10">
        <v>418.30499999999989</v>
      </c>
      <c r="D31" s="10">
        <v>468.125</v>
      </c>
      <c r="E31" s="10">
        <v>405.05500000000006</v>
      </c>
      <c r="F31" s="10">
        <v>253.15499999999997</v>
      </c>
    </row>
    <row r="32" spans="1:6" x14ac:dyDescent="0.35">
      <c r="B32" s="9" t="s">
        <v>6202</v>
      </c>
      <c r="C32" s="10">
        <v>102.32999999999998</v>
      </c>
      <c r="D32" s="10">
        <v>242.14000000000001</v>
      </c>
      <c r="E32" s="10">
        <v>554.875</v>
      </c>
      <c r="F32" s="10">
        <v>106.23999999999998</v>
      </c>
    </row>
    <row r="33" spans="1:6" x14ac:dyDescent="0.35">
      <c r="B33" s="9" t="s">
        <v>6203</v>
      </c>
      <c r="C33" s="10">
        <v>234.71999999999997</v>
      </c>
      <c r="D33" s="10">
        <v>133.08000000000001</v>
      </c>
      <c r="E33" s="10">
        <v>267.2</v>
      </c>
      <c r="F33" s="10">
        <v>272.68999999999994</v>
      </c>
    </row>
    <row r="34" spans="1:6" x14ac:dyDescent="0.35">
      <c r="B34" s="9" t="s">
        <v>6204</v>
      </c>
      <c r="C34" s="10">
        <v>430.39</v>
      </c>
      <c r="D34" s="10">
        <v>136.20500000000001</v>
      </c>
      <c r="E34" s="10">
        <v>209.6</v>
      </c>
      <c r="F34" s="10">
        <v>88.334999999999994</v>
      </c>
    </row>
    <row r="35" spans="1:6" x14ac:dyDescent="0.35">
      <c r="B35" s="9" t="s">
        <v>6205</v>
      </c>
      <c r="C35" s="10">
        <v>109.005</v>
      </c>
      <c r="D35" s="10">
        <v>393.57499999999999</v>
      </c>
      <c r="E35" s="10">
        <v>61.034999999999997</v>
      </c>
      <c r="F35" s="10">
        <v>199.48999999999998</v>
      </c>
    </row>
    <row r="36" spans="1:6" x14ac:dyDescent="0.35">
      <c r="B36" s="9" t="s">
        <v>6206</v>
      </c>
      <c r="C36" s="10">
        <v>287.52499999999998</v>
      </c>
      <c r="D36" s="10">
        <v>288.67</v>
      </c>
      <c r="E36" s="10">
        <v>125.58</v>
      </c>
      <c r="F36" s="10">
        <v>374.13499999999999</v>
      </c>
    </row>
    <row r="37" spans="1:6" x14ac:dyDescent="0.35">
      <c r="B37" s="9" t="s">
        <v>6207</v>
      </c>
      <c r="C37" s="10">
        <v>840.92999999999984</v>
      </c>
      <c r="D37" s="10">
        <v>409.875</v>
      </c>
      <c r="E37" s="10">
        <v>171.32999999999998</v>
      </c>
      <c r="F37" s="10">
        <v>221.43999999999997</v>
      </c>
    </row>
    <row r="38" spans="1:6" x14ac:dyDescent="0.35">
      <c r="B38" s="9" t="s">
        <v>6208</v>
      </c>
      <c r="C38" s="10">
        <v>299.07</v>
      </c>
      <c r="D38" s="10">
        <v>260.32499999999999</v>
      </c>
      <c r="E38" s="10">
        <v>584.64</v>
      </c>
      <c r="F38" s="10">
        <v>256.36500000000001</v>
      </c>
    </row>
    <row r="39" spans="1:6" x14ac:dyDescent="0.35">
      <c r="B39" s="9" t="s">
        <v>6209</v>
      </c>
      <c r="C39" s="10">
        <v>323.32499999999999</v>
      </c>
      <c r="D39" s="10">
        <v>565.57000000000005</v>
      </c>
      <c r="E39" s="10">
        <v>537.80999999999995</v>
      </c>
      <c r="F39" s="10">
        <v>189.47499999999999</v>
      </c>
    </row>
    <row r="40" spans="1:6" x14ac:dyDescent="0.35">
      <c r="B40" s="9" t="s">
        <v>6210</v>
      </c>
      <c r="C40" s="10">
        <v>399.48499999999996</v>
      </c>
      <c r="D40" s="10">
        <v>148.19999999999999</v>
      </c>
      <c r="E40" s="10">
        <v>388.21999999999997</v>
      </c>
      <c r="F40" s="10">
        <v>212.07499999999999</v>
      </c>
    </row>
    <row r="41" spans="1:6" x14ac:dyDescent="0.35">
      <c r="A41" t="s">
        <v>6213</v>
      </c>
      <c r="B41" s="9" t="s">
        <v>6199</v>
      </c>
      <c r="C41" s="10">
        <v>112.69499999999999</v>
      </c>
      <c r="D41" s="10">
        <v>166.32</v>
      </c>
      <c r="E41" s="10">
        <v>843.71499999999992</v>
      </c>
      <c r="F41" s="10">
        <v>146.685</v>
      </c>
    </row>
    <row r="42" spans="1:6" x14ac:dyDescent="0.35">
      <c r="B42" s="9" t="s">
        <v>6200</v>
      </c>
      <c r="C42" s="10">
        <v>114.87999999999998</v>
      </c>
      <c r="D42" s="10">
        <v>133.815</v>
      </c>
      <c r="E42" s="10">
        <v>91.175000000000011</v>
      </c>
      <c r="F42" s="10">
        <v>53.759999999999991</v>
      </c>
    </row>
    <row r="43" spans="1:6" x14ac:dyDescent="0.35">
      <c r="B43" s="9" t="s">
        <v>6201</v>
      </c>
      <c r="C43" s="10">
        <v>277.76</v>
      </c>
      <c r="D43" s="10">
        <v>175.41</v>
      </c>
      <c r="E43" s="10">
        <v>462.50999999999993</v>
      </c>
      <c r="F43" s="10">
        <v>399.52499999999998</v>
      </c>
    </row>
    <row r="44" spans="1:6" x14ac:dyDescent="0.35">
      <c r="B44" s="9" t="s">
        <v>6202</v>
      </c>
      <c r="C44" s="10">
        <v>197.89499999999998</v>
      </c>
      <c r="D44" s="10">
        <v>289.755</v>
      </c>
      <c r="E44" s="10">
        <v>88.545000000000002</v>
      </c>
      <c r="F44" s="10">
        <v>200.25499999999997</v>
      </c>
    </row>
    <row r="45" spans="1:6" x14ac:dyDescent="0.35">
      <c r="B45" s="9" t="s">
        <v>6203</v>
      </c>
      <c r="C45" s="10">
        <v>193.11499999999998</v>
      </c>
      <c r="D45" s="10">
        <v>212.49499999999998</v>
      </c>
      <c r="E45" s="10">
        <v>292.29000000000002</v>
      </c>
      <c r="F45" s="10">
        <v>304.46999999999997</v>
      </c>
    </row>
    <row r="46" spans="1:6" x14ac:dyDescent="0.35">
      <c r="B46" s="9" t="s">
        <v>6204</v>
      </c>
      <c r="C46" s="10">
        <v>179.79</v>
      </c>
      <c r="D46" s="10">
        <v>426.2</v>
      </c>
      <c r="E46" s="10">
        <v>170.08999999999997</v>
      </c>
      <c r="F46" s="10">
        <v>379.31</v>
      </c>
    </row>
    <row r="47" spans="1:6" x14ac:dyDescent="0.35">
      <c r="B47" s="9" t="s">
        <v>6205</v>
      </c>
      <c r="C47" s="10">
        <v>247.28999999999996</v>
      </c>
      <c r="D47" s="10">
        <v>246.685</v>
      </c>
      <c r="E47" s="10">
        <v>271.05499999999995</v>
      </c>
      <c r="F47" s="10">
        <v>141.69999999999999</v>
      </c>
    </row>
    <row r="48" spans="1:6" x14ac:dyDescent="0.35">
      <c r="B48" s="9" t="s">
        <v>6206</v>
      </c>
      <c r="C48" s="10">
        <v>116.39499999999998</v>
      </c>
      <c r="D48" s="10">
        <v>41.25</v>
      </c>
      <c r="E48" s="10">
        <v>15.54</v>
      </c>
      <c r="F48" s="10">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8234-F69B-4FE5-9AAA-6AAAAADE8607}">
  <dimension ref="A3:B6"/>
  <sheetViews>
    <sheetView zoomScale="90" zoomScaleNormal="90" workbookViewId="0">
      <selection activeCell="I37" sqref="I37"/>
    </sheetView>
  </sheetViews>
  <sheetFormatPr defaultRowHeight="14.5" x14ac:dyDescent="0.35"/>
  <cols>
    <col min="1" max="1" width="14.6328125" bestFit="1" customWidth="1"/>
    <col min="2" max="2" width="11.54296875" bestFit="1" customWidth="1"/>
    <col min="3" max="3" width="6.453125" bestFit="1" customWidth="1"/>
    <col min="4" max="4" width="7.36328125" bestFit="1" customWidth="1"/>
    <col min="5" max="6" width="7.7265625" bestFit="1" customWidth="1"/>
  </cols>
  <sheetData>
    <row r="3" spans="1:2" x14ac:dyDescent="0.35">
      <c r="A3" s="8" t="s">
        <v>7</v>
      </c>
      <c r="B3" t="s">
        <v>6219</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86722-DC17-49B7-9538-0D334D8F9432}">
  <dimension ref="A3:B18"/>
  <sheetViews>
    <sheetView zoomScale="90" zoomScaleNormal="90" workbookViewId="0">
      <selection activeCell="I37" sqref="I37"/>
    </sheetView>
  </sheetViews>
  <sheetFormatPr defaultRowHeight="14.5" x14ac:dyDescent="0.35"/>
  <cols>
    <col min="1" max="1" width="17.1796875" bestFit="1" customWidth="1"/>
    <col min="2" max="2" width="11.54296875" bestFit="1" customWidth="1"/>
    <col min="3" max="3" width="6.453125" bestFit="1" customWidth="1"/>
    <col min="4" max="4" width="7.36328125" bestFit="1" customWidth="1"/>
    <col min="5" max="6" width="7.7265625" bestFit="1" customWidth="1"/>
  </cols>
  <sheetData>
    <row r="3" spans="1:2" x14ac:dyDescent="0.35">
      <c r="A3" s="8" t="s">
        <v>4</v>
      </c>
      <c r="B3" t="s">
        <v>6219</v>
      </c>
    </row>
    <row r="4" spans="1:2" x14ac:dyDescent="0.35">
      <c r="A4" t="s">
        <v>2046</v>
      </c>
      <c r="B4" s="11">
        <v>204.92999999999995</v>
      </c>
    </row>
    <row r="5" spans="1:2" x14ac:dyDescent="0.35">
      <c r="A5" t="s">
        <v>2454</v>
      </c>
      <c r="B5" s="11">
        <v>204.92999999999995</v>
      </c>
    </row>
    <row r="6" spans="1:2" x14ac:dyDescent="0.35">
      <c r="A6" t="s">
        <v>3820</v>
      </c>
      <c r="B6" s="11">
        <v>204.92999999999995</v>
      </c>
    </row>
    <row r="7" spans="1:2" x14ac:dyDescent="0.35">
      <c r="A7" t="s">
        <v>1472</v>
      </c>
      <c r="B7" s="11">
        <v>204.92999999999995</v>
      </c>
    </row>
    <row r="8" spans="1:2" x14ac:dyDescent="0.35">
      <c r="A8" t="s">
        <v>2275</v>
      </c>
      <c r="B8" s="11">
        <v>204.92999999999995</v>
      </c>
    </row>
    <row r="9" spans="1:2" x14ac:dyDescent="0.35">
      <c r="A9" t="s">
        <v>2177</v>
      </c>
      <c r="B9" s="11">
        <v>204.92999999999995</v>
      </c>
    </row>
    <row r="10" spans="1:2" x14ac:dyDescent="0.35">
      <c r="A10" t="s">
        <v>3195</v>
      </c>
      <c r="B10" s="11">
        <v>206.59999999999997</v>
      </c>
    </row>
    <row r="11" spans="1:2" x14ac:dyDescent="0.35">
      <c r="A11" t="s">
        <v>1386</v>
      </c>
      <c r="B11" s="11">
        <v>218.73</v>
      </c>
    </row>
    <row r="12" spans="1:2" x14ac:dyDescent="0.35">
      <c r="A12" t="s">
        <v>5075</v>
      </c>
      <c r="B12" s="11">
        <v>246.20999999999998</v>
      </c>
    </row>
    <row r="13" spans="1:2" x14ac:dyDescent="0.35">
      <c r="A13" t="s">
        <v>5555</v>
      </c>
      <c r="B13" s="11">
        <v>251.12499999999997</v>
      </c>
    </row>
    <row r="14" spans="1:2" x14ac:dyDescent="0.35">
      <c r="A14" t="s">
        <v>3753</v>
      </c>
      <c r="B14" s="11">
        <v>278.01</v>
      </c>
    </row>
    <row r="15" spans="1:2" x14ac:dyDescent="0.35">
      <c r="A15" t="s">
        <v>1598</v>
      </c>
      <c r="B15" s="11">
        <v>281.67499999999995</v>
      </c>
    </row>
    <row r="16" spans="1:2" x14ac:dyDescent="0.35">
      <c r="A16" t="s">
        <v>2587</v>
      </c>
      <c r="B16" s="11">
        <v>289.11</v>
      </c>
    </row>
    <row r="17" spans="1:2" x14ac:dyDescent="0.35">
      <c r="A17" t="s">
        <v>5765</v>
      </c>
      <c r="B17" s="11">
        <v>307.04499999999996</v>
      </c>
    </row>
    <row r="18" spans="1:2" x14ac:dyDescent="0.35">
      <c r="A18" t="s">
        <v>5114</v>
      </c>
      <c r="B18" s="11">
        <v>317.06999999999994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7E264-6FC3-433B-8BF8-E88388C69030}">
  <dimension ref="A1"/>
  <sheetViews>
    <sheetView showGridLines="0" zoomScale="75" zoomScaleNormal="75" workbookViewId="0">
      <selection activeCell="V16" sqref="V16"/>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pivot</vt:lpstr>
      <vt:lpstr>barchart</vt:lpstr>
      <vt:lpstr>top 10 cust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Azlan</dc:creator>
  <cp:keywords/>
  <dc:description/>
  <cp:lastModifiedBy>Azlan Nadaf</cp:lastModifiedBy>
  <cp:revision/>
  <dcterms:created xsi:type="dcterms:W3CDTF">2022-11-26T09:51:45Z</dcterms:created>
  <dcterms:modified xsi:type="dcterms:W3CDTF">2024-12-31T07:44:54Z</dcterms:modified>
  <cp:category/>
  <cp:contentStatus/>
</cp:coreProperties>
</file>