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atoly/Dropbox/SCIENCE/Projects/VGABA HCO3/Simulations/Alexey calculations/"/>
    </mc:Choice>
  </mc:AlternateContent>
  <bookViews>
    <workbookView xWindow="5320" yWindow="1380" windowWidth="20100" windowHeight="167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D12" i="1"/>
  <c r="D19" i="1"/>
  <c r="B14" i="2"/>
  <c r="D12" i="2"/>
  <c r="D19" i="2"/>
  <c r="B4" i="2"/>
  <c r="D2" i="2"/>
  <c r="D9" i="2"/>
  <c r="B4" i="1"/>
  <c r="D2" i="1"/>
  <c r="D9" i="1"/>
</calcChain>
</file>

<file path=xl/sharedStrings.xml><?xml version="1.0" encoding="utf-8"?>
<sst xmlns="http://schemas.openxmlformats.org/spreadsheetml/2006/main" count="52" uniqueCount="14">
  <si>
    <t>R</t>
  </si>
  <si>
    <t>T</t>
  </si>
  <si>
    <t>F</t>
  </si>
  <si>
    <t>Clin</t>
  </si>
  <si>
    <t>Clout</t>
  </si>
  <si>
    <t>HCO3in</t>
  </si>
  <si>
    <t>HCO3out</t>
  </si>
  <si>
    <t>J/mol*K</t>
  </si>
  <si>
    <t>37oC</t>
  </si>
  <si>
    <t>J/mol*V</t>
  </si>
  <si>
    <t>mV</t>
  </si>
  <si>
    <t>EGABA</t>
  </si>
  <si>
    <t>AE3-/-</t>
  </si>
  <si>
    <t>AE3+/+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</si>
</sst>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2" sqref="E12"/>
    </sheetView>
  </sheetViews>
  <sheetFormatPr baseColWidth="10" defaultColWidth="8.83203125" defaultRowHeight="15" x14ac:dyDescent="0.2"/>
  <sheetData>
    <row r="1" spans="1:5" x14ac:dyDescent="0.2">
      <c r="A1" t="s">
        <v>12</v>
      </c>
    </row>
    <row r="2" spans="1:5" x14ac:dyDescent="0.2">
      <c r="A2" t="s">
        <v>0</v>
      </c>
      <c r="B2">
        <v>8.3000000000000007</v>
      </c>
      <c r="C2" t="s">
        <v>7</v>
      </c>
      <c r="D2">
        <f>B2*B3/B4</f>
        <v>2.6802083333333334E-2</v>
      </c>
    </row>
    <row r="3" spans="1:5" x14ac:dyDescent="0.2">
      <c r="A3" t="s">
        <v>1</v>
      </c>
      <c r="B3">
        <v>310</v>
      </c>
      <c r="C3" t="s">
        <v>8</v>
      </c>
    </row>
    <row r="4" spans="1:5" x14ac:dyDescent="0.2">
      <c r="A4" t="s">
        <v>2</v>
      </c>
      <c r="B4">
        <f>9.6*10^4</f>
        <v>96000</v>
      </c>
      <c r="C4" t="s">
        <v>9</v>
      </c>
    </row>
    <row r="5" spans="1:5" x14ac:dyDescent="0.2">
      <c r="A5" t="s">
        <v>3</v>
      </c>
      <c r="B5">
        <v>4</v>
      </c>
    </row>
    <row r="6" spans="1:5" x14ac:dyDescent="0.2">
      <c r="A6" t="s">
        <v>4</v>
      </c>
      <c r="B6">
        <v>124.8</v>
      </c>
    </row>
    <row r="7" spans="1:5" x14ac:dyDescent="0.2">
      <c r="A7" t="s">
        <v>5</v>
      </c>
      <c r="B7">
        <v>30</v>
      </c>
    </row>
    <row r="8" spans="1:5" x14ac:dyDescent="0.2">
      <c r="A8" t="s">
        <v>6</v>
      </c>
      <c r="B8">
        <v>25</v>
      </c>
    </row>
    <row r="9" spans="1:5" x14ac:dyDescent="0.2">
      <c r="C9" t="s">
        <v>11</v>
      </c>
      <c r="D9">
        <f>D2*LN((B5+0.2*B7)/(B6+0.2*B8))*1000</f>
        <v>-68.704720699093798</v>
      </c>
      <c r="E9" t="s">
        <v>10</v>
      </c>
    </row>
    <row r="11" spans="1:5" x14ac:dyDescent="0.2">
      <c r="A11" t="s">
        <v>13</v>
      </c>
    </row>
    <row r="12" spans="1:5" x14ac:dyDescent="0.2">
      <c r="A12" t="s">
        <v>0</v>
      </c>
      <c r="B12">
        <v>8.3000000000000007</v>
      </c>
      <c r="C12" t="s">
        <v>7</v>
      </c>
      <c r="D12">
        <f>B12*B13/B14</f>
        <v>2.6802083333333334E-2</v>
      </c>
    </row>
    <row r="13" spans="1:5" x14ac:dyDescent="0.2">
      <c r="A13" t="s">
        <v>1</v>
      </c>
      <c r="B13">
        <v>310</v>
      </c>
      <c r="C13" t="s">
        <v>8</v>
      </c>
    </row>
    <row r="14" spans="1:5" x14ac:dyDescent="0.2">
      <c r="A14" t="s">
        <v>2</v>
      </c>
      <c r="B14">
        <f>9.6*10^4</f>
        <v>96000</v>
      </c>
      <c r="C14" t="s">
        <v>9</v>
      </c>
    </row>
    <row r="15" spans="1:5" x14ac:dyDescent="0.2">
      <c r="A15" t="s">
        <v>3</v>
      </c>
      <c r="B15">
        <v>10</v>
      </c>
    </row>
    <row r="16" spans="1:5" x14ac:dyDescent="0.2">
      <c r="A16" t="s">
        <v>4</v>
      </c>
      <c r="B16">
        <v>124.8</v>
      </c>
    </row>
    <row r="17" spans="1:5" x14ac:dyDescent="0.2">
      <c r="A17" t="s">
        <v>5</v>
      </c>
      <c r="B17">
        <v>15</v>
      </c>
    </row>
    <row r="18" spans="1:5" x14ac:dyDescent="0.2">
      <c r="A18" t="s">
        <v>6</v>
      </c>
      <c r="B18">
        <v>25</v>
      </c>
    </row>
    <row r="19" spans="1:5" x14ac:dyDescent="0.2">
      <c r="C19" t="s">
        <v>11</v>
      </c>
      <c r="D19">
        <f>D12*LN((B15+0.2*B17)/(B16+0.2*B18))*1000</f>
        <v>-61.672811819147384</v>
      </c>
      <c r="E19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5" x14ac:dyDescent="0.2">
      <c r="A1" t="s">
        <v>12</v>
      </c>
    </row>
    <row r="2" spans="1:5" x14ac:dyDescent="0.2">
      <c r="A2" t="s">
        <v>0</v>
      </c>
      <c r="B2">
        <v>8.3000000000000007</v>
      </c>
      <c r="C2" t="s">
        <v>7</v>
      </c>
      <c r="D2">
        <f>B2*B3/B4</f>
        <v>2.6802083333333334E-2</v>
      </c>
    </row>
    <row r="3" spans="1:5" x14ac:dyDescent="0.2">
      <c r="A3" t="s">
        <v>1</v>
      </c>
      <c r="B3">
        <v>310</v>
      </c>
      <c r="C3" t="s">
        <v>8</v>
      </c>
    </row>
    <row r="4" spans="1:5" x14ac:dyDescent="0.2">
      <c r="A4" t="s">
        <v>2</v>
      </c>
      <c r="B4">
        <f>9.6*10^4</f>
        <v>96000</v>
      </c>
      <c r="C4" t="s">
        <v>9</v>
      </c>
    </row>
    <row r="5" spans="1:5" x14ac:dyDescent="0.2">
      <c r="A5" t="s">
        <v>3</v>
      </c>
      <c r="B5">
        <v>4</v>
      </c>
    </row>
    <row r="6" spans="1:5" x14ac:dyDescent="0.2">
      <c r="A6" t="s">
        <v>4</v>
      </c>
      <c r="B6">
        <v>124.8</v>
      </c>
    </row>
    <row r="7" spans="1:5" x14ac:dyDescent="0.2">
      <c r="A7" t="s">
        <v>5</v>
      </c>
      <c r="B7">
        <v>30</v>
      </c>
    </row>
    <row r="8" spans="1:5" x14ac:dyDescent="0.2">
      <c r="A8" t="s">
        <v>6</v>
      </c>
      <c r="B8">
        <v>25</v>
      </c>
    </row>
    <row r="9" spans="1:5" x14ac:dyDescent="0.2">
      <c r="C9" t="s">
        <v>11</v>
      </c>
      <c r="D9">
        <f>D2*LN((B5+0.2*B7)/(B6+0.2*B8))*1000</f>
        <v>-68.704720699093798</v>
      </c>
      <c r="E9" t="s">
        <v>10</v>
      </c>
    </row>
    <row r="11" spans="1:5" x14ac:dyDescent="0.2">
      <c r="A11" t="s">
        <v>13</v>
      </c>
    </row>
    <row r="12" spans="1:5" x14ac:dyDescent="0.2">
      <c r="A12" t="s">
        <v>0</v>
      </c>
      <c r="B12">
        <v>8.3000000000000007</v>
      </c>
      <c r="C12" t="s">
        <v>7</v>
      </c>
      <c r="D12">
        <f>B12*B13/B14</f>
        <v>2.6802083333333334E-2</v>
      </c>
    </row>
    <row r="13" spans="1:5" x14ac:dyDescent="0.2">
      <c r="A13" t="s">
        <v>1</v>
      </c>
      <c r="B13">
        <v>310</v>
      </c>
      <c r="C13" t="s">
        <v>8</v>
      </c>
    </row>
    <row r="14" spans="1:5" x14ac:dyDescent="0.2">
      <c r="A14" t="s">
        <v>2</v>
      </c>
      <c r="B14">
        <f>9.6*10^4</f>
        <v>96000</v>
      </c>
      <c r="C14" t="s">
        <v>9</v>
      </c>
    </row>
    <row r="15" spans="1:5" x14ac:dyDescent="0.2">
      <c r="A15" t="s">
        <v>3</v>
      </c>
      <c r="B15">
        <v>10</v>
      </c>
    </row>
    <row r="16" spans="1:5" x14ac:dyDescent="0.2">
      <c r="A16" t="s">
        <v>4</v>
      </c>
      <c r="B16">
        <v>124.8</v>
      </c>
    </row>
    <row r="17" spans="1:5" x14ac:dyDescent="0.2">
      <c r="A17" t="s">
        <v>5</v>
      </c>
      <c r="B17">
        <v>15</v>
      </c>
    </row>
    <row r="18" spans="1:5" x14ac:dyDescent="0.2">
      <c r="A18" t="s">
        <v>6</v>
      </c>
      <c r="B18">
        <v>25</v>
      </c>
    </row>
    <row r="19" spans="1:5" x14ac:dyDescent="0.2">
      <c r="C19" t="s">
        <v>11</v>
      </c>
      <c r="D19">
        <f>D12*LN((B15+0.2*B17)/(B16+0.2*B18))*1000</f>
        <v>-61.672811819147384</v>
      </c>
      <c r="E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Semyanov</dc:creator>
  <cp:lastModifiedBy>Microsoft Office User</cp:lastModifiedBy>
  <dcterms:created xsi:type="dcterms:W3CDTF">2016-12-22T17:06:04Z</dcterms:created>
  <dcterms:modified xsi:type="dcterms:W3CDTF">2017-01-12T20:55:05Z</dcterms:modified>
</cp:coreProperties>
</file>