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b\workspace\SlidingMessaging\MessagingDonate\Other\"/>
    </mc:Choice>
  </mc:AlternateContent>
  <bookViews>
    <workbookView xWindow="480" yWindow="30" windowWidth="18195" windowHeight="120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12" i="1" l="1"/>
  <c r="L11" i="1"/>
  <c r="K11" i="1"/>
  <c r="L9" i="1"/>
  <c r="L8" i="1"/>
  <c r="C14" i="1" l="1"/>
  <c r="K12" i="1"/>
  <c r="J11" i="1"/>
  <c r="K7" i="1"/>
  <c r="K8" i="1"/>
  <c r="K9" i="1"/>
  <c r="J9" i="1"/>
  <c r="J12" i="1" l="1"/>
  <c r="J8" i="1"/>
  <c r="J7" i="1"/>
  <c r="I8" i="1" l="1"/>
  <c r="I9" i="1"/>
  <c r="I7" i="1" l="1"/>
  <c r="H5" i="1" l="1"/>
  <c r="I11" i="1" s="1"/>
  <c r="D11" i="1" l="1"/>
  <c r="H11" i="1" l="1"/>
  <c r="E8" i="1"/>
  <c r="C7" i="1"/>
  <c r="C8" i="1" s="1"/>
  <c r="C12" i="1"/>
  <c r="G11" i="1"/>
  <c r="F11" i="1"/>
  <c r="E11" i="1"/>
  <c r="C11" i="1"/>
  <c r="D7" i="1"/>
  <c r="D8" i="1" s="1"/>
  <c r="E7" i="1"/>
  <c r="F7" i="1"/>
  <c r="F8" i="1" s="1"/>
  <c r="G7" i="1"/>
  <c r="G8" i="1" s="1"/>
  <c r="H7" i="1"/>
  <c r="F12" i="1" l="1"/>
  <c r="I12" i="1"/>
  <c r="E12" i="1"/>
  <c r="H9" i="1"/>
  <c r="C15" i="1" s="1"/>
  <c r="H8" i="1"/>
  <c r="H12" i="1"/>
  <c r="G12" i="1"/>
  <c r="D12" i="1"/>
</calcChain>
</file>

<file path=xl/sharedStrings.xml><?xml version="1.0" encoding="utf-8"?>
<sst xmlns="http://schemas.openxmlformats.org/spreadsheetml/2006/main" count="10" uniqueCount="10">
  <si>
    <t>Sliding Messaging Payouts</t>
  </si>
  <si>
    <t>Total Payout:</t>
  </si>
  <si>
    <t>Expenses:</t>
  </si>
  <si>
    <t>Profit:</t>
  </si>
  <si>
    <t>Luke:</t>
  </si>
  <si>
    <t>Total Revenue:</t>
  </si>
  <si>
    <t>Total Profit:</t>
  </si>
  <si>
    <t>Jake:</t>
  </si>
  <si>
    <t>Total Jake:</t>
  </si>
  <si>
    <t>Total Luke: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</si>
</sst>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44" fontId="0" fillId="0" borderId="0" xfId="1" applyFont="1"/>
    <xf numFmtId="0" fontId="0" fillId="0" borderId="0" xfId="0" applyAlignment="1"/>
    <xf numFmtId="0" fontId="0" fillId="0" borderId="1" xfId="0" applyBorder="1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2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Sliding Messaging Monthly</a:t>
            </a:r>
            <a:r>
              <a:rPr lang="en-US" baseline="0"/>
              <a:t> Revenue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Sheet1!$C$3:$L$3</c:f>
              <c:numCache>
                <c:formatCode>mmm\-yy</c:formatCode>
                <c:ptCount val="10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</c:numCache>
            </c:numRef>
          </c:cat>
          <c:val>
            <c:numRef>
              <c:f>Sheet1!$C$5:$L$5</c:f>
              <c:numCache>
                <c:formatCode>_("$"* #,##0.00_);_("$"* \(#,##0.00\);_("$"* "-"??_);_(@_)</c:formatCode>
                <c:ptCount val="10"/>
                <c:pt idx="0">
                  <c:v>1126.49</c:v>
                </c:pt>
                <c:pt idx="1">
                  <c:v>2533.63</c:v>
                </c:pt>
                <c:pt idx="2">
                  <c:v>1273.24</c:v>
                </c:pt>
                <c:pt idx="3">
                  <c:v>3194.78</c:v>
                </c:pt>
                <c:pt idx="4">
                  <c:v>2589.5100000000002</c:v>
                </c:pt>
                <c:pt idx="5">
                  <c:v>3431.25</c:v>
                </c:pt>
                <c:pt idx="6">
                  <c:v>2729.86</c:v>
                </c:pt>
                <c:pt idx="7">
                  <c:v>2994.13</c:v>
                </c:pt>
                <c:pt idx="8">
                  <c:v>4179.1099999999997</c:v>
                </c:pt>
                <c:pt idx="9">
                  <c:v>3057.73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125440"/>
        <c:axId val="1082155616"/>
      </c:lineChart>
      <c:dateAx>
        <c:axId val="108012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1082155616"/>
        <c:crosses val="autoZero"/>
        <c:auto val="1"/>
        <c:lblOffset val="100"/>
        <c:baseTimeUnit val="months"/>
      </c:dateAx>
      <c:valAx>
        <c:axId val="1082155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Revanue</a:t>
                </a:r>
              </a:p>
            </c:rich>
          </c:tx>
          <c:layout/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080125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16</xdr:row>
      <xdr:rowOff>128587</xdr:rowOff>
    </xdr:from>
    <xdr:to>
      <xdr:col>7</xdr:col>
      <xdr:colOff>466725</xdr:colOff>
      <xdr:row>31</xdr:row>
      <xdr:rowOff>14287</xdr:rowOff>
    </xdr:to>
    <xdr:graphicFrame macro="">
      <xdr:nvGraphicFramePr>
        <xdr:cNvPr id="2" name="Monthly Reven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K23" sqref="K23"/>
    </sheetView>
  </sheetViews>
  <sheetFormatPr defaultRowHeight="15" x14ac:dyDescent="0.25"/>
  <cols>
    <col min="1" max="1" width="14.42578125" bestFit="1" customWidth="1"/>
    <col min="2" max="2" width="3.28515625" customWidth="1"/>
    <col min="3" max="3" width="11.5703125" bestFit="1" customWidth="1"/>
    <col min="4" max="6" width="10.5703125" bestFit="1" customWidth="1"/>
    <col min="7" max="12" width="11.5703125" bestFit="1" customWidth="1"/>
  </cols>
  <sheetData>
    <row r="1" spans="1:12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5"/>
    </row>
    <row r="3" spans="1:12" x14ac:dyDescent="0.25">
      <c r="A3" s="2"/>
      <c r="B3" s="2"/>
      <c r="C3" s="2">
        <v>41275</v>
      </c>
      <c r="D3" s="2">
        <v>41306</v>
      </c>
      <c r="E3" s="2">
        <v>41334</v>
      </c>
      <c r="F3" s="2">
        <v>41365</v>
      </c>
      <c r="G3" s="2">
        <v>41395</v>
      </c>
      <c r="H3" s="2">
        <v>41426</v>
      </c>
      <c r="I3" s="2">
        <v>41456</v>
      </c>
      <c r="J3" s="2">
        <v>41487</v>
      </c>
      <c r="K3" s="2">
        <v>41518</v>
      </c>
      <c r="L3" s="2">
        <v>41548</v>
      </c>
    </row>
    <row r="4" spans="1:12" x14ac:dyDescent="0.25">
      <c r="A4" s="2"/>
      <c r="B4" s="2"/>
      <c r="C4" s="2"/>
      <c r="D4" s="2"/>
      <c r="E4" s="2"/>
      <c r="F4" s="2"/>
      <c r="G4" s="2"/>
      <c r="H4" s="2"/>
    </row>
    <row r="5" spans="1:12" x14ac:dyDescent="0.25">
      <c r="A5" s="3" t="s">
        <v>1</v>
      </c>
      <c r="B5" s="3"/>
      <c r="C5" s="4">
        <v>1126.49</v>
      </c>
      <c r="D5" s="4">
        <v>2533.63</v>
      </c>
      <c r="E5" s="4">
        <v>1273.24</v>
      </c>
      <c r="F5" s="4">
        <v>3194.78</v>
      </c>
      <c r="G5" s="4">
        <v>2589.5100000000002</v>
      </c>
      <c r="H5" s="4">
        <f>3431.25</f>
        <v>3431.25</v>
      </c>
      <c r="I5" s="4">
        <v>2729.86</v>
      </c>
      <c r="J5" s="4">
        <v>2994.13</v>
      </c>
      <c r="K5" s="4">
        <v>4179.1099999999997</v>
      </c>
      <c r="L5" s="4">
        <v>3057.73</v>
      </c>
    </row>
    <row r="6" spans="1:12" x14ac:dyDescent="0.25">
      <c r="A6" s="1" t="s">
        <v>2</v>
      </c>
      <c r="B6" s="1"/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314.05</v>
      </c>
      <c r="I6" s="4">
        <v>0</v>
      </c>
      <c r="J6" s="4">
        <v>0</v>
      </c>
      <c r="K6" s="4">
        <v>0</v>
      </c>
      <c r="L6" s="4">
        <v>0</v>
      </c>
    </row>
    <row r="7" spans="1:12" x14ac:dyDescent="0.25">
      <c r="A7" s="1" t="s">
        <v>3</v>
      </c>
      <c r="B7" s="1"/>
      <c r="C7" s="4">
        <f>C5 - C6</f>
        <v>1126.49</v>
      </c>
      <c r="D7" s="4">
        <f t="shared" ref="D7:H7" si="0">D5 - D6</f>
        <v>2533.63</v>
      </c>
      <c r="E7" s="4">
        <f t="shared" si="0"/>
        <v>1273.24</v>
      </c>
      <c r="F7" s="4">
        <f t="shared" si="0"/>
        <v>3194.78</v>
      </c>
      <c r="G7" s="4">
        <f t="shared" si="0"/>
        <v>2589.5100000000002</v>
      </c>
      <c r="H7" s="4">
        <f t="shared" si="0"/>
        <v>3117.2</v>
      </c>
      <c r="I7" s="7">
        <f>I5-I6</f>
        <v>2729.86</v>
      </c>
      <c r="J7" s="7">
        <f>J5-J6</f>
        <v>2994.13</v>
      </c>
      <c r="K7" s="7">
        <f>K5-K6</f>
        <v>4179.1099999999997</v>
      </c>
      <c r="L7" s="4">
        <v>3057.73</v>
      </c>
    </row>
    <row r="8" spans="1:12" x14ac:dyDescent="0.25">
      <c r="A8" s="1" t="s">
        <v>7</v>
      </c>
      <c r="B8" s="1"/>
      <c r="C8" s="4">
        <f t="shared" ref="C8:G8" si="1">C7</f>
        <v>1126.49</v>
      </c>
      <c r="D8" s="4">
        <f t="shared" si="1"/>
        <v>2533.63</v>
      </c>
      <c r="E8" s="4">
        <f t="shared" si="1"/>
        <v>1273.24</v>
      </c>
      <c r="F8" s="4">
        <f t="shared" si="1"/>
        <v>3194.78</v>
      </c>
      <c r="G8" s="4">
        <f t="shared" si="1"/>
        <v>2589.5100000000002</v>
      </c>
      <c r="H8" s="4">
        <f>H7*0.77</f>
        <v>2400.2440000000001</v>
      </c>
      <c r="I8" s="7">
        <f>I7 * 0.74</f>
        <v>2020.0964000000001</v>
      </c>
      <c r="J8" s="7">
        <f>J7 * 0.65</f>
        <v>1946.1845000000001</v>
      </c>
      <c r="K8" s="7">
        <f>K7 * 0.65</f>
        <v>2716.4214999999999</v>
      </c>
      <c r="L8" s="7">
        <f>L7*0.65</f>
        <v>1987.5245</v>
      </c>
    </row>
    <row r="9" spans="1:12" x14ac:dyDescent="0.25">
      <c r="A9" s="1" t="s">
        <v>4</v>
      </c>
      <c r="B9" s="1"/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f>0.23 * H7</f>
        <v>716.95600000000002</v>
      </c>
      <c r="I9" s="7">
        <f>I7 * 0.26</f>
        <v>709.76360000000011</v>
      </c>
      <c r="J9" s="7">
        <f>J7 * 0.35</f>
        <v>1047.9455</v>
      </c>
      <c r="K9" s="7">
        <f>K7 * 0.35</f>
        <v>1462.6884999999997</v>
      </c>
      <c r="L9" s="7">
        <f>L7*0.35</f>
        <v>1070.2055</v>
      </c>
    </row>
    <row r="10" spans="1:12" x14ac:dyDescent="0.25">
      <c r="C10" s="6"/>
      <c r="D10" s="6"/>
      <c r="E10" s="6"/>
      <c r="F10" s="6"/>
      <c r="G10" s="6"/>
      <c r="H10" s="6"/>
      <c r="I10" s="6"/>
      <c r="J10" s="6"/>
      <c r="K10" s="6"/>
    </row>
    <row r="11" spans="1:12" x14ac:dyDescent="0.25">
      <c r="A11" s="1" t="s">
        <v>5</v>
      </c>
      <c r="B11" s="1"/>
      <c r="C11" s="4">
        <f>SUM(C5:C5)</f>
        <v>1126.49</v>
      </c>
      <c r="D11" s="4">
        <f>SUM(C5:D5)</f>
        <v>3660.12</v>
      </c>
      <c r="E11" s="4">
        <f>SUM(C5:E5)</f>
        <v>4933.3599999999997</v>
      </c>
      <c r="F11" s="4">
        <f>SUM(C5:F5)</f>
        <v>8128.1399999999994</v>
      </c>
      <c r="G11" s="4">
        <f>SUM(C5:G5)</f>
        <v>10717.65</v>
      </c>
      <c r="H11" s="4">
        <f>SUM(C5:H5)</f>
        <v>14148.9</v>
      </c>
      <c r="I11" s="7">
        <f>SUM(C5:I5)</f>
        <v>16878.759999999998</v>
      </c>
      <c r="J11" s="7">
        <f>SUM(C5:J5)</f>
        <v>19872.89</v>
      </c>
      <c r="K11" s="7">
        <f>SUM(C5:K5)</f>
        <v>24052</v>
      </c>
      <c r="L11" s="9">
        <f>SUM(C5:L5)</f>
        <v>27109.73</v>
      </c>
    </row>
    <row r="12" spans="1:12" x14ac:dyDescent="0.25">
      <c r="A12" s="1" t="s">
        <v>6</v>
      </c>
      <c r="B12" s="1"/>
      <c r="C12" s="4">
        <f>SUM(C7:C7)</f>
        <v>1126.49</v>
      </c>
      <c r="D12" s="4">
        <f>SUM(C7:D7)</f>
        <v>3660.12</v>
      </c>
      <c r="E12" s="4">
        <f>SUM(C7:E7)</f>
        <v>4933.3599999999997</v>
      </c>
      <c r="F12" s="4">
        <f>SUM(C7:F7)</f>
        <v>8128.1399999999994</v>
      </c>
      <c r="G12" s="4">
        <f>SUM(C7:G7)</f>
        <v>10717.65</v>
      </c>
      <c r="H12" s="4">
        <f>SUM(C7:H7)</f>
        <v>13834.849999999999</v>
      </c>
      <c r="I12" s="7">
        <f>SUM(C7:I7)</f>
        <v>16564.71</v>
      </c>
      <c r="J12" s="7">
        <f>SUM(C7:J7)</f>
        <v>19558.84</v>
      </c>
      <c r="K12" s="7">
        <f>SUM(C7:K7)</f>
        <v>23737.95</v>
      </c>
      <c r="L12" s="7">
        <f>SUM(C7:L7)</f>
        <v>26795.68</v>
      </c>
    </row>
    <row r="14" spans="1:12" x14ac:dyDescent="0.25">
      <c r="A14" s="1" t="s">
        <v>8</v>
      </c>
      <c r="C14" s="4">
        <f>SUM(8:8)</f>
        <v>21788.120900000002</v>
      </c>
    </row>
    <row r="15" spans="1:12" x14ac:dyDescent="0.25">
      <c r="A15" s="1" t="s">
        <v>9</v>
      </c>
      <c r="C15" s="4">
        <f>SUM(9:9)</f>
        <v>5007.5591000000004</v>
      </c>
    </row>
  </sheetData>
  <mergeCells count="1">
    <mergeCell ref="A1:I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Wells Fargo &amp;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Klinker, Jacob M.</dc:creator>
  <cp:lastModifiedBy>Jake Klinker</cp:lastModifiedBy>
  <dcterms:created xsi:type="dcterms:W3CDTF">2013-07-17T17:36:53Z</dcterms:created>
  <dcterms:modified xsi:type="dcterms:W3CDTF">2013-11-02T23:31:48Z</dcterms:modified>
</cp:coreProperties>
</file>