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talcorp-my.sharepoint.com/personal/cmm_mitutoyo_retal_lt/Documents/_R&amp;D_LT MITUTOYO/RIC_1881_Mold-Quality/Measurement results/2026.04.10/Measurement results/"/>
    </mc:Choice>
  </mc:AlternateContent>
  <xr:revisionPtr revIDLastSave="1464" documentId="11_F25DC773A252ABDACC1048B259D97BC25ADE58F0" xr6:coauthVersionLast="47" xr6:coauthVersionMax="47" xr10:uidLastSave="{6497D52E-D650-499D-8053-B3BB02F0563D}"/>
  <bookViews>
    <workbookView xWindow="-28920" yWindow="-120" windowWidth="29040" windowHeight="15720" xr2:uid="{00000000-000D-0000-FFFF-FFFF00000000}"/>
  </bookViews>
  <sheets>
    <sheet name="REPORT 2026.04.10" sheetId="26" r:id="rId1"/>
    <sheet name="Visualization" sheetId="29" r:id="rId2"/>
    <sheet name="Cavity chablon" sheetId="19" r:id="rId3"/>
    <sheet name="Raw data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9" i="26" l="1"/>
  <c r="AO50" i="26"/>
  <c r="AO51" i="26"/>
  <c r="AO52" i="26"/>
  <c r="AO53" i="26"/>
  <c r="AO54" i="26"/>
  <c r="AO55" i="26"/>
  <c r="AO56" i="26"/>
  <c r="AO57" i="26"/>
  <c r="AO58" i="26"/>
  <c r="AO59" i="26"/>
  <c r="AO48" i="26"/>
  <c r="AN49" i="26"/>
  <c r="AN50" i="26"/>
  <c r="AN51" i="26"/>
  <c r="AN52" i="26"/>
  <c r="AN53" i="26"/>
  <c r="AN54" i="26"/>
  <c r="AN55" i="26"/>
  <c r="AN56" i="26"/>
  <c r="AN57" i="26"/>
  <c r="AN58" i="26"/>
  <c r="AN59" i="26"/>
  <c r="AN48" i="26"/>
  <c r="AM49" i="26"/>
  <c r="AM50" i="26"/>
  <c r="AM51" i="26"/>
  <c r="AM52" i="26"/>
  <c r="AM53" i="26"/>
  <c r="AM54" i="26"/>
  <c r="AM55" i="26"/>
  <c r="AM56" i="26"/>
  <c r="AM57" i="26"/>
  <c r="AM58" i="26"/>
  <c r="AM59" i="26"/>
  <c r="AM48" i="26"/>
  <c r="AL49" i="26"/>
  <c r="AL50" i="26"/>
  <c r="AL51" i="26"/>
  <c r="AL52" i="26"/>
  <c r="AL53" i="26"/>
  <c r="AL54" i="26"/>
  <c r="AL55" i="26"/>
  <c r="AL56" i="26"/>
  <c r="AL57" i="26"/>
  <c r="AL58" i="26"/>
  <c r="AL59" i="26"/>
  <c r="AL48" i="26"/>
  <c r="AK49" i="26"/>
  <c r="AK50" i="26"/>
  <c r="AK51" i="26"/>
  <c r="AK52" i="26"/>
  <c r="AK53" i="26"/>
  <c r="AK54" i="26"/>
  <c r="AK55" i="26"/>
  <c r="AK56" i="26"/>
  <c r="AK57" i="26"/>
  <c r="AK58" i="26"/>
  <c r="AK59" i="26"/>
  <c r="AK48" i="26"/>
  <c r="AJ50" i="26"/>
  <c r="AJ51" i="26"/>
  <c r="AJ52" i="26"/>
  <c r="AJ53" i="26"/>
  <c r="AJ54" i="26"/>
  <c r="AJ55" i="26"/>
  <c r="AJ56" i="26"/>
  <c r="AJ57" i="26"/>
  <c r="AJ58" i="26"/>
  <c r="AJ59" i="26"/>
  <c r="AJ49" i="26"/>
  <c r="AJ48" i="26"/>
  <c r="R22" i="26"/>
  <c r="U22" i="26" s="1"/>
  <c r="R23" i="26"/>
  <c r="U23" i="26" s="1"/>
  <c r="R24" i="26"/>
  <c r="AJ66" i="26" s="1"/>
  <c r="R25" i="26"/>
  <c r="Z25" i="26" s="1"/>
  <c r="R26" i="26"/>
  <c r="T26" i="26" s="1"/>
  <c r="R27" i="26"/>
  <c r="R28" i="26"/>
  <c r="AA28" i="26" s="1"/>
  <c r="R29" i="26"/>
  <c r="U29" i="26" s="1"/>
  <c r="R30" i="26"/>
  <c r="W30" i="26" s="1"/>
  <c r="R31" i="26"/>
  <c r="U31" i="26" s="1"/>
  <c r="R32" i="26"/>
  <c r="Y32" i="26" s="1"/>
  <c r="R33" i="26"/>
  <c r="T33" i="26" s="1"/>
  <c r="R34" i="26"/>
  <c r="Y34" i="26" s="1"/>
  <c r="R35" i="26"/>
  <c r="W35" i="26" s="1"/>
  <c r="R36" i="26"/>
  <c r="R37" i="26"/>
  <c r="AK67" i="26" s="1"/>
  <c r="R38" i="26"/>
  <c r="T38" i="26" s="1"/>
  <c r="R39" i="26"/>
  <c r="T39" i="26" s="1"/>
  <c r="R40" i="26"/>
  <c r="U40" i="26" s="1"/>
  <c r="R41" i="26"/>
  <c r="R42" i="26"/>
  <c r="T42" i="26" s="1"/>
  <c r="R43" i="26"/>
  <c r="AK73" i="26" s="1"/>
  <c r="R44" i="26"/>
  <c r="W44" i="26" s="1"/>
  <c r="R45" i="26"/>
  <c r="R46" i="26"/>
  <c r="X46" i="26" s="1"/>
  <c r="R47" i="26"/>
  <c r="AA47" i="26" s="1"/>
  <c r="R48" i="26"/>
  <c r="U48" i="26" s="1"/>
  <c r="R49" i="26"/>
  <c r="T49" i="26" s="1"/>
  <c r="R50" i="26"/>
  <c r="Y50" i="26" s="1"/>
  <c r="R51" i="26"/>
  <c r="AA51" i="26" s="1"/>
  <c r="R52" i="26"/>
  <c r="X52" i="26" s="1"/>
  <c r="R53" i="26"/>
  <c r="T53" i="26" s="1"/>
  <c r="R54" i="26"/>
  <c r="U54" i="26" s="1"/>
  <c r="R55" i="26"/>
  <c r="T55" i="26" s="1"/>
  <c r="R56" i="26"/>
  <c r="V56" i="26" s="1"/>
  <c r="R57" i="26"/>
  <c r="X57" i="26" s="1"/>
  <c r="R58" i="26"/>
  <c r="AM64" i="26" s="1"/>
  <c r="R59" i="26"/>
  <c r="T59" i="26" s="1"/>
  <c r="R60" i="26"/>
  <c r="V60" i="26" s="1"/>
  <c r="R61" i="26"/>
  <c r="R62" i="26"/>
  <c r="X62" i="26" s="1"/>
  <c r="R63" i="26"/>
  <c r="AC63" i="26" s="1"/>
  <c r="R64" i="26"/>
  <c r="AM70" i="26" s="1"/>
  <c r="R65" i="26"/>
  <c r="T65" i="26" s="1"/>
  <c r="R66" i="26"/>
  <c r="AC66" i="26" s="1"/>
  <c r="R67" i="26"/>
  <c r="Y67" i="26" s="1"/>
  <c r="R68" i="26"/>
  <c r="AB68" i="26" s="1"/>
  <c r="R69" i="26"/>
  <c r="T69" i="26" s="1"/>
  <c r="R70" i="26"/>
  <c r="U70" i="26" s="1"/>
  <c r="R71" i="26"/>
  <c r="T71" i="26" s="1"/>
  <c r="R72" i="26"/>
  <c r="V72" i="26" s="1"/>
  <c r="R73" i="26"/>
  <c r="Y73" i="26" s="1"/>
  <c r="R74" i="26"/>
  <c r="T74" i="26" s="1"/>
  <c r="R75" i="26"/>
  <c r="T75" i="26" s="1"/>
  <c r="R76" i="26"/>
  <c r="V76" i="26" s="1"/>
  <c r="R77" i="26"/>
  <c r="AB77" i="26" s="1"/>
  <c r="R78" i="26"/>
  <c r="X78" i="26" s="1"/>
  <c r="R79" i="26"/>
  <c r="R80" i="26"/>
  <c r="AA80" i="26" s="1"/>
  <c r="R81" i="26"/>
  <c r="T81" i="26" s="1"/>
  <c r="R82" i="26"/>
  <c r="AD82" i="26" s="1"/>
  <c r="R83" i="26"/>
  <c r="R84" i="26"/>
  <c r="U84" i="26" s="1"/>
  <c r="R85" i="26"/>
  <c r="AO67" i="26" s="1"/>
  <c r="R86" i="26"/>
  <c r="U86" i="26" s="1"/>
  <c r="R87" i="26"/>
  <c r="T87" i="26" s="1"/>
  <c r="R88" i="26"/>
  <c r="V88" i="26" s="1"/>
  <c r="R89" i="26"/>
  <c r="U89" i="26" s="1"/>
  <c r="R90" i="26"/>
  <c r="T90" i="26" s="1"/>
  <c r="R91" i="26"/>
  <c r="T91" i="26" s="1"/>
  <c r="R21" i="26"/>
  <c r="T21" i="26" s="1"/>
  <c r="R20" i="26"/>
  <c r="AC20" i="26" s="1"/>
  <c r="V91" i="26" l="1"/>
  <c r="Y87" i="26"/>
  <c r="Y46" i="26"/>
  <c r="AC48" i="26"/>
  <c r="U87" i="26"/>
  <c r="AB33" i="26"/>
  <c r="AD81" i="26"/>
  <c r="U33" i="26"/>
  <c r="Y81" i="26"/>
  <c r="AD30" i="26"/>
  <c r="U80" i="26"/>
  <c r="T46" i="26"/>
  <c r="AB78" i="26"/>
  <c r="V75" i="26"/>
  <c r="Z69" i="26"/>
  <c r="AE65" i="26"/>
  <c r="AA64" i="26"/>
  <c r="V64" i="26"/>
  <c r="U59" i="26"/>
  <c r="AC53" i="26"/>
  <c r="X49" i="26"/>
  <c r="AC88" i="26"/>
  <c r="U85" i="26"/>
  <c r="Y80" i="26"/>
  <c r="AB76" i="26"/>
  <c r="AD69" i="26"/>
  <c r="AD64" i="26"/>
  <c r="U62" i="26"/>
  <c r="AB49" i="26"/>
  <c r="AD46" i="26"/>
  <c r="AE33" i="26"/>
  <c r="V32" i="26"/>
  <c r="Y21" i="26"/>
  <c r="X88" i="26"/>
  <c r="U82" i="26"/>
  <c r="X80" i="26"/>
  <c r="AA76" i="26"/>
  <c r="AC69" i="26"/>
  <c r="AC64" i="26"/>
  <c r="T62" i="26"/>
  <c r="Z49" i="26"/>
  <c r="AC46" i="26"/>
  <c r="AD33" i="26"/>
  <c r="U32" i="26"/>
  <c r="X21" i="26"/>
  <c r="Z87" i="26"/>
  <c r="AE81" i="26"/>
  <c r="V80" i="26"/>
  <c r="AC75" i="26"/>
  <c r="AB69" i="26"/>
  <c r="AB64" i="26"/>
  <c r="AC60" i="26"/>
  <c r="Y49" i="26"/>
  <c r="AB46" i="26"/>
  <c r="AC33" i="26"/>
  <c r="T32" i="26"/>
  <c r="U21" i="26"/>
  <c r="X87" i="26"/>
  <c r="AC81" i="26"/>
  <c r="T80" i="26"/>
  <c r="U75" i="26"/>
  <c r="Y69" i="26"/>
  <c r="Z64" i="26"/>
  <c r="U49" i="26"/>
  <c r="W46" i="26"/>
  <c r="Z33" i="26"/>
  <c r="AC30" i="26"/>
  <c r="AJ72" i="26"/>
  <c r="W87" i="26"/>
  <c r="AB81" i="26"/>
  <c r="AD78" i="26"/>
  <c r="X69" i="26"/>
  <c r="Y64" i="26"/>
  <c r="AE53" i="26"/>
  <c r="AE48" i="26"/>
  <c r="V46" i="26"/>
  <c r="Y33" i="26"/>
  <c r="AB30" i="26"/>
  <c r="AJ63" i="26"/>
  <c r="AC91" i="26"/>
  <c r="V87" i="26"/>
  <c r="Z81" i="26"/>
  <c r="AC78" i="26"/>
  <c r="AD74" i="26"/>
  <c r="U69" i="26"/>
  <c r="X64" i="26"/>
  <c r="AD53" i="26"/>
  <c r="AD48" i="26"/>
  <c r="U46" i="26"/>
  <c r="X33" i="26"/>
  <c r="Y30" i="26"/>
  <c r="AK63" i="26"/>
  <c r="AL71" i="26"/>
  <c r="U91" i="26"/>
  <c r="Y86" i="26"/>
  <c r="X81" i="26"/>
  <c r="Y78" i="26"/>
  <c r="X73" i="26"/>
  <c r="AD65" i="26"/>
  <c r="U64" i="26"/>
  <c r="AB53" i="26"/>
  <c r="AB48" i="26"/>
  <c r="AE37" i="26"/>
  <c r="AE32" i="26"/>
  <c r="V30" i="26"/>
  <c r="AL67" i="26"/>
  <c r="AE85" i="26"/>
  <c r="U81" i="26"/>
  <c r="W78" i="26"/>
  <c r="U73" i="26"/>
  <c r="AC65" i="26"/>
  <c r="T64" i="26"/>
  <c r="Z53" i="26"/>
  <c r="AA48" i="26"/>
  <c r="AD37" i="26"/>
  <c r="AD32" i="26"/>
  <c r="U30" i="26"/>
  <c r="AL64" i="26"/>
  <c r="V20" i="26"/>
  <c r="AD90" i="26"/>
  <c r="AD85" i="26"/>
  <c r="AE80" i="26"/>
  <c r="V78" i="26"/>
  <c r="AE72" i="26"/>
  <c r="AB65" i="26"/>
  <c r="AD62" i="26"/>
  <c r="Y53" i="26"/>
  <c r="Z48" i="26"/>
  <c r="AC37" i="26"/>
  <c r="AC32" i="26"/>
  <c r="T30" i="26"/>
  <c r="AM71" i="26"/>
  <c r="W20" i="26"/>
  <c r="Y89" i="26"/>
  <c r="AC85" i="26"/>
  <c r="AD80" i="26"/>
  <c r="U78" i="26"/>
  <c r="Z71" i="26"/>
  <c r="Z65" i="26"/>
  <c r="AC62" i="26"/>
  <c r="X53" i="26"/>
  <c r="Y48" i="26"/>
  <c r="AB37" i="26"/>
  <c r="AB32" i="26"/>
  <c r="AE21" i="26"/>
  <c r="Z20" i="26"/>
  <c r="X89" i="26"/>
  <c r="AB85" i="26"/>
  <c r="AC80" i="26"/>
  <c r="T78" i="26"/>
  <c r="Y71" i="26"/>
  <c r="Y65" i="26"/>
  <c r="AB62" i="26"/>
  <c r="U53" i="26"/>
  <c r="X48" i="26"/>
  <c r="Z37" i="26"/>
  <c r="AA32" i="26"/>
  <c r="AD21" i="26"/>
  <c r="AM68" i="26"/>
  <c r="AB20" i="26"/>
  <c r="Z85" i="26"/>
  <c r="AB80" i="26"/>
  <c r="X71" i="26"/>
  <c r="X65" i="26"/>
  <c r="Y62" i="26"/>
  <c r="AE49" i="26"/>
  <c r="V48" i="26"/>
  <c r="Y37" i="26"/>
  <c r="Z32" i="26"/>
  <c r="AC21" i="26"/>
  <c r="AN72" i="26"/>
  <c r="AE88" i="26"/>
  <c r="Y85" i="26"/>
  <c r="AD76" i="26"/>
  <c r="W71" i="26"/>
  <c r="U65" i="26"/>
  <c r="W62" i="26"/>
  <c r="AD49" i="26"/>
  <c r="X37" i="26"/>
  <c r="AB21" i="26"/>
  <c r="AN63" i="26"/>
  <c r="AD88" i="26"/>
  <c r="X85" i="26"/>
  <c r="Z80" i="26"/>
  <c r="AC76" i="26"/>
  <c r="AE69" i="26"/>
  <c r="AE64" i="26"/>
  <c r="V62" i="26"/>
  <c r="AC49" i="26"/>
  <c r="T48" i="26"/>
  <c r="U37" i="26"/>
  <c r="X32" i="26"/>
  <c r="Z21" i="26"/>
  <c r="AO63" i="26"/>
  <c r="V82" i="26"/>
  <c r="U68" i="26"/>
  <c r="V66" i="26"/>
  <c r="AD60" i="26"/>
  <c r="V59" i="26"/>
  <c r="Y57" i="26"/>
  <c r="Z55" i="26"/>
  <c r="U52" i="26"/>
  <c r="V50" i="26"/>
  <c r="AD44" i="26"/>
  <c r="V43" i="26"/>
  <c r="Y41" i="26"/>
  <c r="X39" i="26"/>
  <c r="X35" i="26"/>
  <c r="Y31" i="26"/>
  <c r="AC29" i="26"/>
  <c r="V27" i="26"/>
  <c r="Z24" i="26"/>
  <c r="AL69" i="26"/>
  <c r="AO65" i="26"/>
  <c r="AB83" i="26"/>
  <c r="AD83" i="26"/>
  <c r="AE83" i="26"/>
  <c r="T68" i="26"/>
  <c r="U66" i="26"/>
  <c r="Y55" i="26"/>
  <c r="T52" i="26"/>
  <c r="U50" i="26"/>
  <c r="AC44" i="26"/>
  <c r="U43" i="26"/>
  <c r="X41" i="26"/>
  <c r="W39" i="26"/>
  <c r="X31" i="26"/>
  <c r="Z29" i="26"/>
  <c r="U27" i="26"/>
  <c r="Y24" i="26"/>
  <c r="AL68" i="26"/>
  <c r="AO66" i="26"/>
  <c r="W84" i="26"/>
  <c r="AK65" i="26"/>
  <c r="Z35" i="26"/>
  <c r="AB35" i="26"/>
  <c r="AD35" i="26"/>
  <c r="AE35" i="26"/>
  <c r="AC83" i="26"/>
  <c r="T82" i="26"/>
  <c r="AC67" i="26"/>
  <c r="T66" i="26"/>
  <c r="AH66" i="26" s="1"/>
  <c r="AB60" i="26"/>
  <c r="U57" i="26"/>
  <c r="X55" i="26"/>
  <c r="AC51" i="26"/>
  <c r="T50" i="26"/>
  <c r="AB44" i="26"/>
  <c r="T43" i="26"/>
  <c r="U41" i="26"/>
  <c r="V39" i="26"/>
  <c r="V35" i="26"/>
  <c r="W31" i="26"/>
  <c r="Y29" i="26"/>
  <c r="AD26" i="26"/>
  <c r="V24" i="26"/>
  <c r="AJ68" i="26"/>
  <c r="AA67" i="26"/>
  <c r="AA60" i="26"/>
  <c r="AD58" i="26"/>
  <c r="AE56" i="26"/>
  <c r="W55" i="26"/>
  <c r="AA44" i="26"/>
  <c r="AD42" i="26"/>
  <c r="AE40" i="26"/>
  <c r="U39" i="26"/>
  <c r="U35" i="26"/>
  <c r="V31" i="26"/>
  <c r="AC26" i="26"/>
  <c r="U24" i="26"/>
  <c r="AJ67" i="26"/>
  <c r="AB51" i="26"/>
  <c r="AD51" i="26"/>
  <c r="AE51" i="26"/>
  <c r="AC90" i="26"/>
  <c r="Z83" i="26"/>
  <c r="Z76" i="26"/>
  <c r="AC74" i="26"/>
  <c r="AD72" i="26"/>
  <c r="V71" i="26"/>
  <c r="Z67" i="26"/>
  <c r="Z60" i="26"/>
  <c r="AC58" i="26"/>
  <c r="AD56" i="26"/>
  <c r="V55" i="26"/>
  <c r="Z51" i="26"/>
  <c r="Z44" i="26"/>
  <c r="AC42" i="26"/>
  <c r="AC40" i="26"/>
  <c r="AE36" i="26"/>
  <c r="T35" i="26"/>
  <c r="AE28" i="26"/>
  <c r="W26" i="26"/>
  <c r="AA23" i="26"/>
  <c r="AM72" i="26"/>
  <c r="AA20" i="26"/>
  <c r="Y20" i="26"/>
  <c r="AJ62" i="26"/>
  <c r="X20" i="26"/>
  <c r="T20" i="26"/>
  <c r="Z31" i="26"/>
  <c r="AB31" i="26"/>
  <c r="AJ73" i="26"/>
  <c r="AD31" i="26"/>
  <c r="AE31" i="26"/>
  <c r="AB90" i="26"/>
  <c r="Y83" i="26"/>
  <c r="Y76" i="26"/>
  <c r="AB74" i="26"/>
  <c r="AC72" i="26"/>
  <c r="U71" i="26"/>
  <c r="Y60" i="26"/>
  <c r="AB58" i="26"/>
  <c r="AC56" i="26"/>
  <c r="U55" i="26"/>
  <c r="Y51" i="26"/>
  <c r="Y44" i="26"/>
  <c r="AB42" i="26"/>
  <c r="AB40" i="26"/>
  <c r="AD38" i="26"/>
  <c r="AC36" i="26"/>
  <c r="AD34" i="26"/>
  <c r="T31" i="26"/>
  <c r="AC28" i="26"/>
  <c r="U26" i="26"/>
  <c r="Y23" i="26"/>
  <c r="AJ65" i="26"/>
  <c r="AM73" i="26"/>
  <c r="AB67" i="26"/>
  <c r="AD67" i="26"/>
  <c r="AE67" i="26"/>
  <c r="T84" i="26"/>
  <c r="AB79" i="26"/>
  <c r="AN73" i="26"/>
  <c r="AD79" i="26"/>
  <c r="AE79" i="26"/>
  <c r="AE20" i="26"/>
  <c r="Y90" i="26"/>
  <c r="AB88" i="26"/>
  <c r="X83" i="26"/>
  <c r="AC79" i="26"/>
  <c r="X76" i="26"/>
  <c r="Y74" i="26"/>
  <c r="AB72" i="26"/>
  <c r="X67" i="26"/>
  <c r="X60" i="26"/>
  <c r="Y58" i="26"/>
  <c r="AB56" i="26"/>
  <c r="X51" i="26"/>
  <c r="AC47" i="26"/>
  <c r="X44" i="26"/>
  <c r="Y42" i="26"/>
  <c r="AA40" i="26"/>
  <c r="AC38" i="26"/>
  <c r="AB36" i="26"/>
  <c r="AC34" i="26"/>
  <c r="AB28" i="26"/>
  <c r="X23" i="26"/>
  <c r="AJ64" i="26"/>
  <c r="AB63" i="26"/>
  <c r="AD63" i="26"/>
  <c r="AE63" i="26"/>
  <c r="AN71" i="26"/>
  <c r="T77" i="26"/>
  <c r="V77" i="26"/>
  <c r="W77" i="26"/>
  <c r="AA77" i="26"/>
  <c r="T61" i="26"/>
  <c r="V61" i="26"/>
  <c r="W61" i="26"/>
  <c r="AA61" i="26"/>
  <c r="AM67" i="26"/>
  <c r="AL63" i="26"/>
  <c r="T45" i="26"/>
  <c r="V45" i="26"/>
  <c r="W45" i="26"/>
  <c r="AA45" i="26"/>
  <c r="AJ71" i="26"/>
  <c r="T29" i="26"/>
  <c r="V29" i="26"/>
  <c r="X29" i="26"/>
  <c r="W29" i="26"/>
  <c r="AA29" i="26"/>
  <c r="AB29" i="26"/>
  <c r="W90" i="26"/>
  <c r="AA88" i="26"/>
  <c r="AD86" i="26"/>
  <c r="AE84" i="26"/>
  <c r="W83" i="26"/>
  <c r="AA79" i="26"/>
  <c r="AE77" i="26"/>
  <c r="W74" i="26"/>
  <c r="AA72" i="26"/>
  <c r="AD70" i="26"/>
  <c r="AE68" i="26"/>
  <c r="W67" i="26"/>
  <c r="AA63" i="26"/>
  <c r="AE61" i="26"/>
  <c r="W58" i="26"/>
  <c r="AA56" i="26"/>
  <c r="AD54" i="26"/>
  <c r="AE52" i="26"/>
  <c r="W51" i="26"/>
  <c r="AE45" i="26"/>
  <c r="V44" i="26"/>
  <c r="W42" i="26"/>
  <c r="Z40" i="26"/>
  <c r="AB38" i="26"/>
  <c r="AA36" i="26"/>
  <c r="AE25" i="26"/>
  <c r="W23" i="26"/>
  <c r="AM69" i="26"/>
  <c r="V34" i="26"/>
  <c r="X34" i="26"/>
  <c r="Z34" i="26"/>
  <c r="AA34" i="26"/>
  <c r="AB34" i="26"/>
  <c r="AE34" i="26"/>
  <c r="AB47" i="26"/>
  <c r="AL65" i="26"/>
  <c r="AD47" i="26"/>
  <c r="AE47" i="26"/>
  <c r="AD20" i="26"/>
  <c r="AN70" i="26"/>
  <c r="W76" i="26"/>
  <c r="AM66" i="26"/>
  <c r="W60" i="26"/>
  <c r="AD28" i="26"/>
  <c r="AJ70" i="26"/>
  <c r="T28" i="26"/>
  <c r="W28" i="26"/>
  <c r="X28" i="26"/>
  <c r="V90" i="26"/>
  <c r="Z88" i="26"/>
  <c r="AC86" i="26"/>
  <c r="AD84" i="26"/>
  <c r="V83" i="26"/>
  <c r="Z79" i="26"/>
  <c r="AD77" i="26"/>
  <c r="U76" i="26"/>
  <c r="V74" i="26"/>
  <c r="Z72" i="26"/>
  <c r="AC70" i="26"/>
  <c r="AD68" i="26"/>
  <c r="V67" i="26"/>
  <c r="Z63" i="26"/>
  <c r="AD61" i="26"/>
  <c r="U60" i="26"/>
  <c r="V58" i="26"/>
  <c r="Z56" i="26"/>
  <c r="AC54" i="26"/>
  <c r="AD52" i="26"/>
  <c r="V51" i="26"/>
  <c r="Z47" i="26"/>
  <c r="AD45" i="26"/>
  <c r="U44" i="26"/>
  <c r="V42" i="26"/>
  <c r="Y40" i="26"/>
  <c r="Y38" i="26"/>
  <c r="Z36" i="26"/>
  <c r="W34" i="26"/>
  <c r="Z28" i="26"/>
  <c r="AD25" i="26"/>
  <c r="V23" i="26"/>
  <c r="AD36" i="26"/>
  <c r="AK66" i="26"/>
  <c r="T36" i="26"/>
  <c r="W36" i="26"/>
  <c r="AB91" i="26"/>
  <c r="AD91" i="26"/>
  <c r="AE91" i="26"/>
  <c r="AO73" i="26"/>
  <c r="AN69" i="26"/>
  <c r="AB75" i="26"/>
  <c r="AD75" i="26"/>
  <c r="AE75" i="26"/>
  <c r="AB59" i="26"/>
  <c r="AD59" i="26"/>
  <c r="AE59" i="26"/>
  <c r="AB43" i="26"/>
  <c r="AD43" i="26"/>
  <c r="AE43" i="26"/>
  <c r="AJ69" i="26"/>
  <c r="Z27" i="26"/>
  <c r="AB27" i="26"/>
  <c r="AC27" i="26"/>
  <c r="AD27" i="26"/>
  <c r="AE27" i="26"/>
  <c r="T27" i="26"/>
  <c r="U90" i="26"/>
  <c r="Y88" i="26"/>
  <c r="AB86" i="26"/>
  <c r="AC84" i="26"/>
  <c r="U83" i="26"/>
  <c r="Y79" i="26"/>
  <c r="AC77" i="26"/>
  <c r="T76" i="26"/>
  <c r="U74" i="26"/>
  <c r="Y72" i="26"/>
  <c r="AB70" i="26"/>
  <c r="AC68" i="26"/>
  <c r="U67" i="26"/>
  <c r="Y63" i="26"/>
  <c r="AC61" i="26"/>
  <c r="T60" i="26"/>
  <c r="U58" i="26"/>
  <c r="Y56" i="26"/>
  <c r="AB54" i="26"/>
  <c r="AC52" i="26"/>
  <c r="U51" i="26"/>
  <c r="Y47" i="26"/>
  <c r="AC45" i="26"/>
  <c r="T44" i="26"/>
  <c r="U42" i="26"/>
  <c r="X40" i="26"/>
  <c r="W38" i="26"/>
  <c r="Y36" i="26"/>
  <c r="U34" i="26"/>
  <c r="Y28" i="26"/>
  <c r="AC25" i="26"/>
  <c r="AK72" i="26"/>
  <c r="AM65" i="26"/>
  <c r="AA83" i="26"/>
  <c r="V26" i="26"/>
  <c r="X26" i="26"/>
  <c r="Y26" i="26"/>
  <c r="Z26" i="26"/>
  <c r="AB26" i="26"/>
  <c r="AA26" i="26"/>
  <c r="AE26" i="26"/>
  <c r="AB84" i="26"/>
  <c r="X72" i="26"/>
  <c r="Y70" i="26"/>
  <c r="T67" i="26"/>
  <c r="X63" i="26"/>
  <c r="AB61" i="26"/>
  <c r="AC59" i="26"/>
  <c r="T58" i="26"/>
  <c r="X56" i="26"/>
  <c r="Y54" i="26"/>
  <c r="AB52" i="26"/>
  <c r="T51" i="26"/>
  <c r="X47" i="26"/>
  <c r="AB45" i="26"/>
  <c r="AC43" i="26"/>
  <c r="V40" i="26"/>
  <c r="U38" i="26"/>
  <c r="X36" i="26"/>
  <c r="AG36" i="26" s="1"/>
  <c r="T34" i="26"/>
  <c r="V28" i="26"/>
  <c r="AD22" i="26"/>
  <c r="AK64" i="26"/>
  <c r="AN62" i="26"/>
  <c r="W68" i="26"/>
  <c r="T89" i="26"/>
  <c r="V89" i="26"/>
  <c r="W89" i="26"/>
  <c r="AO71" i="26"/>
  <c r="AA89" i="26"/>
  <c r="T73" i="26"/>
  <c r="V73" i="26"/>
  <c r="W73" i="26"/>
  <c r="AA73" i="26"/>
  <c r="T57" i="26"/>
  <c r="V57" i="26"/>
  <c r="AM63" i="26"/>
  <c r="W57" i="26"/>
  <c r="AA57" i="26"/>
  <c r="T41" i="26"/>
  <c r="V41" i="26"/>
  <c r="AK71" i="26"/>
  <c r="W41" i="26"/>
  <c r="AA41" i="26"/>
  <c r="T25" i="26"/>
  <c r="AG25" i="26" s="1"/>
  <c r="U25" i="26"/>
  <c r="V25" i="26"/>
  <c r="X25" i="26"/>
  <c r="W25" i="26"/>
  <c r="AA25" i="26"/>
  <c r="AB25" i="26"/>
  <c r="AA91" i="26"/>
  <c r="AE89" i="26"/>
  <c r="W86" i="26"/>
  <c r="AA84" i="26"/>
  <c r="W79" i="26"/>
  <c r="Z77" i="26"/>
  <c r="AA75" i="26"/>
  <c r="AE73" i="26"/>
  <c r="W70" i="26"/>
  <c r="AA68" i="26"/>
  <c r="AD66" i="26"/>
  <c r="W63" i="26"/>
  <c r="Z61" i="26"/>
  <c r="AA59" i="26"/>
  <c r="AE57" i="26"/>
  <c r="W54" i="26"/>
  <c r="AA52" i="26"/>
  <c r="AD50" i="26"/>
  <c r="W47" i="26"/>
  <c r="Z45" i="26"/>
  <c r="AA43" i="26"/>
  <c r="AE41" i="26"/>
  <c r="V36" i="26"/>
  <c r="U28" i="26"/>
  <c r="Y25" i="26"/>
  <c r="AC22" i="26"/>
  <c r="AO64" i="26"/>
  <c r="X82" i="26"/>
  <c r="Z82" i="26"/>
  <c r="AA82" i="26"/>
  <c r="AE82" i="26"/>
  <c r="X74" i="26"/>
  <c r="Z74" i="26"/>
  <c r="AA74" i="26"/>
  <c r="AE74" i="26"/>
  <c r="X79" i="26"/>
  <c r="AO70" i="26"/>
  <c r="W88" i="26"/>
  <c r="W72" i="26"/>
  <c r="AG72" i="26" s="1"/>
  <c r="AN66" i="26"/>
  <c r="AM62" i="26"/>
  <c r="W56" i="26"/>
  <c r="AD40" i="26"/>
  <c r="AK70" i="26"/>
  <c r="W40" i="26"/>
  <c r="AD24" i="26"/>
  <c r="T24" i="26"/>
  <c r="W24" i="26"/>
  <c r="X24" i="26"/>
  <c r="Z91" i="26"/>
  <c r="AD89" i="26"/>
  <c r="U88" i="26"/>
  <c r="V86" i="26"/>
  <c r="Z84" i="26"/>
  <c r="AC82" i="26"/>
  <c r="V79" i="26"/>
  <c r="Y77" i="26"/>
  <c r="Z75" i="26"/>
  <c r="AD73" i="26"/>
  <c r="U72" i="26"/>
  <c r="V70" i="26"/>
  <c r="Z68" i="26"/>
  <c r="V63" i="26"/>
  <c r="Y61" i="26"/>
  <c r="Z59" i="26"/>
  <c r="AD57" i="26"/>
  <c r="U56" i="26"/>
  <c r="V54" i="26"/>
  <c r="Z52" i="26"/>
  <c r="AC50" i="26"/>
  <c r="V47" i="26"/>
  <c r="AH47" i="26" s="1"/>
  <c r="Y45" i="26"/>
  <c r="Z43" i="26"/>
  <c r="AD41" i="26"/>
  <c r="T40" i="26"/>
  <c r="U36" i="26"/>
  <c r="AA27" i="26"/>
  <c r="AE24" i="26"/>
  <c r="W22" i="26"/>
  <c r="AL62" i="26"/>
  <c r="AN68" i="26"/>
  <c r="X66" i="26"/>
  <c r="Z66" i="26"/>
  <c r="AA66" i="26"/>
  <c r="AE66" i="26"/>
  <c r="X90" i="26"/>
  <c r="Z90" i="26"/>
  <c r="AA90" i="26"/>
  <c r="AO72" i="26"/>
  <c r="AE90" i="26"/>
  <c r="T83" i="26"/>
  <c r="AB87" i="26"/>
  <c r="AO69" i="26"/>
  <c r="AD87" i="26"/>
  <c r="AE87" i="26"/>
  <c r="AB71" i="26"/>
  <c r="AD71" i="26"/>
  <c r="AE71" i="26"/>
  <c r="AN65" i="26"/>
  <c r="AB55" i="26"/>
  <c r="AD55" i="26"/>
  <c r="AE55" i="26"/>
  <c r="Z39" i="26"/>
  <c r="AB39" i="26"/>
  <c r="AK69" i="26"/>
  <c r="AD39" i="26"/>
  <c r="AE39" i="26"/>
  <c r="Z23" i="26"/>
  <c r="AG23" i="26"/>
  <c r="AB23" i="26"/>
  <c r="AC23" i="26"/>
  <c r="AD23" i="26"/>
  <c r="AE23" i="26"/>
  <c r="T23" i="26"/>
  <c r="Y91" i="26"/>
  <c r="AC89" i="26"/>
  <c r="T88" i="26"/>
  <c r="AH88" i="26" s="1"/>
  <c r="Y84" i="26"/>
  <c r="AB82" i="26"/>
  <c r="U79" i="26"/>
  <c r="AH79" i="26" s="1"/>
  <c r="X77" i="26"/>
  <c r="Y75" i="26"/>
  <c r="AC73" i="26"/>
  <c r="T72" i="26"/>
  <c r="Y68" i="26"/>
  <c r="AB66" i="26"/>
  <c r="U63" i="26"/>
  <c r="X61" i="26"/>
  <c r="Y59" i="26"/>
  <c r="AC57" i="26"/>
  <c r="T56" i="26"/>
  <c r="Y52" i="26"/>
  <c r="AB50" i="26"/>
  <c r="U47" i="26"/>
  <c r="X45" i="26"/>
  <c r="AG45" i="26" s="1"/>
  <c r="Y43" i="26"/>
  <c r="AC41" i="26"/>
  <c r="AC39" i="26"/>
  <c r="AC35" i="26"/>
  <c r="Y27" i="26"/>
  <c r="AC24" i="26"/>
  <c r="AL73" i="26"/>
  <c r="AN67" i="26"/>
  <c r="X42" i="26"/>
  <c r="Z42" i="26"/>
  <c r="AA42" i="26"/>
  <c r="AE42" i="26"/>
  <c r="X86" i="26"/>
  <c r="AO68" i="26"/>
  <c r="Z86" i="26"/>
  <c r="AA86" i="26"/>
  <c r="AE86" i="26"/>
  <c r="X70" i="26"/>
  <c r="Z70" i="26"/>
  <c r="AA70" i="26"/>
  <c r="AE70" i="26"/>
  <c r="AN64" i="26"/>
  <c r="X54" i="26"/>
  <c r="Z54" i="26"/>
  <c r="AA54" i="26"/>
  <c r="AE54" i="26"/>
  <c r="V38" i="26"/>
  <c r="X38" i="26"/>
  <c r="AK68" i="26"/>
  <c r="Z38" i="26"/>
  <c r="AA38" i="26"/>
  <c r="AE38" i="26"/>
  <c r="V22" i="26"/>
  <c r="AG22" i="26" s="1"/>
  <c r="X22" i="26"/>
  <c r="Y22" i="26"/>
  <c r="Z22" i="26"/>
  <c r="AB22" i="26"/>
  <c r="AA22" i="26"/>
  <c r="AE22" i="26"/>
  <c r="X91" i="26"/>
  <c r="AB89" i="26"/>
  <c r="AC87" i="26"/>
  <c r="T86" i="26"/>
  <c r="X84" i="26"/>
  <c r="Y82" i="26"/>
  <c r="T79" i="26"/>
  <c r="U77" i="26"/>
  <c r="X75" i="26"/>
  <c r="AB73" i="26"/>
  <c r="AC71" i="26"/>
  <c r="T70" i="26"/>
  <c r="X68" i="26"/>
  <c r="Y66" i="26"/>
  <c r="T63" i="26"/>
  <c r="AG63" i="26" s="1"/>
  <c r="U61" i="26"/>
  <c r="X59" i="26"/>
  <c r="AB57" i="26"/>
  <c r="AC55" i="26"/>
  <c r="T54" i="26"/>
  <c r="T47" i="26"/>
  <c r="U45" i="26"/>
  <c r="AH45" i="26" s="1"/>
  <c r="X43" i="26"/>
  <c r="AB41" i="26"/>
  <c r="AA39" i="26"/>
  <c r="AG39" i="26" s="1"/>
  <c r="AA35" i="26"/>
  <c r="AC31" i="26"/>
  <c r="AE29" i="26"/>
  <c r="X27" i="26"/>
  <c r="AB24" i="26"/>
  <c r="T22" i="26"/>
  <c r="AL72" i="26"/>
  <c r="AL70" i="26"/>
  <c r="W52" i="26"/>
  <c r="X50" i="26"/>
  <c r="Z50" i="26"/>
  <c r="AA50" i="26"/>
  <c r="AE50" i="26"/>
  <c r="X58" i="26"/>
  <c r="Z58" i="26"/>
  <c r="AA58" i="26"/>
  <c r="AE58" i="26"/>
  <c r="U20" i="26"/>
  <c r="AG20" i="26" s="1"/>
  <c r="W91" i="26"/>
  <c r="Z89" i="26"/>
  <c r="AA87" i="26"/>
  <c r="V84" i="26"/>
  <c r="W82" i="26"/>
  <c r="AE76" i="26"/>
  <c r="W75" i="26"/>
  <c r="Z73" i="26"/>
  <c r="AA71" i="26"/>
  <c r="V68" i="26"/>
  <c r="W66" i="26"/>
  <c r="AE60" i="26"/>
  <c r="AG60" i="26" s="1"/>
  <c r="W59" i="26"/>
  <c r="AG59" i="26" s="1"/>
  <c r="Z57" i="26"/>
  <c r="AA55" i="26"/>
  <c r="V52" i="26"/>
  <c r="W50" i="26"/>
  <c r="AE44" i="26"/>
  <c r="W43" i="26"/>
  <c r="Z41" i="26"/>
  <c r="Y39" i="26"/>
  <c r="Y35" i="26"/>
  <c r="AA31" i="26"/>
  <c r="AD29" i="26"/>
  <c r="W27" i="26"/>
  <c r="AA24" i="26"/>
  <c r="AA85" i="26"/>
  <c r="AA81" i="26"/>
  <c r="W80" i="26"/>
  <c r="AE78" i="26"/>
  <c r="AA69" i="26"/>
  <c r="AA65" i="26"/>
  <c r="W64" i="26"/>
  <c r="AG64" i="26" s="1"/>
  <c r="AE62" i="26"/>
  <c r="AA53" i="26"/>
  <c r="AA49" i="26"/>
  <c r="W48" i="26"/>
  <c r="AG48" i="26" s="1"/>
  <c r="AE46" i="26"/>
  <c r="AA37" i="26"/>
  <c r="AA33" i="26"/>
  <c r="W32" i="26"/>
  <c r="AG32" i="26" s="1"/>
  <c r="AE30" i="26"/>
  <c r="AA21" i="26"/>
  <c r="AK62" i="26"/>
  <c r="AO62" i="26"/>
  <c r="W85" i="26"/>
  <c r="W81" i="26"/>
  <c r="AA78" i="26"/>
  <c r="W69" i="26"/>
  <c r="W65" i="26"/>
  <c r="AA62" i="26"/>
  <c r="W53" i="26"/>
  <c r="W49" i="26"/>
  <c r="AA46" i="26"/>
  <c r="W37" i="26"/>
  <c r="W33" i="26"/>
  <c r="AA30" i="26"/>
  <c r="W21" i="26"/>
  <c r="AH80" i="26"/>
  <c r="AH64" i="26"/>
  <c r="AM42" i="26" s="1"/>
  <c r="AL66" i="26"/>
  <c r="V85" i="26"/>
  <c r="V81" i="26"/>
  <c r="Z78" i="26"/>
  <c r="V69" i="26"/>
  <c r="V65" i="26"/>
  <c r="Z62" i="26"/>
  <c r="V53" i="26"/>
  <c r="V49" i="26"/>
  <c r="Z46" i="26"/>
  <c r="V37" i="26"/>
  <c r="V33" i="26"/>
  <c r="AG33" i="26" s="1"/>
  <c r="Z30" i="26"/>
  <c r="V21" i="26"/>
  <c r="AG21" i="26" s="1"/>
  <c r="T85" i="26"/>
  <c r="T37" i="26"/>
  <c r="AG37" i="26" s="1"/>
  <c r="X30" i="26"/>
  <c r="R19" i="26"/>
  <c r="AH24" i="26" l="1"/>
  <c r="AG28" i="26"/>
  <c r="AG67" i="26"/>
  <c r="AG55" i="26"/>
  <c r="AH39" i="26"/>
  <c r="AG62" i="26"/>
  <c r="AH81" i="26"/>
  <c r="AH37" i="26"/>
  <c r="AK39" i="26" s="1"/>
  <c r="AG49" i="26"/>
  <c r="AG24" i="26"/>
  <c r="AJ24" i="26" s="1"/>
  <c r="AH54" i="26"/>
  <c r="AL44" i="26" s="1"/>
  <c r="AG34" i="26"/>
  <c r="AH68" i="26"/>
  <c r="AN34" i="26" s="1"/>
  <c r="AH60" i="26"/>
  <c r="AM38" i="26" s="1"/>
  <c r="AH61" i="26"/>
  <c r="AG43" i="26"/>
  <c r="AK31" i="26" s="1"/>
  <c r="AG53" i="26"/>
  <c r="AH33" i="26"/>
  <c r="AH38" i="26"/>
  <c r="AH67" i="26"/>
  <c r="AH20" i="26"/>
  <c r="AG80" i="26"/>
  <c r="AO20" i="26" s="1"/>
  <c r="AH22" i="26"/>
  <c r="AJ36" i="26" s="1"/>
  <c r="AH40" i="26"/>
  <c r="AH50" i="26"/>
  <c r="AL40" i="26" s="1"/>
  <c r="AH91" i="26"/>
  <c r="AG84" i="26"/>
  <c r="AO24" i="26" s="1"/>
  <c r="AH25" i="26"/>
  <c r="AJ39" i="26" s="1"/>
  <c r="AG85" i="26"/>
  <c r="AO25" i="26" s="1"/>
  <c r="AG73" i="26"/>
  <c r="AN25" i="26" s="1"/>
  <c r="AH83" i="26"/>
  <c r="AO37" i="26" s="1"/>
  <c r="AG42" i="26"/>
  <c r="AK30" i="26" s="1"/>
  <c r="AG74" i="26"/>
  <c r="AH46" i="26"/>
  <c r="AG70" i="26"/>
  <c r="AH73" i="26"/>
  <c r="AG44" i="26"/>
  <c r="AL20" i="26" s="1"/>
  <c r="AG76" i="26"/>
  <c r="AG26" i="26"/>
  <c r="AH76" i="26"/>
  <c r="AH21" i="26"/>
  <c r="AH59" i="26"/>
  <c r="AH32" i="26"/>
  <c r="AK34" i="26" s="1"/>
  <c r="AH62" i="26"/>
  <c r="AM40" i="26" s="1"/>
  <c r="AG51" i="26"/>
  <c r="AG35" i="26"/>
  <c r="AG68" i="26"/>
  <c r="AN20" i="26" s="1"/>
  <c r="AH69" i="26"/>
  <c r="AN35" i="26" s="1"/>
  <c r="AG86" i="26"/>
  <c r="AO26" i="26" s="1"/>
  <c r="AH84" i="26"/>
  <c r="AH36" i="26"/>
  <c r="AG79" i="26"/>
  <c r="AN31" i="26" s="1"/>
  <c r="AG89" i="26"/>
  <c r="AH34" i="26"/>
  <c r="AG82" i="26"/>
  <c r="AH43" i="26"/>
  <c r="AH30" i="26"/>
  <c r="AG88" i="26"/>
  <c r="AO28" i="26" s="1"/>
  <c r="AH41" i="26"/>
  <c r="AH65" i="26"/>
  <c r="AM43" i="26" s="1"/>
  <c r="AG47" i="26"/>
  <c r="AL23" i="26" s="1"/>
  <c r="AH56" i="26"/>
  <c r="AM34" i="26" s="1"/>
  <c r="AG56" i="26"/>
  <c r="AM20" i="26" s="1"/>
  <c r="AG58" i="26"/>
  <c r="AM22" i="26" s="1"/>
  <c r="AG90" i="26"/>
  <c r="AH77" i="26"/>
  <c r="AG31" i="26"/>
  <c r="AH86" i="26"/>
  <c r="AG38" i="26"/>
  <c r="AH23" i="26"/>
  <c r="AH27" i="26"/>
  <c r="AG29" i="26"/>
  <c r="AJ29" i="26" s="1"/>
  <c r="AG52" i="26"/>
  <c r="AL28" i="26" s="1"/>
  <c r="AG75" i="26"/>
  <c r="AN27" i="26" s="1"/>
  <c r="AH55" i="26"/>
  <c r="AL45" i="26" s="1"/>
  <c r="AG87" i="26"/>
  <c r="AO27" i="26" s="1"/>
  <c r="AH71" i="26"/>
  <c r="AN37" i="26" s="1"/>
  <c r="AH57" i="26"/>
  <c r="AM35" i="26" s="1"/>
  <c r="AH63" i="26"/>
  <c r="AM41" i="26" s="1"/>
  <c r="AH53" i="26"/>
  <c r="AL43" i="26" s="1"/>
  <c r="AG61" i="26"/>
  <c r="AM25" i="26" s="1"/>
  <c r="AG57" i="26"/>
  <c r="AH85" i="26"/>
  <c r="AH48" i="26"/>
  <c r="AL38" i="26" s="1"/>
  <c r="AG66" i="26"/>
  <c r="AH52" i="26"/>
  <c r="AL42" i="26" s="1"/>
  <c r="AH44" i="26"/>
  <c r="AL34" i="26" s="1"/>
  <c r="AG65" i="26"/>
  <c r="AM29" i="26" s="1"/>
  <c r="AG69" i="26"/>
  <c r="AN21" i="26" s="1"/>
  <c r="AH31" i="26"/>
  <c r="AG30" i="26"/>
  <c r="AJ30" i="26" s="1"/>
  <c r="AH29" i="26"/>
  <c r="AJ43" i="26" s="1"/>
  <c r="AH75" i="26"/>
  <c r="AN41" i="26" s="1"/>
  <c r="AH51" i="26"/>
  <c r="AL41" i="26" s="1"/>
  <c r="AG71" i="26"/>
  <c r="AN23" i="26" s="1"/>
  <c r="AG40" i="26"/>
  <c r="AK28" i="26" s="1"/>
  <c r="AG41" i="26"/>
  <c r="AH49" i="26"/>
  <c r="AH58" i="26"/>
  <c r="AH42" i="26"/>
  <c r="AG27" i="26"/>
  <c r="AH89" i="26"/>
  <c r="AO43" i="26" s="1"/>
  <c r="AH74" i="26"/>
  <c r="AN40" i="26" s="1"/>
  <c r="AH26" i="26"/>
  <c r="AG50" i="26"/>
  <c r="AL26" i="26" s="1"/>
  <c r="AG54" i="26"/>
  <c r="AL30" i="26" s="1"/>
  <c r="AH28" i="26"/>
  <c r="AJ42" i="26" s="1"/>
  <c r="AH87" i="26"/>
  <c r="AO41" i="26" s="1"/>
  <c r="AH82" i="26"/>
  <c r="AO36" i="26" s="1"/>
  <c r="AG83" i="26"/>
  <c r="AO23" i="26" s="1"/>
  <c r="AH78" i="26"/>
  <c r="AN44" i="26" s="1"/>
  <c r="AG91" i="26"/>
  <c r="AO31" i="26" s="1"/>
  <c r="AH70" i="26"/>
  <c r="AG46" i="26"/>
  <c r="AH72" i="26"/>
  <c r="AH90" i="26"/>
  <c r="AH35" i="26"/>
  <c r="AK37" i="26" s="1"/>
  <c r="AG78" i="26"/>
  <c r="AG81" i="26"/>
  <c r="AO21" i="26" s="1"/>
  <c r="AG77" i="26"/>
  <c r="AN29" i="26" s="1"/>
  <c r="AK20" i="26"/>
  <c r="AK40" i="26"/>
  <c r="AJ26" i="26"/>
  <c r="AN30" i="26"/>
  <c r="AJ40" i="26"/>
  <c r="AO39" i="26"/>
  <c r="AN36" i="26"/>
  <c r="AK26" i="26"/>
  <c r="AL36" i="26"/>
  <c r="AK45" i="26"/>
  <c r="AL31" i="26"/>
  <c r="AJ31" i="26"/>
  <c r="AM26" i="26"/>
  <c r="AJ45" i="26"/>
  <c r="AM28" i="26"/>
  <c r="AK23" i="26"/>
  <c r="AO34" i="26"/>
  <c r="AJ23" i="26"/>
  <c r="AM36" i="26"/>
  <c r="AM24" i="26"/>
  <c r="AM45" i="26"/>
  <c r="AM31" i="26"/>
  <c r="AJ28" i="26"/>
  <c r="AK44" i="26"/>
  <c r="AK38" i="26"/>
  <c r="AK24" i="26"/>
  <c r="AL35" i="26"/>
  <c r="AL21" i="26"/>
  <c r="AJ22" i="26"/>
  <c r="AK25" i="26"/>
  <c r="AO30" i="26"/>
  <c r="AO44" i="26"/>
  <c r="AJ34" i="26"/>
  <c r="AJ20" i="26"/>
  <c r="AO40" i="26"/>
  <c r="AO29" i="26"/>
  <c r="AK41" i="26"/>
  <c r="AK27" i="26"/>
  <c r="AO42" i="26"/>
  <c r="AO38" i="26"/>
  <c r="AL22" i="26"/>
  <c r="AM44" i="26"/>
  <c r="AM30" i="26"/>
  <c r="AK42" i="26"/>
  <c r="AN43" i="26"/>
  <c r="AK43" i="26"/>
  <c r="AK29" i="26"/>
  <c r="AN45" i="26"/>
  <c r="AL39" i="26"/>
  <c r="AL25" i="26"/>
  <c r="AJ25" i="26"/>
  <c r="AL24" i="26"/>
  <c r="AN42" i="26"/>
  <c r="AN28" i="26"/>
  <c r="AM37" i="26"/>
  <c r="AM23" i="26"/>
  <c r="AK36" i="26"/>
  <c r="AK22" i="26"/>
  <c r="AL27" i="26"/>
  <c r="AK21" i="26"/>
  <c r="AK35" i="26"/>
  <c r="AJ38" i="26"/>
  <c r="AL37" i="26"/>
  <c r="AN26" i="26"/>
  <c r="AJ44" i="26"/>
  <c r="AN22" i="26"/>
  <c r="AM27" i="26"/>
  <c r="AN38" i="26"/>
  <c r="AN24" i="26"/>
  <c r="AN39" i="26"/>
  <c r="AM21" i="26"/>
  <c r="AL29" i="26"/>
  <c r="AO22" i="26"/>
  <c r="AJ35" i="26"/>
  <c r="AJ21" i="26"/>
  <c r="AJ27" i="26"/>
  <c r="AJ41" i="26"/>
  <c r="AO45" i="26"/>
  <c r="AM39" i="26"/>
  <c r="AO35" i="26"/>
  <c r="AJ37" i="26"/>
</calcChain>
</file>

<file path=xl/sharedStrings.xml><?xml version="1.0" encoding="utf-8"?>
<sst xmlns="http://schemas.openxmlformats.org/spreadsheetml/2006/main" count="42" uniqueCount="40">
  <si>
    <t>Deviation</t>
  </si>
  <si>
    <t>Design code:</t>
  </si>
  <si>
    <t>Product ID:</t>
  </si>
  <si>
    <t>Production date:</t>
  </si>
  <si>
    <t>Manufacturing plant:</t>
  </si>
  <si>
    <t>Color:</t>
  </si>
  <si>
    <t>Controller:</t>
  </si>
  <si>
    <t>Measurement date:</t>
  </si>
  <si>
    <t>AB</t>
  </si>
  <si>
    <t>?</t>
  </si>
  <si>
    <t>CAVITY PLACEMENT IN THE MOLD</t>
  </si>
  <si>
    <t>RIC_1881_2</t>
  </si>
  <si>
    <t>Concentricity</t>
  </si>
  <si>
    <t>Husky, 96 lizdai</t>
  </si>
  <si>
    <t>Corvaglia, 96 lizdai</t>
  </si>
  <si>
    <t>Husky, 72 lizdai</t>
  </si>
  <si>
    <t>Z-molds, 72 lizdai</t>
  </si>
  <si>
    <t>Corvaglia, 72 lizdai</t>
  </si>
  <si>
    <t>Inner DIA</t>
  </si>
  <si>
    <t>Outer DIA</t>
  </si>
  <si>
    <t>Mold:</t>
  </si>
  <si>
    <t>Material:</t>
  </si>
  <si>
    <t>Cav. Nr</t>
  </si>
  <si>
    <t>Measured wall thickness (mm)</t>
  </si>
  <si>
    <t>AVG.</t>
  </si>
  <si>
    <t>Deviation from measured average (mm)</t>
  </si>
  <si>
    <t>MIN</t>
  </si>
  <si>
    <t>MAX</t>
  </si>
  <si>
    <t>Cavities in the mold</t>
  </si>
  <si>
    <t>MIN wall thickness deviation from average in the mold</t>
  </si>
  <si>
    <t>MAX wall thickness deviation from average in the mold</t>
  </si>
  <si>
    <t>Concentricity in the mold</t>
  </si>
  <si>
    <t>Retal Baltic Films</t>
  </si>
  <si>
    <t>Average wall thickness:</t>
  </si>
  <si>
    <t>-</t>
  </si>
  <si>
    <t>Nr</t>
  </si>
  <si>
    <t>Circle_outer</t>
  </si>
  <si>
    <t>Circle_inner</t>
  </si>
  <si>
    <t>Red</t>
  </si>
  <si>
    <t>2026.04.09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</si>
</sst>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4" fillId="0" borderId="0" xfId="0" applyFont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7" xfId="0" applyNumberForma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Normal 2" xfId="1" xr:uid="{EC0E0E20-D308-4AA4-8B45-D21A6009BBD1}"/>
  </cellStyles>
  <dxfs count="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230505</xdr:colOff>
      <xdr:row>1</xdr:row>
      <xdr:rowOff>152400</xdr:rowOff>
    </xdr:from>
    <xdr:to>
      <xdr:col>25</xdr:col>
      <xdr:colOff>591860</xdr:colOff>
      <xdr:row>15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EA31E-B3C8-4926-A98D-BE419EA4B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6780" y="342900"/>
          <a:ext cx="3961805" cy="2421255"/>
        </a:xfrm>
        <a:prstGeom prst="rect">
          <a:avLst/>
        </a:prstGeom>
      </xdr:spPr>
    </xdr:pic>
    <xdr:clientData/>
  </xdr:twoCellAnchor>
  <xdr:twoCellAnchor editAs="oneCell">
    <xdr:from>
      <xdr:col>26</xdr:col>
      <xdr:colOff>249554</xdr:colOff>
      <xdr:row>1</xdr:row>
      <xdr:rowOff>75761</xdr:rowOff>
    </xdr:from>
    <xdr:to>
      <xdr:col>30</xdr:col>
      <xdr:colOff>365759</xdr:colOff>
      <xdr:row>15</xdr:row>
      <xdr:rowOff>55826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578818-4DB8-4C05-99EB-E41AC0F5B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2544" y="266261"/>
          <a:ext cx="2520315" cy="25327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574637</xdr:colOff>
      <xdr:row>3</xdr:row>
      <xdr:rowOff>172230</xdr:rowOff>
    </xdr:to>
    <xdr:pic>
      <xdr:nvPicPr>
        <xdr:cNvPr id="4" name="pasted-image.png">
          <a:extLst>
            <a:ext uri="{FF2B5EF4-FFF2-40B4-BE49-F238E27FC236}">
              <a16:creationId xmlns:a16="http://schemas.microsoft.com/office/drawing/2014/main" id="{BAAD1C99-0875-4EBA-90FE-F3B6B63615A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193887" cy="543705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1</xdr:rowOff>
    </xdr:from>
    <xdr:to>
      <xdr:col>20</xdr:col>
      <xdr:colOff>13299</xdr:colOff>
      <xdr:row>140</xdr:row>
      <xdr:rowOff>49695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6E344-55FD-06BB-2C91-07F6F69A2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1"/>
          <a:ext cx="12271558" cy="2556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D873-99C7-4D6B-967D-3611C612E40F}">
  <dimension ref="B1:AO91"/>
  <sheetViews>
    <sheetView tabSelected="1" zoomScale="55" zoomScaleNormal="55" workbookViewId="0">
      <selection activeCell="AT29" sqref="AT29"/>
    </sheetView>
  </sheetViews>
  <sheetFormatPr defaultRowHeight="14.4" outlineLevelCol="1" x14ac:dyDescent="0.3"/>
  <cols>
    <col min="2" max="2" width="10.77734375" style="6" customWidth="1"/>
    <col min="3" max="5" width="12.77734375" style="6" customWidth="1"/>
    <col min="6" max="17" width="8.77734375" style="6" customWidth="1" outlineLevel="1"/>
    <col min="18" max="18" width="8.77734375" style="6" customWidth="1"/>
    <col min="19" max="19" width="4.77734375" customWidth="1"/>
    <col min="20" max="31" width="8.77734375" style="6" customWidth="1"/>
    <col min="32" max="32" width="4.77734375" customWidth="1"/>
    <col min="33" max="34" width="8.88671875" style="6"/>
    <col min="35" max="35" width="4.77734375" customWidth="1"/>
  </cols>
  <sheetData>
    <row r="1" spans="2:41" ht="15" thickBot="1" x14ac:dyDescent="0.35"/>
    <row r="2" spans="2:41" ht="15" thickBot="1" x14ac:dyDescent="0.35">
      <c r="T2" s="15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/>
      <c r="AJ2" t="s">
        <v>28</v>
      </c>
    </row>
    <row r="3" spans="2:41" x14ac:dyDescent="0.3">
      <c r="T3" s="18"/>
      <c r="AE3" s="19"/>
      <c r="AJ3" s="27">
        <v>1</v>
      </c>
      <c r="AK3" s="28">
        <v>13</v>
      </c>
      <c r="AL3" s="28">
        <v>25</v>
      </c>
      <c r="AM3" s="28">
        <v>37</v>
      </c>
      <c r="AN3" s="28">
        <v>49</v>
      </c>
      <c r="AO3" s="29">
        <v>61</v>
      </c>
    </row>
    <row r="4" spans="2:41" x14ac:dyDescent="0.3">
      <c r="T4" s="18"/>
      <c r="AE4" s="19"/>
      <c r="AJ4" s="31">
        <v>2</v>
      </c>
      <c r="AK4" s="30">
        <v>14</v>
      </c>
      <c r="AL4" s="30">
        <v>26</v>
      </c>
      <c r="AM4" s="30">
        <v>38</v>
      </c>
      <c r="AN4" s="30">
        <v>50</v>
      </c>
      <c r="AO4" s="32">
        <v>62</v>
      </c>
    </row>
    <row r="5" spans="2:41" x14ac:dyDescent="0.3">
      <c r="T5" s="18"/>
      <c r="AE5" s="19"/>
      <c r="AJ5" s="31">
        <v>3</v>
      </c>
      <c r="AK5" s="30">
        <v>15</v>
      </c>
      <c r="AL5" s="30">
        <v>27</v>
      </c>
      <c r="AM5" s="30">
        <v>39</v>
      </c>
      <c r="AN5" s="30">
        <v>51</v>
      </c>
      <c r="AO5" s="32">
        <v>63</v>
      </c>
    </row>
    <row r="6" spans="2:41" x14ac:dyDescent="0.3">
      <c r="B6" s="4" t="s">
        <v>1</v>
      </c>
      <c r="D6" s="4" t="s">
        <v>11</v>
      </c>
      <c r="T6" s="18"/>
      <c r="AE6" s="19"/>
      <c r="AJ6" s="31">
        <v>4</v>
      </c>
      <c r="AK6" s="30">
        <v>16</v>
      </c>
      <c r="AL6" s="30">
        <v>28</v>
      </c>
      <c r="AM6" s="30">
        <v>40</v>
      </c>
      <c r="AN6" s="30">
        <v>52</v>
      </c>
      <c r="AO6" s="32">
        <v>64</v>
      </c>
    </row>
    <row r="7" spans="2:41" x14ac:dyDescent="0.3">
      <c r="B7" s="4" t="s">
        <v>4</v>
      </c>
      <c r="D7" s="4" t="s">
        <v>32</v>
      </c>
      <c r="T7" s="18"/>
      <c r="AE7" s="19"/>
      <c r="AJ7" s="31">
        <v>5</v>
      </c>
      <c r="AK7" s="30">
        <v>17</v>
      </c>
      <c r="AL7" s="30">
        <v>29</v>
      </c>
      <c r="AM7" s="30">
        <v>41</v>
      </c>
      <c r="AN7" s="30">
        <v>53</v>
      </c>
      <c r="AO7" s="32">
        <v>65</v>
      </c>
    </row>
    <row r="8" spans="2:41" x14ac:dyDescent="0.3">
      <c r="B8" s="4" t="s">
        <v>20</v>
      </c>
      <c r="D8" s="4">
        <v>498882</v>
      </c>
      <c r="T8" s="18"/>
      <c r="AE8" s="19"/>
      <c r="AJ8" s="31">
        <v>6</v>
      </c>
      <c r="AK8" s="30">
        <v>18</v>
      </c>
      <c r="AL8" s="30">
        <v>30</v>
      </c>
      <c r="AM8" s="30">
        <v>42</v>
      </c>
      <c r="AN8" s="30">
        <v>54</v>
      </c>
      <c r="AO8" s="32">
        <v>66</v>
      </c>
    </row>
    <row r="9" spans="2:41" x14ac:dyDescent="0.3">
      <c r="B9" s="4"/>
      <c r="D9" s="1"/>
      <c r="T9" s="18"/>
      <c r="AE9" s="19"/>
      <c r="AJ9" s="31">
        <v>7</v>
      </c>
      <c r="AK9" s="30">
        <v>19</v>
      </c>
      <c r="AL9" s="30">
        <v>31</v>
      </c>
      <c r="AM9" s="30">
        <v>43</v>
      </c>
      <c r="AN9" s="30">
        <v>55</v>
      </c>
      <c r="AO9" s="32">
        <v>67</v>
      </c>
    </row>
    <row r="10" spans="2:41" x14ac:dyDescent="0.3">
      <c r="B10" s="4" t="s">
        <v>3</v>
      </c>
      <c r="D10" s="4" t="s">
        <v>34</v>
      </c>
      <c r="T10" s="18"/>
      <c r="AE10" s="19"/>
      <c r="AJ10" s="31">
        <v>8</v>
      </c>
      <c r="AK10" s="30">
        <v>20</v>
      </c>
      <c r="AL10" s="30">
        <v>32</v>
      </c>
      <c r="AM10" s="30">
        <v>44</v>
      </c>
      <c r="AN10" s="30">
        <v>56</v>
      </c>
      <c r="AO10" s="32">
        <v>68</v>
      </c>
    </row>
    <row r="11" spans="2:41" x14ac:dyDescent="0.3">
      <c r="B11" s="4" t="s">
        <v>2</v>
      </c>
      <c r="D11" s="4"/>
      <c r="T11" s="18"/>
      <c r="AE11" s="19"/>
      <c r="AJ11" s="31">
        <v>9</v>
      </c>
      <c r="AK11" s="30">
        <v>21</v>
      </c>
      <c r="AL11" s="30">
        <v>33</v>
      </c>
      <c r="AM11" s="30">
        <v>45</v>
      </c>
      <c r="AN11" s="30">
        <v>57</v>
      </c>
      <c r="AO11" s="32">
        <v>69</v>
      </c>
    </row>
    <row r="12" spans="2:41" x14ac:dyDescent="0.3">
      <c r="B12" s="4" t="s">
        <v>21</v>
      </c>
      <c r="D12" s="35" t="s">
        <v>34</v>
      </c>
      <c r="T12" s="18"/>
      <c r="AE12" s="19"/>
      <c r="AJ12" s="31">
        <v>10</v>
      </c>
      <c r="AK12" s="30">
        <v>22</v>
      </c>
      <c r="AL12" s="30">
        <v>34</v>
      </c>
      <c r="AM12" s="30">
        <v>46</v>
      </c>
      <c r="AN12" s="30">
        <v>58</v>
      </c>
      <c r="AO12" s="32">
        <v>70</v>
      </c>
    </row>
    <row r="13" spans="2:41" x14ac:dyDescent="0.3">
      <c r="B13" s="4" t="s">
        <v>5</v>
      </c>
      <c r="D13" s="37" t="s">
        <v>38</v>
      </c>
      <c r="T13" s="18"/>
      <c r="AE13" s="19"/>
      <c r="AJ13" s="31">
        <v>11</v>
      </c>
      <c r="AK13" s="30">
        <v>23</v>
      </c>
      <c r="AL13" s="30">
        <v>35</v>
      </c>
      <c r="AM13" s="30">
        <v>47</v>
      </c>
      <c r="AN13" s="30">
        <v>59</v>
      </c>
      <c r="AO13" s="32">
        <v>71</v>
      </c>
    </row>
    <row r="14" spans="2:41" ht="15" thickBot="1" x14ac:dyDescent="0.35">
      <c r="B14" s="4"/>
      <c r="D14" s="4"/>
      <c r="T14" s="18"/>
      <c r="AE14" s="19"/>
      <c r="AJ14" s="24">
        <v>12</v>
      </c>
      <c r="AK14" s="25">
        <v>24</v>
      </c>
      <c r="AL14" s="25">
        <v>36</v>
      </c>
      <c r="AM14" s="25">
        <v>48</v>
      </c>
      <c r="AN14" s="25">
        <v>60</v>
      </c>
      <c r="AO14" s="26">
        <v>72</v>
      </c>
    </row>
    <row r="15" spans="2:41" x14ac:dyDescent="0.3">
      <c r="B15" s="4" t="s">
        <v>6</v>
      </c>
      <c r="D15" s="4" t="s">
        <v>8</v>
      </c>
      <c r="T15" s="18"/>
      <c r="AE15" s="19"/>
    </row>
    <row r="16" spans="2:41" ht="15" thickBot="1" x14ac:dyDescent="0.35">
      <c r="B16" s="4" t="s">
        <v>7</v>
      </c>
      <c r="D16" s="4" t="s">
        <v>39</v>
      </c>
      <c r="T16" s="20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/>
    </row>
    <row r="17" spans="2:41" ht="15" thickBot="1" x14ac:dyDescent="0.35"/>
    <row r="18" spans="2:41" x14ac:dyDescent="0.3">
      <c r="B18" s="40" t="s">
        <v>22</v>
      </c>
      <c r="C18" s="42" t="s">
        <v>19</v>
      </c>
      <c r="D18" s="44" t="s">
        <v>18</v>
      </c>
      <c r="E18" s="46" t="s">
        <v>12</v>
      </c>
      <c r="F18" s="38" t="s">
        <v>23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39"/>
      <c r="R18" s="23" t="s">
        <v>24</v>
      </c>
      <c r="T18" s="38" t="s">
        <v>25</v>
      </c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39"/>
      <c r="AG18" s="38" t="s">
        <v>0</v>
      </c>
      <c r="AH18" s="39"/>
    </row>
    <row r="19" spans="2:41" ht="15" thickBot="1" x14ac:dyDescent="0.35">
      <c r="B19" s="41"/>
      <c r="C19" s="43"/>
      <c r="D19" s="45"/>
      <c r="E19" s="47"/>
      <c r="F19" s="24">
        <v>1</v>
      </c>
      <c r="G19" s="25">
        <v>2</v>
      </c>
      <c r="H19" s="25">
        <v>3</v>
      </c>
      <c r="I19" s="25">
        <v>4</v>
      </c>
      <c r="J19" s="25">
        <v>5</v>
      </c>
      <c r="K19" s="25">
        <v>6</v>
      </c>
      <c r="L19" s="25">
        <v>7</v>
      </c>
      <c r="M19" s="25">
        <v>8</v>
      </c>
      <c r="N19" s="25">
        <v>9</v>
      </c>
      <c r="O19" s="25">
        <v>10</v>
      </c>
      <c r="P19" s="25">
        <v>11</v>
      </c>
      <c r="Q19" s="26">
        <v>12</v>
      </c>
      <c r="R19" s="34">
        <f>AVERAGE(R20:R91)</f>
        <v>0.664412037037037</v>
      </c>
      <c r="T19" s="24">
        <v>1</v>
      </c>
      <c r="U19" s="25">
        <v>2</v>
      </c>
      <c r="V19" s="25">
        <v>3</v>
      </c>
      <c r="W19" s="25">
        <v>4</v>
      </c>
      <c r="X19" s="25">
        <v>5</v>
      </c>
      <c r="Y19" s="25">
        <v>6</v>
      </c>
      <c r="Z19" s="25">
        <v>7</v>
      </c>
      <c r="AA19" s="25">
        <v>8</v>
      </c>
      <c r="AB19" s="25">
        <v>9</v>
      </c>
      <c r="AC19" s="25">
        <v>10</v>
      </c>
      <c r="AD19" s="25">
        <v>11</v>
      </c>
      <c r="AE19" s="26">
        <v>12</v>
      </c>
      <c r="AG19" s="24" t="s">
        <v>26</v>
      </c>
      <c r="AH19" s="26" t="s">
        <v>27</v>
      </c>
      <c r="AJ19" t="s">
        <v>29</v>
      </c>
    </row>
    <row r="20" spans="2:41" x14ac:dyDescent="0.3">
      <c r="B20" s="36">
        <v>73</v>
      </c>
      <c r="C20" s="3">
        <v>30.305</v>
      </c>
      <c r="D20" s="3">
        <v>28.992000000000001</v>
      </c>
      <c r="E20" s="3">
        <v>0.14599999999999999</v>
      </c>
      <c r="F20" s="3">
        <v>0.71699999999999997</v>
      </c>
      <c r="G20" s="3">
        <v>0.68</v>
      </c>
      <c r="H20" s="3">
        <v>0.64300000000000002</v>
      </c>
      <c r="I20" s="3">
        <v>0.61</v>
      </c>
      <c r="J20" s="3">
        <v>0.59299999999999997</v>
      </c>
      <c r="K20" s="3">
        <v>0.58299999999999996</v>
      </c>
      <c r="L20" s="3">
        <v>0.60099999999999998</v>
      </c>
      <c r="M20" s="3">
        <v>0.621</v>
      </c>
      <c r="N20" s="3">
        <v>0.66200000000000003</v>
      </c>
      <c r="O20" s="3">
        <v>0.70099999999999996</v>
      </c>
      <c r="P20" s="3">
        <v>0.72399999999999998</v>
      </c>
      <c r="Q20" s="3">
        <v>0.73399999999999999</v>
      </c>
      <c r="R20" s="3">
        <f>IFERROR(AVERAGE(F20:Q20), "")</f>
        <v>0.65574999999999994</v>
      </c>
      <c r="T20" s="3">
        <f t="shared" ref="T20:AE20" si="0">IFERROR(F20-$R20, "")</f>
        <v>6.1250000000000027E-2</v>
      </c>
      <c r="U20" s="3">
        <f t="shared" si="0"/>
        <v>2.4250000000000105E-2</v>
      </c>
      <c r="V20" s="3">
        <f t="shared" si="0"/>
        <v>-1.2749999999999928E-2</v>
      </c>
      <c r="W20" s="3">
        <f t="shared" si="0"/>
        <v>-4.5749999999999957E-2</v>
      </c>
      <c r="X20" s="3">
        <f t="shared" si="0"/>
        <v>-6.2749999999999972E-2</v>
      </c>
      <c r="Y20" s="3">
        <f t="shared" si="0"/>
        <v>-7.2749999999999981E-2</v>
      </c>
      <c r="Z20" s="3">
        <f t="shared" si="0"/>
        <v>-5.4749999999999965E-2</v>
      </c>
      <c r="AA20" s="3">
        <f t="shared" si="0"/>
        <v>-3.4749999999999948E-2</v>
      </c>
      <c r="AB20" s="3">
        <f t="shared" si="0"/>
        <v>6.2500000000000888E-3</v>
      </c>
      <c r="AC20" s="3">
        <f t="shared" si="0"/>
        <v>4.5250000000000012E-2</v>
      </c>
      <c r="AD20" s="3">
        <f t="shared" si="0"/>
        <v>6.8250000000000033E-2</v>
      </c>
      <c r="AE20" s="3">
        <f t="shared" si="0"/>
        <v>7.8250000000000042E-2</v>
      </c>
      <c r="AG20" s="3">
        <f>IF(R20="","",MIN(T20:AE20))</f>
        <v>-7.2749999999999981E-2</v>
      </c>
      <c r="AH20" s="3">
        <f>IF(R20="", "", MAX(T20:AE20))</f>
        <v>7.8250000000000042E-2</v>
      </c>
      <c r="AJ20" s="7">
        <f t="shared" ref="AJ20:AJ31" si="1">AG20</f>
        <v>-7.2749999999999981E-2</v>
      </c>
      <c r="AK20" s="8">
        <f t="shared" ref="AK20:AK31" si="2">AG32</f>
        <v>-6.2999999999999945E-2</v>
      </c>
      <c r="AL20" s="8">
        <f t="shared" ref="AL20:AL31" si="3">AG44</f>
        <v>-7.5333333333333363E-2</v>
      </c>
      <c r="AM20" s="8">
        <f t="shared" ref="AM20:AM31" si="4">AG56</f>
        <v>-7.1416666666666573E-2</v>
      </c>
      <c r="AN20" s="8">
        <f t="shared" ref="AN20:AN31" si="5">AG68</f>
        <v>-9.6416666666666706E-2</v>
      </c>
      <c r="AO20" s="9">
        <f t="shared" ref="AO20:AO31" si="6">AG80</f>
        <v>-0.12541666666666662</v>
      </c>
    </row>
    <row r="21" spans="2:41" x14ac:dyDescent="0.3">
      <c r="B21" s="30">
        <v>74</v>
      </c>
      <c r="C21" s="2">
        <v>30.338000000000001</v>
      </c>
      <c r="D21" s="2">
        <v>29.009</v>
      </c>
      <c r="E21" s="2">
        <v>0.158</v>
      </c>
      <c r="F21" s="2">
        <v>0.749</v>
      </c>
      <c r="G21" s="2">
        <v>0.72599999999999998</v>
      </c>
      <c r="H21" s="2">
        <v>0.69199999999999995</v>
      </c>
      <c r="I21" s="2">
        <v>0.65500000000000003</v>
      </c>
      <c r="J21" s="2">
        <v>0.61799999999999999</v>
      </c>
      <c r="K21" s="2">
        <v>0.59499999999999997</v>
      </c>
      <c r="L21" s="2">
        <v>0.59299999999999997</v>
      </c>
      <c r="M21" s="2">
        <v>0.59399999999999997</v>
      </c>
      <c r="N21" s="2">
        <v>0.627</v>
      </c>
      <c r="O21" s="2">
        <v>0.66500000000000004</v>
      </c>
      <c r="P21" s="2">
        <v>0.71</v>
      </c>
      <c r="Q21" s="2">
        <v>0.74</v>
      </c>
      <c r="R21" s="2">
        <f>IFERROR(AVERAGE(F21:Q21), "")</f>
        <v>0.66366666666666674</v>
      </c>
      <c r="T21" s="3">
        <f t="shared" ref="T21:T84" si="7">IFERROR(F21-$R21, "")</f>
        <v>8.5333333333333261E-2</v>
      </c>
      <c r="U21" s="3">
        <f t="shared" ref="U21:U84" si="8">IFERROR(G21-$R21, "")</f>
        <v>6.2333333333333241E-2</v>
      </c>
      <c r="V21" s="3">
        <f t="shared" ref="V21:V84" si="9">IFERROR(H21-$R21, "")</f>
        <v>2.833333333333321E-2</v>
      </c>
      <c r="W21" s="3">
        <f t="shared" ref="W21:W84" si="10">IFERROR(I21-$R21, "")</f>
        <v>-8.6666666666667114E-3</v>
      </c>
      <c r="X21" s="3">
        <f t="shared" ref="X21:X84" si="11">IFERROR(J21-$R21, "")</f>
        <v>-4.5666666666666744E-2</v>
      </c>
      <c r="Y21" s="3">
        <f t="shared" ref="Y21:Y84" si="12">IFERROR(K21-$R21, "")</f>
        <v>-6.8666666666666765E-2</v>
      </c>
      <c r="Z21" s="3">
        <f t="shared" ref="Z21:Z84" si="13">IFERROR(L21-$R21, "")</f>
        <v>-7.0666666666666766E-2</v>
      </c>
      <c r="AA21" s="3">
        <f t="shared" ref="AA21:AA84" si="14">IFERROR(M21-$R21, "")</f>
        <v>-6.9666666666666766E-2</v>
      </c>
      <c r="AB21" s="3">
        <f t="shared" ref="AB21:AB84" si="15">IFERROR(N21-$R21, "")</f>
        <v>-3.6666666666666736E-2</v>
      </c>
      <c r="AC21" s="3">
        <f t="shared" ref="AC21:AC84" si="16">IFERROR(O21-$R21, "")</f>
        <v>1.3333333333332975E-3</v>
      </c>
      <c r="AD21" s="3">
        <f t="shared" ref="AD21:AD84" si="17">IFERROR(P21-$R21, "")</f>
        <v>4.6333333333333226E-2</v>
      </c>
      <c r="AE21" s="3">
        <f t="shared" ref="AE21:AE84" si="18">IFERROR(Q21-$R21, "")</f>
        <v>7.6333333333333253E-2</v>
      </c>
      <c r="AG21" s="3">
        <f t="shared" ref="AG21:AG84" si="19">IF(R21="","",MIN(T21:AE21))</f>
        <v>-7.0666666666666766E-2</v>
      </c>
      <c r="AH21" s="3">
        <f t="shared" ref="AH21:AH84" si="20">IF(R21="", "", MAX(T21:AE21))</f>
        <v>8.5333333333333261E-2</v>
      </c>
      <c r="AJ21" s="10">
        <f t="shared" si="1"/>
        <v>-7.0666666666666766E-2</v>
      </c>
      <c r="AK21" s="2">
        <f t="shared" si="2"/>
        <v>-7.8083333333333282E-2</v>
      </c>
      <c r="AL21" s="2">
        <f t="shared" si="3"/>
        <v>-9.5250000000000168E-2</v>
      </c>
      <c r="AM21" s="2">
        <f t="shared" si="4"/>
        <v>-8.608333333333329E-2</v>
      </c>
      <c r="AN21" s="2">
        <f t="shared" si="5"/>
        <v>-7.6250000000000262E-2</v>
      </c>
      <c r="AO21" s="11">
        <f t="shared" si="6"/>
        <v>-9.2666666666666675E-2</v>
      </c>
    </row>
    <row r="22" spans="2:41" x14ac:dyDescent="0.3">
      <c r="B22" s="30">
        <v>3</v>
      </c>
      <c r="C22" s="2">
        <v>30.356000000000002</v>
      </c>
      <c r="D22" s="2">
        <v>29.016999999999999</v>
      </c>
      <c r="E22" s="2">
        <v>0.124</v>
      </c>
      <c r="F22" s="2">
        <v>0.72099999999999997</v>
      </c>
      <c r="G22" s="2">
        <v>0.68899999999999995</v>
      </c>
      <c r="H22" s="2">
        <v>0.65400000000000003</v>
      </c>
      <c r="I22" s="2">
        <v>0.625</v>
      </c>
      <c r="J22" s="2">
        <v>0.61</v>
      </c>
      <c r="K22" s="2">
        <v>0.61</v>
      </c>
      <c r="L22" s="2">
        <v>0.628</v>
      </c>
      <c r="M22" s="2">
        <v>0.64700000000000002</v>
      </c>
      <c r="N22" s="2">
        <v>0.68200000000000005</v>
      </c>
      <c r="O22" s="2">
        <v>0.70899999999999996</v>
      </c>
      <c r="P22" s="2">
        <v>0.72499999999999998</v>
      </c>
      <c r="Q22" s="2">
        <v>0.73199999999999998</v>
      </c>
      <c r="R22" s="2">
        <f t="shared" ref="R22:R85" si="21">IFERROR(AVERAGE(F22:Q22), "")</f>
        <v>0.66933333333333334</v>
      </c>
      <c r="T22" s="3">
        <f t="shared" si="7"/>
        <v>5.1666666666666639E-2</v>
      </c>
      <c r="U22" s="3">
        <f t="shared" si="8"/>
        <v>1.966666666666661E-2</v>
      </c>
      <c r="V22" s="3">
        <f t="shared" si="9"/>
        <v>-1.533333333333331E-2</v>
      </c>
      <c r="W22" s="3">
        <f t="shared" si="10"/>
        <v>-4.4333333333333336E-2</v>
      </c>
      <c r="X22" s="3">
        <f t="shared" si="11"/>
        <v>-5.9333333333333349E-2</v>
      </c>
      <c r="Y22" s="3">
        <f t="shared" si="12"/>
        <v>-5.9333333333333349E-2</v>
      </c>
      <c r="Z22" s="3">
        <f t="shared" si="13"/>
        <v>-4.1333333333333333E-2</v>
      </c>
      <c r="AA22" s="3">
        <f t="shared" si="14"/>
        <v>-2.2333333333333316E-2</v>
      </c>
      <c r="AB22" s="3">
        <f t="shared" si="15"/>
        <v>1.2666666666666715E-2</v>
      </c>
      <c r="AC22" s="3">
        <f t="shared" si="16"/>
        <v>3.9666666666666628E-2</v>
      </c>
      <c r="AD22" s="3">
        <f t="shared" si="17"/>
        <v>5.5666666666666642E-2</v>
      </c>
      <c r="AE22" s="3">
        <f t="shared" si="18"/>
        <v>6.2666666666666648E-2</v>
      </c>
      <c r="AG22" s="3">
        <f t="shared" si="19"/>
        <v>-5.9333333333333349E-2</v>
      </c>
      <c r="AH22" s="3">
        <f t="shared" si="20"/>
        <v>6.2666666666666648E-2</v>
      </c>
      <c r="AJ22" s="10">
        <f t="shared" si="1"/>
        <v>-5.9333333333333349E-2</v>
      </c>
      <c r="AK22" s="2">
        <f t="shared" si="2"/>
        <v>-8.2000000000000073E-2</v>
      </c>
      <c r="AL22" s="2">
        <f t="shared" si="3"/>
        <v>-8.2500000000000018E-2</v>
      </c>
      <c r="AM22" s="2">
        <f t="shared" si="4"/>
        <v>-7.1583333333333332E-2</v>
      </c>
      <c r="AN22" s="2">
        <f t="shared" si="5"/>
        <v>-0.1150000000000001</v>
      </c>
      <c r="AO22" s="11">
        <f t="shared" si="6"/>
        <v>-0.11324999999999985</v>
      </c>
    </row>
    <row r="23" spans="2:41" x14ac:dyDescent="0.3">
      <c r="B23" s="30">
        <v>4</v>
      </c>
      <c r="C23" s="2">
        <v>30.347000000000001</v>
      </c>
      <c r="D23" s="2">
        <v>29.01</v>
      </c>
      <c r="E23" s="2">
        <v>0.16200000000000001</v>
      </c>
      <c r="F23" s="2">
        <v>0.73099999999999998</v>
      </c>
      <c r="G23" s="2">
        <v>0.68700000000000006</v>
      </c>
      <c r="H23" s="2">
        <v>0.64</v>
      </c>
      <c r="I23" s="2">
        <v>0.60299999999999998</v>
      </c>
      <c r="J23" s="2">
        <v>0.59199999999999997</v>
      </c>
      <c r="K23" s="2">
        <v>0.59599999999999997</v>
      </c>
      <c r="L23" s="2">
        <v>0.62</v>
      </c>
      <c r="M23" s="2">
        <v>0.64400000000000002</v>
      </c>
      <c r="N23" s="2">
        <v>0.68700000000000006</v>
      </c>
      <c r="O23" s="2">
        <v>0.71899999999999997</v>
      </c>
      <c r="P23" s="2">
        <v>0.74299999999999999</v>
      </c>
      <c r="Q23" s="2">
        <v>0.75</v>
      </c>
      <c r="R23" s="2">
        <f t="shared" si="21"/>
        <v>0.66766666666666674</v>
      </c>
      <c r="T23" s="3">
        <f t="shared" si="7"/>
        <v>6.3333333333333242E-2</v>
      </c>
      <c r="U23" s="3">
        <f t="shared" si="8"/>
        <v>1.9333333333333313E-2</v>
      </c>
      <c r="V23" s="3">
        <f t="shared" si="9"/>
        <v>-2.7666666666666728E-2</v>
      </c>
      <c r="W23" s="3">
        <f t="shared" si="10"/>
        <v>-6.4666666666666761E-2</v>
      </c>
      <c r="X23" s="3">
        <f t="shared" si="11"/>
        <v>-7.5666666666666771E-2</v>
      </c>
      <c r="Y23" s="3">
        <f t="shared" si="12"/>
        <v>-7.1666666666666767E-2</v>
      </c>
      <c r="Z23" s="3">
        <f t="shared" si="13"/>
        <v>-4.7666666666666746E-2</v>
      </c>
      <c r="AA23" s="3">
        <f t="shared" si="14"/>
        <v>-2.3666666666666725E-2</v>
      </c>
      <c r="AB23" s="3">
        <f t="shared" si="15"/>
        <v>1.9333333333333313E-2</v>
      </c>
      <c r="AC23" s="3">
        <f t="shared" si="16"/>
        <v>5.1333333333333231E-2</v>
      </c>
      <c r="AD23" s="3">
        <f t="shared" si="17"/>
        <v>7.5333333333333252E-2</v>
      </c>
      <c r="AE23" s="3">
        <f t="shared" si="18"/>
        <v>8.2333333333333258E-2</v>
      </c>
      <c r="AG23" s="3">
        <f t="shared" si="19"/>
        <v>-7.5666666666666771E-2</v>
      </c>
      <c r="AH23" s="3">
        <f t="shared" si="20"/>
        <v>8.2333333333333258E-2</v>
      </c>
      <c r="AJ23" s="10">
        <f t="shared" si="1"/>
        <v>-7.5666666666666771E-2</v>
      </c>
      <c r="AK23" s="2">
        <f t="shared" si="2"/>
        <v>-9.5583333333333353E-2</v>
      </c>
      <c r="AL23" s="2">
        <f t="shared" si="3"/>
        <v>-8.0416666666666803E-2</v>
      </c>
      <c r="AM23" s="2">
        <f t="shared" si="4"/>
        <v>-8.4000000000000186E-2</v>
      </c>
      <c r="AN23" s="2">
        <f t="shared" si="5"/>
        <v>-0.11258333333333348</v>
      </c>
      <c r="AO23" s="11">
        <f t="shared" si="6"/>
        <v>-0.1047499999999999</v>
      </c>
    </row>
    <row r="24" spans="2:41" x14ac:dyDescent="0.3">
      <c r="B24" s="30">
        <v>5</v>
      </c>
      <c r="C24" s="2">
        <v>30.327999999999999</v>
      </c>
      <c r="D24" s="2">
        <v>28.994</v>
      </c>
      <c r="E24" s="2">
        <v>0.14399999999999999</v>
      </c>
      <c r="F24" s="2">
        <v>0.72599999999999998</v>
      </c>
      <c r="G24" s="2">
        <v>0.68500000000000005</v>
      </c>
      <c r="H24" s="2">
        <v>0.64800000000000002</v>
      </c>
      <c r="I24" s="2">
        <v>0.61699999999999999</v>
      </c>
      <c r="J24" s="2">
        <v>0.59899999999999998</v>
      </c>
      <c r="K24" s="2">
        <v>0.59899999999999998</v>
      </c>
      <c r="L24" s="2">
        <v>0.61799999999999999</v>
      </c>
      <c r="M24" s="2">
        <v>0.64100000000000001</v>
      </c>
      <c r="N24" s="2">
        <v>0.68</v>
      </c>
      <c r="O24" s="2">
        <v>0.71299999999999997</v>
      </c>
      <c r="P24" s="2">
        <v>0.73399999999999999</v>
      </c>
      <c r="Q24" s="2">
        <v>0.745</v>
      </c>
      <c r="R24" s="2">
        <f t="shared" si="21"/>
        <v>0.66708333333333336</v>
      </c>
      <c r="T24" s="3">
        <f t="shared" si="7"/>
        <v>5.8916666666666617E-2</v>
      </c>
      <c r="U24" s="3">
        <f t="shared" si="8"/>
        <v>1.7916666666666692E-2</v>
      </c>
      <c r="V24" s="3">
        <f t="shared" si="9"/>
        <v>-1.9083333333333341E-2</v>
      </c>
      <c r="W24" s="3">
        <f t="shared" si="10"/>
        <v>-5.0083333333333369E-2</v>
      </c>
      <c r="X24" s="3">
        <f t="shared" si="11"/>
        <v>-6.8083333333333385E-2</v>
      </c>
      <c r="Y24" s="3">
        <f t="shared" si="12"/>
        <v>-6.8083333333333385E-2</v>
      </c>
      <c r="Z24" s="3">
        <f t="shared" si="13"/>
        <v>-4.9083333333333368E-2</v>
      </c>
      <c r="AA24" s="3">
        <f t="shared" si="14"/>
        <v>-2.6083333333333347E-2</v>
      </c>
      <c r="AB24" s="3">
        <f t="shared" si="15"/>
        <v>1.2916666666666687E-2</v>
      </c>
      <c r="AC24" s="3">
        <f t="shared" si="16"/>
        <v>4.5916666666666606E-2</v>
      </c>
      <c r="AD24" s="3">
        <f t="shared" si="17"/>
        <v>6.6916666666666624E-2</v>
      </c>
      <c r="AE24" s="3">
        <f t="shared" si="18"/>
        <v>7.7916666666666634E-2</v>
      </c>
      <c r="AG24" s="3">
        <f t="shared" si="19"/>
        <v>-6.8083333333333385E-2</v>
      </c>
      <c r="AH24" s="3">
        <f t="shared" si="20"/>
        <v>7.7916666666666634E-2</v>
      </c>
      <c r="AJ24" s="10">
        <f t="shared" si="1"/>
        <v>-6.8083333333333385E-2</v>
      </c>
      <c r="AK24" s="2">
        <f t="shared" si="2"/>
        <v>-7.9249999999999932E-2</v>
      </c>
      <c r="AL24" s="2">
        <f t="shared" si="3"/>
        <v>-5.8833333333333404E-2</v>
      </c>
      <c r="AM24" s="2">
        <f t="shared" si="4"/>
        <v>-8.1000000000000072E-2</v>
      </c>
      <c r="AN24" s="2">
        <f t="shared" si="5"/>
        <v>-0.10525000000000007</v>
      </c>
      <c r="AO24" s="11">
        <f t="shared" si="6"/>
        <v>-0.10791666666666666</v>
      </c>
    </row>
    <row r="25" spans="2:41" x14ac:dyDescent="0.3">
      <c r="B25" s="30">
        <v>6</v>
      </c>
      <c r="C25" s="2">
        <v>30.265999999999998</v>
      </c>
      <c r="D25" s="2">
        <v>28.934999999999999</v>
      </c>
      <c r="E25" s="2">
        <v>0.317</v>
      </c>
      <c r="F25" s="2">
        <v>0.72299999999999998</v>
      </c>
      <c r="G25" s="2">
        <v>0.63100000000000001</v>
      </c>
      <c r="H25" s="2">
        <v>0.55800000000000005</v>
      </c>
      <c r="I25" s="2">
        <v>0.50600000000000001</v>
      </c>
      <c r="J25" s="2">
        <v>0.50800000000000001</v>
      </c>
      <c r="K25" s="2">
        <v>0.54900000000000004</v>
      </c>
      <c r="L25" s="2">
        <v>0.62</v>
      </c>
      <c r="M25" s="2">
        <v>0.68400000000000005</v>
      </c>
      <c r="N25" s="2">
        <v>0.76500000000000001</v>
      </c>
      <c r="O25" s="2">
        <v>0.81200000000000006</v>
      </c>
      <c r="P25" s="2">
        <v>0.82</v>
      </c>
      <c r="Q25" s="2">
        <v>0.79400000000000004</v>
      </c>
      <c r="R25" s="2">
        <f t="shared" si="21"/>
        <v>0.66416666666666668</v>
      </c>
      <c r="T25" s="3">
        <f t="shared" si="7"/>
        <v>5.8833333333333293E-2</v>
      </c>
      <c r="U25" s="3">
        <f t="shared" si="8"/>
        <v>-3.3166666666666678E-2</v>
      </c>
      <c r="V25" s="3">
        <f t="shared" si="9"/>
        <v>-0.10616666666666663</v>
      </c>
      <c r="W25" s="3">
        <f t="shared" si="10"/>
        <v>-0.15816666666666668</v>
      </c>
      <c r="X25" s="3">
        <f t="shared" si="11"/>
        <v>-0.15616666666666668</v>
      </c>
      <c r="Y25" s="3">
        <f t="shared" si="12"/>
        <v>-0.11516666666666664</v>
      </c>
      <c r="Z25" s="3">
        <f t="shared" si="13"/>
        <v>-4.4166666666666687E-2</v>
      </c>
      <c r="AA25" s="3">
        <f t="shared" si="14"/>
        <v>1.9833333333333369E-2</v>
      </c>
      <c r="AB25" s="3">
        <f t="shared" si="15"/>
        <v>0.10083333333333333</v>
      </c>
      <c r="AC25" s="3">
        <f t="shared" si="16"/>
        <v>0.14783333333333337</v>
      </c>
      <c r="AD25" s="3">
        <f t="shared" si="17"/>
        <v>0.15583333333333327</v>
      </c>
      <c r="AE25" s="3">
        <f t="shared" si="18"/>
        <v>0.12983333333333336</v>
      </c>
      <c r="AG25" s="3">
        <f t="shared" si="19"/>
        <v>-0.15816666666666668</v>
      </c>
      <c r="AH25" s="3">
        <f t="shared" si="20"/>
        <v>0.15583333333333327</v>
      </c>
      <c r="AJ25" s="10">
        <f t="shared" si="1"/>
        <v>-0.15816666666666668</v>
      </c>
      <c r="AK25" s="2">
        <f t="shared" si="2"/>
        <v>-8.4166666666666834E-2</v>
      </c>
      <c r="AL25" s="2">
        <f t="shared" si="3"/>
        <v>-4.916666666666647E-2</v>
      </c>
      <c r="AM25" s="2">
        <f t="shared" si="4"/>
        <v>-6.349999999999989E-2</v>
      </c>
      <c r="AN25" s="2">
        <f t="shared" si="5"/>
        <v>-0.12366666666666659</v>
      </c>
      <c r="AO25" s="11">
        <f t="shared" si="6"/>
        <v>-8.1333333333333369E-2</v>
      </c>
    </row>
    <row r="26" spans="2:41" x14ac:dyDescent="0.3">
      <c r="B26" s="30">
        <v>7</v>
      </c>
      <c r="C26" s="2">
        <v>30.352</v>
      </c>
      <c r="D26" s="2">
        <v>29.021000000000001</v>
      </c>
      <c r="E26" s="2">
        <v>0.221</v>
      </c>
      <c r="F26" s="2">
        <v>0.77</v>
      </c>
      <c r="G26" s="2">
        <v>0.72399999999999998</v>
      </c>
      <c r="H26" s="2">
        <v>0.66900000000000004</v>
      </c>
      <c r="I26" s="2">
        <v>0.60799999999999998</v>
      </c>
      <c r="J26" s="2">
        <v>0.56799999999999995</v>
      </c>
      <c r="K26" s="2">
        <v>0.55500000000000005</v>
      </c>
      <c r="L26" s="2">
        <v>0.57399999999999995</v>
      </c>
      <c r="M26" s="2">
        <v>0.60499999999999998</v>
      </c>
      <c r="N26" s="2">
        <v>0.65800000000000003</v>
      </c>
      <c r="O26" s="2">
        <v>0.71099999999999997</v>
      </c>
      <c r="P26" s="2">
        <v>0.748</v>
      </c>
      <c r="Q26" s="2">
        <v>0.77500000000000002</v>
      </c>
      <c r="R26" s="2">
        <f t="shared" si="21"/>
        <v>0.66375000000000017</v>
      </c>
      <c r="T26" s="3">
        <f t="shared" si="7"/>
        <v>0.10624999999999984</v>
      </c>
      <c r="U26" s="3">
        <f t="shared" si="8"/>
        <v>6.0249999999999804E-2</v>
      </c>
      <c r="V26" s="3">
        <f t="shared" si="9"/>
        <v>5.2499999999998659E-3</v>
      </c>
      <c r="W26" s="3">
        <f t="shared" si="10"/>
        <v>-5.5750000000000188E-2</v>
      </c>
      <c r="X26" s="3">
        <f t="shared" si="11"/>
        <v>-9.5750000000000224E-2</v>
      </c>
      <c r="Y26" s="3">
        <f t="shared" si="12"/>
        <v>-0.10875000000000012</v>
      </c>
      <c r="Z26" s="3">
        <f t="shared" si="13"/>
        <v>-8.9750000000000218E-2</v>
      </c>
      <c r="AA26" s="3">
        <f t="shared" si="14"/>
        <v>-5.8750000000000191E-2</v>
      </c>
      <c r="AB26" s="3">
        <f t="shared" si="15"/>
        <v>-5.7500000000001439E-3</v>
      </c>
      <c r="AC26" s="3">
        <f t="shared" si="16"/>
        <v>4.7249999999999792E-2</v>
      </c>
      <c r="AD26" s="3">
        <f t="shared" si="17"/>
        <v>8.4249999999999825E-2</v>
      </c>
      <c r="AE26" s="3">
        <f t="shared" si="18"/>
        <v>0.11124999999999985</v>
      </c>
      <c r="AG26" s="3">
        <f t="shared" si="19"/>
        <v>-0.10875000000000012</v>
      </c>
      <c r="AH26" s="3">
        <f t="shared" si="20"/>
        <v>0.11124999999999985</v>
      </c>
      <c r="AJ26" s="10">
        <f t="shared" si="1"/>
        <v>-0.10875000000000012</v>
      </c>
      <c r="AK26" s="2">
        <f t="shared" si="2"/>
        <v>-0.12308333333333332</v>
      </c>
      <c r="AL26" s="2">
        <f t="shared" si="3"/>
        <v>-9.6083333333333409E-2</v>
      </c>
      <c r="AM26" s="2">
        <f t="shared" si="4"/>
        <v>-9.6583333333333465E-2</v>
      </c>
      <c r="AN26" s="2">
        <f t="shared" si="5"/>
        <v>-7.8083333333333393E-2</v>
      </c>
      <c r="AO26" s="11">
        <f t="shared" si="6"/>
        <v>-0.11791666666666656</v>
      </c>
    </row>
    <row r="27" spans="2:41" x14ac:dyDescent="0.3">
      <c r="B27" s="30">
        <v>8</v>
      </c>
      <c r="C27" s="2">
        <v>30.338999999999999</v>
      </c>
      <c r="D27" s="2">
        <v>28.99</v>
      </c>
      <c r="E27" s="2">
        <v>0.26300000000000001</v>
      </c>
      <c r="F27" s="2">
        <v>0.80600000000000005</v>
      </c>
      <c r="G27" s="2">
        <v>0.76700000000000002</v>
      </c>
      <c r="H27" s="2">
        <v>0.71199999999999997</v>
      </c>
      <c r="I27" s="2">
        <v>0.64</v>
      </c>
      <c r="J27" s="2">
        <v>0.57999999999999996</v>
      </c>
      <c r="K27" s="2">
        <v>0.54500000000000004</v>
      </c>
      <c r="L27" s="2">
        <v>0.55600000000000005</v>
      </c>
      <c r="M27" s="2">
        <v>0.56899999999999995</v>
      </c>
      <c r="N27" s="2">
        <v>0.63400000000000001</v>
      </c>
      <c r="O27" s="2">
        <v>0.70199999999999996</v>
      </c>
      <c r="P27" s="2">
        <v>0.75800000000000001</v>
      </c>
      <c r="Q27" s="2">
        <v>0.79800000000000004</v>
      </c>
      <c r="R27" s="2">
        <f t="shared" si="21"/>
        <v>0.67225000000000001</v>
      </c>
      <c r="T27" s="3">
        <f t="shared" si="7"/>
        <v>0.13375000000000004</v>
      </c>
      <c r="U27" s="3">
        <f t="shared" si="8"/>
        <v>9.4750000000000001E-2</v>
      </c>
      <c r="V27" s="3">
        <f t="shared" si="9"/>
        <v>3.9749999999999952E-2</v>
      </c>
      <c r="W27" s="3">
        <f t="shared" si="10"/>
        <v>-3.2250000000000001E-2</v>
      </c>
      <c r="X27" s="3">
        <f t="shared" si="11"/>
        <v>-9.2250000000000054E-2</v>
      </c>
      <c r="Y27" s="3">
        <f t="shared" si="12"/>
        <v>-0.12724999999999997</v>
      </c>
      <c r="Z27" s="3">
        <f t="shared" si="13"/>
        <v>-0.11624999999999996</v>
      </c>
      <c r="AA27" s="3">
        <f t="shared" si="14"/>
        <v>-0.10325000000000006</v>
      </c>
      <c r="AB27" s="3">
        <f t="shared" si="15"/>
        <v>-3.8250000000000006E-2</v>
      </c>
      <c r="AC27" s="3">
        <f t="shared" si="16"/>
        <v>2.9749999999999943E-2</v>
      </c>
      <c r="AD27" s="3">
        <f t="shared" si="17"/>
        <v>8.5749999999999993E-2</v>
      </c>
      <c r="AE27" s="3">
        <f t="shared" si="18"/>
        <v>0.12575000000000003</v>
      </c>
      <c r="AG27" s="3">
        <f t="shared" si="19"/>
        <v>-0.12724999999999997</v>
      </c>
      <c r="AH27" s="3">
        <f t="shared" si="20"/>
        <v>0.13375000000000004</v>
      </c>
      <c r="AJ27" s="10">
        <f t="shared" si="1"/>
        <v>-0.12724999999999997</v>
      </c>
      <c r="AK27" s="2">
        <f t="shared" si="2"/>
        <v>-0.11391666666666656</v>
      </c>
      <c r="AL27" s="2">
        <f t="shared" si="3"/>
        <v>-0.12491666666666656</v>
      </c>
      <c r="AM27" s="2">
        <f t="shared" si="4"/>
        <v>-0.11475000000000002</v>
      </c>
      <c r="AN27" s="2">
        <f t="shared" si="5"/>
        <v>-0.10199999999999998</v>
      </c>
      <c r="AO27" s="11">
        <f t="shared" si="6"/>
        <v>-0.15466666666666684</v>
      </c>
    </row>
    <row r="28" spans="2:41" x14ac:dyDescent="0.3">
      <c r="B28" s="30">
        <v>9</v>
      </c>
      <c r="C28" s="2">
        <v>30.3</v>
      </c>
      <c r="D28" s="2">
        <v>28.97</v>
      </c>
      <c r="E28" s="2">
        <v>0.22</v>
      </c>
      <c r="F28" s="2">
        <v>0.76900000000000002</v>
      </c>
      <c r="G28" s="2">
        <v>0.77200000000000002</v>
      </c>
      <c r="H28" s="2">
        <v>0.745</v>
      </c>
      <c r="I28" s="2">
        <v>0.69899999999999995</v>
      </c>
      <c r="J28" s="2">
        <v>0.64300000000000002</v>
      </c>
      <c r="K28" s="2">
        <v>0.59199999999999997</v>
      </c>
      <c r="L28" s="2">
        <v>0.56499999999999995</v>
      </c>
      <c r="M28" s="2">
        <v>0.55200000000000005</v>
      </c>
      <c r="N28" s="2">
        <v>0.58499999999999996</v>
      </c>
      <c r="O28" s="2">
        <v>0.626</v>
      </c>
      <c r="P28" s="2">
        <v>0.67200000000000004</v>
      </c>
      <c r="Q28" s="2">
        <v>0.72699999999999998</v>
      </c>
      <c r="R28" s="2">
        <f t="shared" si="21"/>
        <v>0.66225000000000001</v>
      </c>
      <c r="T28" s="3">
        <f t="shared" si="7"/>
        <v>0.10675000000000001</v>
      </c>
      <c r="U28" s="3">
        <f t="shared" si="8"/>
        <v>0.10975000000000001</v>
      </c>
      <c r="V28" s="3">
        <f t="shared" si="9"/>
        <v>8.274999999999999E-2</v>
      </c>
      <c r="W28" s="3">
        <f t="shared" si="10"/>
        <v>3.6749999999999949E-2</v>
      </c>
      <c r="X28" s="3">
        <f t="shared" si="11"/>
        <v>-1.9249999999999989E-2</v>
      </c>
      <c r="Y28" s="3">
        <f t="shared" si="12"/>
        <v>-7.0250000000000035E-2</v>
      </c>
      <c r="Z28" s="3">
        <f t="shared" si="13"/>
        <v>-9.7250000000000059E-2</v>
      </c>
      <c r="AA28" s="3">
        <f t="shared" si="14"/>
        <v>-0.11024999999999996</v>
      </c>
      <c r="AB28" s="3">
        <f t="shared" si="15"/>
        <v>-7.7250000000000041E-2</v>
      </c>
      <c r="AC28" s="3">
        <f t="shared" si="16"/>
        <v>-3.6250000000000004E-2</v>
      </c>
      <c r="AD28" s="3">
        <f t="shared" si="17"/>
        <v>9.7500000000000364E-3</v>
      </c>
      <c r="AE28" s="3">
        <f t="shared" si="18"/>
        <v>6.4749999999999974E-2</v>
      </c>
      <c r="AG28" s="3">
        <f t="shared" si="19"/>
        <v>-0.11024999999999996</v>
      </c>
      <c r="AH28" s="3">
        <f t="shared" si="20"/>
        <v>0.10975000000000001</v>
      </c>
      <c r="AJ28" s="10">
        <f t="shared" si="1"/>
        <v>-0.11024999999999996</v>
      </c>
      <c r="AK28" s="2">
        <f t="shared" si="2"/>
        <v>-0.14024999999999999</v>
      </c>
      <c r="AL28" s="2">
        <f t="shared" si="3"/>
        <v>-0.16949999999999998</v>
      </c>
      <c r="AM28" s="2">
        <f t="shared" si="4"/>
        <v>-0.13441666666666663</v>
      </c>
      <c r="AN28" s="2">
        <f t="shared" si="5"/>
        <v>-0.15133333333333332</v>
      </c>
      <c r="AO28" s="11">
        <f t="shared" si="6"/>
        <v>-0.16283333333333327</v>
      </c>
    </row>
    <row r="29" spans="2:41" x14ac:dyDescent="0.3">
      <c r="B29" s="30">
        <v>10</v>
      </c>
      <c r="C29" s="2">
        <v>30.317</v>
      </c>
      <c r="D29" s="2">
        <v>28.984999999999999</v>
      </c>
      <c r="E29" s="2">
        <v>0.214</v>
      </c>
      <c r="F29" s="2">
        <v>0.77900000000000003</v>
      </c>
      <c r="G29" s="2">
        <v>0.747</v>
      </c>
      <c r="H29" s="2">
        <v>0.70599999999999996</v>
      </c>
      <c r="I29" s="2">
        <v>0.65100000000000002</v>
      </c>
      <c r="J29" s="2">
        <v>0.59699999999999998</v>
      </c>
      <c r="K29" s="2">
        <v>0.56499999999999995</v>
      </c>
      <c r="L29" s="2">
        <v>0.56299999999999994</v>
      </c>
      <c r="M29" s="2">
        <v>0.57199999999999995</v>
      </c>
      <c r="N29" s="2">
        <v>0.61699999999999999</v>
      </c>
      <c r="O29" s="2">
        <v>0.67100000000000004</v>
      </c>
      <c r="P29" s="2">
        <v>0.72199999999999998</v>
      </c>
      <c r="Q29" s="2">
        <v>0.76400000000000001</v>
      </c>
      <c r="R29" s="2">
        <f t="shared" si="21"/>
        <v>0.66283333333333327</v>
      </c>
      <c r="T29" s="3">
        <f t="shared" si="7"/>
        <v>0.11616666666666675</v>
      </c>
      <c r="U29" s="3">
        <f t="shared" si="8"/>
        <v>8.4166666666666723E-2</v>
      </c>
      <c r="V29" s="3">
        <f t="shared" si="9"/>
        <v>4.3166666666666687E-2</v>
      </c>
      <c r="W29" s="3">
        <f t="shared" si="10"/>
        <v>-1.1833333333333251E-2</v>
      </c>
      <c r="X29" s="3">
        <f t="shared" si="11"/>
        <v>-6.5833333333333299E-2</v>
      </c>
      <c r="Y29" s="3">
        <f t="shared" si="12"/>
        <v>-9.7833333333333328E-2</v>
      </c>
      <c r="Z29" s="3">
        <f t="shared" si="13"/>
        <v>-9.9833333333333329E-2</v>
      </c>
      <c r="AA29" s="3">
        <f t="shared" si="14"/>
        <v>-9.0833333333333321E-2</v>
      </c>
      <c r="AB29" s="3">
        <f t="shared" si="15"/>
        <v>-4.5833333333333282E-2</v>
      </c>
      <c r="AC29" s="3">
        <f t="shared" si="16"/>
        <v>8.1666666666667664E-3</v>
      </c>
      <c r="AD29" s="3">
        <f t="shared" si="17"/>
        <v>5.9166666666666701E-2</v>
      </c>
      <c r="AE29" s="3">
        <f t="shared" si="18"/>
        <v>0.10116666666666674</v>
      </c>
      <c r="AG29" s="3">
        <f t="shared" si="19"/>
        <v>-9.9833333333333329E-2</v>
      </c>
      <c r="AH29" s="3">
        <f t="shared" si="20"/>
        <v>0.11616666666666675</v>
      </c>
      <c r="AJ29" s="10">
        <f t="shared" si="1"/>
        <v>-9.9833333333333329E-2</v>
      </c>
      <c r="AK29" s="2">
        <f t="shared" si="2"/>
        <v>-0.13475000000000004</v>
      </c>
      <c r="AL29" s="2">
        <f t="shared" si="3"/>
        <v>-9.8583333333333356E-2</v>
      </c>
      <c r="AM29" s="2">
        <f t="shared" si="4"/>
        <v>-0.15916666666666668</v>
      </c>
      <c r="AN29" s="2">
        <f t="shared" si="5"/>
        <v>-0.1207499999999998</v>
      </c>
      <c r="AO29" s="11">
        <f t="shared" si="6"/>
        <v>-0.1336666666666666</v>
      </c>
    </row>
    <row r="30" spans="2:41" x14ac:dyDescent="0.3">
      <c r="B30" s="30">
        <v>11</v>
      </c>
      <c r="C30" s="2">
        <v>30.286999999999999</v>
      </c>
      <c r="D30" s="2">
        <v>28.946999999999999</v>
      </c>
      <c r="E30" s="2">
        <v>0.32800000000000001</v>
      </c>
      <c r="F30" s="2">
        <v>0.83499999999999996</v>
      </c>
      <c r="G30" s="2">
        <v>0.82799999999999996</v>
      </c>
      <c r="H30" s="2">
        <v>0.77600000000000002</v>
      </c>
      <c r="I30" s="2">
        <v>0.69599999999999995</v>
      </c>
      <c r="J30" s="2">
        <v>0.61399999999999999</v>
      </c>
      <c r="K30" s="2">
        <v>0.54600000000000004</v>
      </c>
      <c r="L30" s="2">
        <v>0.52100000000000002</v>
      </c>
      <c r="M30" s="2">
        <v>0.51300000000000001</v>
      </c>
      <c r="N30" s="2">
        <v>0.55800000000000005</v>
      </c>
      <c r="O30" s="2">
        <v>0.623</v>
      </c>
      <c r="P30" s="2">
        <v>0.70699999999999996</v>
      </c>
      <c r="Q30" s="2">
        <v>0.78500000000000003</v>
      </c>
      <c r="R30" s="2">
        <f t="shared" si="21"/>
        <v>0.66683333333333328</v>
      </c>
      <c r="T30" s="3">
        <f t="shared" si="7"/>
        <v>0.16816666666666669</v>
      </c>
      <c r="U30" s="3">
        <f t="shared" si="8"/>
        <v>0.16116666666666668</v>
      </c>
      <c r="V30" s="3">
        <f t="shared" si="9"/>
        <v>0.10916666666666675</v>
      </c>
      <c r="W30" s="3">
        <f t="shared" si="10"/>
        <v>2.9166666666666674E-2</v>
      </c>
      <c r="X30" s="3">
        <f t="shared" si="11"/>
        <v>-5.2833333333333288E-2</v>
      </c>
      <c r="Y30" s="3">
        <f t="shared" si="12"/>
        <v>-0.12083333333333324</v>
      </c>
      <c r="Z30" s="3">
        <f t="shared" si="13"/>
        <v>-0.14583333333333326</v>
      </c>
      <c r="AA30" s="3">
        <f t="shared" si="14"/>
        <v>-0.15383333333333327</v>
      </c>
      <c r="AB30" s="3">
        <f t="shared" si="15"/>
        <v>-0.10883333333333323</v>
      </c>
      <c r="AC30" s="3">
        <f t="shared" si="16"/>
        <v>-4.383333333333328E-2</v>
      </c>
      <c r="AD30" s="3">
        <f t="shared" si="17"/>
        <v>4.0166666666666684E-2</v>
      </c>
      <c r="AE30" s="3">
        <f t="shared" si="18"/>
        <v>0.11816666666666675</v>
      </c>
      <c r="AG30" s="3">
        <f t="shared" si="19"/>
        <v>-0.15383333333333327</v>
      </c>
      <c r="AH30" s="3">
        <f t="shared" si="20"/>
        <v>0.16816666666666669</v>
      </c>
      <c r="AJ30" s="10">
        <f t="shared" si="1"/>
        <v>-0.15383333333333327</v>
      </c>
      <c r="AK30" s="2">
        <f t="shared" si="2"/>
        <v>-0.12824999999999998</v>
      </c>
      <c r="AL30" s="2">
        <f t="shared" si="3"/>
        <v>-9.7916666666666652E-2</v>
      </c>
      <c r="AM30" s="2">
        <f t="shared" si="4"/>
        <v>-0.11741666666666684</v>
      </c>
      <c r="AN30" s="2">
        <f t="shared" si="5"/>
        <v>-0.14324999999999999</v>
      </c>
      <c r="AO30" s="11">
        <f t="shared" si="6"/>
        <v>-0.10808333333333331</v>
      </c>
    </row>
    <row r="31" spans="2:41" ht="15" thickBot="1" x14ac:dyDescent="0.35">
      <c r="B31" s="30">
        <v>12</v>
      </c>
      <c r="C31" s="2">
        <v>30.318999999999999</v>
      </c>
      <c r="D31" s="2">
        <v>28.984000000000002</v>
      </c>
      <c r="E31" s="2">
        <v>0.188</v>
      </c>
      <c r="F31" s="2">
        <v>0.76800000000000002</v>
      </c>
      <c r="G31" s="2">
        <v>0.749</v>
      </c>
      <c r="H31" s="2">
        <v>0.71299999999999997</v>
      </c>
      <c r="I31" s="2">
        <v>0.66700000000000004</v>
      </c>
      <c r="J31" s="2">
        <v>0.61899999999999999</v>
      </c>
      <c r="K31" s="2">
        <v>0.58699999999999997</v>
      </c>
      <c r="L31" s="2">
        <v>0.57899999999999996</v>
      </c>
      <c r="M31" s="2">
        <v>0.58199999999999996</v>
      </c>
      <c r="N31" s="2">
        <v>0.621</v>
      </c>
      <c r="O31" s="2">
        <v>0.65900000000000003</v>
      </c>
      <c r="P31" s="2">
        <v>0.70799999999999996</v>
      </c>
      <c r="Q31" s="2">
        <v>0.748</v>
      </c>
      <c r="R31" s="2">
        <f t="shared" si="21"/>
        <v>0.66666666666666663</v>
      </c>
      <c r="T31" s="3">
        <f t="shared" si="7"/>
        <v>0.10133333333333339</v>
      </c>
      <c r="U31" s="3">
        <f t="shared" si="8"/>
        <v>8.2333333333333369E-2</v>
      </c>
      <c r="V31" s="3">
        <f t="shared" si="9"/>
        <v>4.6333333333333337E-2</v>
      </c>
      <c r="W31" s="3">
        <f t="shared" si="10"/>
        <v>3.3333333333340764E-4</v>
      </c>
      <c r="X31" s="3">
        <f t="shared" si="11"/>
        <v>-4.7666666666666635E-2</v>
      </c>
      <c r="Y31" s="3">
        <f t="shared" si="12"/>
        <v>-7.9666666666666663E-2</v>
      </c>
      <c r="Z31" s="3">
        <f t="shared" si="13"/>
        <v>-8.7666666666666671E-2</v>
      </c>
      <c r="AA31" s="3">
        <f t="shared" si="14"/>
        <v>-8.4666666666666668E-2</v>
      </c>
      <c r="AB31" s="3">
        <f t="shared" si="15"/>
        <v>-4.5666666666666633E-2</v>
      </c>
      <c r="AC31" s="3">
        <f t="shared" si="16"/>
        <v>-7.6666666666665995E-3</v>
      </c>
      <c r="AD31" s="3">
        <f t="shared" si="17"/>
        <v>4.1333333333333333E-2</v>
      </c>
      <c r="AE31" s="3">
        <f t="shared" si="18"/>
        <v>8.1333333333333369E-2</v>
      </c>
      <c r="AG31" s="3">
        <f t="shared" si="19"/>
        <v>-8.7666666666666671E-2</v>
      </c>
      <c r="AH31" s="3">
        <f t="shared" si="20"/>
        <v>0.10133333333333339</v>
      </c>
      <c r="AJ31" s="12">
        <f t="shared" si="1"/>
        <v>-8.7666666666666671E-2</v>
      </c>
      <c r="AK31" s="13">
        <f t="shared" si="2"/>
        <v>-8.6000000000000187E-2</v>
      </c>
      <c r="AL31" s="13">
        <f t="shared" si="3"/>
        <v>-0.10975000000000001</v>
      </c>
      <c r="AM31" s="13">
        <f t="shared" si="4"/>
        <v>-0.13516666666666666</v>
      </c>
      <c r="AN31" s="13">
        <f t="shared" si="5"/>
        <v>-0.11858333333333337</v>
      </c>
      <c r="AO31" s="14">
        <f t="shared" si="6"/>
        <v>-0.12908333333333322</v>
      </c>
    </row>
    <row r="32" spans="2:41" x14ac:dyDescent="0.3">
      <c r="B32" s="30">
        <v>13</v>
      </c>
      <c r="C32" s="2">
        <v>30.352</v>
      </c>
      <c r="D32" s="2">
        <v>28.998999999999999</v>
      </c>
      <c r="E32" s="2">
        <v>0.13300000000000001</v>
      </c>
      <c r="F32" s="2">
        <v>0.746</v>
      </c>
      <c r="G32" s="2">
        <v>0.72399999999999998</v>
      </c>
      <c r="H32" s="2">
        <v>0.69299999999999995</v>
      </c>
      <c r="I32" s="2">
        <v>0.65900000000000003</v>
      </c>
      <c r="J32" s="2">
        <v>0.629</v>
      </c>
      <c r="K32" s="2">
        <v>0.61199999999999999</v>
      </c>
      <c r="L32" s="2">
        <v>0.61299999999999999</v>
      </c>
      <c r="M32" s="2">
        <v>0.63400000000000001</v>
      </c>
      <c r="N32" s="2">
        <v>0.64800000000000002</v>
      </c>
      <c r="O32" s="2">
        <v>0.68100000000000005</v>
      </c>
      <c r="P32" s="2">
        <v>0.72299999999999998</v>
      </c>
      <c r="Q32" s="2">
        <v>0.73799999999999999</v>
      </c>
      <c r="R32" s="2">
        <f t="shared" si="21"/>
        <v>0.67499999999999993</v>
      </c>
      <c r="T32" s="3">
        <f t="shared" si="7"/>
        <v>7.1000000000000063E-2</v>
      </c>
      <c r="U32" s="3">
        <f t="shared" si="8"/>
        <v>4.9000000000000044E-2</v>
      </c>
      <c r="V32" s="3">
        <f t="shared" si="9"/>
        <v>1.8000000000000016E-2</v>
      </c>
      <c r="W32" s="3">
        <f t="shared" si="10"/>
        <v>-1.5999999999999903E-2</v>
      </c>
      <c r="X32" s="3">
        <f t="shared" si="11"/>
        <v>-4.599999999999993E-2</v>
      </c>
      <c r="Y32" s="3">
        <f t="shared" si="12"/>
        <v>-6.2999999999999945E-2</v>
      </c>
      <c r="Z32" s="3">
        <f t="shared" si="13"/>
        <v>-6.1999999999999944E-2</v>
      </c>
      <c r="AA32" s="3">
        <f t="shared" si="14"/>
        <v>-4.0999999999999925E-2</v>
      </c>
      <c r="AB32" s="3">
        <f t="shared" si="15"/>
        <v>-2.6999999999999913E-2</v>
      </c>
      <c r="AC32" s="3">
        <f t="shared" si="16"/>
        <v>6.0000000000001164E-3</v>
      </c>
      <c r="AD32" s="3">
        <f t="shared" si="17"/>
        <v>4.8000000000000043E-2</v>
      </c>
      <c r="AE32" s="3">
        <f t="shared" si="18"/>
        <v>6.3000000000000056E-2</v>
      </c>
      <c r="AG32" s="3">
        <f t="shared" si="19"/>
        <v>-6.2999999999999945E-2</v>
      </c>
      <c r="AH32" s="3">
        <f t="shared" si="20"/>
        <v>7.1000000000000063E-2</v>
      </c>
      <c r="AJ32" s="5"/>
      <c r="AK32" s="5"/>
      <c r="AL32" s="5"/>
      <c r="AM32" s="5"/>
      <c r="AN32" s="5"/>
      <c r="AO32" s="5"/>
    </row>
    <row r="33" spans="2:41" ht="15" thickBot="1" x14ac:dyDescent="0.35">
      <c r="B33" s="30">
        <v>14</v>
      </c>
      <c r="C33" s="2">
        <v>30.334</v>
      </c>
      <c r="D33" s="2">
        <v>28.992000000000001</v>
      </c>
      <c r="E33" s="2">
        <v>0.156</v>
      </c>
      <c r="F33" s="2">
        <v>0.752</v>
      </c>
      <c r="G33" s="2">
        <v>0.72499999999999998</v>
      </c>
      <c r="H33" s="2">
        <v>0.68600000000000005</v>
      </c>
      <c r="I33" s="2">
        <v>0.64300000000000002</v>
      </c>
      <c r="J33" s="2">
        <v>0.60899999999999999</v>
      </c>
      <c r="K33" s="2">
        <v>0.59299999999999997</v>
      </c>
      <c r="L33" s="2">
        <v>0.60499999999999998</v>
      </c>
      <c r="M33" s="2">
        <v>0.61699999999999999</v>
      </c>
      <c r="N33" s="2">
        <v>0.65600000000000003</v>
      </c>
      <c r="O33" s="2">
        <v>0.69299999999999995</v>
      </c>
      <c r="P33" s="2">
        <v>0.72599999999999998</v>
      </c>
      <c r="Q33" s="2">
        <v>0.748</v>
      </c>
      <c r="R33" s="2">
        <f t="shared" si="21"/>
        <v>0.67108333333333325</v>
      </c>
      <c r="T33" s="3">
        <f t="shared" si="7"/>
        <v>8.0916666666666748E-2</v>
      </c>
      <c r="U33" s="3">
        <f t="shared" si="8"/>
        <v>5.3916666666666724E-2</v>
      </c>
      <c r="V33" s="3">
        <f t="shared" si="9"/>
        <v>1.49166666666668E-2</v>
      </c>
      <c r="W33" s="3">
        <f t="shared" si="10"/>
        <v>-2.8083333333333238E-2</v>
      </c>
      <c r="X33" s="3">
        <f t="shared" si="11"/>
        <v>-6.2083333333333268E-2</v>
      </c>
      <c r="Y33" s="3">
        <f t="shared" si="12"/>
        <v>-7.8083333333333282E-2</v>
      </c>
      <c r="Z33" s="3">
        <f t="shared" si="13"/>
        <v>-6.6083333333333272E-2</v>
      </c>
      <c r="AA33" s="3">
        <f t="shared" si="14"/>
        <v>-5.4083333333333261E-2</v>
      </c>
      <c r="AB33" s="3">
        <f t="shared" si="15"/>
        <v>-1.5083333333333226E-2</v>
      </c>
      <c r="AC33" s="3">
        <f t="shared" si="16"/>
        <v>2.1916666666666695E-2</v>
      </c>
      <c r="AD33" s="3">
        <f t="shared" si="17"/>
        <v>5.4916666666666725E-2</v>
      </c>
      <c r="AE33" s="3">
        <f t="shared" si="18"/>
        <v>7.6916666666666744E-2</v>
      </c>
      <c r="AG33" s="3">
        <f t="shared" si="19"/>
        <v>-7.8083333333333282E-2</v>
      </c>
      <c r="AH33" s="3">
        <f t="shared" si="20"/>
        <v>8.0916666666666748E-2</v>
      </c>
      <c r="AJ33" s="33" t="s">
        <v>30</v>
      </c>
    </row>
    <row r="34" spans="2:41" x14ac:dyDescent="0.3">
      <c r="B34" s="30">
        <v>15</v>
      </c>
      <c r="C34" s="2">
        <v>30.347000000000001</v>
      </c>
      <c r="D34" s="2">
        <v>29.004000000000001</v>
      </c>
      <c r="E34" s="2">
        <v>0.17499999999999999</v>
      </c>
      <c r="F34" s="2">
        <v>0.751</v>
      </c>
      <c r="G34" s="2">
        <v>0.71099999999999997</v>
      </c>
      <c r="H34" s="2">
        <v>0.66100000000000003</v>
      </c>
      <c r="I34" s="2">
        <v>0.61599999999999999</v>
      </c>
      <c r="J34" s="2">
        <v>0.59</v>
      </c>
      <c r="K34" s="2">
        <v>0.58799999999999997</v>
      </c>
      <c r="L34" s="2">
        <v>0.60699999999999998</v>
      </c>
      <c r="M34" s="2">
        <v>0.628</v>
      </c>
      <c r="N34" s="2">
        <v>0.67200000000000004</v>
      </c>
      <c r="O34" s="2">
        <v>0.71299999999999997</v>
      </c>
      <c r="P34" s="2">
        <v>0.74299999999999999</v>
      </c>
      <c r="Q34" s="2">
        <v>0.76</v>
      </c>
      <c r="R34" s="2">
        <f t="shared" si="21"/>
        <v>0.67</v>
      </c>
      <c r="T34" s="3">
        <f t="shared" si="7"/>
        <v>8.0999999999999961E-2</v>
      </c>
      <c r="U34" s="3">
        <f t="shared" si="8"/>
        <v>4.0999999999999925E-2</v>
      </c>
      <c r="V34" s="3">
        <f t="shared" si="9"/>
        <v>-9.000000000000008E-3</v>
      </c>
      <c r="W34" s="3">
        <f t="shared" si="10"/>
        <v>-5.4000000000000048E-2</v>
      </c>
      <c r="X34" s="3">
        <f t="shared" si="11"/>
        <v>-8.0000000000000071E-2</v>
      </c>
      <c r="Y34" s="3">
        <f t="shared" si="12"/>
        <v>-8.2000000000000073E-2</v>
      </c>
      <c r="Z34" s="3">
        <f t="shared" si="13"/>
        <v>-6.3000000000000056E-2</v>
      </c>
      <c r="AA34" s="3">
        <f t="shared" si="14"/>
        <v>-4.2000000000000037E-2</v>
      </c>
      <c r="AB34" s="3">
        <f t="shared" si="15"/>
        <v>2.0000000000000018E-3</v>
      </c>
      <c r="AC34" s="3">
        <f t="shared" si="16"/>
        <v>4.2999999999999927E-2</v>
      </c>
      <c r="AD34" s="3">
        <f t="shared" si="17"/>
        <v>7.2999999999999954E-2</v>
      </c>
      <c r="AE34" s="3">
        <f t="shared" si="18"/>
        <v>8.9999999999999969E-2</v>
      </c>
      <c r="AG34" s="3">
        <f t="shared" si="19"/>
        <v>-8.2000000000000073E-2</v>
      </c>
      <c r="AH34" s="3">
        <f t="shared" si="20"/>
        <v>8.9999999999999969E-2</v>
      </c>
      <c r="AJ34" s="7">
        <f t="shared" ref="AJ34:AJ45" si="22">AH20</f>
        <v>7.8250000000000042E-2</v>
      </c>
      <c r="AK34" s="8">
        <f t="shared" ref="AK34:AK45" si="23">AH32</f>
        <v>7.1000000000000063E-2</v>
      </c>
      <c r="AL34" s="8">
        <f t="shared" ref="AL34:AL45" si="24">AH44</f>
        <v>8.4666666666666668E-2</v>
      </c>
      <c r="AM34" s="8">
        <f t="shared" ref="AM34:AM45" si="25">AH56</f>
        <v>8.5583333333333456E-2</v>
      </c>
      <c r="AN34" s="8">
        <f t="shared" ref="AN34:AN45" si="26">AH68</f>
        <v>0.10358333333333336</v>
      </c>
      <c r="AO34" s="9">
        <f t="shared" ref="AO34:AO45" si="27">AH80</f>
        <v>0.13658333333333339</v>
      </c>
    </row>
    <row r="35" spans="2:41" x14ac:dyDescent="0.3">
      <c r="B35" s="30">
        <v>16</v>
      </c>
      <c r="C35" s="2">
        <v>30.344000000000001</v>
      </c>
      <c r="D35" s="2">
        <v>28.998999999999999</v>
      </c>
      <c r="E35" s="2">
        <v>0.191</v>
      </c>
      <c r="F35" s="2">
        <v>0.753</v>
      </c>
      <c r="G35" s="2">
        <v>0.76600000000000001</v>
      </c>
      <c r="H35" s="2">
        <v>0.75800000000000001</v>
      </c>
      <c r="I35" s="2">
        <v>0.72699999999999998</v>
      </c>
      <c r="J35" s="2">
        <v>0.68600000000000005</v>
      </c>
      <c r="K35" s="2">
        <v>0.64</v>
      </c>
      <c r="L35" s="2">
        <v>0.60499999999999998</v>
      </c>
      <c r="M35" s="2">
        <v>0.57599999999999996</v>
      </c>
      <c r="N35" s="2">
        <v>0.59</v>
      </c>
      <c r="O35" s="2">
        <v>0.60499999999999998</v>
      </c>
      <c r="P35" s="2">
        <v>0.65</v>
      </c>
      <c r="Q35" s="2">
        <v>0.70299999999999996</v>
      </c>
      <c r="R35" s="2">
        <f t="shared" si="21"/>
        <v>0.67158333333333331</v>
      </c>
      <c r="T35" s="3">
        <f t="shared" si="7"/>
        <v>8.1416666666666693E-2</v>
      </c>
      <c r="U35" s="3">
        <f t="shared" si="8"/>
        <v>9.4416666666666704E-2</v>
      </c>
      <c r="V35" s="3">
        <f t="shared" si="9"/>
        <v>8.6416666666666697E-2</v>
      </c>
      <c r="W35" s="3">
        <f t="shared" si="10"/>
        <v>5.541666666666667E-2</v>
      </c>
      <c r="X35" s="3">
        <f t="shared" si="11"/>
        <v>1.4416666666666744E-2</v>
      </c>
      <c r="Y35" s="3">
        <f t="shared" si="12"/>
        <v>-3.1583333333333297E-2</v>
      </c>
      <c r="Z35" s="3">
        <f t="shared" si="13"/>
        <v>-6.6583333333333328E-2</v>
      </c>
      <c r="AA35" s="3">
        <f t="shared" si="14"/>
        <v>-9.5583333333333353E-2</v>
      </c>
      <c r="AB35" s="3">
        <f t="shared" si="15"/>
        <v>-8.1583333333333341E-2</v>
      </c>
      <c r="AC35" s="3">
        <f t="shared" si="16"/>
        <v>-6.6583333333333328E-2</v>
      </c>
      <c r="AD35" s="3">
        <f t="shared" si="17"/>
        <v>-2.1583333333333288E-2</v>
      </c>
      <c r="AE35" s="3">
        <f t="shared" si="18"/>
        <v>3.1416666666666648E-2</v>
      </c>
      <c r="AG35" s="3">
        <f t="shared" si="19"/>
        <v>-9.5583333333333353E-2</v>
      </c>
      <c r="AH35" s="3">
        <f t="shared" si="20"/>
        <v>9.4416666666666704E-2</v>
      </c>
      <c r="AJ35" s="10">
        <f t="shared" si="22"/>
        <v>8.5333333333333261E-2</v>
      </c>
      <c r="AK35" s="2">
        <f t="shared" si="23"/>
        <v>8.0916666666666748E-2</v>
      </c>
      <c r="AL35" s="2">
        <f t="shared" si="24"/>
        <v>0.11674999999999991</v>
      </c>
      <c r="AM35" s="2">
        <f t="shared" si="25"/>
        <v>0.10291666666666677</v>
      </c>
      <c r="AN35" s="2">
        <f t="shared" si="26"/>
        <v>8.8749999999999774E-2</v>
      </c>
      <c r="AO35" s="11">
        <f t="shared" si="27"/>
        <v>0.10333333333333339</v>
      </c>
    </row>
    <row r="36" spans="2:41" x14ac:dyDescent="0.3">
      <c r="B36" s="30">
        <v>17</v>
      </c>
      <c r="C36" s="2">
        <v>30.332999999999998</v>
      </c>
      <c r="D36" s="2">
        <v>29.001999999999999</v>
      </c>
      <c r="E36" s="2">
        <v>0.17899999999999999</v>
      </c>
      <c r="F36" s="2">
        <v>0.76400000000000001</v>
      </c>
      <c r="G36" s="2">
        <v>0.74</v>
      </c>
      <c r="H36" s="2">
        <v>0.69799999999999995</v>
      </c>
      <c r="I36" s="2">
        <v>0.64900000000000002</v>
      </c>
      <c r="J36" s="2">
        <v>0.61</v>
      </c>
      <c r="K36" s="2">
        <v>0.58499999999999996</v>
      </c>
      <c r="L36" s="2">
        <v>0.58499999999999996</v>
      </c>
      <c r="M36" s="2">
        <v>0.59199999999999997</v>
      </c>
      <c r="N36" s="2">
        <v>0.626</v>
      </c>
      <c r="O36" s="2">
        <v>0.66500000000000004</v>
      </c>
      <c r="P36" s="2">
        <v>0.71199999999999997</v>
      </c>
      <c r="Q36" s="2">
        <v>0.745</v>
      </c>
      <c r="R36" s="2">
        <f t="shared" si="21"/>
        <v>0.6642499999999999</v>
      </c>
      <c r="T36" s="3">
        <f t="shared" si="7"/>
        <v>9.9750000000000116E-2</v>
      </c>
      <c r="U36" s="3">
        <f t="shared" si="8"/>
        <v>7.5750000000000095E-2</v>
      </c>
      <c r="V36" s="3">
        <f t="shared" si="9"/>
        <v>3.3750000000000058E-2</v>
      </c>
      <c r="W36" s="3">
        <f t="shared" si="10"/>
        <v>-1.5249999999999875E-2</v>
      </c>
      <c r="X36" s="3">
        <f t="shared" si="11"/>
        <v>-5.4249999999999909E-2</v>
      </c>
      <c r="Y36" s="3">
        <f t="shared" si="12"/>
        <v>-7.9249999999999932E-2</v>
      </c>
      <c r="Z36" s="3">
        <f t="shared" si="13"/>
        <v>-7.9249999999999932E-2</v>
      </c>
      <c r="AA36" s="3">
        <f t="shared" si="14"/>
        <v>-7.2249999999999925E-2</v>
      </c>
      <c r="AB36" s="3">
        <f t="shared" si="15"/>
        <v>-3.8249999999999895E-2</v>
      </c>
      <c r="AC36" s="3">
        <f t="shared" si="16"/>
        <v>7.5000000000013944E-4</v>
      </c>
      <c r="AD36" s="3">
        <f t="shared" si="17"/>
        <v>4.775000000000007E-2</v>
      </c>
      <c r="AE36" s="3">
        <f t="shared" si="18"/>
        <v>8.0750000000000099E-2</v>
      </c>
      <c r="AG36" s="3">
        <f t="shared" si="19"/>
        <v>-7.9249999999999932E-2</v>
      </c>
      <c r="AH36" s="3">
        <f t="shared" si="20"/>
        <v>9.9750000000000116E-2</v>
      </c>
      <c r="AJ36" s="10">
        <f t="shared" si="22"/>
        <v>6.2666666666666648E-2</v>
      </c>
      <c r="AK36" s="2">
        <f t="shared" si="23"/>
        <v>8.9999999999999969E-2</v>
      </c>
      <c r="AL36" s="2">
        <f t="shared" si="24"/>
        <v>9.7500000000000031E-2</v>
      </c>
      <c r="AM36" s="2">
        <f t="shared" si="25"/>
        <v>8.4416666666666695E-2</v>
      </c>
      <c r="AN36" s="2">
        <f t="shared" si="26"/>
        <v>9.2999999999999972E-2</v>
      </c>
      <c r="AO36" s="11">
        <f t="shared" si="27"/>
        <v>0.12175000000000014</v>
      </c>
    </row>
    <row r="37" spans="2:41" x14ac:dyDescent="0.3">
      <c r="B37" s="30">
        <v>18</v>
      </c>
      <c r="C37" s="2">
        <v>30.309000000000001</v>
      </c>
      <c r="D37" s="2">
        <v>28.98</v>
      </c>
      <c r="E37" s="2">
        <v>0.17399999999999999</v>
      </c>
      <c r="F37" s="2">
        <v>0.70799999999999996</v>
      </c>
      <c r="G37" s="2">
        <v>0.65400000000000003</v>
      </c>
      <c r="H37" s="2">
        <v>0.61</v>
      </c>
      <c r="I37" s="2">
        <v>0.58099999999999996</v>
      </c>
      <c r="J37" s="2">
        <v>0.58099999999999996</v>
      </c>
      <c r="K37" s="2">
        <v>0.59899999999999998</v>
      </c>
      <c r="L37" s="2">
        <v>0.63400000000000001</v>
      </c>
      <c r="M37" s="2">
        <v>0.66600000000000004</v>
      </c>
      <c r="N37" s="2">
        <v>0.71</v>
      </c>
      <c r="O37" s="2">
        <v>0.74299999999999999</v>
      </c>
      <c r="P37" s="2">
        <v>0.753</v>
      </c>
      <c r="Q37" s="2">
        <v>0.74299999999999999</v>
      </c>
      <c r="R37" s="2">
        <f t="shared" si="21"/>
        <v>0.66516666666666679</v>
      </c>
      <c r="T37" s="3">
        <f t="shared" si="7"/>
        <v>4.2833333333333168E-2</v>
      </c>
      <c r="U37" s="3">
        <f t="shared" si="8"/>
        <v>-1.1166666666666769E-2</v>
      </c>
      <c r="V37" s="3">
        <f t="shared" si="9"/>
        <v>-5.5166666666666808E-2</v>
      </c>
      <c r="W37" s="3">
        <f t="shared" si="10"/>
        <v>-8.4166666666666834E-2</v>
      </c>
      <c r="X37" s="3">
        <f t="shared" si="11"/>
        <v>-8.4166666666666834E-2</v>
      </c>
      <c r="Y37" s="3">
        <f t="shared" si="12"/>
        <v>-6.6166666666666818E-2</v>
      </c>
      <c r="Z37" s="3">
        <f t="shared" si="13"/>
        <v>-3.1166666666666787E-2</v>
      </c>
      <c r="AA37" s="3">
        <f t="shared" si="14"/>
        <v>8.3333333333324155E-4</v>
      </c>
      <c r="AB37" s="3">
        <f t="shared" si="15"/>
        <v>4.483333333333317E-2</v>
      </c>
      <c r="AC37" s="3">
        <f t="shared" si="16"/>
        <v>7.7833333333333199E-2</v>
      </c>
      <c r="AD37" s="3">
        <f t="shared" si="17"/>
        <v>8.7833333333333208E-2</v>
      </c>
      <c r="AE37" s="3">
        <f t="shared" si="18"/>
        <v>7.7833333333333199E-2</v>
      </c>
      <c r="AG37" s="3">
        <f t="shared" si="19"/>
        <v>-8.4166666666666834E-2</v>
      </c>
      <c r="AH37" s="3">
        <f t="shared" si="20"/>
        <v>8.7833333333333208E-2</v>
      </c>
      <c r="AJ37" s="10">
        <f t="shared" si="22"/>
        <v>8.2333333333333258E-2</v>
      </c>
      <c r="AK37" s="2">
        <f t="shared" si="23"/>
        <v>9.4416666666666704E-2</v>
      </c>
      <c r="AL37" s="2">
        <f t="shared" si="24"/>
        <v>9.9583333333333246E-2</v>
      </c>
      <c r="AM37" s="2">
        <f t="shared" si="25"/>
        <v>9.2999999999999861E-2</v>
      </c>
      <c r="AN37" s="2">
        <f t="shared" si="26"/>
        <v>0.1074166666666666</v>
      </c>
      <c r="AO37" s="11">
        <f t="shared" si="27"/>
        <v>0.10625000000000007</v>
      </c>
    </row>
    <row r="38" spans="2:41" x14ac:dyDescent="0.3">
      <c r="B38" s="30">
        <v>19</v>
      </c>
      <c r="C38" s="2">
        <v>30.318999999999999</v>
      </c>
      <c r="D38" s="2">
        <v>28.984999999999999</v>
      </c>
      <c r="E38" s="2">
        <v>0.25600000000000001</v>
      </c>
      <c r="F38" s="2">
        <v>0.76700000000000002</v>
      </c>
      <c r="G38" s="2">
        <v>0.69399999999999995</v>
      </c>
      <c r="H38" s="2">
        <v>0.627</v>
      </c>
      <c r="I38" s="2">
        <v>0.57099999999999995</v>
      </c>
      <c r="J38" s="2">
        <v>0.54200000000000004</v>
      </c>
      <c r="K38" s="2">
        <v>0.54400000000000004</v>
      </c>
      <c r="L38" s="2">
        <v>0.58299999999999996</v>
      </c>
      <c r="M38" s="2">
        <v>0.626</v>
      </c>
      <c r="N38" s="2">
        <v>0.69499999999999995</v>
      </c>
      <c r="O38" s="2">
        <v>0.753</v>
      </c>
      <c r="P38" s="2">
        <v>0.78600000000000003</v>
      </c>
      <c r="Q38" s="2">
        <v>0.79300000000000004</v>
      </c>
      <c r="R38" s="2">
        <f t="shared" si="21"/>
        <v>0.66508333333333336</v>
      </c>
      <c r="T38" s="3">
        <f t="shared" si="7"/>
        <v>0.10191666666666666</v>
      </c>
      <c r="U38" s="3">
        <f t="shared" si="8"/>
        <v>2.8916666666666591E-2</v>
      </c>
      <c r="V38" s="3">
        <f t="shared" si="9"/>
        <v>-3.8083333333333358E-2</v>
      </c>
      <c r="W38" s="3">
        <f t="shared" si="10"/>
        <v>-9.4083333333333408E-2</v>
      </c>
      <c r="X38" s="3">
        <f t="shared" si="11"/>
        <v>-0.12308333333333332</v>
      </c>
      <c r="Y38" s="3">
        <f t="shared" si="12"/>
        <v>-0.12108333333333332</v>
      </c>
      <c r="Z38" s="3">
        <f t="shared" si="13"/>
        <v>-8.2083333333333397E-2</v>
      </c>
      <c r="AA38" s="3">
        <f t="shared" si="14"/>
        <v>-3.9083333333333359E-2</v>
      </c>
      <c r="AB38" s="3">
        <f t="shared" si="15"/>
        <v>2.9916666666666591E-2</v>
      </c>
      <c r="AC38" s="3">
        <f t="shared" si="16"/>
        <v>8.7916666666666643E-2</v>
      </c>
      <c r="AD38" s="3">
        <f t="shared" si="17"/>
        <v>0.12091666666666667</v>
      </c>
      <c r="AE38" s="3">
        <f t="shared" si="18"/>
        <v>0.12791666666666668</v>
      </c>
      <c r="AG38" s="3">
        <f t="shared" si="19"/>
        <v>-0.12308333333333332</v>
      </c>
      <c r="AH38" s="3">
        <f t="shared" si="20"/>
        <v>0.12791666666666668</v>
      </c>
      <c r="AJ38" s="10">
        <f t="shared" si="22"/>
        <v>7.7916666666666634E-2</v>
      </c>
      <c r="AK38" s="2">
        <f t="shared" si="23"/>
        <v>9.9750000000000116E-2</v>
      </c>
      <c r="AL38" s="2">
        <f t="shared" si="24"/>
        <v>7.11666666666666E-2</v>
      </c>
      <c r="AM38" s="2">
        <f t="shared" si="25"/>
        <v>8.7999999999999967E-2</v>
      </c>
      <c r="AN38" s="2">
        <f t="shared" si="26"/>
        <v>0.12375000000000003</v>
      </c>
      <c r="AO38" s="11">
        <f t="shared" si="27"/>
        <v>0.10808333333333331</v>
      </c>
    </row>
    <row r="39" spans="2:41" x14ac:dyDescent="0.3">
      <c r="B39" s="30">
        <v>20</v>
      </c>
      <c r="C39" s="2">
        <v>30.309000000000001</v>
      </c>
      <c r="D39" s="2">
        <v>28.978000000000002</v>
      </c>
      <c r="E39" s="2">
        <v>0.223</v>
      </c>
      <c r="F39" s="2">
        <v>0.76900000000000002</v>
      </c>
      <c r="G39" s="2">
        <v>0.72699999999999998</v>
      </c>
      <c r="H39" s="2">
        <v>0.67100000000000004</v>
      </c>
      <c r="I39" s="2">
        <v>0.60899999999999999</v>
      </c>
      <c r="J39" s="2">
        <v>0.56599999999999995</v>
      </c>
      <c r="K39" s="2">
        <v>0.55000000000000004</v>
      </c>
      <c r="L39" s="2">
        <v>0.57299999999999995</v>
      </c>
      <c r="M39" s="2">
        <v>0.59899999999999998</v>
      </c>
      <c r="N39" s="2">
        <v>0.66</v>
      </c>
      <c r="O39" s="2">
        <v>0.71499999999999997</v>
      </c>
      <c r="P39" s="2">
        <v>0.754</v>
      </c>
      <c r="Q39" s="2">
        <v>0.77400000000000002</v>
      </c>
      <c r="R39" s="2">
        <f t="shared" si="21"/>
        <v>0.6639166666666666</v>
      </c>
      <c r="T39" s="3">
        <f t="shared" si="7"/>
        <v>0.10508333333333342</v>
      </c>
      <c r="U39" s="3">
        <f t="shared" si="8"/>
        <v>6.308333333333338E-2</v>
      </c>
      <c r="V39" s="3">
        <f t="shared" si="9"/>
        <v>7.0833333333334414E-3</v>
      </c>
      <c r="W39" s="3">
        <f t="shared" si="10"/>
        <v>-5.4916666666666614E-2</v>
      </c>
      <c r="X39" s="3">
        <f t="shared" si="11"/>
        <v>-9.7916666666666652E-2</v>
      </c>
      <c r="Y39" s="3">
        <f t="shared" si="12"/>
        <v>-0.11391666666666656</v>
      </c>
      <c r="Z39" s="3">
        <f t="shared" si="13"/>
        <v>-9.0916666666666646E-2</v>
      </c>
      <c r="AA39" s="3">
        <f t="shared" si="14"/>
        <v>-6.4916666666666623E-2</v>
      </c>
      <c r="AB39" s="3">
        <f t="shared" si="15"/>
        <v>-3.9166666666665684E-3</v>
      </c>
      <c r="AC39" s="3">
        <f t="shared" si="16"/>
        <v>5.1083333333333369E-2</v>
      </c>
      <c r="AD39" s="3">
        <f t="shared" si="17"/>
        <v>9.0083333333333404E-2</v>
      </c>
      <c r="AE39" s="3">
        <f t="shared" si="18"/>
        <v>0.11008333333333342</v>
      </c>
      <c r="AG39" s="3">
        <f t="shared" si="19"/>
        <v>-0.11391666666666656</v>
      </c>
      <c r="AH39" s="3">
        <f t="shared" si="20"/>
        <v>0.11008333333333342</v>
      </c>
      <c r="AJ39" s="10">
        <f t="shared" si="22"/>
        <v>0.15583333333333327</v>
      </c>
      <c r="AK39" s="2">
        <f t="shared" si="23"/>
        <v>8.7833333333333208E-2</v>
      </c>
      <c r="AL39" s="2">
        <f t="shared" si="24"/>
        <v>5.6833333333333513E-2</v>
      </c>
      <c r="AM39" s="2">
        <f t="shared" si="25"/>
        <v>7.4500000000000122E-2</v>
      </c>
      <c r="AN39" s="2">
        <f t="shared" si="26"/>
        <v>0.12333333333333341</v>
      </c>
      <c r="AO39" s="11">
        <f t="shared" si="27"/>
        <v>8.5666666666666669E-2</v>
      </c>
    </row>
    <row r="40" spans="2:41" x14ac:dyDescent="0.3">
      <c r="B40" s="30">
        <v>21</v>
      </c>
      <c r="C40" s="2">
        <v>30.288</v>
      </c>
      <c r="D40" s="2">
        <v>28.960999999999999</v>
      </c>
      <c r="E40" s="2">
        <v>0.29299999999999998</v>
      </c>
      <c r="F40" s="2">
        <v>0.78300000000000003</v>
      </c>
      <c r="G40" s="2">
        <v>0.71099999999999997</v>
      </c>
      <c r="H40" s="2">
        <v>0.63400000000000001</v>
      </c>
      <c r="I40" s="2">
        <v>0.56100000000000005</v>
      </c>
      <c r="J40" s="2">
        <v>0.52400000000000002</v>
      </c>
      <c r="K40" s="2">
        <v>0.52100000000000002</v>
      </c>
      <c r="L40" s="2">
        <v>0.55800000000000005</v>
      </c>
      <c r="M40" s="2">
        <v>0.59899999999999998</v>
      </c>
      <c r="N40" s="2">
        <v>0.67900000000000005</v>
      </c>
      <c r="O40" s="2">
        <v>0.752</v>
      </c>
      <c r="P40" s="2">
        <v>0.80100000000000005</v>
      </c>
      <c r="Q40" s="2">
        <v>0.81200000000000006</v>
      </c>
      <c r="R40" s="2">
        <f t="shared" si="21"/>
        <v>0.66125</v>
      </c>
      <c r="T40" s="3">
        <f t="shared" si="7"/>
        <v>0.12175000000000002</v>
      </c>
      <c r="U40" s="3">
        <f t="shared" si="8"/>
        <v>4.9749999999999961E-2</v>
      </c>
      <c r="V40" s="3">
        <f t="shared" si="9"/>
        <v>-2.7249999999999996E-2</v>
      </c>
      <c r="W40" s="3">
        <f t="shared" si="10"/>
        <v>-0.10024999999999995</v>
      </c>
      <c r="X40" s="3">
        <f t="shared" si="11"/>
        <v>-0.13724999999999998</v>
      </c>
      <c r="Y40" s="3">
        <f t="shared" si="12"/>
        <v>-0.14024999999999999</v>
      </c>
      <c r="Z40" s="3">
        <f t="shared" si="13"/>
        <v>-0.10324999999999995</v>
      </c>
      <c r="AA40" s="3">
        <f t="shared" si="14"/>
        <v>-6.2250000000000028E-2</v>
      </c>
      <c r="AB40" s="3">
        <f t="shared" si="15"/>
        <v>1.7750000000000044E-2</v>
      </c>
      <c r="AC40" s="3">
        <f t="shared" si="16"/>
        <v>9.0749999999999997E-2</v>
      </c>
      <c r="AD40" s="3">
        <f t="shared" si="17"/>
        <v>0.13975000000000004</v>
      </c>
      <c r="AE40" s="3">
        <f t="shared" si="18"/>
        <v>0.15075000000000005</v>
      </c>
      <c r="AG40" s="3">
        <f t="shared" si="19"/>
        <v>-0.14024999999999999</v>
      </c>
      <c r="AH40" s="3">
        <f t="shared" si="20"/>
        <v>0.15075000000000005</v>
      </c>
      <c r="AJ40" s="10">
        <f t="shared" si="22"/>
        <v>0.11124999999999985</v>
      </c>
      <c r="AK40" s="2">
        <f t="shared" si="23"/>
        <v>0.12791666666666668</v>
      </c>
      <c r="AL40" s="2">
        <f t="shared" si="24"/>
        <v>9.9916666666666654E-2</v>
      </c>
      <c r="AM40" s="2">
        <f t="shared" si="25"/>
        <v>0.11941666666666662</v>
      </c>
      <c r="AN40" s="2">
        <f t="shared" si="26"/>
        <v>8.491666666666664E-2</v>
      </c>
      <c r="AO40" s="11">
        <f t="shared" si="27"/>
        <v>0.12508333333333344</v>
      </c>
    </row>
    <row r="41" spans="2:41" x14ac:dyDescent="0.3">
      <c r="B41" s="30">
        <v>22</v>
      </c>
      <c r="C41" s="2">
        <v>30.303000000000001</v>
      </c>
      <c r="D41" s="2">
        <v>28.975999999999999</v>
      </c>
      <c r="E41" s="2">
        <v>0.29199999999999998</v>
      </c>
      <c r="F41" s="2">
        <v>0.81899999999999995</v>
      </c>
      <c r="G41" s="2">
        <v>0.79700000000000004</v>
      </c>
      <c r="H41" s="2">
        <v>0.73899999999999999</v>
      </c>
      <c r="I41" s="2">
        <v>0.66100000000000003</v>
      </c>
      <c r="J41" s="2">
        <v>0.58699999999999997</v>
      </c>
      <c r="K41" s="2">
        <v>0.53800000000000003</v>
      </c>
      <c r="L41" s="2">
        <v>0.52600000000000002</v>
      </c>
      <c r="M41" s="2">
        <v>0.53300000000000003</v>
      </c>
      <c r="N41" s="2">
        <v>0.58599999999999997</v>
      </c>
      <c r="O41" s="2">
        <v>0.64400000000000002</v>
      </c>
      <c r="P41" s="2">
        <v>0.71699999999999997</v>
      </c>
      <c r="Q41" s="2">
        <v>0.78200000000000003</v>
      </c>
      <c r="R41" s="2">
        <f t="shared" si="21"/>
        <v>0.66075000000000006</v>
      </c>
      <c r="T41" s="3">
        <f t="shared" si="7"/>
        <v>0.15824999999999989</v>
      </c>
      <c r="U41" s="3">
        <f t="shared" si="8"/>
        <v>0.13624999999999998</v>
      </c>
      <c r="V41" s="3">
        <f t="shared" si="9"/>
        <v>7.8249999999999931E-2</v>
      </c>
      <c r="W41" s="3">
        <f t="shared" si="10"/>
        <v>2.4999999999997247E-4</v>
      </c>
      <c r="X41" s="3">
        <f t="shared" si="11"/>
        <v>-7.3750000000000093E-2</v>
      </c>
      <c r="Y41" s="3">
        <f t="shared" si="12"/>
        <v>-0.12275000000000003</v>
      </c>
      <c r="Z41" s="3">
        <f t="shared" si="13"/>
        <v>-0.13475000000000004</v>
      </c>
      <c r="AA41" s="3">
        <f t="shared" si="14"/>
        <v>-0.12775000000000003</v>
      </c>
      <c r="AB41" s="3">
        <f t="shared" si="15"/>
        <v>-7.4750000000000094E-2</v>
      </c>
      <c r="AC41" s="3">
        <f t="shared" si="16"/>
        <v>-1.6750000000000043E-2</v>
      </c>
      <c r="AD41" s="3">
        <f t="shared" si="17"/>
        <v>5.6249999999999911E-2</v>
      </c>
      <c r="AE41" s="3">
        <f t="shared" si="18"/>
        <v>0.12124999999999997</v>
      </c>
      <c r="AG41" s="3">
        <f t="shared" si="19"/>
        <v>-0.13475000000000004</v>
      </c>
      <c r="AH41" s="3">
        <f t="shared" si="20"/>
        <v>0.15824999999999989</v>
      </c>
      <c r="AJ41" s="10">
        <f t="shared" si="22"/>
        <v>0.13375000000000004</v>
      </c>
      <c r="AK41" s="2">
        <f t="shared" si="23"/>
        <v>0.11008333333333342</v>
      </c>
      <c r="AL41" s="2">
        <f t="shared" si="24"/>
        <v>0.13308333333333344</v>
      </c>
      <c r="AM41" s="2">
        <f t="shared" si="25"/>
        <v>0.11324999999999996</v>
      </c>
      <c r="AN41" s="2">
        <f t="shared" si="26"/>
        <v>0.10699999999999998</v>
      </c>
      <c r="AO41" s="11">
        <f t="shared" si="27"/>
        <v>0.16333333333333311</v>
      </c>
    </row>
    <row r="42" spans="2:41" x14ac:dyDescent="0.3">
      <c r="B42" s="30">
        <v>23</v>
      </c>
      <c r="C42" s="2">
        <v>30.323</v>
      </c>
      <c r="D42" s="2">
        <v>28.981000000000002</v>
      </c>
      <c r="E42" s="2">
        <v>0.27100000000000002</v>
      </c>
      <c r="F42" s="2">
        <v>0.81</v>
      </c>
      <c r="G42" s="2">
        <v>0.79500000000000004</v>
      </c>
      <c r="H42" s="2">
        <v>0.746</v>
      </c>
      <c r="I42" s="2">
        <v>0.67900000000000005</v>
      </c>
      <c r="J42" s="2">
        <v>0.60699999999999998</v>
      </c>
      <c r="K42" s="2">
        <v>0.55500000000000005</v>
      </c>
      <c r="L42" s="2">
        <v>0.54</v>
      </c>
      <c r="M42" s="2">
        <v>0.54700000000000004</v>
      </c>
      <c r="N42" s="2">
        <v>0.59399999999999997</v>
      </c>
      <c r="O42" s="2">
        <v>0.64800000000000002</v>
      </c>
      <c r="P42" s="2">
        <v>0.71899999999999997</v>
      </c>
      <c r="Q42" s="2">
        <v>0.77900000000000003</v>
      </c>
      <c r="R42" s="2">
        <f t="shared" si="21"/>
        <v>0.66825000000000001</v>
      </c>
      <c r="T42" s="3">
        <f t="shared" si="7"/>
        <v>0.14175000000000004</v>
      </c>
      <c r="U42" s="3">
        <f t="shared" si="8"/>
        <v>0.12675000000000003</v>
      </c>
      <c r="V42" s="3">
        <f t="shared" si="9"/>
        <v>7.7749999999999986E-2</v>
      </c>
      <c r="W42" s="3">
        <f t="shared" si="10"/>
        <v>1.0750000000000037E-2</v>
      </c>
      <c r="X42" s="3">
        <f t="shared" si="11"/>
        <v>-6.1250000000000027E-2</v>
      </c>
      <c r="Y42" s="3">
        <f t="shared" si="12"/>
        <v>-0.11324999999999996</v>
      </c>
      <c r="Z42" s="3">
        <f t="shared" si="13"/>
        <v>-0.12824999999999998</v>
      </c>
      <c r="AA42" s="3">
        <f t="shared" si="14"/>
        <v>-0.12124999999999997</v>
      </c>
      <c r="AB42" s="3">
        <f t="shared" si="15"/>
        <v>-7.4250000000000038E-2</v>
      </c>
      <c r="AC42" s="3">
        <f t="shared" si="16"/>
        <v>-2.024999999999999E-2</v>
      </c>
      <c r="AD42" s="3">
        <f t="shared" si="17"/>
        <v>5.0749999999999962E-2</v>
      </c>
      <c r="AE42" s="3">
        <f t="shared" si="18"/>
        <v>0.11075000000000002</v>
      </c>
      <c r="AG42" s="3">
        <f t="shared" si="19"/>
        <v>-0.12824999999999998</v>
      </c>
      <c r="AH42" s="3">
        <f t="shared" si="20"/>
        <v>0.14175000000000004</v>
      </c>
      <c r="AJ42" s="10">
        <f t="shared" si="22"/>
        <v>0.10975000000000001</v>
      </c>
      <c r="AK42" s="2">
        <f t="shared" si="23"/>
        <v>0.15075000000000005</v>
      </c>
      <c r="AL42" s="2">
        <f t="shared" si="24"/>
        <v>0.1825</v>
      </c>
      <c r="AM42" s="2">
        <f t="shared" si="25"/>
        <v>0.1505833333333334</v>
      </c>
      <c r="AN42" s="2">
        <f t="shared" si="26"/>
        <v>0.15866666666666662</v>
      </c>
      <c r="AO42" s="11">
        <f t="shared" si="27"/>
        <v>0.17416666666666669</v>
      </c>
    </row>
    <row r="43" spans="2:41" x14ac:dyDescent="0.3">
      <c r="B43" s="30">
        <v>98</v>
      </c>
      <c r="C43" s="2">
        <v>30.355</v>
      </c>
      <c r="D43" s="2">
        <v>29.012</v>
      </c>
      <c r="E43" s="2">
        <v>0.18</v>
      </c>
      <c r="F43" s="2">
        <v>0.76300000000000001</v>
      </c>
      <c r="G43" s="2">
        <v>0.73099999999999998</v>
      </c>
      <c r="H43" s="2">
        <v>0.68500000000000005</v>
      </c>
      <c r="I43" s="2">
        <v>0.63900000000000001</v>
      </c>
      <c r="J43" s="2">
        <v>0.60199999999999998</v>
      </c>
      <c r="K43" s="2">
        <v>0.58499999999999996</v>
      </c>
      <c r="L43" s="2">
        <v>0.59299999999999997</v>
      </c>
      <c r="M43" s="2">
        <v>0.61199999999999999</v>
      </c>
      <c r="N43" s="2">
        <v>0.65200000000000002</v>
      </c>
      <c r="O43" s="2">
        <v>0.69299999999999995</v>
      </c>
      <c r="P43" s="2">
        <v>0.73499999999999999</v>
      </c>
      <c r="Q43" s="2">
        <v>0.76200000000000001</v>
      </c>
      <c r="R43" s="2">
        <f t="shared" si="21"/>
        <v>0.67100000000000015</v>
      </c>
      <c r="T43" s="3">
        <f t="shared" si="7"/>
        <v>9.199999999999986E-2</v>
      </c>
      <c r="U43" s="3">
        <f t="shared" si="8"/>
        <v>5.9999999999999831E-2</v>
      </c>
      <c r="V43" s="3">
        <f t="shared" si="9"/>
        <v>1.3999999999999901E-2</v>
      </c>
      <c r="W43" s="3">
        <f t="shared" si="10"/>
        <v>-3.2000000000000139E-2</v>
      </c>
      <c r="X43" s="3">
        <f t="shared" si="11"/>
        <v>-6.9000000000000172E-2</v>
      </c>
      <c r="Y43" s="3">
        <f t="shared" si="12"/>
        <v>-8.6000000000000187E-2</v>
      </c>
      <c r="Z43" s="3">
        <f t="shared" si="13"/>
        <v>-7.800000000000018E-2</v>
      </c>
      <c r="AA43" s="3">
        <f t="shared" si="14"/>
        <v>-5.9000000000000163E-2</v>
      </c>
      <c r="AB43" s="3">
        <f t="shared" si="15"/>
        <v>-1.9000000000000128E-2</v>
      </c>
      <c r="AC43" s="3">
        <f t="shared" si="16"/>
        <v>2.1999999999999797E-2</v>
      </c>
      <c r="AD43" s="3">
        <f t="shared" si="17"/>
        <v>6.3999999999999835E-2</v>
      </c>
      <c r="AE43" s="3">
        <f t="shared" si="18"/>
        <v>9.0999999999999859E-2</v>
      </c>
      <c r="AG43" s="3">
        <f t="shared" si="19"/>
        <v>-8.6000000000000187E-2</v>
      </c>
      <c r="AH43" s="3">
        <f t="shared" si="20"/>
        <v>9.199999999999986E-2</v>
      </c>
      <c r="AJ43" s="10">
        <f t="shared" si="22"/>
        <v>0.11616666666666675</v>
      </c>
      <c r="AK43" s="2">
        <f t="shared" si="23"/>
        <v>0.15824999999999989</v>
      </c>
      <c r="AL43" s="2">
        <f t="shared" si="24"/>
        <v>0.11241666666666672</v>
      </c>
      <c r="AM43" s="2">
        <f t="shared" si="25"/>
        <v>0.1888333333333333</v>
      </c>
      <c r="AN43" s="2">
        <f t="shared" si="26"/>
        <v>0.12425000000000019</v>
      </c>
      <c r="AO43" s="11">
        <f t="shared" si="27"/>
        <v>0.13833333333333342</v>
      </c>
    </row>
    <row r="44" spans="2:41" x14ac:dyDescent="0.3">
      <c r="B44" s="30">
        <v>25</v>
      </c>
      <c r="C44" s="2">
        <v>30.315999999999999</v>
      </c>
      <c r="D44" s="2">
        <v>28.995999999999999</v>
      </c>
      <c r="E44" s="2">
        <v>0.157</v>
      </c>
      <c r="F44" s="2">
        <v>0.74299999999999999</v>
      </c>
      <c r="G44" s="2">
        <v>0.73499999999999999</v>
      </c>
      <c r="H44" s="2">
        <v>0.70899999999999996</v>
      </c>
      <c r="I44" s="2">
        <v>0.66900000000000004</v>
      </c>
      <c r="J44" s="2">
        <v>0.63200000000000001</v>
      </c>
      <c r="K44" s="2">
        <v>0.59799999999999998</v>
      </c>
      <c r="L44" s="2">
        <v>0.59</v>
      </c>
      <c r="M44" s="2">
        <v>0.58299999999999996</v>
      </c>
      <c r="N44" s="2">
        <v>0.61099999999999999</v>
      </c>
      <c r="O44" s="2">
        <v>0.64</v>
      </c>
      <c r="P44" s="2">
        <v>0.67600000000000005</v>
      </c>
      <c r="Q44" s="2">
        <v>0.71399999999999997</v>
      </c>
      <c r="R44" s="2">
        <f t="shared" si="21"/>
        <v>0.65833333333333333</v>
      </c>
      <c r="T44" s="3">
        <f t="shared" si="7"/>
        <v>8.4666666666666668E-2</v>
      </c>
      <c r="U44" s="3">
        <f t="shared" si="8"/>
        <v>7.6666666666666661E-2</v>
      </c>
      <c r="V44" s="3">
        <f t="shared" si="9"/>
        <v>5.0666666666666638E-2</v>
      </c>
      <c r="W44" s="3">
        <f t="shared" si="10"/>
        <v>1.0666666666666713E-2</v>
      </c>
      <c r="X44" s="3">
        <f t="shared" si="11"/>
        <v>-2.633333333333332E-2</v>
      </c>
      <c r="Y44" s="3">
        <f t="shared" si="12"/>
        <v>-6.033333333333335E-2</v>
      </c>
      <c r="Z44" s="3">
        <f t="shared" si="13"/>
        <v>-6.8333333333333357E-2</v>
      </c>
      <c r="AA44" s="3">
        <f t="shared" si="14"/>
        <v>-7.5333333333333363E-2</v>
      </c>
      <c r="AB44" s="3">
        <f t="shared" si="15"/>
        <v>-4.7333333333333338E-2</v>
      </c>
      <c r="AC44" s="3">
        <f t="shared" si="16"/>
        <v>-1.8333333333333313E-2</v>
      </c>
      <c r="AD44" s="3">
        <f t="shared" si="17"/>
        <v>1.7666666666666719E-2</v>
      </c>
      <c r="AE44" s="3">
        <f t="shared" si="18"/>
        <v>5.5666666666666642E-2</v>
      </c>
      <c r="AG44" s="3">
        <f t="shared" si="19"/>
        <v>-7.5333333333333363E-2</v>
      </c>
      <c r="AH44" s="3">
        <f t="shared" si="20"/>
        <v>8.4666666666666668E-2</v>
      </c>
      <c r="AJ44" s="10">
        <f t="shared" si="22"/>
        <v>0.16816666666666669</v>
      </c>
      <c r="AK44" s="2">
        <f t="shared" si="23"/>
        <v>0.14175000000000004</v>
      </c>
      <c r="AL44" s="2">
        <f t="shared" si="24"/>
        <v>0.10708333333333342</v>
      </c>
      <c r="AM44" s="2">
        <f t="shared" si="25"/>
        <v>0.13058333333333316</v>
      </c>
      <c r="AN44" s="2">
        <f t="shared" si="26"/>
        <v>0.15774999999999995</v>
      </c>
      <c r="AO44" s="11">
        <f t="shared" si="27"/>
        <v>0.11991666666666667</v>
      </c>
    </row>
    <row r="45" spans="2:41" ht="15" thickBot="1" x14ac:dyDescent="0.35">
      <c r="B45" s="30">
        <v>26</v>
      </c>
      <c r="C45" s="2">
        <v>30.332999999999998</v>
      </c>
      <c r="D45" s="2">
        <v>29.007000000000001</v>
      </c>
      <c r="E45" s="2">
        <v>0.21199999999999999</v>
      </c>
      <c r="F45" s="2">
        <v>0.77700000000000002</v>
      </c>
      <c r="G45" s="2">
        <v>0.76200000000000001</v>
      </c>
      <c r="H45" s="2">
        <v>0.72</v>
      </c>
      <c r="I45" s="2">
        <v>0.66200000000000003</v>
      </c>
      <c r="J45" s="2">
        <v>0.60799999999999998</v>
      </c>
      <c r="K45" s="2">
        <v>0.57399999999999995</v>
      </c>
      <c r="L45" s="2">
        <v>0.56999999999999995</v>
      </c>
      <c r="M45" s="2">
        <v>0.56499999999999995</v>
      </c>
      <c r="N45" s="2">
        <v>0.59899999999999998</v>
      </c>
      <c r="O45" s="2">
        <v>0.64500000000000002</v>
      </c>
      <c r="P45" s="2">
        <v>0.69599999999999995</v>
      </c>
      <c r="Q45" s="2">
        <v>0.745</v>
      </c>
      <c r="R45" s="2">
        <f t="shared" si="21"/>
        <v>0.66025000000000011</v>
      </c>
      <c r="T45" s="3">
        <f t="shared" si="7"/>
        <v>0.11674999999999991</v>
      </c>
      <c r="U45" s="3">
        <f t="shared" si="8"/>
        <v>0.1017499999999999</v>
      </c>
      <c r="V45" s="3">
        <f t="shared" si="9"/>
        <v>5.9749999999999859E-2</v>
      </c>
      <c r="W45" s="3">
        <f t="shared" si="10"/>
        <v>1.7499999999999183E-3</v>
      </c>
      <c r="X45" s="3">
        <f t="shared" si="11"/>
        <v>-5.225000000000013E-2</v>
      </c>
      <c r="Y45" s="3">
        <f t="shared" si="12"/>
        <v>-8.625000000000016E-2</v>
      </c>
      <c r="Z45" s="3">
        <f t="shared" si="13"/>
        <v>-9.0250000000000163E-2</v>
      </c>
      <c r="AA45" s="3">
        <f t="shared" si="14"/>
        <v>-9.5250000000000168E-2</v>
      </c>
      <c r="AB45" s="3">
        <f t="shared" si="15"/>
        <v>-6.1250000000000138E-2</v>
      </c>
      <c r="AC45" s="3">
        <f t="shared" si="16"/>
        <v>-1.5250000000000097E-2</v>
      </c>
      <c r="AD45" s="3">
        <f t="shared" si="17"/>
        <v>3.5749999999999837E-2</v>
      </c>
      <c r="AE45" s="3">
        <f t="shared" si="18"/>
        <v>8.4749999999999881E-2</v>
      </c>
      <c r="AG45" s="3">
        <f t="shared" si="19"/>
        <v>-9.5250000000000168E-2</v>
      </c>
      <c r="AH45" s="3">
        <f t="shared" si="20"/>
        <v>0.11674999999999991</v>
      </c>
      <c r="AJ45" s="12">
        <f t="shared" si="22"/>
        <v>0.10133333333333339</v>
      </c>
      <c r="AK45" s="13">
        <f t="shared" si="23"/>
        <v>9.199999999999986E-2</v>
      </c>
      <c r="AL45" s="13">
        <f t="shared" si="24"/>
        <v>0.12124999999999997</v>
      </c>
      <c r="AM45" s="13">
        <f t="shared" si="25"/>
        <v>0.15383333333333327</v>
      </c>
      <c r="AN45" s="13">
        <f t="shared" si="26"/>
        <v>0.13041666666666663</v>
      </c>
      <c r="AO45" s="14">
        <f t="shared" si="27"/>
        <v>0.1409166666666668</v>
      </c>
    </row>
    <row r="46" spans="2:41" x14ac:dyDescent="0.3">
      <c r="B46" s="30">
        <v>27</v>
      </c>
      <c r="C46" s="2">
        <v>30.324999999999999</v>
      </c>
      <c r="D46" s="2">
        <v>28.992000000000001</v>
      </c>
      <c r="E46" s="2">
        <v>0.17599999999999999</v>
      </c>
      <c r="F46" s="2">
        <v>0.76300000000000001</v>
      </c>
      <c r="G46" s="2">
        <v>0.73499999999999999</v>
      </c>
      <c r="H46" s="2">
        <v>0.69199999999999995</v>
      </c>
      <c r="I46" s="2">
        <v>0.64</v>
      </c>
      <c r="J46" s="2">
        <v>0.60699999999999998</v>
      </c>
      <c r="K46" s="2">
        <v>0.58299999999999996</v>
      </c>
      <c r="L46" s="2">
        <v>0.58899999999999997</v>
      </c>
      <c r="M46" s="2">
        <v>0.6</v>
      </c>
      <c r="N46" s="2">
        <v>0.63700000000000001</v>
      </c>
      <c r="O46" s="2">
        <v>0.67600000000000005</v>
      </c>
      <c r="P46" s="2">
        <v>0.71499999999999997</v>
      </c>
      <c r="Q46" s="2">
        <v>0.749</v>
      </c>
      <c r="R46" s="2">
        <f t="shared" si="21"/>
        <v>0.66549999999999998</v>
      </c>
      <c r="T46" s="3">
        <f t="shared" si="7"/>
        <v>9.7500000000000031E-2</v>
      </c>
      <c r="U46" s="3">
        <f t="shared" si="8"/>
        <v>6.9500000000000006E-2</v>
      </c>
      <c r="V46" s="3">
        <f t="shared" si="9"/>
        <v>2.6499999999999968E-2</v>
      </c>
      <c r="W46" s="3">
        <f t="shared" si="10"/>
        <v>-2.5499999999999967E-2</v>
      </c>
      <c r="X46" s="3">
        <f t="shared" si="11"/>
        <v>-5.8499999999999996E-2</v>
      </c>
      <c r="Y46" s="3">
        <f t="shared" si="12"/>
        <v>-8.2500000000000018E-2</v>
      </c>
      <c r="Z46" s="3">
        <f t="shared" si="13"/>
        <v>-7.6500000000000012E-2</v>
      </c>
      <c r="AA46" s="3">
        <f t="shared" si="14"/>
        <v>-6.5500000000000003E-2</v>
      </c>
      <c r="AB46" s="3">
        <f t="shared" si="15"/>
        <v>-2.849999999999997E-2</v>
      </c>
      <c r="AC46" s="3">
        <f t="shared" si="16"/>
        <v>1.0500000000000065E-2</v>
      </c>
      <c r="AD46" s="3">
        <f t="shared" si="17"/>
        <v>4.9499999999999988E-2</v>
      </c>
      <c r="AE46" s="3">
        <f t="shared" si="18"/>
        <v>8.3500000000000019E-2</v>
      </c>
      <c r="AG46" s="3">
        <f t="shared" si="19"/>
        <v>-8.2500000000000018E-2</v>
      </c>
      <c r="AH46" s="3">
        <f t="shared" si="20"/>
        <v>9.7500000000000031E-2</v>
      </c>
    </row>
    <row r="47" spans="2:41" ht="15" thickBot="1" x14ac:dyDescent="0.35">
      <c r="B47" s="30">
        <v>28</v>
      </c>
      <c r="C47" s="2">
        <v>30.337</v>
      </c>
      <c r="D47" s="2">
        <v>29.004000000000001</v>
      </c>
      <c r="E47" s="2">
        <v>0.16900000000000001</v>
      </c>
      <c r="F47" s="2">
        <v>0.76600000000000001</v>
      </c>
      <c r="G47" s="2">
        <v>0.72799999999999998</v>
      </c>
      <c r="H47" s="2">
        <v>0.68700000000000006</v>
      </c>
      <c r="I47" s="2">
        <v>0.64200000000000002</v>
      </c>
      <c r="J47" s="2">
        <v>0.60499999999999998</v>
      </c>
      <c r="K47" s="2">
        <v>0.58599999999999997</v>
      </c>
      <c r="L47" s="2">
        <v>0.59499999999999997</v>
      </c>
      <c r="M47" s="2">
        <v>0.60299999999999998</v>
      </c>
      <c r="N47" s="2">
        <v>0.63400000000000001</v>
      </c>
      <c r="O47" s="2">
        <v>0.67600000000000005</v>
      </c>
      <c r="P47" s="2">
        <v>0.71599999999999997</v>
      </c>
      <c r="Q47" s="2">
        <v>0.75900000000000001</v>
      </c>
      <c r="R47" s="2">
        <f t="shared" si="21"/>
        <v>0.66641666666666677</v>
      </c>
      <c r="T47" s="3">
        <f t="shared" si="7"/>
        <v>9.9583333333333246E-2</v>
      </c>
      <c r="U47" s="3">
        <f t="shared" si="8"/>
        <v>6.1583333333333212E-2</v>
      </c>
      <c r="V47" s="3">
        <f t="shared" si="9"/>
        <v>2.0583333333333287E-2</v>
      </c>
      <c r="W47" s="3">
        <f t="shared" si="10"/>
        <v>-2.4416666666666753E-2</v>
      </c>
      <c r="X47" s="3">
        <f t="shared" si="11"/>
        <v>-6.1416666666666786E-2</v>
      </c>
      <c r="Y47" s="3">
        <f t="shared" si="12"/>
        <v>-8.0416666666666803E-2</v>
      </c>
      <c r="Z47" s="3">
        <f t="shared" si="13"/>
        <v>-7.1416666666666795E-2</v>
      </c>
      <c r="AA47" s="3">
        <f t="shared" si="14"/>
        <v>-6.3416666666666788E-2</v>
      </c>
      <c r="AB47" s="3">
        <f t="shared" si="15"/>
        <v>-3.241666666666676E-2</v>
      </c>
      <c r="AC47" s="3">
        <f t="shared" si="16"/>
        <v>9.5833333333332771E-3</v>
      </c>
      <c r="AD47" s="3">
        <f t="shared" si="17"/>
        <v>4.9583333333333202E-2</v>
      </c>
      <c r="AE47" s="3">
        <f t="shared" si="18"/>
        <v>9.258333333333324E-2</v>
      </c>
      <c r="AG47" s="3">
        <f t="shared" si="19"/>
        <v>-8.0416666666666803E-2</v>
      </c>
      <c r="AH47" s="3">
        <f t="shared" si="20"/>
        <v>9.9583333333333246E-2</v>
      </c>
      <c r="AJ47" t="s">
        <v>31</v>
      </c>
    </row>
    <row r="48" spans="2:41" x14ac:dyDescent="0.3">
      <c r="B48" s="30">
        <v>29</v>
      </c>
      <c r="C48" s="2">
        <v>30.332000000000001</v>
      </c>
      <c r="D48" s="2">
        <v>28.99</v>
      </c>
      <c r="E48" s="2">
        <v>0.13</v>
      </c>
      <c r="F48" s="2">
        <v>0.74299999999999999</v>
      </c>
      <c r="G48" s="2">
        <v>0.71799999999999997</v>
      </c>
      <c r="H48" s="2">
        <v>0.69</v>
      </c>
      <c r="I48" s="2">
        <v>0.65200000000000002</v>
      </c>
      <c r="J48" s="2">
        <v>0.625</v>
      </c>
      <c r="K48" s="2">
        <v>0.61299999999999999</v>
      </c>
      <c r="L48" s="2">
        <v>0.61399999999999999</v>
      </c>
      <c r="M48" s="2">
        <v>0.626</v>
      </c>
      <c r="N48" s="2">
        <v>0.65500000000000003</v>
      </c>
      <c r="O48" s="2">
        <v>0.68200000000000005</v>
      </c>
      <c r="P48" s="2">
        <v>0.71</v>
      </c>
      <c r="Q48" s="2">
        <v>0.73399999999999999</v>
      </c>
      <c r="R48" s="2">
        <f t="shared" si="21"/>
        <v>0.67183333333333339</v>
      </c>
      <c r="T48" s="3">
        <f t="shared" si="7"/>
        <v>7.11666666666666E-2</v>
      </c>
      <c r="U48" s="3">
        <f t="shared" si="8"/>
        <v>4.6166666666666578E-2</v>
      </c>
      <c r="V48" s="3">
        <f t="shared" si="9"/>
        <v>1.8166666666666553E-2</v>
      </c>
      <c r="W48" s="3">
        <f t="shared" si="10"/>
        <v>-1.9833333333333369E-2</v>
      </c>
      <c r="X48" s="3">
        <f t="shared" si="11"/>
        <v>-4.6833333333333393E-2</v>
      </c>
      <c r="Y48" s="3">
        <f t="shared" si="12"/>
        <v>-5.8833333333333404E-2</v>
      </c>
      <c r="Z48" s="3">
        <f t="shared" si="13"/>
        <v>-5.7833333333333403E-2</v>
      </c>
      <c r="AA48" s="3">
        <f t="shared" si="14"/>
        <v>-4.5833333333333393E-2</v>
      </c>
      <c r="AB48" s="3">
        <f t="shared" si="15"/>
        <v>-1.6833333333333367E-2</v>
      </c>
      <c r="AC48" s="3">
        <f t="shared" si="16"/>
        <v>1.0166666666666657E-2</v>
      </c>
      <c r="AD48" s="3">
        <f t="shared" si="17"/>
        <v>3.8166666666666571E-2</v>
      </c>
      <c r="AE48" s="3">
        <f t="shared" si="18"/>
        <v>6.2166666666666592E-2</v>
      </c>
      <c r="AG48" s="3">
        <f t="shared" si="19"/>
        <v>-5.8833333333333404E-2</v>
      </c>
      <c r="AH48" s="3">
        <f t="shared" si="20"/>
        <v>7.11666666666666E-2</v>
      </c>
      <c r="AJ48" s="7">
        <f>IF(E20="", "", E20)</f>
        <v>0.14599999999999999</v>
      </c>
      <c r="AK48" s="8">
        <f>IF(E32="", "", E32)</f>
        <v>0.13300000000000001</v>
      </c>
      <c r="AL48" s="8">
        <f>IF(E44="", "", E44)</f>
        <v>0.157</v>
      </c>
      <c r="AM48" s="8">
        <f>IF(E56="", "", E56)</f>
        <v>0.161</v>
      </c>
      <c r="AN48" s="8">
        <f>IF(E68="", "", E68)</f>
        <v>0.19800000000000001</v>
      </c>
      <c r="AO48" s="9">
        <f>IF(E80="", "", E80)</f>
        <v>0.26200000000000001</v>
      </c>
    </row>
    <row r="49" spans="2:41" x14ac:dyDescent="0.3">
      <c r="B49" s="30">
        <v>30</v>
      </c>
      <c r="C49" s="2">
        <v>30.356999999999999</v>
      </c>
      <c r="D49" s="2">
        <v>29.016999999999999</v>
      </c>
      <c r="E49" s="2">
        <v>0.106</v>
      </c>
      <c r="F49" s="2">
        <v>0.72699999999999998</v>
      </c>
      <c r="G49" s="2">
        <v>0.70099999999999996</v>
      </c>
      <c r="H49" s="2">
        <v>0.67300000000000004</v>
      </c>
      <c r="I49" s="2">
        <v>0.64200000000000002</v>
      </c>
      <c r="J49" s="2">
        <v>0.626</v>
      </c>
      <c r="K49" s="2">
        <v>0.621</v>
      </c>
      <c r="L49" s="2">
        <v>0.63100000000000001</v>
      </c>
      <c r="M49" s="2">
        <v>0.63700000000000001</v>
      </c>
      <c r="N49" s="2">
        <v>0.66100000000000003</v>
      </c>
      <c r="O49" s="2">
        <v>0.68899999999999995</v>
      </c>
      <c r="P49" s="2">
        <v>0.70699999999999996</v>
      </c>
      <c r="Q49" s="2">
        <v>0.72699999999999998</v>
      </c>
      <c r="R49" s="2">
        <f t="shared" si="21"/>
        <v>0.67016666666666647</v>
      </c>
      <c r="T49" s="3">
        <f t="shared" si="7"/>
        <v>5.6833333333333513E-2</v>
      </c>
      <c r="U49" s="3">
        <f t="shared" si="8"/>
        <v>3.083333333333349E-2</v>
      </c>
      <c r="V49" s="3">
        <f t="shared" si="9"/>
        <v>2.8333333333335764E-3</v>
      </c>
      <c r="W49" s="3">
        <f t="shared" si="10"/>
        <v>-2.8166666666666451E-2</v>
      </c>
      <c r="X49" s="3">
        <f t="shared" si="11"/>
        <v>-4.4166666666666465E-2</v>
      </c>
      <c r="Y49" s="3">
        <f t="shared" si="12"/>
        <v>-4.916666666666647E-2</v>
      </c>
      <c r="Z49" s="3">
        <f t="shared" si="13"/>
        <v>-3.9166666666666461E-2</v>
      </c>
      <c r="AA49" s="3">
        <f t="shared" si="14"/>
        <v>-3.3166666666666456E-2</v>
      </c>
      <c r="AB49" s="3">
        <f t="shared" si="15"/>
        <v>-9.1666666666664343E-3</v>
      </c>
      <c r="AC49" s="3">
        <f t="shared" si="16"/>
        <v>1.883333333333348E-2</v>
      </c>
      <c r="AD49" s="3">
        <f t="shared" si="17"/>
        <v>3.6833333333333496E-2</v>
      </c>
      <c r="AE49" s="3">
        <f t="shared" si="18"/>
        <v>5.6833333333333513E-2</v>
      </c>
      <c r="AG49" s="3">
        <f t="shared" si="19"/>
        <v>-4.916666666666647E-2</v>
      </c>
      <c r="AH49" s="3">
        <f t="shared" si="20"/>
        <v>5.6833333333333513E-2</v>
      </c>
      <c r="AJ49" s="10">
        <f>IF(E21="", "", E21)</f>
        <v>0.158</v>
      </c>
      <c r="AK49" s="2">
        <f t="shared" ref="AK49:AK59" si="28">IF(E33="", "", E33)</f>
        <v>0.156</v>
      </c>
      <c r="AL49" s="2">
        <f t="shared" ref="AL49:AL59" si="29">IF(E45="", "", E45)</f>
        <v>0.21199999999999999</v>
      </c>
      <c r="AM49" s="2">
        <f t="shared" ref="AM49:AM59" si="30">IF(E57="", "", E57)</f>
        <v>0.186</v>
      </c>
      <c r="AN49" s="2">
        <f t="shared" ref="AN49:AN59" si="31">IF(E69="", "", E69)</f>
        <v>0.17299999999999999</v>
      </c>
      <c r="AO49" s="11">
        <f t="shared" ref="AO49:AO59" si="32">IF(E81="", "", E81)</f>
        <v>0.19600000000000001</v>
      </c>
    </row>
    <row r="50" spans="2:41" x14ac:dyDescent="0.3">
      <c r="B50" s="30">
        <v>31</v>
      </c>
      <c r="C50" s="2">
        <v>30.337</v>
      </c>
      <c r="D50" s="2">
        <v>28.998999999999999</v>
      </c>
      <c r="E50" s="2">
        <v>0.193</v>
      </c>
      <c r="F50" s="2">
        <v>0.75</v>
      </c>
      <c r="G50" s="2">
        <v>0.69699999999999995</v>
      </c>
      <c r="H50" s="2">
        <v>0.64200000000000002</v>
      </c>
      <c r="I50" s="2">
        <v>0.59799999999999998</v>
      </c>
      <c r="J50" s="2">
        <v>0.57399999999999995</v>
      </c>
      <c r="K50" s="2">
        <v>0.57899999999999996</v>
      </c>
      <c r="L50" s="2">
        <v>0.61499999999999999</v>
      </c>
      <c r="M50" s="2">
        <v>0.63300000000000001</v>
      </c>
      <c r="N50" s="2">
        <v>0.68700000000000006</v>
      </c>
      <c r="O50" s="2">
        <v>0.73399999999999999</v>
      </c>
      <c r="P50" s="2">
        <v>0.76200000000000001</v>
      </c>
      <c r="Q50" s="2">
        <v>0.77</v>
      </c>
      <c r="R50" s="2">
        <f t="shared" si="21"/>
        <v>0.67008333333333336</v>
      </c>
      <c r="T50" s="3">
        <f t="shared" si="7"/>
        <v>7.9916666666666636E-2</v>
      </c>
      <c r="U50" s="3">
        <f t="shared" si="8"/>
        <v>2.6916666666666589E-2</v>
      </c>
      <c r="V50" s="3">
        <f t="shared" si="9"/>
        <v>-2.8083333333333349E-2</v>
      </c>
      <c r="W50" s="3">
        <f t="shared" si="10"/>
        <v>-7.2083333333333388E-2</v>
      </c>
      <c r="X50" s="3">
        <f t="shared" si="11"/>
        <v>-9.6083333333333409E-2</v>
      </c>
      <c r="Y50" s="3">
        <f t="shared" si="12"/>
        <v>-9.1083333333333405E-2</v>
      </c>
      <c r="Z50" s="3">
        <f t="shared" si="13"/>
        <v>-5.5083333333333373E-2</v>
      </c>
      <c r="AA50" s="3">
        <f t="shared" si="14"/>
        <v>-3.7083333333333357E-2</v>
      </c>
      <c r="AB50" s="3">
        <f t="shared" si="15"/>
        <v>1.6916666666666691E-2</v>
      </c>
      <c r="AC50" s="3">
        <f t="shared" si="16"/>
        <v>6.3916666666666622E-2</v>
      </c>
      <c r="AD50" s="3">
        <f t="shared" si="17"/>
        <v>9.1916666666666647E-2</v>
      </c>
      <c r="AE50" s="3">
        <f t="shared" si="18"/>
        <v>9.9916666666666654E-2</v>
      </c>
      <c r="AG50" s="3">
        <f t="shared" si="19"/>
        <v>-9.6083333333333409E-2</v>
      </c>
      <c r="AH50" s="3">
        <f t="shared" si="20"/>
        <v>9.9916666666666654E-2</v>
      </c>
      <c r="AJ50" s="10">
        <f t="shared" ref="AJ50:AJ59" si="33">IF(E22="", "", E22)</f>
        <v>0.124</v>
      </c>
      <c r="AK50" s="2">
        <f t="shared" si="28"/>
        <v>0.17499999999999999</v>
      </c>
      <c r="AL50" s="2">
        <f t="shared" si="29"/>
        <v>0.17599999999999999</v>
      </c>
      <c r="AM50" s="2">
        <f t="shared" si="30"/>
        <v>0.156</v>
      </c>
      <c r="AN50" s="2">
        <f t="shared" si="31"/>
        <v>0.20100000000000001</v>
      </c>
      <c r="AO50" s="11">
        <f t="shared" si="32"/>
        <v>0.23699999999999999</v>
      </c>
    </row>
    <row r="51" spans="2:41" x14ac:dyDescent="0.3">
      <c r="B51" s="30">
        <v>32</v>
      </c>
      <c r="C51" s="2">
        <v>30.314</v>
      </c>
      <c r="D51" s="2">
        <v>28.971</v>
      </c>
      <c r="E51" s="2">
        <v>0.25900000000000001</v>
      </c>
      <c r="F51" s="2">
        <v>0.79400000000000004</v>
      </c>
      <c r="G51" s="2">
        <v>0.74099999999999999</v>
      </c>
      <c r="H51" s="2">
        <v>0.67200000000000004</v>
      </c>
      <c r="I51" s="2">
        <v>0.60299999999999998</v>
      </c>
      <c r="J51" s="2">
        <v>0.55600000000000005</v>
      </c>
      <c r="K51" s="2">
        <v>0.54400000000000004</v>
      </c>
      <c r="L51" s="2">
        <v>0.56699999999999995</v>
      </c>
      <c r="M51" s="2">
        <v>0.59199999999999997</v>
      </c>
      <c r="N51" s="2">
        <v>0.66</v>
      </c>
      <c r="O51" s="2">
        <v>0.72299999999999998</v>
      </c>
      <c r="P51" s="2">
        <v>0.77300000000000002</v>
      </c>
      <c r="Q51" s="2">
        <v>0.80200000000000005</v>
      </c>
      <c r="R51" s="2">
        <f t="shared" si="21"/>
        <v>0.6689166666666666</v>
      </c>
      <c r="T51" s="3">
        <f t="shared" si="7"/>
        <v>0.12508333333333344</v>
      </c>
      <c r="U51" s="3">
        <f t="shared" si="8"/>
        <v>7.2083333333333388E-2</v>
      </c>
      <c r="V51" s="3">
        <f t="shared" si="9"/>
        <v>3.0833333333334378E-3</v>
      </c>
      <c r="W51" s="3">
        <f t="shared" si="10"/>
        <v>-6.5916666666666623E-2</v>
      </c>
      <c r="X51" s="3">
        <f t="shared" si="11"/>
        <v>-0.11291666666666655</v>
      </c>
      <c r="Y51" s="3">
        <f t="shared" si="12"/>
        <v>-0.12491666666666656</v>
      </c>
      <c r="Z51" s="3">
        <f t="shared" si="13"/>
        <v>-0.10191666666666666</v>
      </c>
      <c r="AA51" s="3">
        <f t="shared" si="14"/>
        <v>-7.6916666666666633E-2</v>
      </c>
      <c r="AB51" s="3">
        <f t="shared" si="15"/>
        <v>-8.9166666666665728E-3</v>
      </c>
      <c r="AC51" s="3">
        <f t="shared" si="16"/>
        <v>5.4083333333333372E-2</v>
      </c>
      <c r="AD51" s="3">
        <f t="shared" si="17"/>
        <v>0.10408333333333342</v>
      </c>
      <c r="AE51" s="3">
        <f t="shared" si="18"/>
        <v>0.13308333333333344</v>
      </c>
      <c r="AG51" s="3">
        <f t="shared" si="19"/>
        <v>-0.12491666666666656</v>
      </c>
      <c r="AH51" s="3">
        <f t="shared" si="20"/>
        <v>0.13308333333333344</v>
      </c>
      <c r="AJ51" s="10">
        <f t="shared" si="33"/>
        <v>0.16200000000000001</v>
      </c>
      <c r="AK51" s="2">
        <f t="shared" si="28"/>
        <v>0.191</v>
      </c>
      <c r="AL51" s="2">
        <f t="shared" si="29"/>
        <v>0.16900000000000001</v>
      </c>
      <c r="AM51" s="2">
        <f t="shared" si="30"/>
        <v>0.17499999999999999</v>
      </c>
      <c r="AN51" s="2">
        <f t="shared" si="31"/>
        <v>0.22</v>
      </c>
      <c r="AO51" s="11">
        <f t="shared" si="32"/>
        <v>0.21299999999999999</v>
      </c>
    </row>
    <row r="52" spans="2:41" x14ac:dyDescent="0.3">
      <c r="B52" s="30">
        <v>33</v>
      </c>
      <c r="C52" s="2">
        <v>30.274000000000001</v>
      </c>
      <c r="D52" s="2">
        <v>28.951000000000001</v>
      </c>
      <c r="E52" s="2">
        <v>0.34899999999999998</v>
      </c>
      <c r="F52" s="2">
        <v>0.84</v>
      </c>
      <c r="G52" s="2">
        <v>0.78200000000000003</v>
      </c>
      <c r="H52" s="2">
        <v>0.68899999999999995</v>
      </c>
      <c r="I52" s="2">
        <v>0.58499999999999996</v>
      </c>
      <c r="J52" s="2">
        <v>0.51700000000000002</v>
      </c>
      <c r="K52" s="2">
        <v>0.48799999999999999</v>
      </c>
      <c r="L52" s="2">
        <v>0.51700000000000002</v>
      </c>
      <c r="M52" s="2">
        <v>0.53900000000000003</v>
      </c>
      <c r="N52" s="2">
        <v>0.61499999999999999</v>
      </c>
      <c r="O52" s="2">
        <v>0.70299999999999996</v>
      </c>
      <c r="P52" s="2">
        <v>0.78100000000000003</v>
      </c>
      <c r="Q52" s="2">
        <v>0.83399999999999996</v>
      </c>
      <c r="R52" s="2">
        <f t="shared" si="21"/>
        <v>0.65749999999999997</v>
      </c>
      <c r="T52" s="3">
        <f t="shared" si="7"/>
        <v>0.1825</v>
      </c>
      <c r="U52" s="3">
        <f t="shared" si="8"/>
        <v>0.12450000000000006</v>
      </c>
      <c r="V52" s="3">
        <f t="shared" si="9"/>
        <v>3.1499999999999972E-2</v>
      </c>
      <c r="W52" s="3">
        <f t="shared" si="10"/>
        <v>-7.2500000000000009E-2</v>
      </c>
      <c r="X52" s="3">
        <f t="shared" si="11"/>
        <v>-0.14049999999999996</v>
      </c>
      <c r="Y52" s="3">
        <f t="shared" si="12"/>
        <v>-0.16949999999999998</v>
      </c>
      <c r="Z52" s="3">
        <f t="shared" si="13"/>
        <v>-0.14049999999999996</v>
      </c>
      <c r="AA52" s="3">
        <f t="shared" si="14"/>
        <v>-0.11849999999999994</v>
      </c>
      <c r="AB52" s="3">
        <f t="shared" si="15"/>
        <v>-4.2499999999999982E-2</v>
      </c>
      <c r="AC52" s="3">
        <f t="shared" si="16"/>
        <v>4.5499999999999985E-2</v>
      </c>
      <c r="AD52" s="3">
        <f t="shared" si="17"/>
        <v>0.12350000000000005</v>
      </c>
      <c r="AE52" s="3">
        <f t="shared" si="18"/>
        <v>0.17649999999999999</v>
      </c>
      <c r="AG52" s="3">
        <f t="shared" si="19"/>
        <v>-0.16949999999999998</v>
      </c>
      <c r="AH52" s="3">
        <f t="shared" si="20"/>
        <v>0.1825</v>
      </c>
      <c r="AJ52" s="10">
        <f t="shared" si="33"/>
        <v>0.14399999999999999</v>
      </c>
      <c r="AK52" s="2">
        <f t="shared" si="28"/>
        <v>0.17899999999999999</v>
      </c>
      <c r="AL52" s="2">
        <f t="shared" si="29"/>
        <v>0.13</v>
      </c>
      <c r="AM52" s="2">
        <f t="shared" si="30"/>
        <v>0.17299999999999999</v>
      </c>
      <c r="AN52" s="2">
        <f t="shared" si="31"/>
        <v>0.20799999999999999</v>
      </c>
      <c r="AO52" s="11">
        <f t="shared" si="32"/>
        <v>0.215</v>
      </c>
    </row>
    <row r="53" spans="2:41" x14ac:dyDescent="0.3">
      <c r="B53" s="30">
        <v>34</v>
      </c>
      <c r="C53" s="2">
        <v>30.312000000000001</v>
      </c>
      <c r="D53" s="2">
        <v>28.984000000000002</v>
      </c>
      <c r="E53" s="2">
        <v>0.215</v>
      </c>
      <c r="F53" s="2">
        <v>0.77500000000000002</v>
      </c>
      <c r="G53" s="2">
        <v>0.749</v>
      </c>
      <c r="H53" s="2">
        <v>0.69899999999999995</v>
      </c>
      <c r="I53" s="2">
        <v>0.63700000000000001</v>
      </c>
      <c r="J53" s="2">
        <v>0.59099999999999997</v>
      </c>
      <c r="K53" s="2">
        <v>0.56399999999999995</v>
      </c>
      <c r="L53" s="2">
        <v>0.56599999999999995</v>
      </c>
      <c r="M53" s="2">
        <v>0.57699999999999996</v>
      </c>
      <c r="N53" s="2">
        <v>0.625</v>
      </c>
      <c r="O53" s="2">
        <v>0.67600000000000005</v>
      </c>
      <c r="P53" s="2">
        <v>0.72699999999999998</v>
      </c>
      <c r="Q53" s="2">
        <v>0.76500000000000001</v>
      </c>
      <c r="R53" s="2">
        <f t="shared" si="21"/>
        <v>0.6625833333333333</v>
      </c>
      <c r="T53" s="3">
        <f t="shared" si="7"/>
        <v>0.11241666666666672</v>
      </c>
      <c r="U53" s="3">
        <f t="shared" si="8"/>
        <v>8.6416666666666697E-2</v>
      </c>
      <c r="V53" s="3">
        <f t="shared" si="9"/>
        <v>3.6416666666666653E-2</v>
      </c>
      <c r="W53" s="3">
        <f t="shared" si="10"/>
        <v>-2.5583333333333291E-2</v>
      </c>
      <c r="X53" s="3">
        <f t="shared" si="11"/>
        <v>-7.1583333333333332E-2</v>
      </c>
      <c r="Y53" s="3">
        <f t="shared" si="12"/>
        <v>-9.8583333333333356E-2</v>
      </c>
      <c r="Z53" s="3">
        <f t="shared" si="13"/>
        <v>-9.6583333333333354E-2</v>
      </c>
      <c r="AA53" s="3">
        <f t="shared" si="14"/>
        <v>-8.5583333333333345E-2</v>
      </c>
      <c r="AB53" s="3">
        <f t="shared" si="15"/>
        <v>-3.7583333333333302E-2</v>
      </c>
      <c r="AC53" s="3">
        <f t="shared" si="16"/>
        <v>1.3416666666666743E-2</v>
      </c>
      <c r="AD53" s="3">
        <f t="shared" si="17"/>
        <v>6.4416666666666678E-2</v>
      </c>
      <c r="AE53" s="3">
        <f t="shared" si="18"/>
        <v>0.10241666666666671</v>
      </c>
      <c r="AG53" s="3">
        <f t="shared" si="19"/>
        <v>-9.8583333333333356E-2</v>
      </c>
      <c r="AH53" s="3">
        <f t="shared" si="20"/>
        <v>0.11241666666666672</v>
      </c>
      <c r="AJ53" s="10">
        <f t="shared" si="33"/>
        <v>0.317</v>
      </c>
      <c r="AK53" s="2">
        <f t="shared" si="28"/>
        <v>0.17399999999999999</v>
      </c>
      <c r="AL53" s="2">
        <f t="shared" si="29"/>
        <v>0.106</v>
      </c>
      <c r="AM53" s="2">
        <f t="shared" si="30"/>
        <v>0.14699999999999999</v>
      </c>
      <c r="AN53" s="2">
        <f t="shared" si="31"/>
        <v>0.23699999999999999</v>
      </c>
      <c r="AO53" s="11">
        <f t="shared" si="32"/>
        <v>0.17100000000000001</v>
      </c>
    </row>
    <row r="54" spans="2:41" x14ac:dyDescent="0.3">
      <c r="B54" s="30">
        <v>35</v>
      </c>
      <c r="C54" s="2">
        <v>30.321999999999999</v>
      </c>
      <c r="D54" s="2">
        <v>28.988</v>
      </c>
      <c r="E54" s="2">
        <v>0.20300000000000001</v>
      </c>
      <c r="F54" s="2">
        <v>0.77100000000000002</v>
      </c>
      <c r="G54" s="2">
        <v>0.72699999999999998</v>
      </c>
      <c r="H54" s="2">
        <v>0.67</v>
      </c>
      <c r="I54" s="2">
        <v>0.61099999999999999</v>
      </c>
      <c r="J54" s="2">
        <v>0.57699999999999996</v>
      </c>
      <c r="K54" s="2">
        <v>0.56799999999999995</v>
      </c>
      <c r="L54" s="2">
        <v>0.58699999999999997</v>
      </c>
      <c r="M54" s="2">
        <v>0.60799999999999998</v>
      </c>
      <c r="N54" s="2">
        <v>0.65300000000000002</v>
      </c>
      <c r="O54" s="2">
        <v>0.70099999999999996</v>
      </c>
      <c r="P54" s="2">
        <v>0.745</v>
      </c>
      <c r="Q54" s="2">
        <v>0.77300000000000002</v>
      </c>
      <c r="R54" s="2">
        <f t="shared" si="21"/>
        <v>0.6659166666666666</v>
      </c>
      <c r="T54" s="3">
        <f t="shared" si="7"/>
        <v>0.10508333333333342</v>
      </c>
      <c r="U54" s="3">
        <f t="shared" si="8"/>
        <v>6.1083333333333378E-2</v>
      </c>
      <c r="V54" s="3">
        <f t="shared" si="9"/>
        <v>4.0833333333334387E-3</v>
      </c>
      <c r="W54" s="3">
        <f t="shared" si="10"/>
        <v>-5.4916666666666614E-2</v>
      </c>
      <c r="X54" s="3">
        <f t="shared" si="11"/>
        <v>-8.8916666666666644E-2</v>
      </c>
      <c r="Y54" s="3">
        <f t="shared" si="12"/>
        <v>-9.7916666666666652E-2</v>
      </c>
      <c r="Z54" s="3">
        <f t="shared" si="13"/>
        <v>-7.8916666666666635E-2</v>
      </c>
      <c r="AA54" s="3">
        <f t="shared" si="14"/>
        <v>-5.7916666666666616E-2</v>
      </c>
      <c r="AB54" s="3">
        <f t="shared" si="15"/>
        <v>-1.2916666666666576E-2</v>
      </c>
      <c r="AC54" s="3">
        <f t="shared" si="16"/>
        <v>3.5083333333333355E-2</v>
      </c>
      <c r="AD54" s="3">
        <f t="shared" si="17"/>
        <v>7.9083333333333394E-2</v>
      </c>
      <c r="AE54" s="3">
        <f t="shared" si="18"/>
        <v>0.10708333333333342</v>
      </c>
      <c r="AG54" s="3">
        <f t="shared" si="19"/>
        <v>-9.7916666666666652E-2</v>
      </c>
      <c r="AH54" s="3">
        <f t="shared" si="20"/>
        <v>0.10708333333333342</v>
      </c>
      <c r="AJ54" s="10">
        <f t="shared" si="33"/>
        <v>0.221</v>
      </c>
      <c r="AK54" s="2">
        <f t="shared" si="28"/>
        <v>0.25600000000000001</v>
      </c>
      <c r="AL54" s="2">
        <f t="shared" si="29"/>
        <v>0.193</v>
      </c>
      <c r="AM54" s="2">
        <f t="shared" si="30"/>
        <v>0.19500000000000001</v>
      </c>
      <c r="AN54" s="2">
        <f t="shared" si="31"/>
        <v>0.14799999999999999</v>
      </c>
      <c r="AO54" s="11">
        <f t="shared" si="32"/>
        <v>0.247</v>
      </c>
    </row>
    <row r="55" spans="2:41" x14ac:dyDescent="0.3">
      <c r="B55" s="30">
        <v>36</v>
      </c>
      <c r="C55" s="2">
        <v>30.297000000000001</v>
      </c>
      <c r="D55" s="2">
        <v>28.972000000000001</v>
      </c>
      <c r="E55" s="2">
        <v>0.23100000000000001</v>
      </c>
      <c r="F55" s="2">
        <v>0.76300000000000001</v>
      </c>
      <c r="G55" s="2">
        <v>0.70399999999999996</v>
      </c>
      <c r="H55" s="2">
        <v>0.64200000000000002</v>
      </c>
      <c r="I55" s="2">
        <v>0.58399999999999996</v>
      </c>
      <c r="J55" s="2">
        <v>0.55600000000000005</v>
      </c>
      <c r="K55" s="2">
        <v>0.55300000000000005</v>
      </c>
      <c r="L55" s="2">
        <v>0.58199999999999996</v>
      </c>
      <c r="M55" s="2">
        <v>0.61499999999999999</v>
      </c>
      <c r="N55" s="2">
        <v>0.67600000000000005</v>
      </c>
      <c r="O55" s="2">
        <v>0.72699999999999998</v>
      </c>
      <c r="P55" s="2">
        <v>0.76700000000000002</v>
      </c>
      <c r="Q55" s="2">
        <v>0.78400000000000003</v>
      </c>
      <c r="R55" s="2">
        <f t="shared" si="21"/>
        <v>0.66275000000000006</v>
      </c>
      <c r="T55" s="3">
        <f t="shared" si="7"/>
        <v>0.10024999999999995</v>
      </c>
      <c r="U55" s="3">
        <f t="shared" si="8"/>
        <v>4.1249999999999898E-2</v>
      </c>
      <c r="V55" s="3">
        <f t="shared" si="9"/>
        <v>-2.0750000000000046E-2</v>
      </c>
      <c r="W55" s="3">
        <f t="shared" si="10"/>
        <v>-7.8750000000000098E-2</v>
      </c>
      <c r="X55" s="3">
        <f t="shared" si="11"/>
        <v>-0.10675000000000001</v>
      </c>
      <c r="Y55" s="3">
        <f t="shared" si="12"/>
        <v>-0.10975000000000001</v>
      </c>
      <c r="Z55" s="3">
        <f t="shared" si="13"/>
        <v>-8.0750000000000099E-2</v>
      </c>
      <c r="AA55" s="3">
        <f t="shared" si="14"/>
        <v>-4.775000000000007E-2</v>
      </c>
      <c r="AB55" s="3">
        <f t="shared" si="15"/>
        <v>1.3249999999999984E-2</v>
      </c>
      <c r="AC55" s="3">
        <f t="shared" si="16"/>
        <v>6.4249999999999918E-2</v>
      </c>
      <c r="AD55" s="3">
        <f t="shared" si="17"/>
        <v>0.10424999999999995</v>
      </c>
      <c r="AE55" s="3">
        <f t="shared" si="18"/>
        <v>0.12124999999999997</v>
      </c>
      <c r="AG55" s="3">
        <f t="shared" si="19"/>
        <v>-0.10975000000000001</v>
      </c>
      <c r="AH55" s="3">
        <f t="shared" si="20"/>
        <v>0.12124999999999997</v>
      </c>
      <c r="AJ55" s="10">
        <f t="shared" si="33"/>
        <v>0.26300000000000001</v>
      </c>
      <c r="AK55" s="2">
        <f t="shared" si="28"/>
        <v>0.223</v>
      </c>
      <c r="AL55" s="2">
        <f t="shared" si="29"/>
        <v>0.25900000000000001</v>
      </c>
      <c r="AM55" s="2">
        <f t="shared" si="30"/>
        <v>0.221</v>
      </c>
      <c r="AN55" s="2">
        <f t="shared" si="31"/>
        <v>0.20899999999999999</v>
      </c>
      <c r="AO55" s="11">
        <f t="shared" si="32"/>
        <v>0.314</v>
      </c>
    </row>
    <row r="56" spans="2:41" x14ac:dyDescent="0.3">
      <c r="B56" s="30">
        <v>37</v>
      </c>
      <c r="C56" s="2">
        <v>30.337</v>
      </c>
      <c r="D56" s="2">
        <v>29.004999999999999</v>
      </c>
      <c r="E56" s="2">
        <v>0.161</v>
      </c>
      <c r="F56" s="2">
        <v>0.75</v>
      </c>
      <c r="G56" s="2">
        <v>0.72599999999999998</v>
      </c>
      <c r="H56" s="2">
        <v>0.68899999999999995</v>
      </c>
      <c r="I56" s="2">
        <v>0.64500000000000002</v>
      </c>
      <c r="J56" s="2">
        <v>0.61399999999999999</v>
      </c>
      <c r="K56" s="2">
        <v>0.59299999999999997</v>
      </c>
      <c r="L56" s="2">
        <v>0.59799999999999998</v>
      </c>
      <c r="M56" s="2">
        <v>0.59799999999999998</v>
      </c>
      <c r="N56" s="2">
        <v>0.63100000000000001</v>
      </c>
      <c r="O56" s="2">
        <v>0.67200000000000004</v>
      </c>
      <c r="P56" s="2">
        <v>0.71299999999999997</v>
      </c>
      <c r="Q56" s="2">
        <v>0.74399999999999999</v>
      </c>
      <c r="R56" s="2">
        <f t="shared" si="21"/>
        <v>0.66441666666666654</v>
      </c>
      <c r="T56" s="3">
        <f t="shared" si="7"/>
        <v>8.5583333333333456E-2</v>
      </c>
      <c r="U56" s="3">
        <f t="shared" si="8"/>
        <v>6.1583333333333434E-2</v>
      </c>
      <c r="V56" s="3">
        <f t="shared" si="9"/>
        <v>2.4583333333333401E-2</v>
      </c>
      <c r="W56" s="3">
        <f t="shared" si="10"/>
        <v>-1.9416666666666527E-2</v>
      </c>
      <c r="X56" s="3">
        <f t="shared" si="11"/>
        <v>-5.0416666666666554E-2</v>
      </c>
      <c r="Y56" s="3">
        <f t="shared" si="12"/>
        <v>-7.1416666666666573E-2</v>
      </c>
      <c r="Z56" s="3">
        <f t="shared" si="13"/>
        <v>-6.6416666666666568E-2</v>
      </c>
      <c r="AA56" s="3">
        <f t="shared" si="14"/>
        <v>-6.6416666666666568E-2</v>
      </c>
      <c r="AB56" s="3">
        <f t="shared" si="15"/>
        <v>-3.3416666666666539E-2</v>
      </c>
      <c r="AC56" s="3">
        <f t="shared" si="16"/>
        <v>7.5833333333334974E-3</v>
      </c>
      <c r="AD56" s="3">
        <f t="shared" si="17"/>
        <v>4.8583333333333423E-2</v>
      </c>
      <c r="AE56" s="3">
        <f t="shared" si="18"/>
        <v>7.958333333333345E-2</v>
      </c>
      <c r="AG56" s="3">
        <f t="shared" si="19"/>
        <v>-7.1416666666666573E-2</v>
      </c>
      <c r="AH56" s="3">
        <f t="shared" si="20"/>
        <v>8.5583333333333456E-2</v>
      </c>
      <c r="AJ56" s="10">
        <f t="shared" si="33"/>
        <v>0.22</v>
      </c>
      <c r="AK56" s="2">
        <f t="shared" si="28"/>
        <v>0.29299999999999998</v>
      </c>
      <c r="AL56" s="2">
        <f t="shared" si="29"/>
        <v>0.34899999999999998</v>
      </c>
      <c r="AM56" s="2">
        <f t="shared" si="30"/>
        <v>0.29199999999999998</v>
      </c>
      <c r="AN56" s="2">
        <f t="shared" si="31"/>
        <v>0.316</v>
      </c>
      <c r="AO56" s="11">
        <f t="shared" si="32"/>
        <v>0.32900000000000001</v>
      </c>
    </row>
    <row r="57" spans="2:41" x14ac:dyDescent="0.3">
      <c r="B57" s="30">
        <v>38</v>
      </c>
      <c r="C57" s="2">
        <v>30.346</v>
      </c>
      <c r="D57" s="2">
        <v>29.015999999999998</v>
      </c>
      <c r="E57" s="2">
        <v>0.186</v>
      </c>
      <c r="F57" s="2">
        <v>0.76700000000000002</v>
      </c>
      <c r="G57" s="2">
        <v>0.753</v>
      </c>
      <c r="H57" s="2">
        <v>0.69899999999999995</v>
      </c>
      <c r="I57" s="2">
        <v>0.65100000000000002</v>
      </c>
      <c r="J57" s="2">
        <v>0.60699999999999998</v>
      </c>
      <c r="K57" s="2">
        <v>0.58099999999999996</v>
      </c>
      <c r="L57" s="2">
        <v>0.57799999999999996</v>
      </c>
      <c r="M57" s="2">
        <v>0.58799999999999997</v>
      </c>
      <c r="N57" s="2">
        <v>0.625</v>
      </c>
      <c r="O57" s="2">
        <v>0.66100000000000003</v>
      </c>
      <c r="P57" s="2">
        <v>0.70899999999999996</v>
      </c>
      <c r="Q57" s="2">
        <v>0.75</v>
      </c>
      <c r="R57" s="2">
        <f t="shared" si="21"/>
        <v>0.66408333333333325</v>
      </c>
      <c r="T57" s="3">
        <f t="shared" si="7"/>
        <v>0.10291666666666677</v>
      </c>
      <c r="U57" s="3">
        <f t="shared" si="8"/>
        <v>8.8916666666666755E-2</v>
      </c>
      <c r="V57" s="3">
        <f t="shared" si="9"/>
        <v>3.4916666666666707E-2</v>
      </c>
      <c r="W57" s="3">
        <f t="shared" si="10"/>
        <v>-1.3083333333333225E-2</v>
      </c>
      <c r="X57" s="3">
        <f t="shared" si="11"/>
        <v>-5.7083333333333264E-2</v>
      </c>
      <c r="Y57" s="3">
        <f t="shared" si="12"/>
        <v>-8.3083333333333287E-2</v>
      </c>
      <c r="Z57" s="3">
        <f t="shared" si="13"/>
        <v>-8.608333333333329E-2</v>
      </c>
      <c r="AA57" s="3">
        <f t="shared" si="14"/>
        <v>-7.6083333333333281E-2</v>
      </c>
      <c r="AB57" s="3">
        <f t="shared" si="15"/>
        <v>-3.9083333333333248E-2</v>
      </c>
      <c r="AC57" s="3">
        <f t="shared" si="16"/>
        <v>-3.0833333333332158E-3</v>
      </c>
      <c r="AD57" s="3">
        <f t="shared" si="17"/>
        <v>4.4916666666666716E-2</v>
      </c>
      <c r="AE57" s="3">
        <f t="shared" si="18"/>
        <v>8.5916666666666752E-2</v>
      </c>
      <c r="AG57" s="3">
        <f t="shared" si="19"/>
        <v>-8.608333333333329E-2</v>
      </c>
      <c r="AH57" s="3">
        <f t="shared" si="20"/>
        <v>0.10291666666666677</v>
      </c>
      <c r="AJ57" s="10">
        <f t="shared" si="33"/>
        <v>0.214</v>
      </c>
      <c r="AK57" s="2">
        <f t="shared" si="28"/>
        <v>0.29199999999999998</v>
      </c>
      <c r="AL57" s="2">
        <f t="shared" si="29"/>
        <v>0.215</v>
      </c>
      <c r="AM57" s="2">
        <f t="shared" si="30"/>
        <v>0.36199999999999999</v>
      </c>
      <c r="AN57" s="2">
        <f t="shared" si="31"/>
        <v>0.24199999999999999</v>
      </c>
      <c r="AO57" s="11">
        <f t="shared" si="32"/>
        <v>0.26900000000000002</v>
      </c>
    </row>
    <row r="58" spans="2:41" x14ac:dyDescent="0.3">
      <c r="B58" s="30">
        <v>39</v>
      </c>
      <c r="C58" s="2">
        <v>30.356000000000002</v>
      </c>
      <c r="D58" s="2">
        <v>29.009</v>
      </c>
      <c r="E58" s="2">
        <v>0.156</v>
      </c>
      <c r="F58" s="2">
        <v>0.75700000000000001</v>
      </c>
      <c r="G58" s="2">
        <v>0.73499999999999999</v>
      </c>
      <c r="H58" s="2">
        <v>0.69899999999999995</v>
      </c>
      <c r="I58" s="2">
        <v>0.65800000000000003</v>
      </c>
      <c r="J58" s="2">
        <v>0.623</v>
      </c>
      <c r="K58" s="2">
        <v>0.60099999999999998</v>
      </c>
      <c r="L58" s="2">
        <v>0.60399999999999998</v>
      </c>
      <c r="M58" s="2">
        <v>0.60799999999999998</v>
      </c>
      <c r="N58" s="2">
        <v>0.64500000000000002</v>
      </c>
      <c r="O58" s="2">
        <v>0.68</v>
      </c>
      <c r="P58" s="2">
        <v>0.71599999999999997</v>
      </c>
      <c r="Q58" s="2">
        <v>0.745</v>
      </c>
      <c r="R58" s="2">
        <f t="shared" si="21"/>
        <v>0.67258333333333331</v>
      </c>
      <c r="T58" s="3">
        <f t="shared" si="7"/>
        <v>8.4416666666666695E-2</v>
      </c>
      <c r="U58" s="3">
        <f t="shared" si="8"/>
        <v>6.2416666666666676E-2</v>
      </c>
      <c r="V58" s="3">
        <f t="shared" si="9"/>
        <v>2.6416666666666644E-2</v>
      </c>
      <c r="W58" s="3">
        <f t="shared" si="10"/>
        <v>-1.4583333333333282E-2</v>
      </c>
      <c r="X58" s="3">
        <f t="shared" si="11"/>
        <v>-4.9583333333333313E-2</v>
      </c>
      <c r="Y58" s="3">
        <f t="shared" si="12"/>
        <v>-7.1583333333333332E-2</v>
      </c>
      <c r="Z58" s="3">
        <f t="shared" si="13"/>
        <v>-6.8583333333333329E-2</v>
      </c>
      <c r="AA58" s="3">
        <f t="shared" si="14"/>
        <v>-6.4583333333333326E-2</v>
      </c>
      <c r="AB58" s="3">
        <f t="shared" si="15"/>
        <v>-2.7583333333333293E-2</v>
      </c>
      <c r="AC58" s="3">
        <f t="shared" si="16"/>
        <v>7.416666666666738E-3</v>
      </c>
      <c r="AD58" s="3">
        <f t="shared" si="17"/>
        <v>4.3416666666666659E-2</v>
      </c>
      <c r="AE58" s="3">
        <f t="shared" si="18"/>
        <v>7.2416666666666685E-2</v>
      </c>
      <c r="AG58" s="3">
        <f t="shared" si="19"/>
        <v>-7.1583333333333332E-2</v>
      </c>
      <c r="AH58" s="3">
        <f t="shared" si="20"/>
        <v>8.4416666666666695E-2</v>
      </c>
      <c r="AJ58" s="10">
        <f t="shared" si="33"/>
        <v>0.32800000000000001</v>
      </c>
      <c r="AK58" s="2">
        <f t="shared" si="28"/>
        <v>0.27100000000000002</v>
      </c>
      <c r="AL58" s="2">
        <f t="shared" si="29"/>
        <v>0.20300000000000001</v>
      </c>
      <c r="AM58" s="2">
        <f t="shared" si="30"/>
        <v>0.25</v>
      </c>
      <c r="AN58" s="2">
        <f t="shared" si="31"/>
        <v>0.307</v>
      </c>
      <c r="AO58" s="11">
        <f t="shared" si="32"/>
        <v>0.23100000000000001</v>
      </c>
    </row>
    <row r="59" spans="2:41" ht="15" thickBot="1" x14ac:dyDescent="0.35">
      <c r="B59" s="30">
        <v>40</v>
      </c>
      <c r="C59" s="2">
        <v>30.321999999999999</v>
      </c>
      <c r="D59" s="2">
        <v>28.984000000000002</v>
      </c>
      <c r="E59" s="2">
        <v>0.17499999999999999</v>
      </c>
      <c r="F59" s="2">
        <v>0.753</v>
      </c>
      <c r="G59" s="2">
        <v>0.71499999999999997</v>
      </c>
      <c r="H59" s="2">
        <v>0.66800000000000004</v>
      </c>
      <c r="I59" s="2">
        <v>0.622</v>
      </c>
      <c r="J59" s="2">
        <v>0.59299999999999997</v>
      </c>
      <c r="K59" s="2">
        <v>0.58299999999999996</v>
      </c>
      <c r="L59" s="2">
        <v>0.59799999999999998</v>
      </c>
      <c r="M59" s="2">
        <v>0.61499999999999999</v>
      </c>
      <c r="N59" s="2">
        <v>0.66</v>
      </c>
      <c r="O59" s="2">
        <v>0.7</v>
      </c>
      <c r="P59" s="2">
        <v>0.73699999999999999</v>
      </c>
      <c r="Q59" s="2">
        <v>0.76</v>
      </c>
      <c r="R59" s="2">
        <f t="shared" si="21"/>
        <v>0.66700000000000015</v>
      </c>
      <c r="T59" s="3">
        <f t="shared" si="7"/>
        <v>8.5999999999999854E-2</v>
      </c>
      <c r="U59" s="3">
        <f t="shared" si="8"/>
        <v>4.7999999999999821E-2</v>
      </c>
      <c r="V59" s="3">
        <f t="shared" si="9"/>
        <v>9.9999999999988987E-4</v>
      </c>
      <c r="W59" s="3">
        <f t="shared" si="10"/>
        <v>-4.5000000000000151E-2</v>
      </c>
      <c r="X59" s="3">
        <f t="shared" si="11"/>
        <v>-7.4000000000000177E-2</v>
      </c>
      <c r="Y59" s="3">
        <f t="shared" si="12"/>
        <v>-8.4000000000000186E-2</v>
      </c>
      <c r="Z59" s="3">
        <f t="shared" si="13"/>
        <v>-6.9000000000000172E-2</v>
      </c>
      <c r="AA59" s="3">
        <f t="shared" si="14"/>
        <v>-5.2000000000000157E-2</v>
      </c>
      <c r="AB59" s="3">
        <f t="shared" si="15"/>
        <v>-7.0000000000001172E-3</v>
      </c>
      <c r="AC59" s="3">
        <f t="shared" si="16"/>
        <v>3.2999999999999807E-2</v>
      </c>
      <c r="AD59" s="3">
        <f t="shared" si="17"/>
        <v>6.999999999999984E-2</v>
      </c>
      <c r="AE59" s="3">
        <f t="shared" si="18"/>
        <v>9.2999999999999861E-2</v>
      </c>
      <c r="AG59" s="3">
        <f t="shared" si="19"/>
        <v>-8.4000000000000186E-2</v>
      </c>
      <c r="AH59" s="3">
        <f t="shared" si="20"/>
        <v>9.2999999999999861E-2</v>
      </c>
      <c r="AJ59" s="12">
        <f t="shared" si="33"/>
        <v>0.188</v>
      </c>
      <c r="AK59" s="13">
        <f t="shared" si="28"/>
        <v>0.18</v>
      </c>
      <c r="AL59" s="13">
        <f t="shared" si="29"/>
        <v>0.23100000000000001</v>
      </c>
      <c r="AM59" s="13">
        <f t="shared" si="30"/>
        <v>0.28999999999999998</v>
      </c>
      <c r="AN59" s="13">
        <f t="shared" si="31"/>
        <v>0.26300000000000001</v>
      </c>
      <c r="AO59" s="14">
        <f t="shared" si="32"/>
        <v>0.27300000000000002</v>
      </c>
    </row>
    <row r="60" spans="2:41" x14ac:dyDescent="0.3">
      <c r="B60" s="30">
        <v>41</v>
      </c>
      <c r="C60" s="2">
        <v>30.297999999999998</v>
      </c>
      <c r="D60" s="2">
        <v>28.978000000000002</v>
      </c>
      <c r="E60" s="2">
        <v>0.17299999999999999</v>
      </c>
      <c r="F60" s="2">
        <v>0.748</v>
      </c>
      <c r="G60" s="2">
        <v>0.72199999999999998</v>
      </c>
      <c r="H60" s="2">
        <v>0.68500000000000005</v>
      </c>
      <c r="I60" s="2">
        <v>0.64300000000000002</v>
      </c>
      <c r="J60" s="2">
        <v>0.60399999999999998</v>
      </c>
      <c r="K60" s="2">
        <v>0.57899999999999996</v>
      </c>
      <c r="L60" s="2">
        <v>0.57899999999999996</v>
      </c>
      <c r="M60" s="2">
        <v>0.59099999999999997</v>
      </c>
      <c r="N60" s="2">
        <v>0.63</v>
      </c>
      <c r="O60" s="2">
        <v>0.67600000000000005</v>
      </c>
      <c r="P60" s="2">
        <v>0.71899999999999997</v>
      </c>
      <c r="Q60" s="2">
        <v>0.74399999999999999</v>
      </c>
      <c r="R60" s="2">
        <f t="shared" si="21"/>
        <v>0.66</v>
      </c>
      <c r="T60" s="3">
        <f t="shared" si="7"/>
        <v>8.7999999999999967E-2</v>
      </c>
      <c r="U60" s="3">
        <f t="shared" si="8"/>
        <v>6.1999999999999944E-2</v>
      </c>
      <c r="V60" s="3">
        <f t="shared" si="9"/>
        <v>2.5000000000000022E-2</v>
      </c>
      <c r="W60" s="3">
        <f t="shared" si="10"/>
        <v>-1.7000000000000015E-2</v>
      </c>
      <c r="X60" s="3">
        <f t="shared" si="11"/>
        <v>-5.600000000000005E-2</v>
      </c>
      <c r="Y60" s="3">
        <f t="shared" si="12"/>
        <v>-8.1000000000000072E-2</v>
      </c>
      <c r="Z60" s="3">
        <f t="shared" si="13"/>
        <v>-8.1000000000000072E-2</v>
      </c>
      <c r="AA60" s="3">
        <f t="shared" si="14"/>
        <v>-6.9000000000000061E-2</v>
      </c>
      <c r="AB60" s="3">
        <f t="shared" si="15"/>
        <v>-3.0000000000000027E-2</v>
      </c>
      <c r="AC60" s="3">
        <f t="shared" si="16"/>
        <v>1.6000000000000014E-2</v>
      </c>
      <c r="AD60" s="3">
        <f t="shared" si="17"/>
        <v>5.8999999999999941E-2</v>
      </c>
      <c r="AE60" s="3">
        <f t="shared" si="18"/>
        <v>8.3999999999999964E-2</v>
      </c>
      <c r="AG60" s="3">
        <f t="shared" si="19"/>
        <v>-8.1000000000000072E-2</v>
      </c>
      <c r="AH60" s="3">
        <f t="shared" si="20"/>
        <v>8.7999999999999967E-2</v>
      </c>
    </row>
    <row r="61" spans="2:41" ht="15" thickBot="1" x14ac:dyDescent="0.35">
      <c r="B61" s="30">
        <v>42</v>
      </c>
      <c r="C61" s="2">
        <v>30.303999999999998</v>
      </c>
      <c r="D61" s="2">
        <v>28.971</v>
      </c>
      <c r="E61" s="2">
        <v>0.14699999999999999</v>
      </c>
      <c r="F61" s="2">
        <v>0.73199999999999998</v>
      </c>
      <c r="G61" s="2">
        <v>0.70299999999999996</v>
      </c>
      <c r="H61" s="2">
        <v>0.66200000000000003</v>
      </c>
      <c r="I61" s="2">
        <v>0.622</v>
      </c>
      <c r="J61" s="2">
        <v>0.60699999999999998</v>
      </c>
      <c r="K61" s="2">
        <v>0.60299999999999998</v>
      </c>
      <c r="L61" s="2">
        <v>0.60799999999999998</v>
      </c>
      <c r="M61" s="2">
        <v>0.625</v>
      </c>
      <c r="N61" s="2">
        <v>0.66600000000000004</v>
      </c>
      <c r="O61" s="2">
        <v>0.70099999999999996</v>
      </c>
      <c r="P61" s="2">
        <v>0.72799999999999998</v>
      </c>
      <c r="Q61" s="2">
        <v>0.74099999999999999</v>
      </c>
      <c r="R61" s="2">
        <f t="shared" si="21"/>
        <v>0.66649999999999987</v>
      </c>
      <c r="T61" s="3">
        <f t="shared" si="7"/>
        <v>6.5500000000000114E-2</v>
      </c>
      <c r="U61" s="3">
        <f t="shared" si="8"/>
        <v>3.6500000000000088E-2</v>
      </c>
      <c r="V61" s="3">
        <f t="shared" si="9"/>
        <v>-4.4999999999998375E-3</v>
      </c>
      <c r="W61" s="3">
        <f t="shared" si="10"/>
        <v>-4.4499999999999873E-2</v>
      </c>
      <c r="X61" s="3">
        <f t="shared" si="11"/>
        <v>-5.9499999999999886E-2</v>
      </c>
      <c r="Y61" s="3">
        <f t="shared" si="12"/>
        <v>-6.349999999999989E-2</v>
      </c>
      <c r="Z61" s="3">
        <f t="shared" si="13"/>
        <v>-5.8499999999999885E-2</v>
      </c>
      <c r="AA61" s="3">
        <f t="shared" si="14"/>
        <v>-4.149999999999987E-2</v>
      </c>
      <c r="AB61" s="3">
        <f t="shared" si="15"/>
        <v>-4.9999999999983391E-4</v>
      </c>
      <c r="AC61" s="3">
        <f t="shared" si="16"/>
        <v>3.4500000000000086E-2</v>
      </c>
      <c r="AD61" s="3">
        <f t="shared" si="17"/>
        <v>6.150000000000011E-2</v>
      </c>
      <c r="AE61" s="3">
        <f t="shared" si="18"/>
        <v>7.4500000000000122E-2</v>
      </c>
      <c r="AG61" s="3">
        <f t="shared" si="19"/>
        <v>-6.349999999999989E-2</v>
      </c>
      <c r="AH61" s="3">
        <f t="shared" si="20"/>
        <v>7.4500000000000122E-2</v>
      </c>
      <c r="AJ61" t="s">
        <v>33</v>
      </c>
    </row>
    <row r="62" spans="2:41" x14ac:dyDescent="0.3">
      <c r="B62" s="30">
        <v>43</v>
      </c>
      <c r="C62" s="2">
        <v>30.298999999999999</v>
      </c>
      <c r="D62" s="2">
        <v>28.963000000000001</v>
      </c>
      <c r="E62" s="2">
        <v>0.19500000000000001</v>
      </c>
      <c r="F62" s="2">
        <v>0.75</v>
      </c>
      <c r="G62" s="2">
        <v>0.70699999999999996</v>
      </c>
      <c r="H62" s="2">
        <v>0.65600000000000003</v>
      </c>
      <c r="I62" s="2">
        <v>0.59799999999999998</v>
      </c>
      <c r="J62" s="2">
        <v>0.57799999999999996</v>
      </c>
      <c r="K62" s="2">
        <v>0.56999999999999995</v>
      </c>
      <c r="L62" s="2">
        <v>0.59699999999999998</v>
      </c>
      <c r="M62" s="2">
        <v>0.621</v>
      </c>
      <c r="N62" s="2">
        <v>0.66900000000000004</v>
      </c>
      <c r="O62" s="2">
        <v>0.71099999999999997</v>
      </c>
      <c r="P62" s="2">
        <v>0.75600000000000001</v>
      </c>
      <c r="Q62" s="2">
        <v>0.78600000000000003</v>
      </c>
      <c r="R62" s="2">
        <f t="shared" si="21"/>
        <v>0.66658333333333342</v>
      </c>
      <c r="T62" s="3">
        <f t="shared" si="7"/>
        <v>8.3416666666666583E-2</v>
      </c>
      <c r="U62" s="3">
        <f t="shared" si="8"/>
        <v>4.0416666666666545E-2</v>
      </c>
      <c r="V62" s="3">
        <f t="shared" si="9"/>
        <v>-1.0583333333333389E-2</v>
      </c>
      <c r="W62" s="3">
        <f t="shared" si="10"/>
        <v>-6.8583333333333441E-2</v>
      </c>
      <c r="X62" s="3">
        <f t="shared" si="11"/>
        <v>-8.8583333333333458E-2</v>
      </c>
      <c r="Y62" s="3">
        <f t="shared" si="12"/>
        <v>-9.6583333333333465E-2</v>
      </c>
      <c r="Z62" s="3">
        <f t="shared" si="13"/>
        <v>-6.9583333333333441E-2</v>
      </c>
      <c r="AA62" s="3">
        <f t="shared" si="14"/>
        <v>-4.558333333333342E-2</v>
      </c>
      <c r="AB62" s="3">
        <f t="shared" si="15"/>
        <v>2.4166666666666226E-3</v>
      </c>
      <c r="AC62" s="3">
        <f t="shared" si="16"/>
        <v>4.4416666666666549E-2</v>
      </c>
      <c r="AD62" s="3">
        <f t="shared" si="17"/>
        <v>8.9416666666666589E-2</v>
      </c>
      <c r="AE62" s="3">
        <f t="shared" si="18"/>
        <v>0.11941666666666662</v>
      </c>
      <c r="AG62" s="3">
        <f t="shared" si="19"/>
        <v>-9.6583333333333465E-2</v>
      </c>
      <c r="AH62" s="3">
        <f t="shared" si="20"/>
        <v>0.11941666666666662</v>
      </c>
      <c r="AJ62" s="7">
        <f>R20</f>
        <v>0.65574999999999994</v>
      </c>
      <c r="AK62" s="8">
        <f>R32</f>
        <v>0.67499999999999993</v>
      </c>
      <c r="AL62" s="8">
        <f>R44</f>
        <v>0.65833333333333333</v>
      </c>
      <c r="AM62" s="8">
        <f>R56</f>
        <v>0.66441666666666654</v>
      </c>
      <c r="AN62" s="8">
        <f>R68</f>
        <v>0.66141666666666665</v>
      </c>
      <c r="AO62" s="9">
        <f>R80</f>
        <v>0.65841666666666665</v>
      </c>
    </row>
    <row r="63" spans="2:41" x14ac:dyDescent="0.3">
      <c r="B63" s="30">
        <v>44</v>
      </c>
      <c r="C63" s="2">
        <v>30.317</v>
      </c>
      <c r="D63" s="2">
        <v>28.975000000000001</v>
      </c>
      <c r="E63" s="2">
        <v>0.221</v>
      </c>
      <c r="F63" s="2">
        <v>0.77400000000000002</v>
      </c>
      <c r="G63" s="2">
        <v>0.73299999999999998</v>
      </c>
      <c r="H63" s="2">
        <v>0.68100000000000005</v>
      </c>
      <c r="I63" s="2">
        <v>0.61499999999999999</v>
      </c>
      <c r="J63" s="2">
        <v>0.59099999999999997</v>
      </c>
      <c r="K63" s="2">
        <v>0.55500000000000005</v>
      </c>
      <c r="L63" s="2">
        <v>0.57299999999999995</v>
      </c>
      <c r="M63" s="2">
        <v>0.60399999999999998</v>
      </c>
      <c r="N63" s="2">
        <v>0.65900000000000003</v>
      </c>
      <c r="O63" s="2">
        <v>0.71099999999999997</v>
      </c>
      <c r="P63" s="2">
        <v>0.75800000000000001</v>
      </c>
      <c r="Q63" s="2">
        <v>0.78300000000000003</v>
      </c>
      <c r="R63" s="2">
        <f t="shared" si="21"/>
        <v>0.66975000000000007</v>
      </c>
      <c r="T63" s="3">
        <f t="shared" si="7"/>
        <v>0.10424999999999995</v>
      </c>
      <c r="U63" s="3">
        <f t="shared" si="8"/>
        <v>6.3249999999999917E-2</v>
      </c>
      <c r="V63" s="3">
        <f t="shared" si="9"/>
        <v>1.1249999999999982E-2</v>
      </c>
      <c r="W63" s="3">
        <f t="shared" si="10"/>
        <v>-5.4750000000000076E-2</v>
      </c>
      <c r="X63" s="3">
        <f t="shared" si="11"/>
        <v>-7.8750000000000098E-2</v>
      </c>
      <c r="Y63" s="3">
        <f t="shared" si="12"/>
        <v>-0.11475000000000002</v>
      </c>
      <c r="Z63" s="3">
        <f t="shared" si="13"/>
        <v>-9.6750000000000114E-2</v>
      </c>
      <c r="AA63" s="3">
        <f t="shared" si="14"/>
        <v>-6.5750000000000086E-2</v>
      </c>
      <c r="AB63" s="3">
        <f t="shared" si="15"/>
        <v>-1.0750000000000037E-2</v>
      </c>
      <c r="AC63" s="3">
        <f t="shared" si="16"/>
        <v>4.1249999999999898E-2</v>
      </c>
      <c r="AD63" s="3">
        <f t="shared" si="17"/>
        <v>8.824999999999994E-2</v>
      </c>
      <c r="AE63" s="3">
        <f t="shared" si="18"/>
        <v>0.11324999999999996</v>
      </c>
      <c r="AG63" s="3">
        <f t="shared" si="19"/>
        <v>-0.11475000000000002</v>
      </c>
      <c r="AH63" s="3">
        <f t="shared" si="20"/>
        <v>0.11324999999999996</v>
      </c>
      <c r="AJ63" s="10">
        <f t="shared" ref="AJ63:AJ73" si="34">R21</f>
        <v>0.66366666666666674</v>
      </c>
      <c r="AK63" s="2">
        <f t="shared" ref="AK63:AK73" si="35">R33</f>
        <v>0.67108333333333325</v>
      </c>
      <c r="AL63" s="2">
        <f t="shared" ref="AL63:AL73" si="36">R45</f>
        <v>0.66025000000000011</v>
      </c>
      <c r="AM63" s="2">
        <f t="shared" ref="AM63:AM73" si="37">R57</f>
        <v>0.66408333333333325</v>
      </c>
      <c r="AN63" s="2">
        <f t="shared" ref="AN63:AN73" si="38">R69</f>
        <v>0.66125000000000023</v>
      </c>
      <c r="AO63" s="11">
        <f t="shared" ref="AO63:AO73" si="39">R81</f>
        <v>0.65766666666666662</v>
      </c>
    </row>
    <row r="64" spans="2:41" x14ac:dyDescent="0.3">
      <c r="B64" s="30">
        <v>45</v>
      </c>
      <c r="C64" s="2">
        <v>30.260999999999999</v>
      </c>
      <c r="D64" s="2">
        <v>28.928999999999998</v>
      </c>
      <c r="E64" s="2">
        <v>0.29199999999999998</v>
      </c>
      <c r="F64" s="2">
        <v>0.8</v>
      </c>
      <c r="G64" s="2">
        <v>0.76</v>
      </c>
      <c r="H64" s="2">
        <v>0.68500000000000005</v>
      </c>
      <c r="I64" s="2">
        <v>0.60299999999999998</v>
      </c>
      <c r="J64" s="2">
        <v>0.55500000000000005</v>
      </c>
      <c r="K64" s="2">
        <v>0.52500000000000002</v>
      </c>
      <c r="L64" s="2">
        <v>0.53200000000000003</v>
      </c>
      <c r="M64" s="2">
        <v>0.56399999999999995</v>
      </c>
      <c r="N64" s="2">
        <v>0.61899999999999999</v>
      </c>
      <c r="O64" s="2">
        <v>0.70199999999999996</v>
      </c>
      <c r="P64" s="2">
        <v>0.75800000000000001</v>
      </c>
      <c r="Q64" s="2">
        <v>0.81</v>
      </c>
      <c r="R64" s="2">
        <f t="shared" si="21"/>
        <v>0.65941666666666665</v>
      </c>
      <c r="T64" s="3">
        <f t="shared" si="7"/>
        <v>0.14058333333333339</v>
      </c>
      <c r="U64" s="3">
        <f t="shared" si="8"/>
        <v>0.10058333333333336</v>
      </c>
      <c r="V64" s="3">
        <f t="shared" si="9"/>
        <v>2.5583333333333402E-2</v>
      </c>
      <c r="W64" s="3">
        <f t="shared" si="10"/>
        <v>-5.6416666666666671E-2</v>
      </c>
      <c r="X64" s="3">
        <f t="shared" si="11"/>
        <v>-0.1044166666666666</v>
      </c>
      <c r="Y64" s="3">
        <f t="shared" si="12"/>
        <v>-0.13441666666666663</v>
      </c>
      <c r="Z64" s="3">
        <f t="shared" si="13"/>
        <v>-0.12741666666666662</v>
      </c>
      <c r="AA64" s="3">
        <f t="shared" si="14"/>
        <v>-9.5416666666666705E-2</v>
      </c>
      <c r="AB64" s="3">
        <f t="shared" si="15"/>
        <v>-4.0416666666666656E-2</v>
      </c>
      <c r="AC64" s="3">
        <f t="shared" si="16"/>
        <v>4.2583333333333306E-2</v>
      </c>
      <c r="AD64" s="3">
        <f t="shared" si="17"/>
        <v>9.8583333333333356E-2</v>
      </c>
      <c r="AE64" s="3">
        <f t="shared" si="18"/>
        <v>0.1505833333333334</v>
      </c>
      <c r="AG64" s="3">
        <f t="shared" si="19"/>
        <v>-0.13441666666666663</v>
      </c>
      <c r="AH64" s="3">
        <f t="shared" si="20"/>
        <v>0.1505833333333334</v>
      </c>
      <c r="AJ64" s="10">
        <f t="shared" si="34"/>
        <v>0.66933333333333334</v>
      </c>
      <c r="AK64" s="2">
        <f t="shared" si="35"/>
        <v>0.67</v>
      </c>
      <c r="AL64" s="2">
        <f t="shared" si="36"/>
        <v>0.66549999999999998</v>
      </c>
      <c r="AM64" s="2">
        <f t="shared" si="37"/>
        <v>0.67258333333333331</v>
      </c>
      <c r="AN64" s="2">
        <f t="shared" si="38"/>
        <v>0.68100000000000005</v>
      </c>
      <c r="AO64" s="11">
        <f t="shared" si="39"/>
        <v>0.66024999999999989</v>
      </c>
    </row>
    <row r="65" spans="2:41" x14ac:dyDescent="0.3">
      <c r="B65" s="30">
        <v>46</v>
      </c>
      <c r="C65" s="2">
        <v>30.276</v>
      </c>
      <c r="D65" s="2">
        <v>28.928999999999998</v>
      </c>
      <c r="E65" s="2">
        <v>0.36199999999999999</v>
      </c>
      <c r="F65" s="2">
        <v>0.85499999999999998</v>
      </c>
      <c r="G65" s="2">
        <v>0.85</v>
      </c>
      <c r="H65" s="2">
        <v>0.79700000000000004</v>
      </c>
      <c r="I65" s="2">
        <v>0.70499999999999996</v>
      </c>
      <c r="J65" s="2">
        <v>0.61099999999999999</v>
      </c>
      <c r="K65" s="2">
        <v>0.53400000000000003</v>
      </c>
      <c r="L65" s="2">
        <v>0.50700000000000001</v>
      </c>
      <c r="M65" s="2">
        <v>0.51</v>
      </c>
      <c r="N65" s="2">
        <v>0.53400000000000003</v>
      </c>
      <c r="O65" s="2">
        <v>0.60399999999999998</v>
      </c>
      <c r="P65" s="2">
        <v>0.69499999999999995</v>
      </c>
      <c r="Q65" s="2">
        <v>0.79200000000000004</v>
      </c>
      <c r="R65" s="2">
        <f t="shared" si="21"/>
        <v>0.66616666666666668</v>
      </c>
      <c r="T65" s="3">
        <f t="shared" si="7"/>
        <v>0.1888333333333333</v>
      </c>
      <c r="U65" s="3">
        <f t="shared" si="8"/>
        <v>0.18383333333333329</v>
      </c>
      <c r="V65" s="3">
        <f t="shared" si="9"/>
        <v>0.13083333333333336</v>
      </c>
      <c r="W65" s="3">
        <f t="shared" si="10"/>
        <v>3.8833333333333275E-2</v>
      </c>
      <c r="X65" s="3">
        <f t="shared" si="11"/>
        <v>-5.5166666666666697E-2</v>
      </c>
      <c r="Y65" s="3">
        <f t="shared" si="12"/>
        <v>-0.13216666666666665</v>
      </c>
      <c r="Z65" s="3">
        <f t="shared" si="13"/>
        <v>-0.15916666666666668</v>
      </c>
      <c r="AA65" s="3">
        <f t="shared" si="14"/>
        <v>-0.15616666666666668</v>
      </c>
      <c r="AB65" s="3">
        <f t="shared" si="15"/>
        <v>-0.13216666666666665</v>
      </c>
      <c r="AC65" s="3">
        <f t="shared" si="16"/>
        <v>-6.2166666666666703E-2</v>
      </c>
      <c r="AD65" s="3">
        <f t="shared" si="17"/>
        <v>2.8833333333333266E-2</v>
      </c>
      <c r="AE65" s="3">
        <f t="shared" si="18"/>
        <v>0.12583333333333335</v>
      </c>
      <c r="AG65" s="3">
        <f t="shared" si="19"/>
        <v>-0.15916666666666668</v>
      </c>
      <c r="AH65" s="3">
        <f t="shared" si="20"/>
        <v>0.1888333333333333</v>
      </c>
      <c r="AJ65" s="10">
        <f t="shared" si="34"/>
        <v>0.66766666666666674</v>
      </c>
      <c r="AK65" s="2">
        <f t="shared" si="35"/>
        <v>0.67158333333333331</v>
      </c>
      <c r="AL65" s="2">
        <f t="shared" si="36"/>
        <v>0.66641666666666677</v>
      </c>
      <c r="AM65" s="2">
        <f t="shared" si="37"/>
        <v>0.66700000000000015</v>
      </c>
      <c r="AN65" s="2">
        <f t="shared" si="38"/>
        <v>0.67958333333333343</v>
      </c>
      <c r="AO65" s="11">
        <f t="shared" si="39"/>
        <v>0.65974999999999995</v>
      </c>
    </row>
    <row r="66" spans="2:41" x14ac:dyDescent="0.3">
      <c r="B66" s="30">
        <v>47</v>
      </c>
      <c r="C66" s="2">
        <v>30.31</v>
      </c>
      <c r="D66" s="2">
        <v>28.965</v>
      </c>
      <c r="E66" s="2">
        <v>0.25</v>
      </c>
      <c r="F66" s="2">
        <v>0.8</v>
      </c>
      <c r="G66" s="2">
        <v>0.77200000000000002</v>
      </c>
      <c r="H66" s="2">
        <v>0.71599999999999997</v>
      </c>
      <c r="I66" s="2">
        <v>0.64700000000000002</v>
      </c>
      <c r="J66" s="2">
        <v>0.58799999999999997</v>
      </c>
      <c r="K66" s="2">
        <v>0.55200000000000005</v>
      </c>
      <c r="L66" s="2">
        <v>0.55400000000000005</v>
      </c>
      <c r="M66" s="2">
        <v>0.57299999999999995</v>
      </c>
      <c r="N66" s="2">
        <v>0.628</v>
      </c>
      <c r="O66" s="2">
        <v>0.68100000000000005</v>
      </c>
      <c r="P66" s="2">
        <v>0.73499999999999999</v>
      </c>
      <c r="Q66" s="2">
        <v>0.78700000000000003</v>
      </c>
      <c r="R66" s="2">
        <f t="shared" si="21"/>
        <v>0.66941666666666688</v>
      </c>
      <c r="T66" s="3">
        <f t="shared" si="7"/>
        <v>0.13058333333333316</v>
      </c>
      <c r="U66" s="3">
        <f t="shared" si="8"/>
        <v>0.10258333333333314</v>
      </c>
      <c r="V66" s="3">
        <f t="shared" si="9"/>
        <v>4.6583333333333088E-2</v>
      </c>
      <c r="W66" s="3">
        <f t="shared" si="10"/>
        <v>-2.2416666666666862E-2</v>
      </c>
      <c r="X66" s="3">
        <f t="shared" si="11"/>
        <v>-8.1416666666666915E-2</v>
      </c>
      <c r="Y66" s="3">
        <f t="shared" si="12"/>
        <v>-0.11741666666666684</v>
      </c>
      <c r="Z66" s="3">
        <f t="shared" si="13"/>
        <v>-0.11541666666666683</v>
      </c>
      <c r="AA66" s="3">
        <f t="shared" si="14"/>
        <v>-9.6416666666666928E-2</v>
      </c>
      <c r="AB66" s="3">
        <f t="shared" si="15"/>
        <v>-4.1416666666666879E-2</v>
      </c>
      <c r="AC66" s="3">
        <f t="shared" si="16"/>
        <v>1.1583333333333168E-2</v>
      </c>
      <c r="AD66" s="3">
        <f t="shared" si="17"/>
        <v>6.5583333333333105E-2</v>
      </c>
      <c r="AE66" s="3">
        <f t="shared" si="18"/>
        <v>0.11758333333333315</v>
      </c>
      <c r="AG66" s="3">
        <f t="shared" si="19"/>
        <v>-0.11741666666666684</v>
      </c>
      <c r="AH66" s="3">
        <f t="shared" si="20"/>
        <v>0.13058333333333316</v>
      </c>
      <c r="AJ66" s="10">
        <f t="shared" si="34"/>
        <v>0.66708333333333336</v>
      </c>
      <c r="AK66" s="2">
        <f t="shared" si="35"/>
        <v>0.6642499999999999</v>
      </c>
      <c r="AL66" s="2">
        <f t="shared" si="36"/>
        <v>0.67183333333333339</v>
      </c>
      <c r="AM66" s="2">
        <f t="shared" si="37"/>
        <v>0.66</v>
      </c>
      <c r="AN66" s="2">
        <f t="shared" si="38"/>
        <v>0.66825000000000001</v>
      </c>
      <c r="AO66" s="11">
        <f t="shared" si="39"/>
        <v>0.6549166666666667</v>
      </c>
    </row>
    <row r="67" spans="2:41" x14ac:dyDescent="0.3">
      <c r="B67" s="30">
        <v>48</v>
      </c>
      <c r="C67" s="2">
        <v>30.311</v>
      </c>
      <c r="D67" s="2">
        <v>28.97</v>
      </c>
      <c r="E67" s="2">
        <v>0.28999999999999998</v>
      </c>
      <c r="F67" s="2">
        <v>0.82099999999999995</v>
      </c>
      <c r="G67" s="2">
        <v>0.79700000000000004</v>
      </c>
      <c r="H67" s="2">
        <v>0.74099999999999999</v>
      </c>
      <c r="I67" s="2">
        <v>0.66600000000000004</v>
      </c>
      <c r="J67" s="2">
        <v>0.59</v>
      </c>
      <c r="K67" s="2">
        <v>0.54300000000000004</v>
      </c>
      <c r="L67" s="2">
        <v>0.53200000000000003</v>
      </c>
      <c r="M67" s="2">
        <v>0.54</v>
      </c>
      <c r="N67" s="2">
        <v>0.59599999999999997</v>
      </c>
      <c r="O67" s="2">
        <v>0.65800000000000003</v>
      </c>
      <c r="P67" s="2">
        <v>0.73</v>
      </c>
      <c r="Q67" s="2">
        <v>0.79200000000000004</v>
      </c>
      <c r="R67" s="2">
        <f t="shared" si="21"/>
        <v>0.66716666666666669</v>
      </c>
      <c r="T67" s="3">
        <f t="shared" si="7"/>
        <v>0.15383333333333327</v>
      </c>
      <c r="U67" s="3">
        <f t="shared" si="8"/>
        <v>0.12983333333333336</v>
      </c>
      <c r="V67" s="3">
        <f t="shared" si="9"/>
        <v>7.3833333333333306E-2</v>
      </c>
      <c r="W67" s="3">
        <f t="shared" si="10"/>
        <v>-1.1666666666666492E-3</v>
      </c>
      <c r="X67" s="3">
        <f t="shared" si="11"/>
        <v>-7.7166666666666717E-2</v>
      </c>
      <c r="Y67" s="3">
        <f t="shared" si="12"/>
        <v>-0.12416666666666665</v>
      </c>
      <c r="Z67" s="3">
        <f t="shared" si="13"/>
        <v>-0.13516666666666666</v>
      </c>
      <c r="AA67" s="3">
        <f t="shared" si="14"/>
        <v>-0.12716666666666665</v>
      </c>
      <c r="AB67" s="3">
        <f t="shared" si="15"/>
        <v>-7.1166666666666711E-2</v>
      </c>
      <c r="AC67" s="3">
        <f t="shared" si="16"/>
        <v>-9.1666666666666563E-3</v>
      </c>
      <c r="AD67" s="3">
        <f t="shared" si="17"/>
        <v>6.2833333333333297E-2</v>
      </c>
      <c r="AE67" s="3">
        <f t="shared" si="18"/>
        <v>0.12483333333333335</v>
      </c>
      <c r="AG67" s="3">
        <f t="shared" si="19"/>
        <v>-0.13516666666666666</v>
      </c>
      <c r="AH67" s="3">
        <f t="shared" si="20"/>
        <v>0.15383333333333327</v>
      </c>
      <c r="AJ67" s="10">
        <f t="shared" si="34"/>
        <v>0.66416666666666668</v>
      </c>
      <c r="AK67" s="2">
        <f t="shared" si="35"/>
        <v>0.66516666666666679</v>
      </c>
      <c r="AL67" s="2">
        <f t="shared" si="36"/>
        <v>0.67016666666666647</v>
      </c>
      <c r="AM67" s="2">
        <f t="shared" si="37"/>
        <v>0.66649999999999987</v>
      </c>
      <c r="AN67" s="2">
        <f t="shared" si="38"/>
        <v>0.67466666666666664</v>
      </c>
      <c r="AO67" s="11">
        <f t="shared" si="39"/>
        <v>0.65533333333333332</v>
      </c>
    </row>
    <row r="68" spans="2:41" x14ac:dyDescent="0.3">
      <c r="B68" s="30">
        <v>49</v>
      </c>
      <c r="C68" s="2">
        <v>30.303000000000001</v>
      </c>
      <c r="D68" s="2">
        <v>28.974</v>
      </c>
      <c r="E68" s="2">
        <v>0.19800000000000001</v>
      </c>
      <c r="F68" s="2">
        <v>0.76500000000000001</v>
      </c>
      <c r="G68" s="2">
        <v>0.73099999999999998</v>
      </c>
      <c r="H68" s="2">
        <v>0.68200000000000005</v>
      </c>
      <c r="I68" s="2">
        <v>0.63400000000000001</v>
      </c>
      <c r="J68" s="2">
        <v>0.58799999999999997</v>
      </c>
      <c r="K68" s="2">
        <v>0.56499999999999995</v>
      </c>
      <c r="L68" s="2">
        <v>0.57899999999999996</v>
      </c>
      <c r="M68" s="2">
        <v>0.59299999999999997</v>
      </c>
      <c r="N68" s="2">
        <v>0.63300000000000001</v>
      </c>
      <c r="O68" s="2">
        <v>0.68100000000000005</v>
      </c>
      <c r="P68" s="2">
        <v>0.73</v>
      </c>
      <c r="Q68" s="2">
        <v>0.75600000000000001</v>
      </c>
      <c r="R68" s="2">
        <f t="shared" si="21"/>
        <v>0.66141666666666665</v>
      </c>
      <c r="T68" s="3">
        <f t="shared" si="7"/>
        <v>0.10358333333333336</v>
      </c>
      <c r="U68" s="3">
        <f t="shared" si="8"/>
        <v>6.958333333333333E-2</v>
      </c>
      <c r="V68" s="3">
        <f t="shared" si="9"/>
        <v>2.0583333333333398E-2</v>
      </c>
      <c r="W68" s="3">
        <f t="shared" si="10"/>
        <v>-2.7416666666666645E-2</v>
      </c>
      <c r="X68" s="3">
        <f t="shared" si="11"/>
        <v>-7.3416666666666686E-2</v>
      </c>
      <c r="Y68" s="3">
        <f t="shared" si="12"/>
        <v>-9.6416666666666706E-2</v>
      </c>
      <c r="Z68" s="3">
        <f t="shared" si="13"/>
        <v>-8.2416666666666694E-2</v>
      </c>
      <c r="AA68" s="3">
        <f t="shared" si="14"/>
        <v>-6.8416666666666681E-2</v>
      </c>
      <c r="AB68" s="3">
        <f t="shared" si="15"/>
        <v>-2.8416666666666646E-2</v>
      </c>
      <c r="AC68" s="3">
        <f t="shared" si="16"/>
        <v>1.9583333333333397E-2</v>
      </c>
      <c r="AD68" s="3">
        <f t="shared" si="17"/>
        <v>6.8583333333333329E-2</v>
      </c>
      <c r="AE68" s="3">
        <f t="shared" si="18"/>
        <v>9.4583333333333353E-2</v>
      </c>
      <c r="AG68" s="3">
        <f t="shared" si="19"/>
        <v>-9.6416666666666706E-2</v>
      </c>
      <c r="AH68" s="3">
        <f t="shared" si="20"/>
        <v>0.10358333333333336</v>
      </c>
      <c r="AJ68" s="10">
        <f t="shared" si="34"/>
        <v>0.66375000000000017</v>
      </c>
      <c r="AK68" s="2">
        <f t="shared" si="35"/>
        <v>0.66508333333333336</v>
      </c>
      <c r="AL68" s="2">
        <f t="shared" si="36"/>
        <v>0.67008333333333336</v>
      </c>
      <c r="AM68" s="2">
        <f t="shared" si="37"/>
        <v>0.66658333333333342</v>
      </c>
      <c r="AN68" s="2">
        <f t="shared" si="38"/>
        <v>0.66908333333333336</v>
      </c>
      <c r="AO68" s="11">
        <f t="shared" si="39"/>
        <v>0.65591666666666659</v>
      </c>
    </row>
    <row r="69" spans="2:41" x14ac:dyDescent="0.3">
      <c r="B69" s="30">
        <v>50</v>
      </c>
      <c r="C69" s="2">
        <v>30.303999999999998</v>
      </c>
      <c r="D69" s="2">
        <v>28.981000000000002</v>
      </c>
      <c r="E69" s="2">
        <v>0.17299999999999999</v>
      </c>
      <c r="F69" s="2">
        <v>0.75</v>
      </c>
      <c r="G69" s="2">
        <v>0.71699999999999997</v>
      </c>
      <c r="H69" s="2">
        <v>0.67500000000000004</v>
      </c>
      <c r="I69" s="2">
        <v>0.629</v>
      </c>
      <c r="J69" s="2">
        <v>0.59599999999999997</v>
      </c>
      <c r="K69" s="2">
        <v>0.58499999999999996</v>
      </c>
      <c r="L69" s="2">
        <v>0.59</v>
      </c>
      <c r="M69" s="2">
        <v>0.59699999999999998</v>
      </c>
      <c r="N69" s="2">
        <v>0.64100000000000001</v>
      </c>
      <c r="O69" s="2">
        <v>0.68500000000000005</v>
      </c>
      <c r="P69" s="2">
        <v>0.72399999999999998</v>
      </c>
      <c r="Q69" s="2">
        <v>0.746</v>
      </c>
      <c r="R69" s="2">
        <f t="shared" si="21"/>
        <v>0.66125000000000023</v>
      </c>
      <c r="T69" s="3">
        <f t="shared" si="7"/>
        <v>8.8749999999999774E-2</v>
      </c>
      <c r="U69" s="3">
        <f t="shared" si="8"/>
        <v>5.5749999999999744E-2</v>
      </c>
      <c r="V69" s="3">
        <f t="shared" si="9"/>
        <v>1.3749999999999818E-2</v>
      </c>
      <c r="W69" s="3">
        <f t="shared" si="10"/>
        <v>-3.2250000000000223E-2</v>
      </c>
      <c r="X69" s="3">
        <f t="shared" si="11"/>
        <v>-6.5250000000000252E-2</v>
      </c>
      <c r="Y69" s="3">
        <f t="shared" si="12"/>
        <v>-7.6250000000000262E-2</v>
      </c>
      <c r="Z69" s="3">
        <f t="shared" si="13"/>
        <v>-7.1250000000000258E-2</v>
      </c>
      <c r="AA69" s="3">
        <f t="shared" si="14"/>
        <v>-6.4250000000000251E-2</v>
      </c>
      <c r="AB69" s="3">
        <f t="shared" si="15"/>
        <v>-2.0250000000000212E-2</v>
      </c>
      <c r="AC69" s="3">
        <f t="shared" si="16"/>
        <v>2.3749999999999827E-2</v>
      </c>
      <c r="AD69" s="3">
        <f t="shared" si="17"/>
        <v>6.274999999999975E-2</v>
      </c>
      <c r="AE69" s="3">
        <f t="shared" si="18"/>
        <v>8.474999999999977E-2</v>
      </c>
      <c r="AG69" s="3">
        <f t="shared" si="19"/>
        <v>-7.6250000000000262E-2</v>
      </c>
      <c r="AH69" s="3">
        <f t="shared" si="20"/>
        <v>8.8749999999999774E-2</v>
      </c>
      <c r="AJ69" s="10">
        <f t="shared" si="34"/>
        <v>0.67225000000000001</v>
      </c>
      <c r="AK69" s="2">
        <f t="shared" si="35"/>
        <v>0.6639166666666666</v>
      </c>
      <c r="AL69" s="2">
        <f t="shared" si="36"/>
        <v>0.6689166666666666</v>
      </c>
      <c r="AM69" s="2">
        <f t="shared" si="37"/>
        <v>0.66975000000000007</v>
      </c>
      <c r="AN69" s="2">
        <f t="shared" si="38"/>
        <v>0.65900000000000003</v>
      </c>
      <c r="AO69" s="11">
        <f t="shared" si="39"/>
        <v>0.65366666666666684</v>
      </c>
    </row>
    <row r="70" spans="2:41" x14ac:dyDescent="0.3">
      <c r="B70" s="30">
        <v>51</v>
      </c>
      <c r="C70" s="2">
        <v>30.314</v>
      </c>
      <c r="D70" s="2">
        <v>28.971</v>
      </c>
      <c r="E70" s="2">
        <v>0.20100000000000001</v>
      </c>
      <c r="F70" s="2">
        <v>0.76800000000000002</v>
      </c>
      <c r="G70" s="2">
        <v>0.73599999999999999</v>
      </c>
      <c r="H70" s="2">
        <v>0.68899999999999995</v>
      </c>
      <c r="I70" s="2">
        <v>0.63400000000000001</v>
      </c>
      <c r="J70" s="2">
        <v>0.56599999999999995</v>
      </c>
      <c r="K70" s="2">
        <v>0.58899999999999997</v>
      </c>
      <c r="L70" s="2">
        <v>0.61799999999999999</v>
      </c>
      <c r="M70" s="2">
        <v>0.60599999999999998</v>
      </c>
      <c r="N70" s="2">
        <v>0.67100000000000004</v>
      </c>
      <c r="O70" s="2">
        <v>0.754</v>
      </c>
      <c r="P70" s="2">
        <v>0.77400000000000002</v>
      </c>
      <c r="Q70" s="2">
        <v>0.76700000000000002</v>
      </c>
      <c r="R70" s="2">
        <f t="shared" si="21"/>
        <v>0.68100000000000005</v>
      </c>
      <c r="T70" s="3">
        <f t="shared" si="7"/>
        <v>8.6999999999999966E-2</v>
      </c>
      <c r="U70" s="3">
        <f t="shared" si="8"/>
        <v>5.4999999999999938E-2</v>
      </c>
      <c r="V70" s="3">
        <f t="shared" si="9"/>
        <v>7.9999999999998961E-3</v>
      </c>
      <c r="W70" s="3">
        <f t="shared" si="10"/>
        <v>-4.7000000000000042E-2</v>
      </c>
      <c r="X70" s="3">
        <f t="shared" si="11"/>
        <v>-0.1150000000000001</v>
      </c>
      <c r="Y70" s="3">
        <f t="shared" si="12"/>
        <v>-9.2000000000000082E-2</v>
      </c>
      <c r="Z70" s="3">
        <f t="shared" si="13"/>
        <v>-6.3000000000000056E-2</v>
      </c>
      <c r="AA70" s="3">
        <f t="shared" si="14"/>
        <v>-7.5000000000000067E-2</v>
      </c>
      <c r="AB70" s="3">
        <f t="shared" si="15"/>
        <v>-1.0000000000000009E-2</v>
      </c>
      <c r="AC70" s="3">
        <f t="shared" si="16"/>
        <v>7.2999999999999954E-2</v>
      </c>
      <c r="AD70" s="3">
        <f t="shared" si="17"/>
        <v>9.2999999999999972E-2</v>
      </c>
      <c r="AE70" s="3">
        <f t="shared" si="18"/>
        <v>8.5999999999999965E-2</v>
      </c>
      <c r="AG70" s="3">
        <f t="shared" si="19"/>
        <v>-0.1150000000000001</v>
      </c>
      <c r="AH70" s="3">
        <f t="shared" si="20"/>
        <v>9.2999999999999972E-2</v>
      </c>
      <c r="AJ70" s="10">
        <f t="shared" si="34"/>
        <v>0.66225000000000001</v>
      </c>
      <c r="AK70" s="2">
        <f t="shared" si="35"/>
        <v>0.66125</v>
      </c>
      <c r="AL70" s="2">
        <f t="shared" si="36"/>
        <v>0.65749999999999997</v>
      </c>
      <c r="AM70" s="2">
        <f t="shared" si="37"/>
        <v>0.65941666666666665</v>
      </c>
      <c r="AN70" s="2">
        <f t="shared" si="38"/>
        <v>0.65433333333333332</v>
      </c>
      <c r="AO70" s="11">
        <f t="shared" si="39"/>
        <v>0.65183333333333326</v>
      </c>
    </row>
    <row r="71" spans="2:41" x14ac:dyDescent="0.3">
      <c r="B71" s="30">
        <v>52</v>
      </c>
      <c r="C71" s="2">
        <v>30.306999999999999</v>
      </c>
      <c r="D71" s="2">
        <v>28.951000000000001</v>
      </c>
      <c r="E71" s="2">
        <v>0.22</v>
      </c>
      <c r="F71" s="2">
        <v>0.76800000000000002</v>
      </c>
      <c r="G71" s="2">
        <v>0.72699999999999998</v>
      </c>
      <c r="H71" s="2">
        <v>0.64</v>
      </c>
      <c r="I71" s="2">
        <v>0.58699999999999997</v>
      </c>
      <c r="J71" s="2">
        <v>0.58199999999999996</v>
      </c>
      <c r="K71" s="2">
        <v>0.56699999999999995</v>
      </c>
      <c r="L71" s="2">
        <v>0.623</v>
      </c>
      <c r="M71" s="2">
        <v>0.627</v>
      </c>
      <c r="N71" s="2">
        <v>0.68899999999999995</v>
      </c>
      <c r="O71" s="2">
        <v>0.77400000000000002</v>
      </c>
      <c r="P71" s="2">
        <v>0.78400000000000003</v>
      </c>
      <c r="Q71" s="2">
        <v>0.78700000000000003</v>
      </c>
      <c r="R71" s="2">
        <f t="shared" si="21"/>
        <v>0.67958333333333343</v>
      </c>
      <c r="T71" s="3">
        <f t="shared" si="7"/>
        <v>8.8416666666666588E-2</v>
      </c>
      <c r="U71" s="3">
        <f t="shared" si="8"/>
        <v>4.7416666666666551E-2</v>
      </c>
      <c r="V71" s="3">
        <f t="shared" si="9"/>
        <v>-3.9583333333333415E-2</v>
      </c>
      <c r="W71" s="3">
        <f t="shared" si="10"/>
        <v>-9.2583333333333462E-2</v>
      </c>
      <c r="X71" s="3">
        <f t="shared" si="11"/>
        <v>-9.7583333333333466E-2</v>
      </c>
      <c r="Y71" s="3">
        <f t="shared" si="12"/>
        <v>-0.11258333333333348</v>
      </c>
      <c r="Z71" s="3">
        <f t="shared" si="13"/>
        <v>-5.658333333333343E-2</v>
      </c>
      <c r="AA71" s="3">
        <f t="shared" si="14"/>
        <v>-5.2583333333333426E-2</v>
      </c>
      <c r="AB71" s="3">
        <f t="shared" si="15"/>
        <v>9.4166666666665177E-3</v>
      </c>
      <c r="AC71" s="3">
        <f t="shared" si="16"/>
        <v>9.4416666666666593E-2</v>
      </c>
      <c r="AD71" s="3">
        <f t="shared" si="17"/>
        <v>0.1044166666666666</v>
      </c>
      <c r="AE71" s="3">
        <f t="shared" si="18"/>
        <v>0.1074166666666666</v>
      </c>
      <c r="AG71" s="3">
        <f t="shared" si="19"/>
        <v>-0.11258333333333348</v>
      </c>
      <c r="AH71" s="3">
        <f t="shared" si="20"/>
        <v>0.1074166666666666</v>
      </c>
      <c r="AJ71" s="10">
        <f t="shared" si="34"/>
        <v>0.66283333333333327</v>
      </c>
      <c r="AK71" s="2">
        <f t="shared" si="35"/>
        <v>0.66075000000000006</v>
      </c>
      <c r="AL71" s="2">
        <f t="shared" si="36"/>
        <v>0.6625833333333333</v>
      </c>
      <c r="AM71" s="2">
        <f t="shared" si="37"/>
        <v>0.66616666666666668</v>
      </c>
      <c r="AN71" s="2">
        <f t="shared" si="38"/>
        <v>0.66074999999999984</v>
      </c>
      <c r="AO71" s="11">
        <f t="shared" si="39"/>
        <v>0.65866666666666662</v>
      </c>
    </row>
    <row r="72" spans="2:41" x14ac:dyDescent="0.3">
      <c r="B72" s="30">
        <v>53</v>
      </c>
      <c r="C72" s="2">
        <v>30.315000000000001</v>
      </c>
      <c r="D72" s="2">
        <v>28.971</v>
      </c>
      <c r="E72" s="2">
        <v>0.20799999999999999</v>
      </c>
      <c r="F72" s="2">
        <v>0.752</v>
      </c>
      <c r="G72" s="2">
        <v>0.70799999999999996</v>
      </c>
      <c r="H72" s="2">
        <v>0.64700000000000002</v>
      </c>
      <c r="I72" s="2">
        <v>0.59099999999999997</v>
      </c>
      <c r="J72" s="2">
        <v>0.56299999999999994</v>
      </c>
      <c r="K72" s="2">
        <v>0.57399999999999995</v>
      </c>
      <c r="L72" s="2">
        <v>0.63100000000000001</v>
      </c>
      <c r="M72" s="2">
        <v>0.62</v>
      </c>
      <c r="N72" s="2">
        <v>0.66700000000000004</v>
      </c>
      <c r="O72" s="2">
        <v>0.72099999999999997</v>
      </c>
      <c r="P72" s="2">
        <v>0.753</v>
      </c>
      <c r="Q72" s="2">
        <v>0.79200000000000004</v>
      </c>
      <c r="R72" s="2">
        <f t="shared" si="21"/>
        <v>0.66825000000000001</v>
      </c>
      <c r="T72" s="3">
        <f t="shared" si="7"/>
        <v>8.3749999999999991E-2</v>
      </c>
      <c r="U72" s="3">
        <f t="shared" si="8"/>
        <v>3.9749999999999952E-2</v>
      </c>
      <c r="V72" s="3">
        <f t="shared" si="9"/>
        <v>-2.1249999999999991E-2</v>
      </c>
      <c r="W72" s="3">
        <f t="shared" si="10"/>
        <v>-7.7250000000000041E-2</v>
      </c>
      <c r="X72" s="3">
        <f t="shared" si="11"/>
        <v>-0.10525000000000007</v>
      </c>
      <c r="Y72" s="3">
        <f t="shared" si="12"/>
        <v>-9.4250000000000056E-2</v>
      </c>
      <c r="Z72" s="3">
        <f t="shared" si="13"/>
        <v>-3.7250000000000005E-2</v>
      </c>
      <c r="AA72" s="3">
        <f t="shared" si="14"/>
        <v>-4.8250000000000015E-2</v>
      </c>
      <c r="AB72" s="3">
        <f t="shared" si="15"/>
        <v>-1.2499999999999734E-3</v>
      </c>
      <c r="AC72" s="3">
        <f t="shared" si="16"/>
        <v>5.2749999999999964E-2</v>
      </c>
      <c r="AD72" s="3">
        <f t="shared" si="17"/>
        <v>8.4749999999999992E-2</v>
      </c>
      <c r="AE72" s="3">
        <f t="shared" si="18"/>
        <v>0.12375000000000003</v>
      </c>
      <c r="AG72" s="3">
        <f t="shared" si="19"/>
        <v>-0.10525000000000007</v>
      </c>
      <c r="AH72" s="3">
        <f t="shared" si="20"/>
        <v>0.12375000000000003</v>
      </c>
      <c r="AJ72" s="10">
        <f t="shared" si="34"/>
        <v>0.66683333333333328</v>
      </c>
      <c r="AK72" s="2">
        <f t="shared" si="35"/>
        <v>0.66825000000000001</v>
      </c>
      <c r="AL72" s="2">
        <f t="shared" si="36"/>
        <v>0.6659166666666666</v>
      </c>
      <c r="AM72" s="2">
        <f t="shared" si="37"/>
        <v>0.66941666666666688</v>
      </c>
      <c r="AN72" s="2">
        <f t="shared" si="38"/>
        <v>0.65525</v>
      </c>
      <c r="AO72" s="11">
        <f t="shared" si="39"/>
        <v>0.66108333333333336</v>
      </c>
    </row>
    <row r="73" spans="2:41" ht="15" thickBot="1" x14ac:dyDescent="0.35">
      <c r="B73" s="30">
        <v>97</v>
      </c>
      <c r="C73" s="2">
        <v>30.321000000000002</v>
      </c>
      <c r="D73" s="2">
        <v>28.97</v>
      </c>
      <c r="E73" s="2">
        <v>0.23699999999999999</v>
      </c>
      <c r="F73" s="2">
        <v>0.746</v>
      </c>
      <c r="G73" s="2">
        <v>0.69399999999999995</v>
      </c>
      <c r="H73" s="2">
        <v>0.625</v>
      </c>
      <c r="I73" s="2">
        <v>0.56799999999999995</v>
      </c>
      <c r="J73" s="2">
        <v>0.55100000000000005</v>
      </c>
      <c r="K73" s="2">
        <v>0.56899999999999995</v>
      </c>
      <c r="L73" s="2">
        <v>0.621</v>
      </c>
      <c r="M73" s="2">
        <v>0.66400000000000003</v>
      </c>
      <c r="N73" s="2">
        <v>0.71</v>
      </c>
      <c r="O73" s="2">
        <v>0.76700000000000002</v>
      </c>
      <c r="P73" s="2">
        <v>0.78300000000000003</v>
      </c>
      <c r="Q73" s="2">
        <v>0.79800000000000004</v>
      </c>
      <c r="R73" s="2">
        <f t="shared" si="21"/>
        <v>0.67466666666666664</v>
      </c>
      <c r="T73" s="3">
        <f t="shared" si="7"/>
        <v>7.133333333333336E-2</v>
      </c>
      <c r="U73" s="3">
        <f t="shared" si="8"/>
        <v>1.9333333333333313E-2</v>
      </c>
      <c r="V73" s="3">
        <f t="shared" si="9"/>
        <v>-4.9666666666666637E-2</v>
      </c>
      <c r="W73" s="3">
        <f t="shared" si="10"/>
        <v>-0.10666666666666669</v>
      </c>
      <c r="X73" s="3">
        <f t="shared" si="11"/>
        <v>-0.12366666666666659</v>
      </c>
      <c r="Y73" s="3">
        <f t="shared" si="12"/>
        <v>-0.10566666666666669</v>
      </c>
      <c r="Z73" s="3">
        <f t="shared" si="13"/>
        <v>-5.366666666666664E-2</v>
      </c>
      <c r="AA73" s="3">
        <f t="shared" si="14"/>
        <v>-1.0666666666666602E-2</v>
      </c>
      <c r="AB73" s="3">
        <f t="shared" si="15"/>
        <v>3.5333333333333328E-2</v>
      </c>
      <c r="AC73" s="3">
        <f t="shared" si="16"/>
        <v>9.2333333333333378E-2</v>
      </c>
      <c r="AD73" s="3">
        <f t="shared" si="17"/>
        <v>0.10833333333333339</v>
      </c>
      <c r="AE73" s="3">
        <f t="shared" si="18"/>
        <v>0.12333333333333341</v>
      </c>
      <c r="AG73" s="3">
        <f t="shared" si="19"/>
        <v>-0.12366666666666659</v>
      </c>
      <c r="AH73" s="3">
        <f t="shared" si="20"/>
        <v>0.12333333333333341</v>
      </c>
      <c r="AJ73" s="12">
        <f t="shared" si="34"/>
        <v>0.66666666666666663</v>
      </c>
      <c r="AK73" s="13">
        <f t="shared" si="35"/>
        <v>0.67100000000000015</v>
      </c>
      <c r="AL73" s="13">
        <f t="shared" si="36"/>
        <v>0.66275000000000006</v>
      </c>
      <c r="AM73" s="13">
        <f t="shared" si="37"/>
        <v>0.66716666666666669</v>
      </c>
      <c r="AN73" s="13">
        <f t="shared" si="38"/>
        <v>0.66458333333333341</v>
      </c>
      <c r="AO73" s="14">
        <f t="shared" si="39"/>
        <v>0.65808333333333324</v>
      </c>
    </row>
    <row r="74" spans="2:41" x14ac:dyDescent="0.3">
      <c r="B74" s="30">
        <v>55</v>
      </c>
      <c r="C74" s="2">
        <v>30.327000000000002</v>
      </c>
      <c r="D74" s="2">
        <v>28.986000000000001</v>
      </c>
      <c r="E74" s="2">
        <v>0.14799999999999999</v>
      </c>
      <c r="F74" s="2">
        <v>0.74</v>
      </c>
      <c r="G74" s="2">
        <v>0.72099999999999997</v>
      </c>
      <c r="H74" s="2">
        <v>0.67600000000000005</v>
      </c>
      <c r="I74" s="2">
        <v>0.63600000000000001</v>
      </c>
      <c r="J74" s="2">
        <v>0.60499999999999998</v>
      </c>
      <c r="K74" s="2">
        <v>0.59099999999999997</v>
      </c>
      <c r="L74" s="2">
        <v>0.624</v>
      </c>
      <c r="M74" s="2">
        <v>0.61699999999999999</v>
      </c>
      <c r="N74" s="2">
        <v>0.65</v>
      </c>
      <c r="O74" s="2">
        <v>0.69799999999999995</v>
      </c>
      <c r="P74" s="2">
        <v>0.71699999999999997</v>
      </c>
      <c r="Q74" s="2">
        <v>0.754</v>
      </c>
      <c r="R74" s="2">
        <f t="shared" si="21"/>
        <v>0.66908333333333336</v>
      </c>
      <c r="T74" s="3">
        <f t="shared" si="7"/>
        <v>7.0916666666666628E-2</v>
      </c>
      <c r="U74" s="3">
        <f t="shared" si="8"/>
        <v>5.1916666666666611E-2</v>
      </c>
      <c r="V74" s="3">
        <f t="shared" si="9"/>
        <v>6.9166666666666821E-3</v>
      </c>
      <c r="W74" s="3">
        <f t="shared" si="10"/>
        <v>-3.3083333333333353E-2</v>
      </c>
      <c r="X74" s="3">
        <f t="shared" si="11"/>
        <v>-6.4083333333333381E-2</v>
      </c>
      <c r="Y74" s="3">
        <f t="shared" si="12"/>
        <v>-7.8083333333333393E-2</v>
      </c>
      <c r="Z74" s="3">
        <f t="shared" si="13"/>
        <v>-4.5083333333333364E-2</v>
      </c>
      <c r="AA74" s="3">
        <f t="shared" si="14"/>
        <v>-5.208333333333337E-2</v>
      </c>
      <c r="AB74" s="3">
        <f t="shared" si="15"/>
        <v>-1.9083333333333341E-2</v>
      </c>
      <c r="AC74" s="3">
        <f t="shared" si="16"/>
        <v>2.8916666666666591E-2</v>
      </c>
      <c r="AD74" s="3">
        <f t="shared" si="17"/>
        <v>4.7916666666666607E-2</v>
      </c>
      <c r="AE74" s="3">
        <f t="shared" si="18"/>
        <v>8.491666666666664E-2</v>
      </c>
      <c r="AG74" s="3">
        <f t="shared" si="19"/>
        <v>-7.8083333333333393E-2</v>
      </c>
      <c r="AH74" s="3">
        <f t="shared" si="20"/>
        <v>8.491666666666664E-2</v>
      </c>
    </row>
    <row r="75" spans="2:41" x14ac:dyDescent="0.3">
      <c r="B75" s="30">
        <v>56</v>
      </c>
      <c r="C75" s="2">
        <v>30.323</v>
      </c>
      <c r="D75" s="2">
        <v>28.998999999999999</v>
      </c>
      <c r="E75" s="2">
        <v>0.20899999999999999</v>
      </c>
      <c r="F75" s="2">
        <v>0.76300000000000001</v>
      </c>
      <c r="G75" s="2">
        <v>0.72299999999999998</v>
      </c>
      <c r="H75" s="2">
        <v>0.67300000000000004</v>
      </c>
      <c r="I75" s="2">
        <v>0.61599999999999999</v>
      </c>
      <c r="J75" s="2">
        <v>0.56899999999999995</v>
      </c>
      <c r="K75" s="2">
        <v>0.55700000000000005</v>
      </c>
      <c r="L75" s="2">
        <v>0.57299999999999995</v>
      </c>
      <c r="M75" s="2">
        <v>0.58799999999999997</v>
      </c>
      <c r="N75" s="2">
        <v>0.64400000000000002</v>
      </c>
      <c r="O75" s="2">
        <v>0.69499999999999995</v>
      </c>
      <c r="P75" s="2">
        <v>0.74099999999999999</v>
      </c>
      <c r="Q75" s="2">
        <v>0.76600000000000001</v>
      </c>
      <c r="R75" s="2">
        <f t="shared" si="21"/>
        <v>0.65900000000000003</v>
      </c>
      <c r="T75" s="3">
        <f t="shared" si="7"/>
        <v>0.10399999999999998</v>
      </c>
      <c r="U75" s="3">
        <f t="shared" si="8"/>
        <v>6.3999999999999946E-2</v>
      </c>
      <c r="V75" s="3">
        <f t="shared" si="9"/>
        <v>1.4000000000000012E-2</v>
      </c>
      <c r="W75" s="3">
        <f t="shared" si="10"/>
        <v>-4.3000000000000038E-2</v>
      </c>
      <c r="X75" s="3">
        <f t="shared" si="11"/>
        <v>-9.000000000000008E-2</v>
      </c>
      <c r="Y75" s="3">
        <f t="shared" si="12"/>
        <v>-0.10199999999999998</v>
      </c>
      <c r="Z75" s="3">
        <f t="shared" si="13"/>
        <v>-8.6000000000000076E-2</v>
      </c>
      <c r="AA75" s="3">
        <f t="shared" si="14"/>
        <v>-7.1000000000000063E-2</v>
      </c>
      <c r="AB75" s="3">
        <f t="shared" si="15"/>
        <v>-1.5000000000000013E-2</v>
      </c>
      <c r="AC75" s="3">
        <f t="shared" si="16"/>
        <v>3.5999999999999921E-2</v>
      </c>
      <c r="AD75" s="3">
        <f t="shared" si="17"/>
        <v>8.1999999999999962E-2</v>
      </c>
      <c r="AE75" s="3">
        <f t="shared" si="18"/>
        <v>0.10699999999999998</v>
      </c>
      <c r="AG75" s="3">
        <f t="shared" si="19"/>
        <v>-0.10199999999999998</v>
      </c>
      <c r="AH75" s="3">
        <f t="shared" si="20"/>
        <v>0.10699999999999998</v>
      </c>
    </row>
    <row r="76" spans="2:41" x14ac:dyDescent="0.3">
      <c r="B76" s="30">
        <v>57</v>
      </c>
      <c r="C76" s="2">
        <v>30.248999999999999</v>
      </c>
      <c r="D76" s="2">
        <v>28.934999999999999</v>
      </c>
      <c r="E76" s="2">
        <v>0.316</v>
      </c>
      <c r="F76" s="2">
        <v>0.77900000000000003</v>
      </c>
      <c r="G76" s="2">
        <v>0.7</v>
      </c>
      <c r="H76" s="2">
        <v>0.61499999999999999</v>
      </c>
      <c r="I76" s="2">
        <v>0.53800000000000003</v>
      </c>
      <c r="J76" s="2">
        <v>0.504</v>
      </c>
      <c r="K76" s="2">
        <v>0.503</v>
      </c>
      <c r="L76" s="2">
        <v>0.54600000000000004</v>
      </c>
      <c r="M76" s="2">
        <v>0.60799999999999998</v>
      </c>
      <c r="N76" s="2">
        <v>0.68400000000000005</v>
      </c>
      <c r="O76" s="2">
        <v>0.75900000000000001</v>
      </c>
      <c r="P76" s="2">
        <v>0.80300000000000005</v>
      </c>
      <c r="Q76" s="2">
        <v>0.81299999999999994</v>
      </c>
      <c r="R76" s="2">
        <f t="shared" si="21"/>
        <v>0.65433333333333332</v>
      </c>
      <c r="T76" s="3">
        <f t="shared" si="7"/>
        <v>0.1246666666666667</v>
      </c>
      <c r="U76" s="3">
        <f t="shared" si="8"/>
        <v>4.5666666666666633E-2</v>
      </c>
      <c r="V76" s="3">
        <f t="shared" si="9"/>
        <v>-3.9333333333333331E-2</v>
      </c>
      <c r="W76" s="3">
        <f t="shared" si="10"/>
        <v>-0.11633333333333329</v>
      </c>
      <c r="X76" s="3">
        <f t="shared" si="11"/>
        <v>-0.15033333333333332</v>
      </c>
      <c r="Y76" s="3">
        <f t="shared" si="12"/>
        <v>-0.15133333333333332</v>
      </c>
      <c r="Z76" s="3">
        <f t="shared" si="13"/>
        <v>-0.10833333333333328</v>
      </c>
      <c r="AA76" s="3">
        <f t="shared" si="14"/>
        <v>-4.6333333333333337E-2</v>
      </c>
      <c r="AB76" s="3">
        <f t="shared" si="15"/>
        <v>2.966666666666673E-2</v>
      </c>
      <c r="AC76" s="3">
        <f t="shared" si="16"/>
        <v>0.10466666666666669</v>
      </c>
      <c r="AD76" s="3">
        <f t="shared" si="17"/>
        <v>0.14866666666666672</v>
      </c>
      <c r="AE76" s="3">
        <f t="shared" si="18"/>
        <v>0.15866666666666662</v>
      </c>
      <c r="AG76" s="3">
        <f t="shared" si="19"/>
        <v>-0.15133333333333332</v>
      </c>
      <c r="AH76" s="3">
        <f t="shared" si="20"/>
        <v>0.15866666666666662</v>
      </c>
    </row>
    <row r="77" spans="2:41" x14ac:dyDescent="0.3">
      <c r="B77" s="30">
        <v>58</v>
      </c>
      <c r="C77" s="2">
        <v>30.292000000000002</v>
      </c>
      <c r="D77" s="2">
        <v>28.969000000000001</v>
      </c>
      <c r="E77" s="2">
        <v>0.24199999999999999</v>
      </c>
      <c r="F77" s="2">
        <v>0.77600000000000002</v>
      </c>
      <c r="G77" s="2">
        <v>0.72799999999999998</v>
      </c>
      <c r="H77" s="2">
        <v>0.66</v>
      </c>
      <c r="I77" s="2">
        <v>0.59399999999999997</v>
      </c>
      <c r="J77" s="2">
        <v>0.55500000000000005</v>
      </c>
      <c r="K77" s="2">
        <v>0.54</v>
      </c>
      <c r="L77" s="2">
        <v>0.56399999999999995</v>
      </c>
      <c r="M77" s="2">
        <v>0.59699999999999998</v>
      </c>
      <c r="N77" s="2">
        <v>0.65600000000000003</v>
      </c>
      <c r="O77" s="2">
        <v>0.71399999999999997</v>
      </c>
      <c r="P77" s="2">
        <v>0.76</v>
      </c>
      <c r="Q77" s="2">
        <v>0.78500000000000003</v>
      </c>
      <c r="R77" s="2">
        <f t="shared" si="21"/>
        <v>0.66074999999999984</v>
      </c>
      <c r="T77" s="3">
        <f t="shared" si="7"/>
        <v>0.11525000000000019</v>
      </c>
      <c r="U77" s="3">
        <f t="shared" si="8"/>
        <v>6.7250000000000143E-2</v>
      </c>
      <c r="V77" s="3">
        <f t="shared" si="9"/>
        <v>-7.4999999999980638E-4</v>
      </c>
      <c r="W77" s="3">
        <f t="shared" si="10"/>
        <v>-6.6749999999999865E-2</v>
      </c>
      <c r="X77" s="3">
        <f t="shared" si="11"/>
        <v>-0.10574999999999979</v>
      </c>
      <c r="Y77" s="3">
        <f t="shared" si="12"/>
        <v>-0.1207499999999998</v>
      </c>
      <c r="Z77" s="3">
        <f t="shared" si="13"/>
        <v>-9.6749999999999892E-2</v>
      </c>
      <c r="AA77" s="3">
        <f t="shared" si="14"/>
        <v>-6.3749999999999862E-2</v>
      </c>
      <c r="AB77" s="3">
        <f t="shared" si="15"/>
        <v>-4.7499999999998099E-3</v>
      </c>
      <c r="AC77" s="3">
        <f t="shared" si="16"/>
        <v>5.3250000000000131E-2</v>
      </c>
      <c r="AD77" s="3">
        <f t="shared" si="17"/>
        <v>9.9250000000000171E-2</v>
      </c>
      <c r="AE77" s="3">
        <f t="shared" si="18"/>
        <v>0.12425000000000019</v>
      </c>
      <c r="AG77" s="3">
        <f t="shared" si="19"/>
        <v>-0.1207499999999998</v>
      </c>
      <c r="AH77" s="3">
        <f t="shared" si="20"/>
        <v>0.12425000000000019</v>
      </c>
    </row>
    <row r="78" spans="2:41" x14ac:dyDescent="0.3">
      <c r="B78" s="30">
        <v>59</v>
      </c>
      <c r="C78" s="2">
        <v>30.283000000000001</v>
      </c>
      <c r="D78" s="2">
        <v>28.966999999999999</v>
      </c>
      <c r="E78" s="2">
        <v>0.307</v>
      </c>
      <c r="F78" s="2">
        <v>0.79500000000000004</v>
      </c>
      <c r="G78" s="2">
        <v>0.73</v>
      </c>
      <c r="H78" s="2">
        <v>0.65</v>
      </c>
      <c r="I78" s="2">
        <v>0.56299999999999994</v>
      </c>
      <c r="J78" s="2">
        <v>0.51200000000000001</v>
      </c>
      <c r="K78" s="2">
        <v>0.51600000000000001</v>
      </c>
      <c r="L78" s="2">
        <v>0.54</v>
      </c>
      <c r="M78" s="2">
        <v>0.57299999999999995</v>
      </c>
      <c r="N78" s="2">
        <v>0.65200000000000002</v>
      </c>
      <c r="O78" s="2">
        <v>0.73099999999999998</v>
      </c>
      <c r="P78" s="2">
        <v>0.78800000000000003</v>
      </c>
      <c r="Q78" s="2">
        <v>0.81299999999999994</v>
      </c>
      <c r="R78" s="2">
        <f t="shared" si="21"/>
        <v>0.65525</v>
      </c>
      <c r="T78" s="3">
        <f t="shared" si="7"/>
        <v>0.13975000000000004</v>
      </c>
      <c r="U78" s="3">
        <f t="shared" si="8"/>
        <v>7.4749999999999983E-2</v>
      </c>
      <c r="V78" s="3">
        <f t="shared" si="9"/>
        <v>-5.2499999999999769E-3</v>
      </c>
      <c r="W78" s="3">
        <f t="shared" si="10"/>
        <v>-9.2250000000000054E-2</v>
      </c>
      <c r="X78" s="3">
        <f t="shared" si="11"/>
        <v>-0.14324999999999999</v>
      </c>
      <c r="Y78" s="3">
        <f t="shared" si="12"/>
        <v>-0.13924999999999998</v>
      </c>
      <c r="Z78" s="3">
        <f t="shared" si="13"/>
        <v>-0.11524999999999996</v>
      </c>
      <c r="AA78" s="3">
        <f t="shared" si="14"/>
        <v>-8.2250000000000045E-2</v>
      </c>
      <c r="AB78" s="3">
        <f t="shared" si="15"/>
        <v>-3.2499999999999751E-3</v>
      </c>
      <c r="AC78" s="3">
        <f t="shared" si="16"/>
        <v>7.5749999999999984E-2</v>
      </c>
      <c r="AD78" s="3">
        <f t="shared" si="17"/>
        <v>0.13275000000000003</v>
      </c>
      <c r="AE78" s="3">
        <f t="shared" si="18"/>
        <v>0.15774999999999995</v>
      </c>
      <c r="AG78" s="3">
        <f t="shared" si="19"/>
        <v>-0.14324999999999999</v>
      </c>
      <c r="AH78" s="3">
        <f t="shared" si="20"/>
        <v>0.15774999999999995</v>
      </c>
    </row>
    <row r="79" spans="2:41" x14ac:dyDescent="0.3">
      <c r="B79" s="30">
        <v>60</v>
      </c>
      <c r="C79" s="2">
        <v>30.321000000000002</v>
      </c>
      <c r="D79" s="2">
        <v>28.984999999999999</v>
      </c>
      <c r="E79" s="2">
        <v>0.26300000000000001</v>
      </c>
      <c r="F79" s="2">
        <v>0.79300000000000004</v>
      </c>
      <c r="G79" s="2">
        <v>0.74299999999999999</v>
      </c>
      <c r="H79" s="2">
        <v>0.67600000000000005</v>
      </c>
      <c r="I79" s="2">
        <v>0.60399999999999998</v>
      </c>
      <c r="J79" s="2">
        <v>0.55600000000000005</v>
      </c>
      <c r="K79" s="2">
        <v>0.54600000000000004</v>
      </c>
      <c r="L79" s="2">
        <v>0.55800000000000005</v>
      </c>
      <c r="M79" s="2">
        <v>0.58299999999999996</v>
      </c>
      <c r="N79" s="2">
        <v>0.64400000000000002</v>
      </c>
      <c r="O79" s="2">
        <v>0.71099999999999997</v>
      </c>
      <c r="P79" s="2">
        <v>0.76600000000000001</v>
      </c>
      <c r="Q79" s="2">
        <v>0.79500000000000004</v>
      </c>
      <c r="R79" s="2">
        <f t="shared" si="21"/>
        <v>0.66458333333333341</v>
      </c>
      <c r="T79" s="3">
        <f t="shared" si="7"/>
        <v>0.12841666666666662</v>
      </c>
      <c r="U79" s="3">
        <f t="shared" si="8"/>
        <v>7.8416666666666579E-2</v>
      </c>
      <c r="V79" s="3">
        <f t="shared" si="9"/>
        <v>1.1416666666666631E-2</v>
      </c>
      <c r="W79" s="3">
        <f t="shared" si="10"/>
        <v>-6.0583333333333433E-2</v>
      </c>
      <c r="X79" s="3">
        <f t="shared" si="11"/>
        <v>-0.10858333333333337</v>
      </c>
      <c r="Y79" s="3">
        <f t="shared" si="12"/>
        <v>-0.11858333333333337</v>
      </c>
      <c r="Z79" s="3">
        <f t="shared" si="13"/>
        <v>-0.10658333333333336</v>
      </c>
      <c r="AA79" s="3">
        <f t="shared" si="14"/>
        <v>-8.1583333333333452E-2</v>
      </c>
      <c r="AB79" s="3">
        <f t="shared" si="15"/>
        <v>-2.0583333333333398E-2</v>
      </c>
      <c r="AC79" s="3">
        <f t="shared" si="16"/>
        <v>4.6416666666666551E-2</v>
      </c>
      <c r="AD79" s="3">
        <f t="shared" si="17"/>
        <v>0.1014166666666666</v>
      </c>
      <c r="AE79" s="3">
        <f t="shared" si="18"/>
        <v>0.13041666666666663</v>
      </c>
      <c r="AG79" s="3">
        <f t="shared" si="19"/>
        <v>-0.11858333333333337</v>
      </c>
      <c r="AH79" s="3">
        <f t="shared" si="20"/>
        <v>0.13041666666666663</v>
      </c>
    </row>
    <row r="80" spans="2:41" x14ac:dyDescent="0.3">
      <c r="B80" s="30">
        <v>99</v>
      </c>
      <c r="C80" s="2">
        <v>30.303999999999998</v>
      </c>
      <c r="D80" s="2">
        <v>28.981999999999999</v>
      </c>
      <c r="E80" s="2">
        <v>0.26200000000000001</v>
      </c>
      <c r="F80" s="2">
        <v>0.78800000000000003</v>
      </c>
      <c r="G80" s="2">
        <v>0.73399999999999999</v>
      </c>
      <c r="H80" s="2">
        <v>0.66800000000000004</v>
      </c>
      <c r="I80" s="2">
        <v>0.6</v>
      </c>
      <c r="J80" s="2">
        <v>0.55400000000000005</v>
      </c>
      <c r="K80" s="2">
        <v>0.53300000000000003</v>
      </c>
      <c r="L80" s="2">
        <v>0.55000000000000004</v>
      </c>
      <c r="M80" s="2">
        <v>0.57399999999999995</v>
      </c>
      <c r="N80" s="2">
        <v>0.63900000000000001</v>
      </c>
      <c r="O80" s="2">
        <v>0.70599999999999996</v>
      </c>
      <c r="P80" s="2">
        <v>0.76</v>
      </c>
      <c r="Q80" s="2">
        <v>0.79500000000000004</v>
      </c>
      <c r="R80" s="2">
        <f t="shared" si="21"/>
        <v>0.65841666666666665</v>
      </c>
      <c r="T80" s="3">
        <f t="shared" si="7"/>
        <v>0.12958333333333338</v>
      </c>
      <c r="U80" s="3">
        <f t="shared" si="8"/>
        <v>7.5583333333333336E-2</v>
      </c>
      <c r="V80" s="3">
        <f t="shared" si="9"/>
        <v>9.5833333333333881E-3</v>
      </c>
      <c r="W80" s="3">
        <f t="shared" si="10"/>
        <v>-5.8416666666666672E-2</v>
      </c>
      <c r="X80" s="3">
        <f t="shared" si="11"/>
        <v>-0.1044166666666666</v>
      </c>
      <c r="Y80" s="3">
        <f t="shared" si="12"/>
        <v>-0.12541666666666662</v>
      </c>
      <c r="Z80" s="3">
        <f t="shared" si="13"/>
        <v>-0.10841666666666661</v>
      </c>
      <c r="AA80" s="3">
        <f t="shared" si="14"/>
        <v>-8.4416666666666695E-2</v>
      </c>
      <c r="AB80" s="3">
        <f t="shared" si="15"/>
        <v>-1.9416666666666638E-2</v>
      </c>
      <c r="AC80" s="3">
        <f t="shared" si="16"/>
        <v>4.7583333333333311E-2</v>
      </c>
      <c r="AD80" s="3">
        <f t="shared" si="17"/>
        <v>0.10158333333333336</v>
      </c>
      <c r="AE80" s="3">
        <f t="shared" si="18"/>
        <v>0.13658333333333339</v>
      </c>
      <c r="AG80" s="3">
        <f t="shared" si="19"/>
        <v>-0.12541666666666662</v>
      </c>
      <c r="AH80" s="3">
        <f t="shared" si="20"/>
        <v>0.13658333333333339</v>
      </c>
    </row>
    <row r="81" spans="2:34" x14ac:dyDescent="0.3">
      <c r="B81" s="30">
        <v>97</v>
      </c>
      <c r="C81" s="2">
        <v>30.315999999999999</v>
      </c>
      <c r="D81" s="2">
        <v>28.998000000000001</v>
      </c>
      <c r="E81" s="2">
        <v>0.19600000000000001</v>
      </c>
      <c r="F81" s="2">
        <v>0.76100000000000001</v>
      </c>
      <c r="G81" s="2">
        <v>0.72099999999999997</v>
      </c>
      <c r="H81" s="2">
        <v>0.66800000000000004</v>
      </c>
      <c r="I81" s="2">
        <v>0.61599999999999999</v>
      </c>
      <c r="J81" s="2">
        <v>0.57999999999999996</v>
      </c>
      <c r="K81" s="2">
        <v>0.56499999999999995</v>
      </c>
      <c r="L81" s="2">
        <v>0.57299999999999995</v>
      </c>
      <c r="M81" s="2">
        <v>0.59299999999999997</v>
      </c>
      <c r="N81" s="2">
        <v>0.64500000000000002</v>
      </c>
      <c r="O81" s="2">
        <v>0.68600000000000005</v>
      </c>
      <c r="P81" s="2">
        <v>0.72599999999999998</v>
      </c>
      <c r="Q81" s="2">
        <v>0.75800000000000001</v>
      </c>
      <c r="R81" s="2">
        <f t="shared" si="21"/>
        <v>0.65766666666666662</v>
      </c>
      <c r="T81" s="3">
        <f t="shared" si="7"/>
        <v>0.10333333333333339</v>
      </c>
      <c r="U81" s="3">
        <f t="shared" si="8"/>
        <v>6.3333333333333353E-2</v>
      </c>
      <c r="V81" s="3">
        <f t="shared" si="9"/>
        <v>1.0333333333333417E-2</v>
      </c>
      <c r="W81" s="3">
        <f t="shared" si="10"/>
        <v>-4.166666666666663E-2</v>
      </c>
      <c r="X81" s="3">
        <f t="shared" si="11"/>
        <v>-7.7666666666666662E-2</v>
      </c>
      <c r="Y81" s="3">
        <f t="shared" si="12"/>
        <v>-9.2666666666666675E-2</v>
      </c>
      <c r="Z81" s="3">
        <f t="shared" si="13"/>
        <v>-8.4666666666666668E-2</v>
      </c>
      <c r="AA81" s="3">
        <f t="shared" si="14"/>
        <v>-6.466666666666665E-2</v>
      </c>
      <c r="AB81" s="3">
        <f t="shared" si="15"/>
        <v>-1.2666666666666604E-2</v>
      </c>
      <c r="AC81" s="3">
        <f t="shared" si="16"/>
        <v>2.8333333333333433E-2</v>
      </c>
      <c r="AD81" s="3">
        <f t="shared" si="17"/>
        <v>6.8333333333333357E-2</v>
      </c>
      <c r="AE81" s="3">
        <f t="shared" si="18"/>
        <v>0.10033333333333339</v>
      </c>
      <c r="AG81" s="3">
        <f t="shared" si="19"/>
        <v>-9.2666666666666675E-2</v>
      </c>
      <c r="AH81" s="3">
        <f t="shared" si="20"/>
        <v>0.10333333333333339</v>
      </c>
    </row>
    <row r="82" spans="2:34" x14ac:dyDescent="0.3">
      <c r="B82" s="30">
        <v>63</v>
      </c>
      <c r="C82" s="2">
        <v>30.312000000000001</v>
      </c>
      <c r="D82" s="2">
        <v>28.988</v>
      </c>
      <c r="E82" s="2">
        <v>0.23699999999999999</v>
      </c>
      <c r="F82" s="2">
        <v>0.77400000000000002</v>
      </c>
      <c r="G82" s="2">
        <v>0.72399999999999998</v>
      </c>
      <c r="H82" s="2">
        <v>0.66100000000000003</v>
      </c>
      <c r="I82" s="2">
        <v>0.59499999999999997</v>
      </c>
      <c r="J82" s="2">
        <v>0.55600000000000005</v>
      </c>
      <c r="K82" s="2">
        <v>0.54700000000000004</v>
      </c>
      <c r="L82" s="2">
        <v>0.57199999999999995</v>
      </c>
      <c r="M82" s="2">
        <v>0.58899999999999997</v>
      </c>
      <c r="N82" s="2">
        <v>0.65100000000000002</v>
      </c>
      <c r="O82" s="2">
        <v>0.71099999999999997</v>
      </c>
      <c r="P82" s="2">
        <v>0.76100000000000001</v>
      </c>
      <c r="Q82" s="2">
        <v>0.78200000000000003</v>
      </c>
      <c r="R82" s="2">
        <f t="shared" si="21"/>
        <v>0.66024999999999989</v>
      </c>
      <c r="T82" s="3">
        <f t="shared" si="7"/>
        <v>0.11375000000000013</v>
      </c>
      <c r="U82" s="3">
        <f t="shared" si="8"/>
        <v>6.3750000000000084E-2</v>
      </c>
      <c r="V82" s="3">
        <f t="shared" si="9"/>
        <v>7.5000000000013944E-4</v>
      </c>
      <c r="W82" s="3">
        <f t="shared" si="10"/>
        <v>-6.5249999999999919E-2</v>
      </c>
      <c r="X82" s="3">
        <f t="shared" si="11"/>
        <v>-0.10424999999999984</v>
      </c>
      <c r="Y82" s="3">
        <f t="shared" si="12"/>
        <v>-0.11324999999999985</v>
      </c>
      <c r="Z82" s="3">
        <f t="shared" si="13"/>
        <v>-8.824999999999994E-2</v>
      </c>
      <c r="AA82" s="3">
        <f t="shared" si="14"/>
        <v>-7.1249999999999925E-2</v>
      </c>
      <c r="AB82" s="3">
        <f t="shared" si="15"/>
        <v>-9.2499999999998694E-3</v>
      </c>
      <c r="AC82" s="3">
        <f t="shared" si="16"/>
        <v>5.0750000000000073E-2</v>
      </c>
      <c r="AD82" s="3">
        <f t="shared" si="17"/>
        <v>0.10075000000000012</v>
      </c>
      <c r="AE82" s="3">
        <f t="shared" si="18"/>
        <v>0.12175000000000014</v>
      </c>
      <c r="AG82" s="3">
        <f t="shared" si="19"/>
        <v>-0.11324999999999985</v>
      </c>
      <c r="AH82" s="3">
        <f t="shared" si="20"/>
        <v>0.12175000000000014</v>
      </c>
    </row>
    <row r="83" spans="2:34" x14ac:dyDescent="0.3">
      <c r="B83" s="30">
        <v>64</v>
      </c>
      <c r="C83" s="2">
        <v>30.292000000000002</v>
      </c>
      <c r="D83" s="2">
        <v>28.971</v>
      </c>
      <c r="E83" s="2">
        <v>0.21299999999999999</v>
      </c>
      <c r="F83" s="2">
        <v>0.74099999999999999</v>
      </c>
      <c r="G83" s="2">
        <v>0.68</v>
      </c>
      <c r="H83" s="2">
        <v>0.622</v>
      </c>
      <c r="I83" s="2">
        <v>0.57399999999999995</v>
      </c>
      <c r="J83" s="2">
        <v>0.55500000000000005</v>
      </c>
      <c r="K83" s="2">
        <v>0.55900000000000005</v>
      </c>
      <c r="L83" s="2">
        <v>0.59699999999999998</v>
      </c>
      <c r="M83" s="2">
        <v>0.63200000000000001</v>
      </c>
      <c r="N83" s="2">
        <v>0.69199999999999995</v>
      </c>
      <c r="O83" s="2">
        <v>0.73699999999999999</v>
      </c>
      <c r="P83" s="2">
        <v>0.76200000000000001</v>
      </c>
      <c r="Q83" s="2">
        <v>0.76600000000000001</v>
      </c>
      <c r="R83" s="2">
        <f t="shared" si="21"/>
        <v>0.65974999999999995</v>
      </c>
      <c r="T83" s="3">
        <f t="shared" si="7"/>
        <v>8.1250000000000044E-2</v>
      </c>
      <c r="U83" s="3">
        <f t="shared" si="8"/>
        <v>2.0250000000000101E-2</v>
      </c>
      <c r="V83" s="3">
        <f t="shared" si="9"/>
        <v>-3.774999999999995E-2</v>
      </c>
      <c r="W83" s="3">
        <f t="shared" si="10"/>
        <v>-8.5749999999999993E-2</v>
      </c>
      <c r="X83" s="3">
        <f t="shared" si="11"/>
        <v>-0.1047499999999999</v>
      </c>
      <c r="Y83" s="3">
        <f t="shared" si="12"/>
        <v>-0.1007499999999999</v>
      </c>
      <c r="Z83" s="3">
        <f t="shared" si="13"/>
        <v>-6.2749999999999972E-2</v>
      </c>
      <c r="AA83" s="3">
        <f t="shared" si="14"/>
        <v>-2.7749999999999941E-2</v>
      </c>
      <c r="AB83" s="3">
        <f t="shared" si="15"/>
        <v>3.2250000000000001E-2</v>
      </c>
      <c r="AC83" s="3">
        <f t="shared" si="16"/>
        <v>7.7250000000000041E-2</v>
      </c>
      <c r="AD83" s="3">
        <f t="shared" si="17"/>
        <v>0.10225000000000006</v>
      </c>
      <c r="AE83" s="3">
        <f t="shared" si="18"/>
        <v>0.10625000000000007</v>
      </c>
      <c r="AG83" s="3">
        <f t="shared" si="19"/>
        <v>-0.1047499999999999</v>
      </c>
      <c r="AH83" s="3">
        <f t="shared" si="20"/>
        <v>0.10625000000000007</v>
      </c>
    </row>
    <row r="84" spans="2:34" x14ac:dyDescent="0.3">
      <c r="B84" s="30">
        <v>65</v>
      </c>
      <c r="C84" s="2">
        <v>30.288</v>
      </c>
      <c r="D84" s="2">
        <v>28.977</v>
      </c>
      <c r="E84" s="2">
        <v>0.215</v>
      </c>
      <c r="F84" s="2">
        <v>0.76200000000000001</v>
      </c>
      <c r="G84" s="2">
        <v>0.71399999999999997</v>
      </c>
      <c r="H84" s="2">
        <v>0.65800000000000003</v>
      </c>
      <c r="I84" s="2">
        <v>0.60399999999999998</v>
      </c>
      <c r="J84" s="2">
        <v>0.56699999999999995</v>
      </c>
      <c r="K84" s="2">
        <v>0.54700000000000004</v>
      </c>
      <c r="L84" s="2">
        <v>0.56799999999999995</v>
      </c>
      <c r="M84" s="2">
        <v>0.59399999999999997</v>
      </c>
      <c r="N84" s="2">
        <v>0.64600000000000002</v>
      </c>
      <c r="O84" s="2">
        <v>0.69699999999999995</v>
      </c>
      <c r="P84" s="2">
        <v>0.73899999999999999</v>
      </c>
      <c r="Q84" s="2">
        <v>0.76300000000000001</v>
      </c>
      <c r="R84" s="2">
        <f t="shared" si="21"/>
        <v>0.6549166666666667</v>
      </c>
      <c r="T84" s="3">
        <f t="shared" si="7"/>
        <v>0.10708333333333331</v>
      </c>
      <c r="U84" s="3">
        <f t="shared" si="8"/>
        <v>5.9083333333333266E-2</v>
      </c>
      <c r="V84" s="3">
        <f t="shared" si="9"/>
        <v>3.0833333333333268E-3</v>
      </c>
      <c r="W84" s="3">
        <f t="shared" si="10"/>
        <v>-5.0916666666666721E-2</v>
      </c>
      <c r="X84" s="3">
        <f t="shared" si="11"/>
        <v>-8.7916666666666754E-2</v>
      </c>
      <c r="Y84" s="3">
        <f t="shared" si="12"/>
        <v>-0.10791666666666666</v>
      </c>
      <c r="Z84" s="3">
        <f t="shared" si="13"/>
        <v>-8.6916666666666753E-2</v>
      </c>
      <c r="AA84" s="3">
        <f t="shared" si="14"/>
        <v>-6.091666666666673E-2</v>
      </c>
      <c r="AB84" s="3">
        <f t="shared" si="15"/>
        <v>-8.9166666666666838E-3</v>
      </c>
      <c r="AC84" s="3">
        <f t="shared" si="16"/>
        <v>4.208333333333325E-2</v>
      </c>
      <c r="AD84" s="3">
        <f t="shared" si="17"/>
        <v>8.4083333333333288E-2</v>
      </c>
      <c r="AE84" s="3">
        <f t="shared" si="18"/>
        <v>0.10808333333333331</v>
      </c>
      <c r="AG84" s="3">
        <f t="shared" si="19"/>
        <v>-0.10791666666666666</v>
      </c>
      <c r="AH84" s="3">
        <f t="shared" si="20"/>
        <v>0.10808333333333331</v>
      </c>
    </row>
    <row r="85" spans="2:34" x14ac:dyDescent="0.3">
      <c r="B85" s="30">
        <v>66</v>
      </c>
      <c r="C85" s="2">
        <v>30.3</v>
      </c>
      <c r="D85" s="2">
        <v>28.986999999999998</v>
      </c>
      <c r="E85" s="2">
        <v>0.17100000000000001</v>
      </c>
      <c r="F85" s="2">
        <v>0.74</v>
      </c>
      <c r="G85" s="2">
        <v>0.70899999999999996</v>
      </c>
      <c r="H85" s="2">
        <v>0.66600000000000004</v>
      </c>
      <c r="I85" s="2">
        <v>0.62</v>
      </c>
      <c r="J85" s="2">
        <v>0.59199999999999997</v>
      </c>
      <c r="K85" s="2">
        <v>0.57399999999999995</v>
      </c>
      <c r="L85" s="2">
        <v>0.57999999999999996</v>
      </c>
      <c r="M85" s="2">
        <v>0.59799999999999998</v>
      </c>
      <c r="N85" s="2">
        <v>0.64200000000000002</v>
      </c>
      <c r="O85" s="2">
        <v>0.68100000000000005</v>
      </c>
      <c r="P85" s="2">
        <v>0.72099999999999997</v>
      </c>
      <c r="Q85" s="2">
        <v>0.74099999999999999</v>
      </c>
      <c r="R85" s="2">
        <f t="shared" si="21"/>
        <v>0.65533333333333332</v>
      </c>
      <c r="T85" s="3">
        <f t="shared" ref="T85:T91" si="40">IFERROR(F85-$R85, "")</f>
        <v>8.4666666666666668E-2</v>
      </c>
      <c r="U85" s="3">
        <f t="shared" ref="U85:U91" si="41">IFERROR(G85-$R85, "")</f>
        <v>5.366666666666664E-2</v>
      </c>
      <c r="V85" s="3">
        <f t="shared" ref="V85:V91" si="42">IFERROR(H85-$R85, "")</f>
        <v>1.0666666666666713E-2</v>
      </c>
      <c r="W85" s="3">
        <f t="shared" ref="W85:W91" si="43">IFERROR(I85-$R85, "")</f>
        <v>-3.5333333333333328E-2</v>
      </c>
      <c r="X85" s="3">
        <f t="shared" ref="X85:X91" si="44">IFERROR(J85-$R85, "")</f>
        <v>-6.3333333333333353E-2</v>
      </c>
      <c r="Y85" s="3">
        <f t="shared" ref="Y85:Y91" si="45">IFERROR(K85-$R85, "")</f>
        <v>-8.1333333333333369E-2</v>
      </c>
      <c r="Z85" s="3">
        <f t="shared" ref="Z85:Z91" si="46">IFERROR(L85-$R85, "")</f>
        <v>-7.5333333333333363E-2</v>
      </c>
      <c r="AA85" s="3">
        <f t="shared" ref="AA85:AA91" si="47">IFERROR(M85-$R85, "")</f>
        <v>-5.7333333333333347E-2</v>
      </c>
      <c r="AB85" s="3">
        <f t="shared" ref="AB85:AB91" si="48">IFERROR(N85-$R85, "")</f>
        <v>-1.3333333333333308E-2</v>
      </c>
      <c r="AC85" s="3">
        <f t="shared" ref="AC85:AC91" si="49">IFERROR(O85-$R85, "")</f>
        <v>2.5666666666666726E-2</v>
      </c>
      <c r="AD85" s="3">
        <f t="shared" ref="AD85:AD91" si="50">IFERROR(P85-$R85, "")</f>
        <v>6.5666666666666651E-2</v>
      </c>
      <c r="AE85" s="3">
        <f t="shared" ref="AE85:AE91" si="51">IFERROR(Q85-$R85, "")</f>
        <v>8.5666666666666669E-2</v>
      </c>
      <c r="AG85" s="3">
        <f t="shared" ref="AG85:AG91" si="52">IF(R85="","",MIN(T85:AE85))</f>
        <v>-8.1333333333333369E-2</v>
      </c>
      <c r="AH85" s="3">
        <f t="shared" ref="AH85:AH91" si="53">IF(R85="", "", MAX(T85:AE85))</f>
        <v>8.5666666666666669E-2</v>
      </c>
    </row>
    <row r="86" spans="2:34" x14ac:dyDescent="0.3">
      <c r="B86" s="30">
        <v>67</v>
      </c>
      <c r="C86" s="2">
        <v>30.283999999999999</v>
      </c>
      <c r="D86" s="2">
        <v>28.968</v>
      </c>
      <c r="E86" s="2">
        <v>0.247</v>
      </c>
      <c r="F86" s="2">
        <v>0.752</v>
      </c>
      <c r="G86" s="2">
        <v>0.69099999999999995</v>
      </c>
      <c r="H86" s="2">
        <v>0.627</v>
      </c>
      <c r="I86" s="2">
        <v>0.56799999999999995</v>
      </c>
      <c r="J86" s="2">
        <v>0.53800000000000003</v>
      </c>
      <c r="K86" s="2">
        <v>0.54</v>
      </c>
      <c r="L86" s="2">
        <v>0.57299999999999995</v>
      </c>
      <c r="M86" s="2">
        <v>0.61099999999999999</v>
      </c>
      <c r="N86" s="2">
        <v>0.67600000000000005</v>
      </c>
      <c r="O86" s="2">
        <v>0.73399999999999999</v>
      </c>
      <c r="P86" s="2">
        <v>0.78100000000000003</v>
      </c>
      <c r="Q86" s="2">
        <v>0.78</v>
      </c>
      <c r="R86" s="2">
        <f t="shared" ref="R86:R91" si="54">IFERROR(AVERAGE(F86:Q86), "")</f>
        <v>0.65591666666666659</v>
      </c>
      <c r="T86" s="3">
        <f t="shared" si="40"/>
        <v>9.6083333333333409E-2</v>
      </c>
      <c r="U86" s="3">
        <f t="shared" si="41"/>
        <v>3.5083333333333355E-2</v>
      </c>
      <c r="V86" s="3">
        <f t="shared" si="42"/>
        <v>-2.8916666666666591E-2</v>
      </c>
      <c r="W86" s="3">
        <f t="shared" si="43"/>
        <v>-8.7916666666666643E-2</v>
      </c>
      <c r="X86" s="3">
        <f t="shared" si="44"/>
        <v>-0.11791666666666656</v>
      </c>
      <c r="Y86" s="3">
        <f t="shared" si="45"/>
        <v>-0.11591666666666656</v>
      </c>
      <c r="Z86" s="3">
        <f t="shared" si="46"/>
        <v>-8.2916666666666639E-2</v>
      </c>
      <c r="AA86" s="3">
        <f t="shared" si="47"/>
        <v>-4.4916666666666605E-2</v>
      </c>
      <c r="AB86" s="3">
        <f t="shared" si="48"/>
        <v>2.0083333333333453E-2</v>
      </c>
      <c r="AC86" s="3">
        <f t="shared" si="49"/>
        <v>7.8083333333333393E-2</v>
      </c>
      <c r="AD86" s="3">
        <f t="shared" si="50"/>
        <v>0.12508333333333344</v>
      </c>
      <c r="AE86" s="3">
        <f t="shared" si="51"/>
        <v>0.12408333333333343</v>
      </c>
      <c r="AG86" s="3">
        <f t="shared" si="52"/>
        <v>-0.11791666666666656</v>
      </c>
      <c r="AH86" s="3">
        <f t="shared" si="53"/>
        <v>0.12508333333333344</v>
      </c>
    </row>
    <row r="87" spans="2:34" x14ac:dyDescent="0.3">
      <c r="B87" s="30">
        <v>68</v>
      </c>
      <c r="C87" s="2">
        <v>30.268000000000001</v>
      </c>
      <c r="D87" s="2">
        <v>28.956</v>
      </c>
      <c r="E87" s="2">
        <v>0.314</v>
      </c>
      <c r="F87" s="2">
        <v>0.78400000000000003</v>
      </c>
      <c r="G87" s="2">
        <v>0.70399999999999996</v>
      </c>
      <c r="H87" s="2">
        <v>0.61899999999999999</v>
      </c>
      <c r="I87" s="2">
        <v>0.54</v>
      </c>
      <c r="J87" s="2">
        <v>0.499</v>
      </c>
      <c r="K87" s="2">
        <v>0.51300000000000001</v>
      </c>
      <c r="L87" s="2">
        <v>0.54800000000000004</v>
      </c>
      <c r="M87" s="2">
        <v>0.59399999999999997</v>
      </c>
      <c r="N87" s="2">
        <v>0.67700000000000005</v>
      </c>
      <c r="O87" s="2">
        <v>0.751</v>
      </c>
      <c r="P87" s="2">
        <v>0.79800000000000004</v>
      </c>
      <c r="Q87" s="2">
        <v>0.81699999999999995</v>
      </c>
      <c r="R87" s="2">
        <f t="shared" si="54"/>
        <v>0.65366666666666684</v>
      </c>
      <c r="T87" s="3">
        <f t="shared" si="40"/>
        <v>0.13033333333333319</v>
      </c>
      <c r="U87" s="3">
        <f t="shared" si="41"/>
        <v>5.0333333333333119E-2</v>
      </c>
      <c r="V87" s="3">
        <f t="shared" si="42"/>
        <v>-3.4666666666666845E-2</v>
      </c>
      <c r="W87" s="3">
        <f t="shared" si="43"/>
        <v>-0.1136666666666668</v>
      </c>
      <c r="X87" s="3">
        <f t="shared" si="44"/>
        <v>-0.15466666666666684</v>
      </c>
      <c r="Y87" s="3">
        <f t="shared" si="45"/>
        <v>-0.14066666666666683</v>
      </c>
      <c r="Z87" s="3">
        <f t="shared" si="46"/>
        <v>-0.1056666666666668</v>
      </c>
      <c r="AA87" s="3">
        <f t="shared" si="47"/>
        <v>-5.9666666666666868E-2</v>
      </c>
      <c r="AB87" s="3">
        <f t="shared" si="48"/>
        <v>2.3333333333333206E-2</v>
      </c>
      <c r="AC87" s="3">
        <f t="shared" si="49"/>
        <v>9.7333333333333161E-2</v>
      </c>
      <c r="AD87" s="3">
        <f t="shared" si="50"/>
        <v>0.1443333333333332</v>
      </c>
      <c r="AE87" s="3">
        <f t="shared" si="51"/>
        <v>0.16333333333333311</v>
      </c>
      <c r="AG87" s="3">
        <f t="shared" si="52"/>
        <v>-0.15466666666666684</v>
      </c>
      <c r="AH87" s="3">
        <f t="shared" si="53"/>
        <v>0.16333333333333311</v>
      </c>
    </row>
    <row r="88" spans="2:34" x14ac:dyDescent="0.3">
      <c r="B88" s="30">
        <v>69</v>
      </c>
      <c r="C88" s="2">
        <v>30.221</v>
      </c>
      <c r="D88" s="2">
        <v>28.911000000000001</v>
      </c>
      <c r="E88" s="2">
        <v>0.32900000000000001</v>
      </c>
      <c r="F88" s="2">
        <v>0.80200000000000005</v>
      </c>
      <c r="G88" s="2">
        <v>0.73</v>
      </c>
      <c r="H88" s="2">
        <v>0.63800000000000001</v>
      </c>
      <c r="I88" s="2">
        <v>0.55100000000000005</v>
      </c>
      <c r="J88" s="2">
        <v>0.5</v>
      </c>
      <c r="K88" s="2">
        <v>0.48899999999999999</v>
      </c>
      <c r="L88" s="2">
        <v>0.53400000000000003</v>
      </c>
      <c r="M88" s="2">
        <v>0.56899999999999995</v>
      </c>
      <c r="N88" s="2">
        <v>0.65200000000000002</v>
      </c>
      <c r="O88" s="2">
        <v>0.73299999999999998</v>
      </c>
      <c r="P88" s="2">
        <v>0.79800000000000004</v>
      </c>
      <c r="Q88" s="2">
        <v>0.82599999999999996</v>
      </c>
      <c r="R88" s="2">
        <f t="shared" si="54"/>
        <v>0.65183333333333326</v>
      </c>
      <c r="T88" s="3">
        <f t="shared" si="40"/>
        <v>0.15016666666666678</v>
      </c>
      <c r="U88" s="3">
        <f t="shared" si="41"/>
        <v>7.8166666666666718E-2</v>
      </c>
      <c r="V88" s="3">
        <f t="shared" si="42"/>
        <v>-1.3833333333333253E-2</v>
      </c>
      <c r="W88" s="3">
        <f t="shared" si="43"/>
        <v>-0.10083333333333322</v>
      </c>
      <c r="X88" s="3">
        <f t="shared" si="44"/>
        <v>-0.15183333333333326</v>
      </c>
      <c r="Y88" s="3">
        <f t="shared" si="45"/>
        <v>-0.16283333333333327</v>
      </c>
      <c r="Z88" s="3">
        <f t="shared" si="46"/>
        <v>-0.11783333333333323</v>
      </c>
      <c r="AA88" s="3">
        <f t="shared" si="47"/>
        <v>-8.2833333333333314E-2</v>
      </c>
      <c r="AB88" s="3">
        <f t="shared" si="48"/>
        <v>1.6666666666675933E-4</v>
      </c>
      <c r="AC88" s="3">
        <f t="shared" si="49"/>
        <v>8.116666666666672E-2</v>
      </c>
      <c r="AD88" s="3">
        <f t="shared" si="50"/>
        <v>0.14616666666666678</v>
      </c>
      <c r="AE88" s="3">
        <f t="shared" si="51"/>
        <v>0.17416666666666669</v>
      </c>
      <c r="AG88" s="3">
        <f t="shared" si="52"/>
        <v>-0.16283333333333327</v>
      </c>
      <c r="AH88" s="3">
        <f t="shared" si="53"/>
        <v>0.17416666666666669</v>
      </c>
    </row>
    <row r="89" spans="2:34" x14ac:dyDescent="0.3">
      <c r="B89" s="30">
        <v>70</v>
      </c>
      <c r="C89" s="2">
        <v>30.292000000000002</v>
      </c>
      <c r="D89" s="2">
        <v>28.97</v>
      </c>
      <c r="E89" s="2">
        <v>0.26900000000000002</v>
      </c>
      <c r="F89" s="2">
        <v>0.78900000000000003</v>
      </c>
      <c r="G89" s="2">
        <v>0.73599999999999999</v>
      </c>
      <c r="H89" s="2">
        <v>0.67100000000000004</v>
      </c>
      <c r="I89" s="2">
        <v>0.60099999999999998</v>
      </c>
      <c r="J89" s="2">
        <v>0.55200000000000005</v>
      </c>
      <c r="K89" s="2">
        <v>0.52500000000000002</v>
      </c>
      <c r="L89" s="2">
        <v>0.54300000000000004</v>
      </c>
      <c r="M89" s="2">
        <v>0.57299999999999995</v>
      </c>
      <c r="N89" s="2">
        <v>0.64200000000000002</v>
      </c>
      <c r="O89" s="2">
        <v>0.71</v>
      </c>
      <c r="P89" s="2">
        <v>0.76500000000000001</v>
      </c>
      <c r="Q89" s="2">
        <v>0.79700000000000004</v>
      </c>
      <c r="R89" s="2">
        <f t="shared" si="54"/>
        <v>0.65866666666666662</v>
      </c>
      <c r="T89" s="3">
        <f t="shared" si="40"/>
        <v>0.13033333333333341</v>
      </c>
      <c r="U89" s="3">
        <f t="shared" si="41"/>
        <v>7.7333333333333365E-2</v>
      </c>
      <c r="V89" s="3">
        <f t="shared" si="42"/>
        <v>1.2333333333333418E-2</v>
      </c>
      <c r="W89" s="3">
        <f t="shared" si="43"/>
        <v>-5.7666666666666644E-2</v>
      </c>
      <c r="X89" s="3">
        <f t="shared" si="44"/>
        <v>-0.10666666666666658</v>
      </c>
      <c r="Y89" s="3">
        <f t="shared" si="45"/>
        <v>-0.1336666666666666</v>
      </c>
      <c r="Z89" s="3">
        <f t="shared" si="46"/>
        <v>-0.11566666666666658</v>
      </c>
      <c r="AA89" s="3">
        <f t="shared" si="47"/>
        <v>-8.5666666666666669E-2</v>
      </c>
      <c r="AB89" s="3">
        <f t="shared" si="48"/>
        <v>-1.6666666666666607E-2</v>
      </c>
      <c r="AC89" s="3">
        <f t="shared" si="49"/>
        <v>5.1333333333333342E-2</v>
      </c>
      <c r="AD89" s="3">
        <f t="shared" si="50"/>
        <v>0.10633333333333339</v>
      </c>
      <c r="AE89" s="3">
        <f t="shared" si="51"/>
        <v>0.13833333333333342</v>
      </c>
      <c r="AG89" s="3">
        <f t="shared" si="52"/>
        <v>-0.1336666666666666</v>
      </c>
      <c r="AH89" s="3">
        <f t="shared" si="53"/>
        <v>0.13833333333333342</v>
      </c>
    </row>
    <row r="90" spans="2:34" x14ac:dyDescent="0.3">
      <c r="B90" s="30">
        <v>71</v>
      </c>
      <c r="C90" s="2">
        <v>30.289000000000001</v>
      </c>
      <c r="D90" s="2">
        <v>28.962</v>
      </c>
      <c r="E90" s="2">
        <v>0.23100000000000001</v>
      </c>
      <c r="F90" s="2">
        <v>0.72199999999999998</v>
      </c>
      <c r="G90" s="2">
        <v>0.65200000000000002</v>
      </c>
      <c r="H90" s="2">
        <v>0.59599999999999997</v>
      </c>
      <c r="I90" s="2">
        <v>0.55600000000000005</v>
      </c>
      <c r="J90" s="2">
        <v>0.55300000000000005</v>
      </c>
      <c r="K90" s="2">
        <v>0.56699999999999995</v>
      </c>
      <c r="L90" s="2">
        <v>0.61</v>
      </c>
      <c r="M90" s="2">
        <v>0.65600000000000003</v>
      </c>
      <c r="N90" s="2">
        <v>0.71299999999999997</v>
      </c>
      <c r="O90" s="2">
        <v>0.76</v>
      </c>
      <c r="P90" s="2">
        <v>0.78100000000000003</v>
      </c>
      <c r="Q90" s="2">
        <v>0.76700000000000002</v>
      </c>
      <c r="R90" s="2">
        <f t="shared" si="54"/>
        <v>0.66108333333333336</v>
      </c>
      <c r="T90" s="3">
        <f t="shared" si="40"/>
        <v>6.0916666666666619E-2</v>
      </c>
      <c r="U90" s="3">
        <f t="shared" si="41"/>
        <v>-9.0833333333333321E-3</v>
      </c>
      <c r="V90" s="3">
        <f t="shared" si="42"/>
        <v>-6.5083333333333382E-2</v>
      </c>
      <c r="W90" s="3">
        <f t="shared" si="43"/>
        <v>-0.10508333333333331</v>
      </c>
      <c r="X90" s="3">
        <f t="shared" si="44"/>
        <v>-0.10808333333333331</v>
      </c>
      <c r="Y90" s="3">
        <f t="shared" si="45"/>
        <v>-9.4083333333333408E-2</v>
      </c>
      <c r="Z90" s="3">
        <f t="shared" si="46"/>
        <v>-5.1083333333333369E-2</v>
      </c>
      <c r="AA90" s="3">
        <f t="shared" si="47"/>
        <v>-5.0833333333333286E-3</v>
      </c>
      <c r="AB90" s="3">
        <f t="shared" si="48"/>
        <v>5.1916666666666611E-2</v>
      </c>
      <c r="AC90" s="3">
        <f t="shared" si="49"/>
        <v>9.8916666666666653E-2</v>
      </c>
      <c r="AD90" s="3">
        <f t="shared" si="50"/>
        <v>0.11991666666666667</v>
      </c>
      <c r="AE90" s="3">
        <f t="shared" si="51"/>
        <v>0.10591666666666666</v>
      </c>
      <c r="AG90" s="3">
        <f t="shared" si="52"/>
        <v>-0.10808333333333331</v>
      </c>
      <c r="AH90" s="3">
        <f t="shared" si="53"/>
        <v>0.11991666666666667</v>
      </c>
    </row>
    <row r="91" spans="2:34" x14ac:dyDescent="0.3">
      <c r="B91" s="30">
        <v>72</v>
      </c>
      <c r="C91" s="2">
        <v>30.29</v>
      </c>
      <c r="D91" s="2">
        <v>28.966999999999999</v>
      </c>
      <c r="E91" s="2">
        <v>0.27300000000000002</v>
      </c>
      <c r="F91" s="2">
        <v>0.77100000000000002</v>
      </c>
      <c r="G91" s="2">
        <v>0.69899999999999995</v>
      </c>
      <c r="H91" s="2">
        <v>0.623</v>
      </c>
      <c r="I91" s="2">
        <v>0.56100000000000005</v>
      </c>
      <c r="J91" s="2">
        <v>0.52900000000000003</v>
      </c>
      <c r="K91" s="2">
        <v>0.53300000000000003</v>
      </c>
      <c r="L91" s="2">
        <v>0.56499999999999995</v>
      </c>
      <c r="M91" s="2">
        <v>0.60499999999999998</v>
      </c>
      <c r="N91" s="2">
        <v>0.68</v>
      </c>
      <c r="O91" s="2">
        <v>0.746</v>
      </c>
      <c r="P91" s="2">
        <v>0.78600000000000003</v>
      </c>
      <c r="Q91" s="2">
        <v>0.79900000000000004</v>
      </c>
      <c r="R91" s="2">
        <f t="shared" si="54"/>
        <v>0.65808333333333324</v>
      </c>
      <c r="T91" s="3">
        <f t="shared" si="40"/>
        <v>0.11291666666666678</v>
      </c>
      <c r="U91" s="3">
        <f t="shared" si="41"/>
        <v>4.0916666666666712E-2</v>
      </c>
      <c r="V91" s="3">
        <f t="shared" si="42"/>
        <v>-3.5083333333333244E-2</v>
      </c>
      <c r="W91" s="3">
        <f t="shared" si="43"/>
        <v>-9.7083333333333188E-2</v>
      </c>
      <c r="X91" s="3">
        <f t="shared" si="44"/>
        <v>-0.12908333333333322</v>
      </c>
      <c r="Y91" s="3">
        <f t="shared" si="45"/>
        <v>-0.12508333333333321</v>
      </c>
      <c r="Z91" s="3">
        <f t="shared" si="46"/>
        <v>-9.3083333333333296E-2</v>
      </c>
      <c r="AA91" s="3">
        <f t="shared" si="47"/>
        <v>-5.308333333333326E-2</v>
      </c>
      <c r="AB91" s="3">
        <f t="shared" si="48"/>
        <v>2.1916666666666806E-2</v>
      </c>
      <c r="AC91" s="3">
        <f t="shared" si="49"/>
        <v>8.7916666666666754E-2</v>
      </c>
      <c r="AD91" s="3">
        <f t="shared" si="50"/>
        <v>0.12791666666666679</v>
      </c>
      <c r="AE91" s="3">
        <f t="shared" si="51"/>
        <v>0.1409166666666668</v>
      </c>
      <c r="AG91" s="3">
        <f t="shared" si="52"/>
        <v>-0.12908333333333322</v>
      </c>
      <c r="AH91" s="3">
        <f t="shared" si="53"/>
        <v>0.1409166666666668</v>
      </c>
    </row>
  </sheetData>
  <mergeCells count="7">
    <mergeCell ref="AG18:AH18"/>
    <mergeCell ref="B18:B19"/>
    <mergeCell ref="C18:C19"/>
    <mergeCell ref="D18:D19"/>
    <mergeCell ref="E18:E19"/>
    <mergeCell ref="F18:Q18"/>
    <mergeCell ref="T18:AE18"/>
  </mergeCells>
  <conditionalFormatting sqref="F20:Q91">
    <cfRule type="colorScale" priority="1">
      <colorScale>
        <cfvo type="min"/>
        <cfvo type="max"/>
        <color theme="0"/>
        <color theme="9" tint="0.39997558519241921"/>
      </colorScale>
    </cfRule>
  </conditionalFormatting>
  <conditionalFormatting sqref="R20:R91">
    <cfRule type="colorScale" priority="8">
      <colorScale>
        <cfvo type="percentile" val="30"/>
        <cfvo type="percentile" val="50"/>
        <cfvo type="percentile" val="70"/>
        <color theme="5" tint="0.59999389629810485"/>
        <color theme="0"/>
        <color theme="8" tint="0.59999389629810485"/>
      </colorScale>
    </cfRule>
  </conditionalFormatting>
  <conditionalFormatting sqref="T20:AE91">
    <cfRule type="top10" dxfId="1" priority="18" percent="1" bottom="1" rank="10"/>
    <cfRule type="top10" dxfId="0" priority="19" percent="1" rank="10"/>
  </conditionalFormatting>
  <conditionalFormatting sqref="AG20:AG91">
    <cfRule type="colorScale" priority="20">
      <colorScale>
        <cfvo type="min"/>
        <cfvo type="percentile" val="50"/>
        <cfvo type="max"/>
        <color theme="5" tint="0.39997558519241921"/>
        <color theme="0"/>
        <color theme="0"/>
      </colorScale>
    </cfRule>
  </conditionalFormatting>
  <conditionalFormatting sqref="AH20:AH91">
    <cfRule type="colorScale" priority="21">
      <colorScale>
        <cfvo type="min"/>
        <cfvo type="percentile" val="50"/>
        <cfvo type="max"/>
        <color theme="0"/>
        <color theme="0"/>
        <color theme="8" tint="0.39997558519241921"/>
      </colorScale>
    </cfRule>
  </conditionalFormatting>
  <conditionalFormatting sqref="AJ20:AO31">
    <cfRule type="colorScale" priority="14">
      <colorScale>
        <cfvo type="min"/>
        <cfvo type="percentile" val="50"/>
        <cfvo type="max"/>
        <color theme="5" tint="0.39997558519241921"/>
        <color theme="0"/>
        <color theme="0"/>
      </colorScale>
    </cfRule>
  </conditionalFormatting>
  <conditionalFormatting sqref="AJ32:AO32">
    <cfRule type="colorScale" priority="15">
      <colorScale>
        <cfvo type="min"/>
        <cfvo type="max"/>
        <color theme="5" tint="0.79998168889431442"/>
        <color theme="5" tint="-0.249977111117893"/>
      </colorScale>
    </cfRule>
  </conditionalFormatting>
  <conditionalFormatting sqref="AJ34:AO45">
    <cfRule type="colorScale" priority="16">
      <colorScale>
        <cfvo type="min"/>
        <cfvo type="percentile" val="50"/>
        <cfvo type="max"/>
        <color theme="0"/>
        <color theme="0"/>
        <color theme="8" tint="0.39997558519241921"/>
      </colorScale>
    </cfRule>
  </conditionalFormatting>
  <conditionalFormatting sqref="AJ48:AO59">
    <cfRule type="colorScale" priority="17">
      <colorScale>
        <cfvo type="min"/>
        <cfvo type="percentile" val="50"/>
        <cfvo type="max"/>
        <color theme="0"/>
        <color theme="0"/>
        <color theme="9" tint="0.39997558519241921"/>
      </colorScale>
    </cfRule>
  </conditionalFormatting>
  <conditionalFormatting sqref="AJ62:AO73">
    <cfRule type="colorScale" priority="2">
      <colorScale>
        <cfvo type="min"/>
        <cfvo type="max"/>
        <color theme="0"/>
        <color theme="9" tint="0.39997558519241921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DC7B-23DA-43A8-BF26-F851FE58304F}">
  <dimension ref="A1"/>
  <sheetViews>
    <sheetView zoomScale="115" zoomScaleNormal="115" workbookViewId="0">
      <selection activeCell="W17" sqref="W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41D0-37CF-428C-81BB-D2EA6BB7BAB4}">
  <dimension ref="B1:P43"/>
  <sheetViews>
    <sheetView zoomScale="115" zoomScaleNormal="115" workbookViewId="0">
      <selection activeCell="T16" sqref="T16"/>
    </sheetView>
  </sheetViews>
  <sheetFormatPr defaultRowHeight="14.4" x14ac:dyDescent="0.3"/>
  <sheetData>
    <row r="1" spans="2:16" x14ac:dyDescent="0.3">
      <c r="B1" t="s">
        <v>10</v>
      </c>
    </row>
    <row r="4" spans="2:16" x14ac:dyDescent="0.3">
      <c r="B4" t="s">
        <v>13</v>
      </c>
      <c r="K4" t="s">
        <v>15</v>
      </c>
    </row>
    <row r="5" spans="2:16" x14ac:dyDescent="0.3">
      <c r="B5" s="6">
        <v>1</v>
      </c>
      <c r="C5" s="6">
        <v>13</v>
      </c>
      <c r="D5" s="6">
        <v>25</v>
      </c>
      <c r="E5" s="6">
        <v>37</v>
      </c>
      <c r="F5" s="6">
        <v>49</v>
      </c>
      <c r="G5" s="6">
        <v>61</v>
      </c>
      <c r="H5" s="6">
        <v>73</v>
      </c>
      <c r="I5" s="6">
        <v>85</v>
      </c>
      <c r="K5" s="6">
        <v>1</v>
      </c>
      <c r="L5" s="6">
        <v>13</v>
      </c>
      <c r="M5" s="6">
        <v>25</v>
      </c>
      <c r="N5" s="6">
        <v>37</v>
      </c>
      <c r="O5" s="6">
        <v>49</v>
      </c>
      <c r="P5" s="6">
        <v>61</v>
      </c>
    </row>
    <row r="6" spans="2:16" x14ac:dyDescent="0.3">
      <c r="B6" s="6">
        <v>2</v>
      </c>
      <c r="C6" s="6">
        <v>14</v>
      </c>
      <c r="D6" s="6">
        <v>26</v>
      </c>
      <c r="E6" s="6">
        <v>38</v>
      </c>
      <c r="F6" s="6">
        <v>50</v>
      </c>
      <c r="G6" s="6">
        <v>62</v>
      </c>
      <c r="H6" s="6">
        <v>74</v>
      </c>
      <c r="I6" s="6">
        <v>86</v>
      </c>
      <c r="K6" s="6">
        <v>2</v>
      </c>
      <c r="L6" s="6">
        <v>14</v>
      </c>
      <c r="M6" s="6">
        <v>26</v>
      </c>
      <c r="N6" s="6">
        <v>38</v>
      </c>
      <c r="O6" s="6">
        <v>50</v>
      </c>
      <c r="P6" s="6">
        <v>62</v>
      </c>
    </row>
    <row r="7" spans="2:16" x14ac:dyDescent="0.3">
      <c r="B7" s="6">
        <v>3</v>
      </c>
      <c r="C7" s="6">
        <v>15</v>
      </c>
      <c r="D7" s="6">
        <v>27</v>
      </c>
      <c r="E7" s="6">
        <v>39</v>
      </c>
      <c r="F7" s="6">
        <v>51</v>
      </c>
      <c r="G7" s="6">
        <v>63</v>
      </c>
      <c r="H7" s="6">
        <v>75</v>
      </c>
      <c r="I7" s="6">
        <v>87</v>
      </c>
      <c r="K7" s="6">
        <v>3</v>
      </c>
      <c r="L7" s="6">
        <v>15</v>
      </c>
      <c r="M7" s="6">
        <v>27</v>
      </c>
      <c r="N7" s="6">
        <v>39</v>
      </c>
      <c r="O7" s="6">
        <v>51</v>
      </c>
      <c r="P7" s="6">
        <v>63</v>
      </c>
    </row>
    <row r="8" spans="2:16" x14ac:dyDescent="0.3">
      <c r="B8" s="6">
        <v>4</v>
      </c>
      <c r="C8" s="6">
        <v>16</v>
      </c>
      <c r="D8" s="6">
        <v>28</v>
      </c>
      <c r="E8" s="6">
        <v>40</v>
      </c>
      <c r="F8" s="6">
        <v>52</v>
      </c>
      <c r="G8" s="6">
        <v>64</v>
      </c>
      <c r="H8" s="6">
        <v>76</v>
      </c>
      <c r="I8" s="6">
        <v>88</v>
      </c>
      <c r="K8" s="6">
        <v>4</v>
      </c>
      <c r="L8" s="6">
        <v>16</v>
      </c>
      <c r="M8" s="6">
        <v>28</v>
      </c>
      <c r="N8" s="6">
        <v>40</v>
      </c>
      <c r="O8" s="6">
        <v>52</v>
      </c>
      <c r="P8" s="6">
        <v>64</v>
      </c>
    </row>
    <row r="9" spans="2:16" x14ac:dyDescent="0.3">
      <c r="B9" s="6">
        <v>5</v>
      </c>
      <c r="C9" s="6">
        <v>17</v>
      </c>
      <c r="D9" s="6">
        <v>29</v>
      </c>
      <c r="E9" s="6">
        <v>41</v>
      </c>
      <c r="F9" s="6">
        <v>53</v>
      </c>
      <c r="G9" s="6">
        <v>65</v>
      </c>
      <c r="H9" s="6">
        <v>77</v>
      </c>
      <c r="I9" s="6">
        <v>89</v>
      </c>
      <c r="K9" s="6">
        <v>5</v>
      </c>
      <c r="L9" s="6">
        <v>17</v>
      </c>
      <c r="M9" s="6">
        <v>29</v>
      </c>
      <c r="N9" s="6">
        <v>41</v>
      </c>
      <c r="O9" s="6">
        <v>53</v>
      </c>
      <c r="P9" s="6">
        <v>65</v>
      </c>
    </row>
    <row r="10" spans="2:16" x14ac:dyDescent="0.3">
      <c r="B10" s="6">
        <v>6</v>
      </c>
      <c r="C10" s="6">
        <v>18</v>
      </c>
      <c r="D10" s="6">
        <v>30</v>
      </c>
      <c r="E10" s="6">
        <v>42</v>
      </c>
      <c r="F10" s="6">
        <v>54</v>
      </c>
      <c r="G10" s="6">
        <v>66</v>
      </c>
      <c r="H10" s="6">
        <v>78</v>
      </c>
      <c r="I10" s="6">
        <v>90</v>
      </c>
      <c r="K10" s="6">
        <v>6</v>
      </c>
      <c r="L10" s="6">
        <v>18</v>
      </c>
      <c r="M10" s="6">
        <v>30</v>
      </c>
      <c r="N10" s="6">
        <v>42</v>
      </c>
      <c r="O10" s="6">
        <v>54</v>
      </c>
      <c r="P10" s="6">
        <v>66</v>
      </c>
    </row>
    <row r="11" spans="2:16" x14ac:dyDescent="0.3">
      <c r="B11" s="6">
        <v>7</v>
      </c>
      <c r="C11" s="6">
        <v>19</v>
      </c>
      <c r="D11" s="6">
        <v>31</v>
      </c>
      <c r="E11" s="6">
        <v>43</v>
      </c>
      <c r="F11" s="6">
        <v>55</v>
      </c>
      <c r="G11" s="6">
        <v>67</v>
      </c>
      <c r="H11" s="6">
        <v>79</v>
      </c>
      <c r="I11" s="6">
        <v>91</v>
      </c>
      <c r="K11" s="6">
        <v>7</v>
      </c>
      <c r="L11" s="6">
        <v>19</v>
      </c>
      <c r="M11" s="6">
        <v>31</v>
      </c>
      <c r="N11" s="6">
        <v>43</v>
      </c>
      <c r="O11" s="6">
        <v>55</v>
      </c>
      <c r="P11" s="6">
        <v>67</v>
      </c>
    </row>
    <row r="12" spans="2:16" x14ac:dyDescent="0.3">
      <c r="B12" s="6">
        <v>8</v>
      </c>
      <c r="C12" s="6">
        <v>20</v>
      </c>
      <c r="D12" s="6">
        <v>32</v>
      </c>
      <c r="E12" s="6">
        <v>44</v>
      </c>
      <c r="F12" s="6">
        <v>56</v>
      </c>
      <c r="G12" s="6">
        <v>68</v>
      </c>
      <c r="H12" s="6">
        <v>80</v>
      </c>
      <c r="I12" s="6">
        <v>92</v>
      </c>
      <c r="K12" s="6">
        <v>8</v>
      </c>
      <c r="L12" s="6">
        <v>20</v>
      </c>
      <c r="M12" s="6">
        <v>32</v>
      </c>
      <c r="N12" s="6">
        <v>44</v>
      </c>
      <c r="O12" s="6">
        <v>56</v>
      </c>
      <c r="P12" s="6">
        <v>68</v>
      </c>
    </row>
    <row r="13" spans="2:16" x14ac:dyDescent="0.3">
      <c r="B13" s="6">
        <v>9</v>
      </c>
      <c r="C13" s="6">
        <v>21</v>
      </c>
      <c r="D13" s="6">
        <v>33</v>
      </c>
      <c r="E13" s="6">
        <v>45</v>
      </c>
      <c r="F13" s="6">
        <v>57</v>
      </c>
      <c r="G13" s="6">
        <v>69</v>
      </c>
      <c r="H13" s="6">
        <v>81</v>
      </c>
      <c r="I13" s="6">
        <v>93</v>
      </c>
      <c r="K13" s="6">
        <v>9</v>
      </c>
      <c r="L13" s="6">
        <v>21</v>
      </c>
      <c r="M13" s="6">
        <v>33</v>
      </c>
      <c r="N13" s="6">
        <v>45</v>
      </c>
      <c r="O13" s="6">
        <v>57</v>
      </c>
      <c r="P13" s="6">
        <v>69</v>
      </c>
    </row>
    <row r="14" spans="2:16" x14ac:dyDescent="0.3">
      <c r="B14" s="6">
        <v>10</v>
      </c>
      <c r="C14" s="6">
        <v>22</v>
      </c>
      <c r="D14" s="6">
        <v>34</v>
      </c>
      <c r="E14" s="6">
        <v>46</v>
      </c>
      <c r="F14" s="6">
        <v>58</v>
      </c>
      <c r="G14" s="6">
        <v>70</v>
      </c>
      <c r="H14" s="6">
        <v>82</v>
      </c>
      <c r="I14" s="6">
        <v>94</v>
      </c>
      <c r="K14" s="6">
        <v>10</v>
      </c>
      <c r="L14" s="6">
        <v>22</v>
      </c>
      <c r="M14" s="6">
        <v>34</v>
      </c>
      <c r="N14" s="6">
        <v>46</v>
      </c>
      <c r="O14" s="6">
        <v>58</v>
      </c>
      <c r="P14" s="6">
        <v>70</v>
      </c>
    </row>
    <row r="15" spans="2:16" x14ac:dyDescent="0.3">
      <c r="B15" s="6">
        <v>11</v>
      </c>
      <c r="C15" s="6">
        <v>23</v>
      </c>
      <c r="D15" s="6">
        <v>35</v>
      </c>
      <c r="E15" s="6">
        <v>47</v>
      </c>
      <c r="F15" s="6">
        <v>59</v>
      </c>
      <c r="G15" s="6">
        <v>71</v>
      </c>
      <c r="H15" s="6">
        <v>83</v>
      </c>
      <c r="I15" s="6">
        <v>95</v>
      </c>
      <c r="K15" s="6">
        <v>11</v>
      </c>
      <c r="L15" s="6">
        <v>23</v>
      </c>
      <c r="M15" s="6">
        <v>35</v>
      </c>
      <c r="N15" s="6">
        <v>47</v>
      </c>
      <c r="O15" s="6">
        <v>59</v>
      </c>
      <c r="P15" s="6">
        <v>71</v>
      </c>
    </row>
    <row r="16" spans="2:16" x14ac:dyDescent="0.3">
      <c r="B16" s="6">
        <v>12</v>
      </c>
      <c r="C16" s="6">
        <v>24</v>
      </c>
      <c r="D16" s="6">
        <v>36</v>
      </c>
      <c r="E16" s="6">
        <v>48</v>
      </c>
      <c r="F16" s="6">
        <v>60</v>
      </c>
      <c r="G16" s="6">
        <v>72</v>
      </c>
      <c r="H16" s="6">
        <v>84</v>
      </c>
      <c r="I16" s="6">
        <v>96</v>
      </c>
      <c r="K16" s="6">
        <v>12</v>
      </c>
      <c r="L16" s="6">
        <v>24</v>
      </c>
      <c r="M16" s="6">
        <v>36</v>
      </c>
      <c r="N16" s="6">
        <v>48</v>
      </c>
      <c r="O16" s="6">
        <v>60</v>
      </c>
      <c r="P16" s="6">
        <v>72</v>
      </c>
    </row>
    <row r="19" spans="2:16" x14ac:dyDescent="0.3">
      <c r="B19" t="s">
        <v>14</v>
      </c>
      <c r="K19" t="s">
        <v>17</v>
      </c>
    </row>
    <row r="20" spans="2:16" x14ac:dyDescent="0.3">
      <c r="B20" s="6">
        <v>85</v>
      </c>
      <c r="C20" s="6">
        <v>73</v>
      </c>
      <c r="D20" s="6">
        <v>61</v>
      </c>
      <c r="E20" s="6">
        <v>49</v>
      </c>
      <c r="F20" s="6">
        <v>37</v>
      </c>
      <c r="G20" s="6">
        <v>25</v>
      </c>
      <c r="H20" s="6">
        <v>13</v>
      </c>
      <c r="I20" s="6">
        <v>1</v>
      </c>
      <c r="K20" s="6">
        <v>61</v>
      </c>
      <c r="L20" s="6">
        <v>49</v>
      </c>
      <c r="M20" s="6">
        <v>37</v>
      </c>
      <c r="N20" s="6">
        <v>25</v>
      </c>
      <c r="O20" s="6">
        <v>13</v>
      </c>
      <c r="P20" s="6">
        <v>1</v>
      </c>
    </row>
    <row r="21" spans="2:16" x14ac:dyDescent="0.3">
      <c r="B21" s="6">
        <v>86</v>
      </c>
      <c r="C21" s="6">
        <v>74</v>
      </c>
      <c r="D21" s="6">
        <v>62</v>
      </c>
      <c r="E21" s="6">
        <v>50</v>
      </c>
      <c r="F21" s="6">
        <v>38</v>
      </c>
      <c r="G21" s="6">
        <v>26</v>
      </c>
      <c r="H21" s="6">
        <v>14</v>
      </c>
      <c r="I21" s="6">
        <v>2</v>
      </c>
      <c r="K21" s="6">
        <v>62</v>
      </c>
      <c r="L21" s="6">
        <v>50</v>
      </c>
      <c r="M21" s="6">
        <v>38</v>
      </c>
      <c r="N21" s="6">
        <v>26</v>
      </c>
      <c r="O21" s="6">
        <v>14</v>
      </c>
      <c r="P21" s="6">
        <v>2</v>
      </c>
    </row>
    <row r="22" spans="2:16" x14ac:dyDescent="0.3">
      <c r="B22" s="6">
        <v>87</v>
      </c>
      <c r="C22" s="6">
        <v>75</v>
      </c>
      <c r="D22" s="6">
        <v>63</v>
      </c>
      <c r="E22" s="6">
        <v>51</v>
      </c>
      <c r="F22" s="6">
        <v>39</v>
      </c>
      <c r="G22" s="6">
        <v>27</v>
      </c>
      <c r="H22" s="6">
        <v>15</v>
      </c>
      <c r="I22" s="6">
        <v>3</v>
      </c>
      <c r="K22" s="6">
        <v>63</v>
      </c>
      <c r="L22" s="6">
        <v>51</v>
      </c>
      <c r="M22" s="6">
        <v>39</v>
      </c>
      <c r="N22" s="6">
        <v>27</v>
      </c>
      <c r="O22" s="6">
        <v>15</v>
      </c>
      <c r="P22" s="6">
        <v>3</v>
      </c>
    </row>
    <row r="23" spans="2:16" x14ac:dyDescent="0.3">
      <c r="B23" s="6">
        <v>88</v>
      </c>
      <c r="C23" s="6">
        <v>76</v>
      </c>
      <c r="D23" s="6">
        <v>64</v>
      </c>
      <c r="E23" s="6">
        <v>52</v>
      </c>
      <c r="F23" s="6">
        <v>40</v>
      </c>
      <c r="G23" s="6">
        <v>28</v>
      </c>
      <c r="H23" s="6">
        <v>16</v>
      </c>
      <c r="I23" s="6">
        <v>4</v>
      </c>
      <c r="K23" s="6">
        <v>64</v>
      </c>
      <c r="L23" s="6">
        <v>52</v>
      </c>
      <c r="M23" s="6">
        <v>40</v>
      </c>
      <c r="N23" s="6">
        <v>28</v>
      </c>
      <c r="O23" s="6">
        <v>16</v>
      </c>
      <c r="P23" s="6">
        <v>4</v>
      </c>
    </row>
    <row r="24" spans="2:16" x14ac:dyDescent="0.3">
      <c r="B24" s="6">
        <v>89</v>
      </c>
      <c r="C24" s="6">
        <v>77</v>
      </c>
      <c r="D24" s="6">
        <v>65</v>
      </c>
      <c r="E24" s="6">
        <v>53</v>
      </c>
      <c r="F24" s="6">
        <v>41</v>
      </c>
      <c r="G24" s="6">
        <v>29</v>
      </c>
      <c r="H24" s="6">
        <v>17</v>
      </c>
      <c r="I24" s="6">
        <v>5</v>
      </c>
      <c r="K24" s="6">
        <v>65</v>
      </c>
      <c r="L24" s="6">
        <v>53</v>
      </c>
      <c r="M24" s="6">
        <v>41</v>
      </c>
      <c r="N24" s="6">
        <v>29</v>
      </c>
      <c r="O24" s="6">
        <v>17</v>
      </c>
      <c r="P24" s="6">
        <v>5</v>
      </c>
    </row>
    <row r="25" spans="2:16" x14ac:dyDescent="0.3">
      <c r="B25" s="6">
        <v>90</v>
      </c>
      <c r="C25" s="6">
        <v>78</v>
      </c>
      <c r="D25" s="6">
        <v>66</v>
      </c>
      <c r="E25" s="6">
        <v>54</v>
      </c>
      <c r="F25" s="6">
        <v>42</v>
      </c>
      <c r="G25" s="6">
        <v>30</v>
      </c>
      <c r="H25" s="6">
        <v>18</v>
      </c>
      <c r="I25" s="6">
        <v>6</v>
      </c>
      <c r="K25" s="6">
        <v>66</v>
      </c>
      <c r="L25" s="6">
        <v>54</v>
      </c>
      <c r="M25" s="6">
        <v>42</v>
      </c>
      <c r="N25" s="6">
        <v>30</v>
      </c>
      <c r="O25" s="6">
        <v>18</v>
      </c>
      <c r="P25" s="6">
        <v>6</v>
      </c>
    </row>
    <row r="26" spans="2:16" x14ac:dyDescent="0.3">
      <c r="B26" s="6">
        <v>91</v>
      </c>
      <c r="C26" s="6">
        <v>79</v>
      </c>
      <c r="D26" s="6">
        <v>67</v>
      </c>
      <c r="E26" s="6">
        <v>55</v>
      </c>
      <c r="F26" s="6">
        <v>43</v>
      </c>
      <c r="G26" s="6">
        <v>31</v>
      </c>
      <c r="H26" s="6">
        <v>19</v>
      </c>
      <c r="I26" s="6">
        <v>7</v>
      </c>
      <c r="K26" s="6">
        <v>67</v>
      </c>
      <c r="L26" s="6">
        <v>55</v>
      </c>
      <c r="M26" s="6">
        <v>43</v>
      </c>
      <c r="N26" s="6">
        <v>31</v>
      </c>
      <c r="O26" s="6">
        <v>19</v>
      </c>
      <c r="P26" s="6">
        <v>7</v>
      </c>
    </row>
    <row r="27" spans="2:16" x14ac:dyDescent="0.3">
      <c r="B27" s="6">
        <v>92</v>
      </c>
      <c r="C27" s="6">
        <v>80</v>
      </c>
      <c r="D27" s="6">
        <v>68</v>
      </c>
      <c r="E27" s="6">
        <v>56</v>
      </c>
      <c r="F27" s="6">
        <v>44</v>
      </c>
      <c r="G27" s="6">
        <v>32</v>
      </c>
      <c r="H27" s="6">
        <v>20</v>
      </c>
      <c r="I27" s="6">
        <v>8</v>
      </c>
      <c r="K27" s="6">
        <v>68</v>
      </c>
      <c r="L27" s="6">
        <v>56</v>
      </c>
      <c r="M27" s="6">
        <v>44</v>
      </c>
      <c r="N27" s="6">
        <v>32</v>
      </c>
      <c r="O27" s="6">
        <v>20</v>
      </c>
      <c r="P27" s="6">
        <v>8</v>
      </c>
    </row>
    <row r="28" spans="2:16" x14ac:dyDescent="0.3">
      <c r="B28" s="6">
        <v>93</v>
      </c>
      <c r="C28" s="6">
        <v>81</v>
      </c>
      <c r="D28" s="6">
        <v>69</v>
      </c>
      <c r="E28" s="6">
        <v>57</v>
      </c>
      <c r="F28" s="6">
        <v>45</v>
      </c>
      <c r="G28" s="6">
        <v>33</v>
      </c>
      <c r="H28" s="6">
        <v>21</v>
      </c>
      <c r="I28" s="6">
        <v>9</v>
      </c>
      <c r="K28" s="6">
        <v>69</v>
      </c>
      <c r="L28" s="6">
        <v>57</v>
      </c>
      <c r="M28" s="6">
        <v>45</v>
      </c>
      <c r="N28" s="6">
        <v>33</v>
      </c>
      <c r="O28" s="6">
        <v>21</v>
      </c>
      <c r="P28" s="6">
        <v>9</v>
      </c>
    </row>
    <row r="29" spans="2:16" x14ac:dyDescent="0.3">
      <c r="B29" s="6">
        <v>94</v>
      </c>
      <c r="C29" s="6">
        <v>82</v>
      </c>
      <c r="D29" s="6">
        <v>70</v>
      </c>
      <c r="E29" s="6">
        <v>58</v>
      </c>
      <c r="F29" s="6">
        <v>46</v>
      </c>
      <c r="G29" s="6">
        <v>34</v>
      </c>
      <c r="H29" s="6">
        <v>22</v>
      </c>
      <c r="I29" s="6">
        <v>10</v>
      </c>
      <c r="K29" s="6">
        <v>70</v>
      </c>
      <c r="L29" s="6">
        <v>58</v>
      </c>
      <c r="M29" s="6">
        <v>46</v>
      </c>
      <c r="N29" s="6">
        <v>34</v>
      </c>
      <c r="O29" s="6">
        <v>22</v>
      </c>
      <c r="P29" s="6">
        <v>10</v>
      </c>
    </row>
    <row r="30" spans="2:16" x14ac:dyDescent="0.3">
      <c r="B30" s="6">
        <v>95</v>
      </c>
      <c r="C30" s="6">
        <v>83</v>
      </c>
      <c r="D30" s="6">
        <v>71</v>
      </c>
      <c r="E30" s="6">
        <v>59</v>
      </c>
      <c r="F30" s="6">
        <v>47</v>
      </c>
      <c r="G30" s="6">
        <v>35</v>
      </c>
      <c r="H30" s="6">
        <v>23</v>
      </c>
      <c r="I30" s="6">
        <v>11</v>
      </c>
      <c r="K30" s="6">
        <v>71</v>
      </c>
      <c r="L30" s="6">
        <v>59</v>
      </c>
      <c r="M30" s="6">
        <v>47</v>
      </c>
      <c r="N30" s="6">
        <v>35</v>
      </c>
      <c r="O30" s="6">
        <v>23</v>
      </c>
      <c r="P30" s="6">
        <v>11</v>
      </c>
    </row>
    <row r="31" spans="2:16" x14ac:dyDescent="0.3">
      <c r="B31" s="6">
        <v>96</v>
      </c>
      <c r="C31" s="6">
        <v>84</v>
      </c>
      <c r="D31" s="6">
        <v>72</v>
      </c>
      <c r="E31" s="6">
        <v>60</v>
      </c>
      <c r="F31" s="6">
        <v>48</v>
      </c>
      <c r="G31" s="6">
        <v>36</v>
      </c>
      <c r="H31" s="6">
        <v>24</v>
      </c>
      <c r="I31" s="6">
        <v>12</v>
      </c>
      <c r="K31" s="6">
        <v>72</v>
      </c>
      <c r="L31" s="6">
        <v>60</v>
      </c>
      <c r="M31" s="6">
        <v>48</v>
      </c>
      <c r="N31" s="6">
        <v>36</v>
      </c>
      <c r="O31" s="6">
        <v>24</v>
      </c>
      <c r="P31" s="6">
        <v>12</v>
      </c>
    </row>
    <row r="34" spans="2:9" x14ac:dyDescent="0.3">
      <c r="B34" t="s">
        <v>16</v>
      </c>
      <c r="D34" t="s">
        <v>9</v>
      </c>
    </row>
    <row r="35" spans="2:9" x14ac:dyDescent="0.3">
      <c r="B35" s="6">
        <v>1</v>
      </c>
      <c r="C35" s="6">
        <v>10</v>
      </c>
      <c r="D35" s="6">
        <v>19</v>
      </c>
      <c r="E35" s="6">
        <v>28</v>
      </c>
      <c r="F35" s="6">
        <v>37</v>
      </c>
      <c r="G35" s="6">
        <v>46</v>
      </c>
      <c r="H35" s="6">
        <v>55</v>
      </c>
      <c r="I35" s="6">
        <v>64</v>
      </c>
    </row>
    <row r="36" spans="2:9" x14ac:dyDescent="0.3">
      <c r="B36" s="6">
        <v>2</v>
      </c>
      <c r="C36" s="6">
        <v>11</v>
      </c>
      <c r="D36" s="6">
        <v>20</v>
      </c>
      <c r="E36" s="6">
        <v>29</v>
      </c>
      <c r="F36" s="6">
        <v>38</v>
      </c>
      <c r="G36" s="6">
        <v>47</v>
      </c>
      <c r="H36" s="6">
        <v>56</v>
      </c>
      <c r="I36" s="6">
        <v>65</v>
      </c>
    </row>
    <row r="37" spans="2:9" x14ac:dyDescent="0.3">
      <c r="B37" s="6">
        <v>3</v>
      </c>
      <c r="C37" s="6">
        <v>12</v>
      </c>
      <c r="D37" s="6">
        <v>21</v>
      </c>
      <c r="E37" s="6">
        <v>30</v>
      </c>
      <c r="F37" s="6">
        <v>39</v>
      </c>
      <c r="G37" s="6">
        <v>48</v>
      </c>
      <c r="H37" s="6">
        <v>57</v>
      </c>
      <c r="I37" s="6">
        <v>66</v>
      </c>
    </row>
    <row r="38" spans="2:9" x14ac:dyDescent="0.3">
      <c r="B38" s="6">
        <v>4</v>
      </c>
      <c r="C38" s="6">
        <v>13</v>
      </c>
      <c r="D38" s="6">
        <v>22</v>
      </c>
      <c r="E38" s="6">
        <v>31</v>
      </c>
      <c r="F38" s="6">
        <v>40</v>
      </c>
      <c r="G38" s="6">
        <v>49</v>
      </c>
      <c r="H38" s="6">
        <v>58</v>
      </c>
      <c r="I38" s="6">
        <v>67</v>
      </c>
    </row>
    <row r="39" spans="2:9" x14ac:dyDescent="0.3">
      <c r="B39" s="6">
        <v>5</v>
      </c>
      <c r="C39" s="6">
        <v>14</v>
      </c>
      <c r="D39" s="6">
        <v>23</v>
      </c>
      <c r="E39" s="6">
        <v>32</v>
      </c>
      <c r="F39" s="6">
        <v>41</v>
      </c>
      <c r="G39" s="6">
        <v>50</v>
      </c>
      <c r="H39" s="6">
        <v>59</v>
      </c>
      <c r="I39" s="6">
        <v>68</v>
      </c>
    </row>
    <row r="40" spans="2:9" x14ac:dyDescent="0.3">
      <c r="B40" s="6">
        <v>6</v>
      </c>
      <c r="C40" s="6">
        <v>15</v>
      </c>
      <c r="D40" s="6">
        <v>24</v>
      </c>
      <c r="E40" s="6">
        <v>33</v>
      </c>
      <c r="F40" s="6">
        <v>42</v>
      </c>
      <c r="G40" s="6">
        <v>51</v>
      </c>
      <c r="H40" s="6">
        <v>60</v>
      </c>
      <c r="I40" s="6">
        <v>69</v>
      </c>
    </row>
    <row r="41" spans="2:9" x14ac:dyDescent="0.3">
      <c r="B41" s="6">
        <v>7</v>
      </c>
      <c r="C41" s="6">
        <v>16</v>
      </c>
      <c r="D41" s="6">
        <v>25</v>
      </c>
      <c r="E41" s="6">
        <v>34</v>
      </c>
      <c r="F41" s="6">
        <v>43</v>
      </c>
      <c r="G41" s="6">
        <v>52</v>
      </c>
      <c r="H41" s="6">
        <v>61</v>
      </c>
      <c r="I41" s="6">
        <v>70</v>
      </c>
    </row>
    <row r="42" spans="2:9" x14ac:dyDescent="0.3">
      <c r="B42" s="6">
        <v>8</v>
      </c>
      <c r="C42" s="6">
        <v>17</v>
      </c>
      <c r="D42" s="6">
        <v>26</v>
      </c>
      <c r="E42" s="6">
        <v>35</v>
      </c>
      <c r="F42" s="6">
        <v>44</v>
      </c>
      <c r="G42" s="6">
        <v>53</v>
      </c>
      <c r="H42" s="6">
        <v>62</v>
      </c>
      <c r="I42" s="6">
        <v>71</v>
      </c>
    </row>
    <row r="43" spans="2:9" x14ac:dyDescent="0.3">
      <c r="B43" s="6">
        <v>9</v>
      </c>
      <c r="C43" s="6">
        <v>18</v>
      </c>
      <c r="D43" s="6">
        <v>27</v>
      </c>
      <c r="E43" s="6">
        <v>36</v>
      </c>
      <c r="F43" s="6">
        <v>45</v>
      </c>
      <c r="G43" s="6">
        <v>54</v>
      </c>
      <c r="H43" s="6">
        <v>63</v>
      </c>
      <c r="I43" s="6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86C8-E936-4601-A1F2-9F491F09DF6F}">
  <dimension ref="A1:P73"/>
  <sheetViews>
    <sheetView workbookViewId="0">
      <selection sqref="A1:P73"/>
    </sheetView>
  </sheetViews>
  <sheetFormatPr defaultRowHeight="14.4" x14ac:dyDescent="0.3"/>
  <sheetData>
    <row r="1" spans="1:16" x14ac:dyDescent="0.3">
      <c r="A1" s="6" t="s">
        <v>35</v>
      </c>
      <c r="B1" s="6" t="s">
        <v>36</v>
      </c>
      <c r="C1" s="6" t="s">
        <v>37</v>
      </c>
      <c r="D1" s="6" t="s">
        <v>12</v>
      </c>
      <c r="E1" s="6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</row>
    <row r="2" spans="1:16" x14ac:dyDescent="0.3">
      <c r="A2" s="6">
        <v>73</v>
      </c>
      <c r="B2" s="5">
        <v>30.305</v>
      </c>
      <c r="C2" s="5">
        <v>28.992000000000001</v>
      </c>
      <c r="D2" s="5">
        <v>0.14599999999999999</v>
      </c>
      <c r="E2" s="5">
        <v>0.71699999999999997</v>
      </c>
      <c r="F2" s="5">
        <v>0.68</v>
      </c>
      <c r="G2" s="5">
        <v>0.64300000000000002</v>
      </c>
      <c r="H2" s="5">
        <v>0.61</v>
      </c>
      <c r="I2" s="5">
        <v>0.59299999999999997</v>
      </c>
      <c r="J2" s="5">
        <v>0.58299999999999996</v>
      </c>
      <c r="K2" s="5">
        <v>0.60099999999999998</v>
      </c>
      <c r="L2" s="5">
        <v>0.621</v>
      </c>
      <c r="M2" s="5">
        <v>0.66200000000000003</v>
      </c>
      <c r="N2" s="5">
        <v>0.70099999999999996</v>
      </c>
      <c r="O2" s="5">
        <v>0.72399999999999998</v>
      </c>
      <c r="P2" s="5">
        <v>0.73399999999999999</v>
      </c>
    </row>
    <row r="3" spans="1:16" x14ac:dyDescent="0.3">
      <c r="A3" s="6">
        <v>74</v>
      </c>
      <c r="B3" s="5">
        <v>30.338000000000001</v>
      </c>
      <c r="C3" s="5">
        <v>29.009</v>
      </c>
      <c r="D3" s="5">
        <v>0.158</v>
      </c>
      <c r="E3" s="5">
        <v>0.749</v>
      </c>
      <c r="F3" s="5">
        <v>0.72599999999999998</v>
      </c>
      <c r="G3" s="5">
        <v>0.69199999999999995</v>
      </c>
      <c r="H3" s="5">
        <v>0.65500000000000003</v>
      </c>
      <c r="I3" s="5">
        <v>0.61799999999999999</v>
      </c>
      <c r="J3" s="5">
        <v>0.59499999999999997</v>
      </c>
      <c r="K3" s="5">
        <v>0.59299999999999997</v>
      </c>
      <c r="L3" s="5">
        <v>0.59399999999999997</v>
      </c>
      <c r="M3" s="5">
        <v>0.627</v>
      </c>
      <c r="N3" s="5">
        <v>0.66500000000000004</v>
      </c>
      <c r="O3" s="5">
        <v>0.71</v>
      </c>
      <c r="P3" s="5">
        <v>0.74</v>
      </c>
    </row>
    <row r="4" spans="1:16" x14ac:dyDescent="0.3">
      <c r="A4" s="6">
        <v>3</v>
      </c>
      <c r="B4" s="5">
        <v>30.356000000000002</v>
      </c>
      <c r="C4" s="5">
        <v>29.016999999999999</v>
      </c>
      <c r="D4" s="5">
        <v>0.124</v>
      </c>
      <c r="E4" s="5">
        <v>0.72099999999999997</v>
      </c>
      <c r="F4" s="5">
        <v>0.68899999999999995</v>
      </c>
      <c r="G4" s="5">
        <v>0.65400000000000003</v>
      </c>
      <c r="H4" s="5">
        <v>0.625</v>
      </c>
      <c r="I4" s="5">
        <v>0.61</v>
      </c>
      <c r="J4" s="5">
        <v>0.61</v>
      </c>
      <c r="K4" s="5">
        <v>0.628</v>
      </c>
      <c r="L4" s="5">
        <v>0.64700000000000002</v>
      </c>
      <c r="M4" s="5">
        <v>0.68200000000000005</v>
      </c>
      <c r="N4" s="5">
        <v>0.70899999999999996</v>
      </c>
      <c r="O4" s="5">
        <v>0.72499999999999998</v>
      </c>
      <c r="P4" s="5">
        <v>0.73199999999999998</v>
      </c>
    </row>
    <row r="5" spans="1:16" x14ac:dyDescent="0.3">
      <c r="A5" s="6">
        <v>4</v>
      </c>
      <c r="B5" s="5">
        <v>30.347000000000001</v>
      </c>
      <c r="C5" s="5">
        <v>29.01</v>
      </c>
      <c r="D5" s="5">
        <v>0.16200000000000001</v>
      </c>
      <c r="E5" s="5">
        <v>0.73099999999999998</v>
      </c>
      <c r="F5" s="5">
        <v>0.68700000000000006</v>
      </c>
      <c r="G5" s="5">
        <v>0.64</v>
      </c>
      <c r="H5" s="5">
        <v>0.60299999999999998</v>
      </c>
      <c r="I5" s="5">
        <v>0.59199999999999997</v>
      </c>
      <c r="J5" s="5">
        <v>0.59599999999999997</v>
      </c>
      <c r="K5" s="5">
        <v>0.62</v>
      </c>
      <c r="L5" s="5">
        <v>0.64400000000000002</v>
      </c>
      <c r="M5" s="5">
        <v>0.68700000000000006</v>
      </c>
      <c r="N5" s="5">
        <v>0.71899999999999997</v>
      </c>
      <c r="O5" s="5">
        <v>0.74299999999999999</v>
      </c>
      <c r="P5" s="5">
        <v>0.75</v>
      </c>
    </row>
    <row r="6" spans="1:16" x14ac:dyDescent="0.3">
      <c r="A6" s="6">
        <v>5</v>
      </c>
      <c r="B6" s="5">
        <v>30.327999999999999</v>
      </c>
      <c r="C6" s="5">
        <v>28.994</v>
      </c>
      <c r="D6" s="5">
        <v>0.14399999999999999</v>
      </c>
      <c r="E6" s="5">
        <v>0.72599999999999998</v>
      </c>
      <c r="F6" s="5">
        <v>0.68500000000000005</v>
      </c>
      <c r="G6" s="5">
        <v>0.64800000000000002</v>
      </c>
      <c r="H6" s="5">
        <v>0.61699999999999999</v>
      </c>
      <c r="I6" s="5">
        <v>0.59899999999999998</v>
      </c>
      <c r="J6" s="5">
        <v>0.59899999999999998</v>
      </c>
      <c r="K6" s="5">
        <v>0.61799999999999999</v>
      </c>
      <c r="L6" s="5">
        <v>0.64100000000000001</v>
      </c>
      <c r="M6" s="5">
        <v>0.68</v>
      </c>
      <c r="N6" s="5">
        <v>0.71299999999999997</v>
      </c>
      <c r="O6" s="5">
        <v>0.73399999999999999</v>
      </c>
      <c r="P6" s="5">
        <v>0.745</v>
      </c>
    </row>
    <row r="7" spans="1:16" x14ac:dyDescent="0.3">
      <c r="A7" s="6">
        <v>6</v>
      </c>
      <c r="B7" s="5">
        <v>30.265999999999998</v>
      </c>
      <c r="C7" s="5">
        <v>28.934999999999999</v>
      </c>
      <c r="D7" s="5">
        <v>0.317</v>
      </c>
      <c r="E7" s="5">
        <v>0.72299999999999998</v>
      </c>
      <c r="F7" s="5">
        <v>0.63100000000000001</v>
      </c>
      <c r="G7" s="5">
        <v>0.55800000000000005</v>
      </c>
      <c r="H7" s="5">
        <v>0.50600000000000001</v>
      </c>
      <c r="I7" s="5">
        <v>0.50800000000000001</v>
      </c>
      <c r="J7" s="5">
        <v>0.54900000000000004</v>
      </c>
      <c r="K7" s="5">
        <v>0.62</v>
      </c>
      <c r="L7" s="5">
        <v>0.68400000000000005</v>
      </c>
      <c r="M7" s="5">
        <v>0.76500000000000001</v>
      </c>
      <c r="N7" s="5">
        <v>0.81200000000000006</v>
      </c>
      <c r="O7" s="5">
        <v>0.82</v>
      </c>
      <c r="P7" s="5">
        <v>0.79400000000000004</v>
      </c>
    </row>
    <row r="8" spans="1:16" x14ac:dyDescent="0.3">
      <c r="A8" s="6">
        <v>7</v>
      </c>
      <c r="B8" s="5">
        <v>30.352</v>
      </c>
      <c r="C8" s="5">
        <v>29.021000000000001</v>
      </c>
      <c r="D8" s="5">
        <v>0.221</v>
      </c>
      <c r="E8" s="5">
        <v>0.77</v>
      </c>
      <c r="F8" s="5">
        <v>0.72399999999999998</v>
      </c>
      <c r="G8" s="5">
        <v>0.66900000000000004</v>
      </c>
      <c r="H8" s="5">
        <v>0.60799999999999998</v>
      </c>
      <c r="I8" s="5">
        <v>0.56799999999999995</v>
      </c>
      <c r="J8" s="5">
        <v>0.55500000000000005</v>
      </c>
      <c r="K8" s="5">
        <v>0.57399999999999995</v>
      </c>
      <c r="L8" s="5">
        <v>0.60499999999999998</v>
      </c>
      <c r="M8" s="5">
        <v>0.65800000000000003</v>
      </c>
      <c r="N8" s="5">
        <v>0.71099999999999997</v>
      </c>
      <c r="O8" s="5">
        <v>0.748</v>
      </c>
      <c r="P8" s="5">
        <v>0.77500000000000002</v>
      </c>
    </row>
    <row r="9" spans="1:16" x14ac:dyDescent="0.3">
      <c r="A9" s="6">
        <v>8</v>
      </c>
      <c r="B9" s="5">
        <v>30.338999999999999</v>
      </c>
      <c r="C9" s="5">
        <v>28.99</v>
      </c>
      <c r="D9" s="5">
        <v>0.26300000000000001</v>
      </c>
      <c r="E9" s="5">
        <v>0.80600000000000005</v>
      </c>
      <c r="F9" s="5">
        <v>0.76700000000000002</v>
      </c>
      <c r="G9" s="5">
        <v>0.71199999999999997</v>
      </c>
      <c r="H9" s="5">
        <v>0.64</v>
      </c>
      <c r="I9" s="5">
        <v>0.57999999999999996</v>
      </c>
      <c r="J9" s="5">
        <v>0.54500000000000004</v>
      </c>
      <c r="K9" s="5">
        <v>0.55600000000000005</v>
      </c>
      <c r="L9" s="5">
        <v>0.56899999999999995</v>
      </c>
      <c r="M9" s="5">
        <v>0.63400000000000001</v>
      </c>
      <c r="N9" s="5">
        <v>0.70199999999999996</v>
      </c>
      <c r="O9" s="5">
        <v>0.75800000000000001</v>
      </c>
      <c r="P9" s="5">
        <v>0.79800000000000004</v>
      </c>
    </row>
    <row r="10" spans="1:16" x14ac:dyDescent="0.3">
      <c r="A10" s="6">
        <v>9</v>
      </c>
      <c r="B10" s="5">
        <v>30.3</v>
      </c>
      <c r="C10" s="5">
        <v>28.97</v>
      </c>
      <c r="D10" s="5">
        <v>0.22</v>
      </c>
      <c r="E10" s="5">
        <v>0.76900000000000002</v>
      </c>
      <c r="F10" s="5">
        <v>0.77200000000000002</v>
      </c>
      <c r="G10" s="5">
        <v>0.745</v>
      </c>
      <c r="H10" s="5">
        <v>0.69899999999999995</v>
      </c>
      <c r="I10" s="5">
        <v>0.64300000000000002</v>
      </c>
      <c r="J10" s="5">
        <v>0.59199999999999997</v>
      </c>
      <c r="K10" s="5">
        <v>0.56499999999999995</v>
      </c>
      <c r="L10" s="5">
        <v>0.55200000000000005</v>
      </c>
      <c r="M10" s="5">
        <v>0.58499999999999996</v>
      </c>
      <c r="N10" s="5">
        <v>0.626</v>
      </c>
      <c r="O10" s="5">
        <v>0.67200000000000004</v>
      </c>
      <c r="P10" s="5">
        <v>0.72699999999999998</v>
      </c>
    </row>
    <row r="11" spans="1:16" x14ac:dyDescent="0.3">
      <c r="A11" s="6">
        <v>10</v>
      </c>
      <c r="B11" s="5">
        <v>30.317</v>
      </c>
      <c r="C11" s="5">
        <v>28.984999999999999</v>
      </c>
      <c r="D11" s="5">
        <v>0.214</v>
      </c>
      <c r="E11" s="5">
        <v>0.77900000000000003</v>
      </c>
      <c r="F11" s="5">
        <v>0.747</v>
      </c>
      <c r="G11" s="5">
        <v>0.70599999999999996</v>
      </c>
      <c r="H11" s="5">
        <v>0.65100000000000002</v>
      </c>
      <c r="I11" s="5">
        <v>0.59699999999999998</v>
      </c>
      <c r="J11" s="5">
        <v>0.56499999999999995</v>
      </c>
      <c r="K11" s="5">
        <v>0.56299999999999994</v>
      </c>
      <c r="L11" s="5">
        <v>0.57199999999999995</v>
      </c>
      <c r="M11" s="5">
        <v>0.61699999999999999</v>
      </c>
      <c r="N11" s="5">
        <v>0.67100000000000004</v>
      </c>
      <c r="O11" s="5">
        <v>0.72199999999999998</v>
      </c>
      <c r="P11" s="5">
        <v>0.76400000000000001</v>
      </c>
    </row>
    <row r="12" spans="1:16" x14ac:dyDescent="0.3">
      <c r="A12" s="6">
        <v>11</v>
      </c>
      <c r="B12" s="5">
        <v>30.286999999999999</v>
      </c>
      <c r="C12" s="5">
        <v>28.946999999999999</v>
      </c>
      <c r="D12" s="5">
        <v>0.32800000000000001</v>
      </c>
      <c r="E12" s="5">
        <v>0.83499999999999996</v>
      </c>
      <c r="F12" s="5">
        <v>0.82799999999999996</v>
      </c>
      <c r="G12" s="5">
        <v>0.77600000000000002</v>
      </c>
      <c r="H12" s="5">
        <v>0.69599999999999995</v>
      </c>
      <c r="I12" s="5">
        <v>0.61399999999999999</v>
      </c>
      <c r="J12" s="5">
        <v>0.54600000000000004</v>
      </c>
      <c r="K12" s="5">
        <v>0.52100000000000002</v>
      </c>
      <c r="L12" s="5">
        <v>0.51300000000000001</v>
      </c>
      <c r="M12" s="5">
        <v>0.55800000000000005</v>
      </c>
      <c r="N12" s="5">
        <v>0.623</v>
      </c>
      <c r="O12" s="5">
        <v>0.70699999999999996</v>
      </c>
      <c r="P12" s="5">
        <v>0.78500000000000003</v>
      </c>
    </row>
    <row r="13" spans="1:16" x14ac:dyDescent="0.3">
      <c r="A13" s="6">
        <v>12</v>
      </c>
      <c r="B13" s="5">
        <v>30.318999999999999</v>
      </c>
      <c r="C13" s="5">
        <v>28.984000000000002</v>
      </c>
      <c r="D13" s="5">
        <v>0.188</v>
      </c>
      <c r="E13" s="5">
        <v>0.76800000000000002</v>
      </c>
      <c r="F13" s="5">
        <v>0.749</v>
      </c>
      <c r="G13" s="5">
        <v>0.71299999999999997</v>
      </c>
      <c r="H13" s="5">
        <v>0.66700000000000004</v>
      </c>
      <c r="I13" s="5">
        <v>0.61899999999999999</v>
      </c>
      <c r="J13" s="5">
        <v>0.58699999999999997</v>
      </c>
      <c r="K13" s="5">
        <v>0.57899999999999996</v>
      </c>
      <c r="L13" s="5">
        <v>0.58199999999999996</v>
      </c>
      <c r="M13" s="5">
        <v>0.621</v>
      </c>
      <c r="N13" s="5">
        <v>0.65900000000000003</v>
      </c>
      <c r="O13" s="5">
        <v>0.70799999999999996</v>
      </c>
      <c r="P13" s="5">
        <v>0.748</v>
      </c>
    </row>
    <row r="14" spans="1:16" x14ac:dyDescent="0.3">
      <c r="A14" s="6">
        <v>13</v>
      </c>
      <c r="B14" s="5">
        <v>30.352</v>
      </c>
      <c r="C14" s="5">
        <v>28.998999999999999</v>
      </c>
      <c r="D14" s="5">
        <v>0.13300000000000001</v>
      </c>
      <c r="E14" s="5">
        <v>0.746</v>
      </c>
      <c r="F14" s="5">
        <v>0.72399999999999998</v>
      </c>
      <c r="G14" s="5">
        <v>0.69299999999999995</v>
      </c>
      <c r="H14" s="5">
        <v>0.65900000000000003</v>
      </c>
      <c r="I14" s="5">
        <v>0.629</v>
      </c>
      <c r="J14" s="5">
        <v>0.61199999999999999</v>
      </c>
      <c r="K14" s="5">
        <v>0.61299999999999999</v>
      </c>
      <c r="L14" s="5">
        <v>0.63400000000000001</v>
      </c>
      <c r="M14" s="5">
        <v>0.64800000000000002</v>
      </c>
      <c r="N14" s="5">
        <v>0.68100000000000005</v>
      </c>
      <c r="O14" s="5">
        <v>0.72299999999999998</v>
      </c>
      <c r="P14" s="5">
        <v>0.73799999999999999</v>
      </c>
    </row>
    <row r="15" spans="1:16" x14ac:dyDescent="0.3">
      <c r="A15" s="6">
        <v>14</v>
      </c>
      <c r="B15" s="5">
        <v>30.334</v>
      </c>
      <c r="C15" s="5">
        <v>28.992000000000001</v>
      </c>
      <c r="D15" s="5">
        <v>0.156</v>
      </c>
      <c r="E15" s="5">
        <v>0.752</v>
      </c>
      <c r="F15" s="5">
        <v>0.72499999999999998</v>
      </c>
      <c r="G15" s="5">
        <v>0.68600000000000005</v>
      </c>
      <c r="H15" s="5">
        <v>0.64300000000000002</v>
      </c>
      <c r="I15" s="5">
        <v>0.60899999999999999</v>
      </c>
      <c r="J15" s="5">
        <v>0.59299999999999997</v>
      </c>
      <c r="K15" s="5">
        <v>0.60499999999999998</v>
      </c>
      <c r="L15" s="5">
        <v>0.61699999999999999</v>
      </c>
      <c r="M15" s="5">
        <v>0.65600000000000003</v>
      </c>
      <c r="N15" s="5">
        <v>0.69299999999999995</v>
      </c>
      <c r="O15" s="5">
        <v>0.72599999999999998</v>
      </c>
      <c r="P15" s="5">
        <v>0.748</v>
      </c>
    </row>
    <row r="16" spans="1:16" x14ac:dyDescent="0.3">
      <c r="A16" s="6">
        <v>15</v>
      </c>
      <c r="B16" s="5">
        <v>30.347000000000001</v>
      </c>
      <c r="C16" s="5">
        <v>29.004000000000001</v>
      </c>
      <c r="D16" s="5">
        <v>0.17499999999999999</v>
      </c>
      <c r="E16" s="5">
        <v>0.751</v>
      </c>
      <c r="F16" s="5">
        <v>0.71099999999999997</v>
      </c>
      <c r="G16" s="5">
        <v>0.66100000000000003</v>
      </c>
      <c r="H16" s="5">
        <v>0.61599999999999999</v>
      </c>
      <c r="I16" s="5">
        <v>0.59</v>
      </c>
      <c r="J16" s="5">
        <v>0.58799999999999997</v>
      </c>
      <c r="K16" s="5">
        <v>0.60699999999999998</v>
      </c>
      <c r="L16" s="5">
        <v>0.628</v>
      </c>
      <c r="M16" s="5">
        <v>0.67200000000000004</v>
      </c>
      <c r="N16" s="5">
        <v>0.71299999999999997</v>
      </c>
      <c r="O16" s="5">
        <v>0.74299999999999999</v>
      </c>
      <c r="P16" s="5">
        <v>0.76</v>
      </c>
    </row>
    <row r="17" spans="1:16" x14ac:dyDescent="0.3">
      <c r="A17" s="6">
        <v>16</v>
      </c>
      <c r="B17" s="5">
        <v>30.344000000000001</v>
      </c>
      <c r="C17" s="5">
        <v>28.998999999999999</v>
      </c>
      <c r="D17" s="5">
        <v>0.191</v>
      </c>
      <c r="E17" s="5">
        <v>0.753</v>
      </c>
      <c r="F17" s="5">
        <v>0.76600000000000001</v>
      </c>
      <c r="G17" s="5">
        <v>0.75800000000000001</v>
      </c>
      <c r="H17" s="5">
        <v>0.72699999999999998</v>
      </c>
      <c r="I17" s="5">
        <v>0.68600000000000005</v>
      </c>
      <c r="J17" s="5">
        <v>0.64</v>
      </c>
      <c r="K17" s="5">
        <v>0.60499999999999998</v>
      </c>
      <c r="L17" s="5">
        <v>0.57599999999999996</v>
      </c>
      <c r="M17" s="5">
        <v>0.59</v>
      </c>
      <c r="N17" s="5">
        <v>0.60499999999999998</v>
      </c>
      <c r="O17" s="5">
        <v>0.65</v>
      </c>
      <c r="P17" s="5">
        <v>0.70299999999999996</v>
      </c>
    </row>
    <row r="18" spans="1:16" x14ac:dyDescent="0.3">
      <c r="A18" s="6">
        <v>17</v>
      </c>
      <c r="B18" s="5">
        <v>30.332999999999998</v>
      </c>
      <c r="C18" s="5">
        <v>29.001999999999999</v>
      </c>
      <c r="D18" s="5">
        <v>0.17899999999999999</v>
      </c>
      <c r="E18" s="5">
        <v>0.76400000000000001</v>
      </c>
      <c r="F18" s="5">
        <v>0.74</v>
      </c>
      <c r="G18" s="5">
        <v>0.69799999999999995</v>
      </c>
      <c r="H18" s="5">
        <v>0.64900000000000002</v>
      </c>
      <c r="I18" s="5">
        <v>0.61</v>
      </c>
      <c r="J18" s="5">
        <v>0.58499999999999996</v>
      </c>
      <c r="K18" s="5">
        <v>0.58499999999999996</v>
      </c>
      <c r="L18" s="5">
        <v>0.59199999999999997</v>
      </c>
      <c r="M18" s="5">
        <v>0.626</v>
      </c>
      <c r="N18" s="5">
        <v>0.66500000000000004</v>
      </c>
      <c r="O18" s="5">
        <v>0.71199999999999997</v>
      </c>
      <c r="P18" s="5">
        <v>0.745</v>
      </c>
    </row>
    <row r="19" spans="1:16" x14ac:dyDescent="0.3">
      <c r="A19" s="6">
        <v>18</v>
      </c>
      <c r="B19" s="5">
        <v>30.309000000000001</v>
      </c>
      <c r="C19" s="5">
        <v>28.98</v>
      </c>
      <c r="D19" s="5">
        <v>0.17399999999999999</v>
      </c>
      <c r="E19" s="5">
        <v>0.70799999999999996</v>
      </c>
      <c r="F19" s="5">
        <v>0.65400000000000003</v>
      </c>
      <c r="G19" s="5">
        <v>0.61</v>
      </c>
      <c r="H19" s="5">
        <v>0.58099999999999996</v>
      </c>
      <c r="I19" s="5">
        <v>0.58099999999999996</v>
      </c>
      <c r="J19" s="5">
        <v>0.59899999999999998</v>
      </c>
      <c r="K19" s="5">
        <v>0.63400000000000001</v>
      </c>
      <c r="L19" s="5">
        <v>0.66600000000000004</v>
      </c>
      <c r="M19" s="5">
        <v>0.71</v>
      </c>
      <c r="N19" s="5">
        <v>0.74299999999999999</v>
      </c>
      <c r="O19" s="5">
        <v>0.753</v>
      </c>
      <c r="P19" s="5">
        <v>0.74299999999999999</v>
      </c>
    </row>
    <row r="20" spans="1:16" x14ac:dyDescent="0.3">
      <c r="A20" s="6">
        <v>19</v>
      </c>
      <c r="B20" s="5">
        <v>30.318999999999999</v>
      </c>
      <c r="C20" s="5">
        <v>28.984999999999999</v>
      </c>
      <c r="D20" s="5">
        <v>0.25600000000000001</v>
      </c>
      <c r="E20" s="5">
        <v>0.76700000000000002</v>
      </c>
      <c r="F20" s="5">
        <v>0.69399999999999995</v>
      </c>
      <c r="G20" s="5">
        <v>0.627</v>
      </c>
      <c r="H20" s="5">
        <v>0.57099999999999995</v>
      </c>
      <c r="I20" s="5">
        <v>0.54200000000000004</v>
      </c>
      <c r="J20" s="5">
        <v>0.54400000000000004</v>
      </c>
      <c r="K20" s="5">
        <v>0.58299999999999996</v>
      </c>
      <c r="L20" s="5">
        <v>0.626</v>
      </c>
      <c r="M20" s="5">
        <v>0.69499999999999995</v>
      </c>
      <c r="N20" s="5">
        <v>0.753</v>
      </c>
      <c r="O20" s="5">
        <v>0.78600000000000003</v>
      </c>
      <c r="P20" s="5">
        <v>0.79300000000000004</v>
      </c>
    </row>
    <row r="21" spans="1:16" x14ac:dyDescent="0.3">
      <c r="A21" s="6">
        <v>20</v>
      </c>
      <c r="B21" s="5">
        <v>30.309000000000001</v>
      </c>
      <c r="C21" s="5">
        <v>28.978000000000002</v>
      </c>
      <c r="D21" s="5">
        <v>0.223</v>
      </c>
      <c r="E21" s="5">
        <v>0.76900000000000002</v>
      </c>
      <c r="F21" s="5">
        <v>0.72699999999999998</v>
      </c>
      <c r="G21" s="5">
        <v>0.67100000000000004</v>
      </c>
      <c r="H21" s="5">
        <v>0.60899999999999999</v>
      </c>
      <c r="I21" s="5">
        <v>0.56599999999999995</v>
      </c>
      <c r="J21" s="5">
        <v>0.55000000000000004</v>
      </c>
      <c r="K21" s="5">
        <v>0.57299999999999995</v>
      </c>
      <c r="L21" s="5">
        <v>0.59899999999999998</v>
      </c>
      <c r="M21" s="5">
        <v>0.66</v>
      </c>
      <c r="N21" s="5">
        <v>0.71499999999999997</v>
      </c>
      <c r="O21" s="5">
        <v>0.754</v>
      </c>
      <c r="P21" s="5">
        <v>0.77400000000000002</v>
      </c>
    </row>
    <row r="22" spans="1:16" x14ac:dyDescent="0.3">
      <c r="A22" s="6">
        <v>21</v>
      </c>
      <c r="B22" s="5">
        <v>30.288</v>
      </c>
      <c r="C22" s="5">
        <v>28.960999999999999</v>
      </c>
      <c r="D22" s="5">
        <v>0.29299999999999998</v>
      </c>
      <c r="E22" s="5">
        <v>0.78300000000000003</v>
      </c>
      <c r="F22" s="5">
        <v>0.71099999999999997</v>
      </c>
      <c r="G22" s="5">
        <v>0.63400000000000001</v>
      </c>
      <c r="H22" s="5">
        <v>0.56100000000000005</v>
      </c>
      <c r="I22" s="5">
        <v>0.52400000000000002</v>
      </c>
      <c r="J22" s="5">
        <v>0.52100000000000002</v>
      </c>
      <c r="K22" s="5">
        <v>0.55800000000000005</v>
      </c>
      <c r="L22" s="5">
        <v>0.59899999999999998</v>
      </c>
      <c r="M22" s="5">
        <v>0.67900000000000005</v>
      </c>
      <c r="N22" s="5">
        <v>0.752</v>
      </c>
      <c r="O22" s="5">
        <v>0.80100000000000005</v>
      </c>
      <c r="P22" s="5">
        <v>0.81200000000000006</v>
      </c>
    </row>
    <row r="23" spans="1:16" x14ac:dyDescent="0.3">
      <c r="A23" s="6">
        <v>22</v>
      </c>
      <c r="B23" s="5">
        <v>30.303000000000001</v>
      </c>
      <c r="C23" s="5">
        <v>28.975999999999999</v>
      </c>
      <c r="D23" s="5">
        <v>0.29199999999999998</v>
      </c>
      <c r="E23" s="5">
        <v>0.81899999999999995</v>
      </c>
      <c r="F23" s="5">
        <v>0.79700000000000004</v>
      </c>
      <c r="G23" s="5">
        <v>0.73899999999999999</v>
      </c>
      <c r="H23" s="5">
        <v>0.66100000000000003</v>
      </c>
      <c r="I23" s="5">
        <v>0.58699999999999997</v>
      </c>
      <c r="J23" s="5">
        <v>0.53800000000000003</v>
      </c>
      <c r="K23" s="5">
        <v>0.52600000000000002</v>
      </c>
      <c r="L23" s="5">
        <v>0.53300000000000003</v>
      </c>
      <c r="M23" s="5">
        <v>0.58599999999999997</v>
      </c>
      <c r="N23" s="5">
        <v>0.64400000000000002</v>
      </c>
      <c r="O23" s="5">
        <v>0.71699999999999997</v>
      </c>
      <c r="P23" s="5">
        <v>0.78200000000000003</v>
      </c>
    </row>
    <row r="24" spans="1:16" x14ac:dyDescent="0.3">
      <c r="A24" s="6">
        <v>23</v>
      </c>
      <c r="B24" s="5">
        <v>30.323</v>
      </c>
      <c r="C24" s="5">
        <v>28.981000000000002</v>
      </c>
      <c r="D24" s="5">
        <v>0.27100000000000002</v>
      </c>
      <c r="E24" s="5">
        <v>0.81</v>
      </c>
      <c r="F24" s="5">
        <v>0.79500000000000004</v>
      </c>
      <c r="G24" s="5">
        <v>0.746</v>
      </c>
      <c r="H24" s="5">
        <v>0.67900000000000005</v>
      </c>
      <c r="I24" s="5">
        <v>0.60699999999999998</v>
      </c>
      <c r="J24" s="5">
        <v>0.55500000000000005</v>
      </c>
      <c r="K24" s="5">
        <v>0.54</v>
      </c>
      <c r="L24" s="5">
        <v>0.54700000000000004</v>
      </c>
      <c r="M24" s="5">
        <v>0.59399999999999997</v>
      </c>
      <c r="N24" s="5">
        <v>0.64800000000000002</v>
      </c>
      <c r="O24" s="5">
        <v>0.71899999999999997</v>
      </c>
      <c r="P24" s="5">
        <v>0.77900000000000003</v>
      </c>
    </row>
    <row r="25" spans="1:16" x14ac:dyDescent="0.3">
      <c r="A25" s="6">
        <v>24</v>
      </c>
      <c r="B25" s="5">
        <v>30.355</v>
      </c>
      <c r="C25" s="5">
        <v>29.012</v>
      </c>
      <c r="D25" s="5">
        <v>0.18</v>
      </c>
      <c r="E25" s="5">
        <v>0.76300000000000001</v>
      </c>
      <c r="F25" s="5">
        <v>0.73099999999999998</v>
      </c>
      <c r="G25" s="5">
        <v>0.68500000000000005</v>
      </c>
      <c r="H25" s="5">
        <v>0.63900000000000001</v>
      </c>
      <c r="I25" s="5">
        <v>0.60199999999999998</v>
      </c>
      <c r="J25" s="5">
        <v>0.58499999999999996</v>
      </c>
      <c r="K25" s="5">
        <v>0.59299999999999997</v>
      </c>
      <c r="L25" s="5">
        <v>0.61199999999999999</v>
      </c>
      <c r="M25" s="5">
        <v>0.65200000000000002</v>
      </c>
      <c r="N25" s="5">
        <v>0.69299999999999995</v>
      </c>
      <c r="O25" s="5">
        <v>0.73499999999999999</v>
      </c>
      <c r="P25" s="5">
        <v>0.76200000000000001</v>
      </c>
    </row>
    <row r="26" spans="1:16" x14ac:dyDescent="0.3">
      <c r="A26" s="6">
        <v>25</v>
      </c>
      <c r="B26" s="5">
        <v>30.315999999999999</v>
      </c>
      <c r="C26" s="5">
        <v>28.995999999999999</v>
      </c>
      <c r="D26" s="5">
        <v>0.157</v>
      </c>
      <c r="E26" s="5">
        <v>0.74299999999999999</v>
      </c>
      <c r="F26" s="5">
        <v>0.73499999999999999</v>
      </c>
      <c r="G26" s="5">
        <v>0.70899999999999996</v>
      </c>
      <c r="H26" s="5">
        <v>0.66900000000000004</v>
      </c>
      <c r="I26" s="5">
        <v>0.63200000000000001</v>
      </c>
      <c r="J26" s="5">
        <v>0.59799999999999998</v>
      </c>
      <c r="K26" s="5">
        <v>0.59</v>
      </c>
      <c r="L26" s="5">
        <v>0.58299999999999996</v>
      </c>
      <c r="M26" s="5">
        <v>0.61099999999999999</v>
      </c>
      <c r="N26" s="5">
        <v>0.64</v>
      </c>
      <c r="O26" s="5">
        <v>0.67600000000000005</v>
      </c>
      <c r="P26" s="5">
        <v>0.71399999999999997</v>
      </c>
    </row>
    <row r="27" spans="1:16" x14ac:dyDescent="0.3">
      <c r="A27" s="6">
        <v>26</v>
      </c>
      <c r="B27" s="5">
        <v>30.332999999999998</v>
      </c>
      <c r="C27" s="5">
        <v>29.007000000000001</v>
      </c>
      <c r="D27" s="5">
        <v>0.21199999999999999</v>
      </c>
      <c r="E27" s="5">
        <v>0.77700000000000002</v>
      </c>
      <c r="F27" s="5">
        <v>0.76200000000000001</v>
      </c>
      <c r="G27" s="5">
        <v>0.72</v>
      </c>
      <c r="H27" s="5">
        <v>0.66200000000000003</v>
      </c>
      <c r="I27" s="5">
        <v>0.60799999999999998</v>
      </c>
      <c r="J27" s="5">
        <v>0.57399999999999995</v>
      </c>
      <c r="K27" s="5">
        <v>0.56999999999999995</v>
      </c>
      <c r="L27" s="5">
        <v>0.56499999999999995</v>
      </c>
      <c r="M27" s="5">
        <v>0.59899999999999998</v>
      </c>
      <c r="N27" s="5">
        <v>0.64500000000000002</v>
      </c>
      <c r="O27" s="5">
        <v>0.69599999999999995</v>
      </c>
      <c r="P27" s="5">
        <v>0.745</v>
      </c>
    </row>
    <row r="28" spans="1:16" x14ac:dyDescent="0.3">
      <c r="A28" s="6">
        <v>27</v>
      </c>
      <c r="B28" s="5">
        <v>30.324999999999999</v>
      </c>
      <c r="C28" s="5">
        <v>28.992000000000001</v>
      </c>
      <c r="D28" s="5">
        <v>0.17599999999999999</v>
      </c>
      <c r="E28" s="5">
        <v>0.76300000000000001</v>
      </c>
      <c r="F28" s="5">
        <v>0.73499999999999999</v>
      </c>
      <c r="G28" s="5">
        <v>0.69199999999999995</v>
      </c>
      <c r="H28" s="5">
        <v>0.64</v>
      </c>
      <c r="I28" s="5">
        <v>0.60699999999999998</v>
      </c>
      <c r="J28" s="5">
        <v>0.58299999999999996</v>
      </c>
      <c r="K28" s="5">
        <v>0.58899999999999997</v>
      </c>
      <c r="L28" s="5">
        <v>0.6</v>
      </c>
      <c r="M28" s="5">
        <v>0.63700000000000001</v>
      </c>
      <c r="N28" s="5">
        <v>0.67600000000000005</v>
      </c>
      <c r="O28" s="5">
        <v>0.71499999999999997</v>
      </c>
      <c r="P28" s="5">
        <v>0.749</v>
      </c>
    </row>
    <row r="29" spans="1:16" x14ac:dyDescent="0.3">
      <c r="A29" s="6">
        <v>28</v>
      </c>
      <c r="B29" s="5">
        <v>30.337</v>
      </c>
      <c r="C29" s="5">
        <v>29.004000000000001</v>
      </c>
      <c r="D29" s="5">
        <v>0.16900000000000001</v>
      </c>
      <c r="E29" s="5">
        <v>0.76600000000000001</v>
      </c>
      <c r="F29" s="5">
        <v>0.72799999999999998</v>
      </c>
      <c r="G29" s="5">
        <v>0.68700000000000006</v>
      </c>
      <c r="H29" s="5">
        <v>0.64200000000000002</v>
      </c>
      <c r="I29" s="5">
        <v>0.60499999999999998</v>
      </c>
      <c r="J29" s="5">
        <v>0.58599999999999997</v>
      </c>
      <c r="K29" s="5">
        <v>0.59499999999999997</v>
      </c>
      <c r="L29" s="5">
        <v>0.60299999999999998</v>
      </c>
      <c r="M29" s="5">
        <v>0.63400000000000001</v>
      </c>
      <c r="N29" s="5">
        <v>0.67600000000000005</v>
      </c>
      <c r="O29" s="5">
        <v>0.71599999999999997</v>
      </c>
      <c r="P29" s="5">
        <v>0.75900000000000001</v>
      </c>
    </row>
    <row r="30" spans="1:16" x14ac:dyDescent="0.3">
      <c r="A30" s="6">
        <v>29</v>
      </c>
      <c r="B30" s="5">
        <v>30.332000000000001</v>
      </c>
      <c r="C30" s="5">
        <v>28.99</v>
      </c>
      <c r="D30" s="5">
        <v>0.13</v>
      </c>
      <c r="E30" s="5">
        <v>0.74299999999999999</v>
      </c>
      <c r="F30" s="5">
        <v>0.71799999999999997</v>
      </c>
      <c r="G30" s="5">
        <v>0.69</v>
      </c>
      <c r="H30" s="5">
        <v>0.65200000000000002</v>
      </c>
      <c r="I30" s="5">
        <v>0.625</v>
      </c>
      <c r="J30" s="5">
        <v>0.61299999999999999</v>
      </c>
      <c r="K30" s="5">
        <v>0.61399999999999999</v>
      </c>
      <c r="L30" s="5">
        <v>0.626</v>
      </c>
      <c r="M30" s="5">
        <v>0.65500000000000003</v>
      </c>
      <c r="N30" s="5">
        <v>0.68200000000000005</v>
      </c>
      <c r="O30" s="5">
        <v>0.71</v>
      </c>
      <c r="P30" s="5">
        <v>0.73399999999999999</v>
      </c>
    </row>
    <row r="31" spans="1:16" x14ac:dyDescent="0.3">
      <c r="A31" s="6">
        <v>30</v>
      </c>
      <c r="B31" s="5">
        <v>30.356999999999999</v>
      </c>
      <c r="C31" s="5">
        <v>29.016999999999999</v>
      </c>
      <c r="D31" s="5">
        <v>0.106</v>
      </c>
      <c r="E31" s="5">
        <v>0.72699999999999998</v>
      </c>
      <c r="F31" s="5">
        <v>0.70099999999999996</v>
      </c>
      <c r="G31" s="5">
        <v>0.67300000000000004</v>
      </c>
      <c r="H31" s="5">
        <v>0.64200000000000002</v>
      </c>
      <c r="I31" s="5">
        <v>0.626</v>
      </c>
      <c r="J31" s="5">
        <v>0.621</v>
      </c>
      <c r="K31" s="5">
        <v>0.63100000000000001</v>
      </c>
      <c r="L31" s="5">
        <v>0.63700000000000001</v>
      </c>
      <c r="M31" s="5">
        <v>0.66100000000000003</v>
      </c>
      <c r="N31" s="5">
        <v>0.68899999999999995</v>
      </c>
      <c r="O31" s="5">
        <v>0.70699999999999996</v>
      </c>
      <c r="P31" s="5">
        <v>0.72699999999999998</v>
      </c>
    </row>
    <row r="32" spans="1:16" x14ac:dyDescent="0.3">
      <c r="A32" s="6">
        <v>31</v>
      </c>
      <c r="B32" s="5">
        <v>30.337</v>
      </c>
      <c r="C32" s="5">
        <v>28.998999999999999</v>
      </c>
      <c r="D32" s="5">
        <v>0.193</v>
      </c>
      <c r="E32" s="5">
        <v>0.75</v>
      </c>
      <c r="F32" s="5">
        <v>0.69699999999999995</v>
      </c>
      <c r="G32" s="5">
        <v>0.64200000000000002</v>
      </c>
      <c r="H32" s="5">
        <v>0.59799999999999998</v>
      </c>
      <c r="I32" s="5">
        <v>0.57399999999999995</v>
      </c>
      <c r="J32" s="5">
        <v>0.57899999999999996</v>
      </c>
      <c r="K32" s="5">
        <v>0.61499999999999999</v>
      </c>
      <c r="L32" s="5">
        <v>0.63300000000000001</v>
      </c>
      <c r="M32" s="5">
        <v>0.68700000000000006</v>
      </c>
      <c r="N32" s="5">
        <v>0.73399999999999999</v>
      </c>
      <c r="O32" s="5">
        <v>0.76200000000000001</v>
      </c>
      <c r="P32" s="5">
        <v>0.77</v>
      </c>
    </row>
    <row r="33" spans="1:16" x14ac:dyDescent="0.3">
      <c r="A33" s="6">
        <v>32</v>
      </c>
      <c r="B33" s="5">
        <v>30.314</v>
      </c>
      <c r="C33" s="5">
        <v>28.971</v>
      </c>
      <c r="D33" s="5">
        <v>0.25900000000000001</v>
      </c>
      <c r="E33" s="5">
        <v>0.79400000000000004</v>
      </c>
      <c r="F33" s="5">
        <v>0.74099999999999999</v>
      </c>
      <c r="G33" s="5">
        <v>0.67200000000000004</v>
      </c>
      <c r="H33" s="5">
        <v>0.60299999999999998</v>
      </c>
      <c r="I33" s="5">
        <v>0.55600000000000005</v>
      </c>
      <c r="J33" s="5">
        <v>0.54400000000000004</v>
      </c>
      <c r="K33" s="5">
        <v>0.56699999999999995</v>
      </c>
      <c r="L33" s="5">
        <v>0.59199999999999997</v>
      </c>
      <c r="M33" s="5">
        <v>0.66</v>
      </c>
      <c r="N33" s="5">
        <v>0.72299999999999998</v>
      </c>
      <c r="O33" s="5">
        <v>0.77300000000000002</v>
      </c>
      <c r="P33" s="5">
        <v>0.80200000000000005</v>
      </c>
    </row>
    <row r="34" spans="1:16" x14ac:dyDescent="0.3">
      <c r="A34" s="6">
        <v>33</v>
      </c>
      <c r="B34" s="5">
        <v>30.274000000000001</v>
      </c>
      <c r="C34" s="5">
        <v>28.951000000000001</v>
      </c>
      <c r="D34" s="5">
        <v>0.34899999999999998</v>
      </c>
      <c r="E34" s="5">
        <v>0.84</v>
      </c>
      <c r="F34" s="5">
        <v>0.78200000000000003</v>
      </c>
      <c r="G34" s="5">
        <v>0.68899999999999995</v>
      </c>
      <c r="H34" s="5">
        <v>0.58499999999999996</v>
      </c>
      <c r="I34" s="5">
        <v>0.51700000000000002</v>
      </c>
      <c r="J34" s="5">
        <v>0.48799999999999999</v>
      </c>
      <c r="K34" s="5">
        <v>0.51700000000000002</v>
      </c>
      <c r="L34" s="5">
        <v>0.53900000000000003</v>
      </c>
      <c r="M34" s="5">
        <v>0.61499999999999999</v>
      </c>
      <c r="N34" s="5">
        <v>0.70299999999999996</v>
      </c>
      <c r="O34" s="5">
        <v>0.78100000000000003</v>
      </c>
      <c r="P34" s="5">
        <v>0.83399999999999996</v>
      </c>
    </row>
    <row r="35" spans="1:16" x14ac:dyDescent="0.3">
      <c r="A35" s="6">
        <v>34</v>
      </c>
      <c r="B35" s="5">
        <v>30.312000000000001</v>
      </c>
      <c r="C35" s="5">
        <v>28.984000000000002</v>
      </c>
      <c r="D35" s="5">
        <v>0.215</v>
      </c>
      <c r="E35" s="5">
        <v>0.77500000000000002</v>
      </c>
      <c r="F35" s="5">
        <v>0.749</v>
      </c>
      <c r="G35" s="5">
        <v>0.69899999999999995</v>
      </c>
      <c r="H35" s="5">
        <v>0.63700000000000001</v>
      </c>
      <c r="I35" s="5">
        <v>0.59099999999999997</v>
      </c>
      <c r="J35" s="5">
        <v>0.56399999999999995</v>
      </c>
      <c r="K35" s="5">
        <v>0.56599999999999995</v>
      </c>
      <c r="L35" s="5">
        <v>0.57699999999999996</v>
      </c>
      <c r="M35" s="5">
        <v>0.625</v>
      </c>
      <c r="N35" s="5">
        <v>0.67600000000000005</v>
      </c>
      <c r="O35" s="5">
        <v>0.72699999999999998</v>
      </c>
      <c r="P35" s="5">
        <v>0.76500000000000001</v>
      </c>
    </row>
    <row r="36" spans="1:16" x14ac:dyDescent="0.3">
      <c r="A36" s="6">
        <v>35</v>
      </c>
      <c r="B36" s="5">
        <v>30.321999999999999</v>
      </c>
      <c r="C36" s="5">
        <v>28.988</v>
      </c>
      <c r="D36" s="5">
        <v>0.20300000000000001</v>
      </c>
      <c r="E36" s="5">
        <v>0.77100000000000002</v>
      </c>
      <c r="F36" s="5">
        <v>0.72699999999999998</v>
      </c>
      <c r="G36" s="5">
        <v>0.67</v>
      </c>
      <c r="H36" s="5">
        <v>0.61099999999999999</v>
      </c>
      <c r="I36" s="5">
        <v>0.57699999999999996</v>
      </c>
      <c r="J36" s="5">
        <v>0.56799999999999995</v>
      </c>
      <c r="K36" s="5">
        <v>0.58699999999999997</v>
      </c>
      <c r="L36" s="5">
        <v>0.60799999999999998</v>
      </c>
      <c r="M36" s="5">
        <v>0.65300000000000002</v>
      </c>
      <c r="N36" s="5">
        <v>0.70099999999999996</v>
      </c>
      <c r="O36" s="5">
        <v>0.745</v>
      </c>
      <c r="P36" s="5">
        <v>0.77300000000000002</v>
      </c>
    </row>
    <row r="37" spans="1:16" x14ac:dyDescent="0.3">
      <c r="A37" s="6">
        <v>36</v>
      </c>
      <c r="B37" s="5">
        <v>30.297000000000001</v>
      </c>
      <c r="C37" s="5">
        <v>28.972000000000001</v>
      </c>
      <c r="D37" s="5">
        <v>0.23100000000000001</v>
      </c>
      <c r="E37" s="5">
        <v>0.76300000000000001</v>
      </c>
      <c r="F37" s="5">
        <v>0.70399999999999996</v>
      </c>
      <c r="G37" s="5">
        <v>0.64200000000000002</v>
      </c>
      <c r="H37" s="5">
        <v>0.58399999999999996</v>
      </c>
      <c r="I37" s="5">
        <v>0.55600000000000005</v>
      </c>
      <c r="J37" s="5">
        <v>0.55300000000000005</v>
      </c>
      <c r="K37" s="5">
        <v>0.58199999999999996</v>
      </c>
      <c r="L37" s="5">
        <v>0.61499999999999999</v>
      </c>
      <c r="M37" s="5">
        <v>0.67600000000000005</v>
      </c>
      <c r="N37" s="5">
        <v>0.72699999999999998</v>
      </c>
      <c r="O37" s="5">
        <v>0.76700000000000002</v>
      </c>
      <c r="P37" s="5">
        <v>0.78400000000000003</v>
      </c>
    </row>
    <row r="38" spans="1:16" x14ac:dyDescent="0.3">
      <c r="A38" s="6">
        <v>37</v>
      </c>
      <c r="B38" s="5">
        <v>30.337</v>
      </c>
      <c r="C38" s="5">
        <v>29.004999999999999</v>
      </c>
      <c r="D38" s="5">
        <v>0.161</v>
      </c>
      <c r="E38" s="5">
        <v>0.75</v>
      </c>
      <c r="F38" s="5">
        <v>0.72599999999999998</v>
      </c>
      <c r="G38" s="5">
        <v>0.68899999999999995</v>
      </c>
      <c r="H38" s="5">
        <v>0.64500000000000002</v>
      </c>
      <c r="I38" s="5">
        <v>0.61399999999999999</v>
      </c>
      <c r="J38" s="5">
        <v>0.59299999999999997</v>
      </c>
      <c r="K38" s="5">
        <v>0.59799999999999998</v>
      </c>
      <c r="L38" s="5">
        <v>0.59799999999999998</v>
      </c>
      <c r="M38" s="5">
        <v>0.63100000000000001</v>
      </c>
      <c r="N38" s="5">
        <v>0.67200000000000004</v>
      </c>
      <c r="O38" s="5">
        <v>0.71299999999999997</v>
      </c>
      <c r="P38" s="5">
        <v>0.74399999999999999</v>
      </c>
    </row>
    <row r="39" spans="1:16" x14ac:dyDescent="0.3">
      <c r="A39" s="6">
        <v>38</v>
      </c>
      <c r="B39" s="5">
        <v>30.346</v>
      </c>
      <c r="C39" s="5">
        <v>29.015999999999998</v>
      </c>
      <c r="D39" s="5">
        <v>0.186</v>
      </c>
      <c r="E39" s="5">
        <v>0.76700000000000002</v>
      </c>
      <c r="F39" s="5">
        <v>0.753</v>
      </c>
      <c r="G39" s="5">
        <v>0.69899999999999995</v>
      </c>
      <c r="H39" s="5">
        <v>0.65100000000000002</v>
      </c>
      <c r="I39" s="5">
        <v>0.60699999999999998</v>
      </c>
      <c r="J39" s="5">
        <v>0.58099999999999996</v>
      </c>
      <c r="K39" s="5">
        <v>0.57799999999999996</v>
      </c>
      <c r="L39" s="5">
        <v>0.58799999999999997</v>
      </c>
      <c r="M39" s="5">
        <v>0.625</v>
      </c>
      <c r="N39" s="5">
        <v>0.66100000000000003</v>
      </c>
      <c r="O39" s="5">
        <v>0.70899999999999996</v>
      </c>
      <c r="P39" s="5">
        <v>0.75</v>
      </c>
    </row>
    <row r="40" spans="1:16" x14ac:dyDescent="0.3">
      <c r="A40" s="6">
        <v>39</v>
      </c>
      <c r="B40" s="5">
        <v>30.356000000000002</v>
      </c>
      <c r="C40" s="5">
        <v>29.009</v>
      </c>
      <c r="D40" s="5">
        <v>0.156</v>
      </c>
      <c r="E40" s="5">
        <v>0.75700000000000001</v>
      </c>
      <c r="F40" s="5">
        <v>0.73499999999999999</v>
      </c>
      <c r="G40" s="5">
        <v>0.69899999999999995</v>
      </c>
      <c r="H40" s="5">
        <v>0.65800000000000003</v>
      </c>
      <c r="I40" s="5">
        <v>0.623</v>
      </c>
      <c r="J40" s="5">
        <v>0.60099999999999998</v>
      </c>
      <c r="K40" s="5">
        <v>0.60399999999999998</v>
      </c>
      <c r="L40" s="5">
        <v>0.60799999999999998</v>
      </c>
      <c r="M40" s="5">
        <v>0.64500000000000002</v>
      </c>
      <c r="N40" s="5">
        <v>0.68</v>
      </c>
      <c r="O40" s="5">
        <v>0.71599999999999997</v>
      </c>
      <c r="P40" s="5">
        <v>0.745</v>
      </c>
    </row>
    <row r="41" spans="1:16" x14ac:dyDescent="0.3">
      <c r="A41" s="6">
        <v>40</v>
      </c>
      <c r="B41" s="5">
        <v>30.321999999999999</v>
      </c>
      <c r="C41" s="5">
        <v>28.984000000000002</v>
      </c>
      <c r="D41" s="5">
        <v>0.17499999999999999</v>
      </c>
      <c r="E41" s="5">
        <v>0.753</v>
      </c>
      <c r="F41" s="5">
        <v>0.71499999999999997</v>
      </c>
      <c r="G41" s="5">
        <v>0.66800000000000004</v>
      </c>
      <c r="H41" s="5">
        <v>0.622</v>
      </c>
      <c r="I41" s="5">
        <v>0.59299999999999997</v>
      </c>
      <c r="J41" s="5">
        <v>0.58299999999999996</v>
      </c>
      <c r="K41" s="5">
        <v>0.59799999999999998</v>
      </c>
      <c r="L41" s="5">
        <v>0.61499999999999999</v>
      </c>
      <c r="M41" s="5">
        <v>0.66</v>
      </c>
      <c r="N41" s="5">
        <v>0.7</v>
      </c>
      <c r="O41" s="5">
        <v>0.73699999999999999</v>
      </c>
      <c r="P41" s="5">
        <v>0.76</v>
      </c>
    </row>
    <row r="42" spans="1:16" x14ac:dyDescent="0.3">
      <c r="A42" s="6">
        <v>41</v>
      </c>
      <c r="B42" s="5">
        <v>30.297999999999998</v>
      </c>
      <c r="C42" s="5">
        <v>28.978000000000002</v>
      </c>
      <c r="D42" s="5">
        <v>0.17299999999999999</v>
      </c>
      <c r="E42" s="5">
        <v>0.748</v>
      </c>
      <c r="F42" s="5">
        <v>0.72199999999999998</v>
      </c>
      <c r="G42" s="5">
        <v>0.68500000000000005</v>
      </c>
      <c r="H42" s="5">
        <v>0.64300000000000002</v>
      </c>
      <c r="I42" s="5">
        <v>0.60399999999999998</v>
      </c>
      <c r="J42" s="5">
        <v>0.57899999999999996</v>
      </c>
      <c r="K42" s="5">
        <v>0.57899999999999996</v>
      </c>
      <c r="L42" s="5">
        <v>0.59099999999999997</v>
      </c>
      <c r="M42" s="5">
        <v>0.63</v>
      </c>
      <c r="N42" s="5">
        <v>0.67600000000000005</v>
      </c>
      <c r="O42" s="5">
        <v>0.71899999999999997</v>
      </c>
      <c r="P42" s="5">
        <v>0.74399999999999999</v>
      </c>
    </row>
    <row r="43" spans="1:16" x14ac:dyDescent="0.3">
      <c r="A43" s="6">
        <v>42</v>
      </c>
      <c r="B43" s="5">
        <v>30.303999999999998</v>
      </c>
      <c r="C43" s="5">
        <v>28.971</v>
      </c>
      <c r="D43" s="5">
        <v>0.14699999999999999</v>
      </c>
      <c r="E43" s="5">
        <v>0.73199999999999998</v>
      </c>
      <c r="F43" s="5">
        <v>0.70299999999999996</v>
      </c>
      <c r="G43" s="5">
        <v>0.66200000000000003</v>
      </c>
      <c r="H43" s="5">
        <v>0.622</v>
      </c>
      <c r="I43" s="5">
        <v>0.60699999999999998</v>
      </c>
      <c r="J43" s="5">
        <v>0.60299999999999998</v>
      </c>
      <c r="K43" s="5">
        <v>0.60799999999999998</v>
      </c>
      <c r="L43" s="5">
        <v>0.625</v>
      </c>
      <c r="M43" s="5">
        <v>0.66600000000000004</v>
      </c>
      <c r="N43" s="5">
        <v>0.70099999999999996</v>
      </c>
      <c r="O43" s="5">
        <v>0.72799999999999998</v>
      </c>
      <c r="P43" s="5">
        <v>0.74099999999999999</v>
      </c>
    </row>
    <row r="44" spans="1:16" x14ac:dyDescent="0.3">
      <c r="A44" s="6">
        <v>43</v>
      </c>
      <c r="B44" s="5">
        <v>30.298999999999999</v>
      </c>
      <c r="C44" s="5">
        <v>28.963000000000001</v>
      </c>
      <c r="D44" s="5">
        <v>0.19500000000000001</v>
      </c>
      <c r="E44" s="5">
        <v>0.75</v>
      </c>
      <c r="F44" s="5">
        <v>0.70699999999999996</v>
      </c>
      <c r="G44" s="5">
        <v>0.65600000000000003</v>
      </c>
      <c r="H44" s="5">
        <v>0.59799999999999998</v>
      </c>
      <c r="I44" s="5">
        <v>0.57799999999999996</v>
      </c>
      <c r="J44" s="5">
        <v>0.56999999999999995</v>
      </c>
      <c r="K44" s="5">
        <v>0.59699999999999998</v>
      </c>
      <c r="L44" s="5">
        <v>0.621</v>
      </c>
      <c r="M44" s="5">
        <v>0.66900000000000004</v>
      </c>
      <c r="N44" s="5">
        <v>0.71099999999999997</v>
      </c>
      <c r="O44" s="5">
        <v>0.75600000000000001</v>
      </c>
      <c r="P44" s="5">
        <v>0.78600000000000003</v>
      </c>
    </row>
    <row r="45" spans="1:16" x14ac:dyDescent="0.3">
      <c r="A45" s="6">
        <v>44</v>
      </c>
      <c r="B45" s="5">
        <v>30.317</v>
      </c>
      <c r="C45" s="5">
        <v>28.975000000000001</v>
      </c>
      <c r="D45" s="5">
        <v>0.221</v>
      </c>
      <c r="E45" s="5">
        <v>0.77400000000000002</v>
      </c>
      <c r="F45" s="5">
        <v>0.73299999999999998</v>
      </c>
      <c r="G45" s="5">
        <v>0.68100000000000005</v>
      </c>
      <c r="H45" s="5">
        <v>0.61499999999999999</v>
      </c>
      <c r="I45" s="5">
        <v>0.59099999999999997</v>
      </c>
      <c r="J45" s="5">
        <v>0.55500000000000005</v>
      </c>
      <c r="K45" s="5">
        <v>0.57299999999999995</v>
      </c>
      <c r="L45" s="5">
        <v>0.60399999999999998</v>
      </c>
      <c r="M45" s="5">
        <v>0.65900000000000003</v>
      </c>
      <c r="N45" s="5">
        <v>0.71099999999999997</v>
      </c>
      <c r="O45" s="5">
        <v>0.75800000000000001</v>
      </c>
      <c r="P45" s="5">
        <v>0.78300000000000003</v>
      </c>
    </row>
    <row r="46" spans="1:16" x14ac:dyDescent="0.3">
      <c r="A46" s="6">
        <v>45</v>
      </c>
      <c r="B46" s="5">
        <v>30.260999999999999</v>
      </c>
      <c r="C46" s="5">
        <v>28.928999999999998</v>
      </c>
      <c r="D46" s="5">
        <v>0.29199999999999998</v>
      </c>
      <c r="E46" s="5">
        <v>0.8</v>
      </c>
      <c r="F46" s="5">
        <v>0.76</v>
      </c>
      <c r="G46" s="5">
        <v>0.68500000000000005</v>
      </c>
      <c r="H46" s="5">
        <v>0.60299999999999998</v>
      </c>
      <c r="I46" s="5">
        <v>0.55500000000000005</v>
      </c>
      <c r="J46" s="5">
        <v>0.52500000000000002</v>
      </c>
      <c r="K46" s="5">
        <v>0.53200000000000003</v>
      </c>
      <c r="L46" s="5">
        <v>0.56399999999999995</v>
      </c>
      <c r="M46" s="5">
        <v>0.61899999999999999</v>
      </c>
      <c r="N46" s="5">
        <v>0.70199999999999996</v>
      </c>
      <c r="O46" s="5">
        <v>0.75800000000000001</v>
      </c>
      <c r="P46" s="5">
        <v>0.81</v>
      </c>
    </row>
    <row r="47" spans="1:16" x14ac:dyDescent="0.3">
      <c r="A47" s="6">
        <v>46</v>
      </c>
      <c r="B47" s="5">
        <v>30.276</v>
      </c>
      <c r="C47" s="5">
        <v>28.928999999999998</v>
      </c>
      <c r="D47" s="5">
        <v>0.36199999999999999</v>
      </c>
      <c r="E47" s="5">
        <v>0.85499999999999998</v>
      </c>
      <c r="F47" s="5">
        <v>0.85</v>
      </c>
      <c r="G47" s="5">
        <v>0.79700000000000004</v>
      </c>
      <c r="H47" s="5">
        <v>0.70499999999999996</v>
      </c>
      <c r="I47" s="5">
        <v>0.61099999999999999</v>
      </c>
      <c r="J47" s="5">
        <v>0.53400000000000003</v>
      </c>
      <c r="K47" s="5">
        <v>0.50700000000000001</v>
      </c>
      <c r="L47" s="5">
        <v>0.51</v>
      </c>
      <c r="M47" s="5">
        <v>0.53400000000000003</v>
      </c>
      <c r="N47" s="5">
        <v>0.60399999999999998</v>
      </c>
      <c r="O47" s="5">
        <v>0.69499999999999995</v>
      </c>
      <c r="P47" s="5">
        <v>0.79200000000000004</v>
      </c>
    </row>
    <row r="48" spans="1:16" x14ac:dyDescent="0.3">
      <c r="A48" s="6">
        <v>47</v>
      </c>
      <c r="B48" s="5">
        <v>30.31</v>
      </c>
      <c r="C48" s="5">
        <v>28.965</v>
      </c>
      <c r="D48" s="5">
        <v>0.25</v>
      </c>
      <c r="E48" s="5">
        <v>0.8</v>
      </c>
      <c r="F48" s="5">
        <v>0.77200000000000002</v>
      </c>
      <c r="G48" s="5">
        <v>0.71599999999999997</v>
      </c>
      <c r="H48" s="5">
        <v>0.64700000000000002</v>
      </c>
      <c r="I48" s="5">
        <v>0.58799999999999997</v>
      </c>
      <c r="J48" s="5">
        <v>0.55200000000000005</v>
      </c>
      <c r="K48" s="5">
        <v>0.55400000000000005</v>
      </c>
      <c r="L48" s="5">
        <v>0.57299999999999995</v>
      </c>
      <c r="M48" s="5">
        <v>0.628</v>
      </c>
      <c r="N48" s="5">
        <v>0.68100000000000005</v>
      </c>
      <c r="O48" s="5">
        <v>0.73499999999999999</v>
      </c>
      <c r="P48" s="5">
        <v>0.78700000000000003</v>
      </c>
    </row>
    <row r="49" spans="1:16" x14ac:dyDescent="0.3">
      <c r="A49" s="6">
        <v>48</v>
      </c>
      <c r="B49" s="5">
        <v>30.311</v>
      </c>
      <c r="C49" s="5">
        <v>28.97</v>
      </c>
      <c r="D49" s="5">
        <v>0.28999999999999998</v>
      </c>
      <c r="E49" s="5">
        <v>0.82099999999999995</v>
      </c>
      <c r="F49" s="5">
        <v>0.79700000000000004</v>
      </c>
      <c r="G49" s="5">
        <v>0.74099999999999999</v>
      </c>
      <c r="H49" s="5">
        <v>0.66600000000000004</v>
      </c>
      <c r="I49" s="5">
        <v>0.59</v>
      </c>
      <c r="J49" s="5">
        <v>0.54300000000000004</v>
      </c>
      <c r="K49" s="5">
        <v>0.53200000000000003</v>
      </c>
      <c r="L49" s="5">
        <v>0.54</v>
      </c>
      <c r="M49" s="5">
        <v>0.59599999999999997</v>
      </c>
      <c r="N49" s="5">
        <v>0.65800000000000003</v>
      </c>
      <c r="O49" s="5">
        <v>0.73</v>
      </c>
      <c r="P49" s="5">
        <v>0.79200000000000004</v>
      </c>
    </row>
    <row r="50" spans="1:16" x14ac:dyDescent="0.3">
      <c r="A50" s="6">
        <v>49</v>
      </c>
      <c r="B50" s="5">
        <v>30.303000000000001</v>
      </c>
      <c r="C50" s="5">
        <v>28.974</v>
      </c>
      <c r="D50" s="5">
        <v>0.19800000000000001</v>
      </c>
      <c r="E50" s="5">
        <v>0.76500000000000001</v>
      </c>
      <c r="F50" s="5">
        <v>0.73099999999999998</v>
      </c>
      <c r="G50" s="5">
        <v>0.68200000000000005</v>
      </c>
      <c r="H50" s="5">
        <v>0.63400000000000001</v>
      </c>
      <c r="I50" s="5">
        <v>0.58799999999999997</v>
      </c>
      <c r="J50" s="5">
        <v>0.56499999999999995</v>
      </c>
      <c r="K50" s="5">
        <v>0.57899999999999996</v>
      </c>
      <c r="L50" s="5">
        <v>0.59299999999999997</v>
      </c>
      <c r="M50" s="5">
        <v>0.63300000000000001</v>
      </c>
      <c r="N50" s="5">
        <v>0.68100000000000005</v>
      </c>
      <c r="O50" s="5">
        <v>0.73</v>
      </c>
      <c r="P50" s="5">
        <v>0.75600000000000001</v>
      </c>
    </row>
    <row r="51" spans="1:16" x14ac:dyDescent="0.3">
      <c r="A51" s="6">
        <v>50</v>
      </c>
      <c r="B51" s="5">
        <v>30.303999999999998</v>
      </c>
      <c r="C51" s="5">
        <v>28.981000000000002</v>
      </c>
      <c r="D51" s="5">
        <v>0.17299999999999999</v>
      </c>
      <c r="E51" s="5">
        <v>0.75</v>
      </c>
      <c r="F51" s="5">
        <v>0.71699999999999997</v>
      </c>
      <c r="G51" s="5">
        <v>0.67500000000000004</v>
      </c>
      <c r="H51" s="5">
        <v>0.629</v>
      </c>
      <c r="I51" s="5">
        <v>0.59599999999999997</v>
      </c>
      <c r="J51" s="5">
        <v>0.58499999999999996</v>
      </c>
      <c r="K51" s="5">
        <v>0.59</v>
      </c>
      <c r="L51" s="5">
        <v>0.59699999999999998</v>
      </c>
      <c r="M51" s="5">
        <v>0.64100000000000001</v>
      </c>
      <c r="N51" s="5">
        <v>0.68500000000000005</v>
      </c>
      <c r="O51" s="5">
        <v>0.72399999999999998</v>
      </c>
      <c r="P51" s="5">
        <v>0.746</v>
      </c>
    </row>
    <row r="52" spans="1:16" x14ac:dyDescent="0.3">
      <c r="A52" s="6">
        <v>51</v>
      </c>
      <c r="B52" s="5">
        <v>30.314</v>
      </c>
      <c r="C52" s="5">
        <v>28.971</v>
      </c>
      <c r="D52" s="5">
        <v>0.20100000000000001</v>
      </c>
      <c r="E52" s="5">
        <v>0.76800000000000002</v>
      </c>
      <c r="F52" s="5">
        <v>0.73599999999999999</v>
      </c>
      <c r="G52" s="5">
        <v>0.68899999999999995</v>
      </c>
      <c r="H52" s="5">
        <v>0.63400000000000001</v>
      </c>
      <c r="I52" s="5">
        <v>0.56599999999999995</v>
      </c>
      <c r="J52" s="5">
        <v>0.58899999999999997</v>
      </c>
      <c r="K52" s="5">
        <v>0.61799999999999999</v>
      </c>
      <c r="L52" s="5">
        <v>0.60599999999999998</v>
      </c>
      <c r="M52" s="5">
        <v>0.67100000000000004</v>
      </c>
      <c r="N52" s="5">
        <v>0.754</v>
      </c>
      <c r="O52" s="5">
        <v>0.77400000000000002</v>
      </c>
      <c r="P52" s="5">
        <v>0.76700000000000002</v>
      </c>
    </row>
    <row r="53" spans="1:16" x14ac:dyDescent="0.3">
      <c r="A53" s="6">
        <v>52</v>
      </c>
      <c r="B53" s="5">
        <v>30.306999999999999</v>
      </c>
      <c r="C53" s="5">
        <v>28.951000000000001</v>
      </c>
      <c r="D53" s="5">
        <v>0.22</v>
      </c>
      <c r="E53" s="5">
        <v>0.76800000000000002</v>
      </c>
      <c r="F53" s="5">
        <v>0.72699999999999998</v>
      </c>
      <c r="G53" s="5">
        <v>0.64</v>
      </c>
      <c r="H53" s="5">
        <v>0.58699999999999997</v>
      </c>
      <c r="I53" s="5">
        <v>0.58199999999999996</v>
      </c>
      <c r="J53" s="5">
        <v>0.56699999999999995</v>
      </c>
      <c r="K53" s="5">
        <v>0.623</v>
      </c>
      <c r="L53" s="5">
        <v>0.627</v>
      </c>
      <c r="M53" s="5">
        <v>0.68899999999999995</v>
      </c>
      <c r="N53" s="5">
        <v>0.77400000000000002</v>
      </c>
      <c r="O53" s="5">
        <v>0.78400000000000003</v>
      </c>
      <c r="P53" s="5">
        <v>0.78700000000000003</v>
      </c>
    </row>
    <row r="54" spans="1:16" x14ac:dyDescent="0.3">
      <c r="A54" s="6">
        <v>53</v>
      </c>
      <c r="B54" s="5">
        <v>30.315000000000001</v>
      </c>
      <c r="C54" s="5">
        <v>28.971</v>
      </c>
      <c r="D54" s="5">
        <v>0.20799999999999999</v>
      </c>
      <c r="E54" s="5">
        <v>0.752</v>
      </c>
      <c r="F54" s="5">
        <v>0.70799999999999996</v>
      </c>
      <c r="G54" s="5">
        <v>0.64700000000000002</v>
      </c>
      <c r="H54" s="5">
        <v>0.59099999999999997</v>
      </c>
      <c r="I54" s="5">
        <v>0.56299999999999994</v>
      </c>
      <c r="J54" s="5">
        <v>0.57399999999999995</v>
      </c>
      <c r="K54" s="5">
        <v>0.63100000000000001</v>
      </c>
      <c r="L54" s="5">
        <v>0.62</v>
      </c>
      <c r="M54" s="5">
        <v>0.66700000000000004</v>
      </c>
      <c r="N54" s="5">
        <v>0.72099999999999997</v>
      </c>
      <c r="O54" s="5">
        <v>0.753</v>
      </c>
      <c r="P54" s="5">
        <v>0.79200000000000004</v>
      </c>
    </row>
    <row r="55" spans="1:16" x14ac:dyDescent="0.3">
      <c r="A55" s="6">
        <v>97</v>
      </c>
      <c r="B55" s="5">
        <v>30.321000000000002</v>
      </c>
      <c r="C55" s="5">
        <v>28.97</v>
      </c>
      <c r="D55" s="5">
        <v>0.23699999999999999</v>
      </c>
      <c r="E55" s="5">
        <v>0.746</v>
      </c>
      <c r="F55" s="5">
        <v>0.69399999999999995</v>
      </c>
      <c r="G55" s="5">
        <v>0.625</v>
      </c>
      <c r="H55" s="5">
        <v>0.56799999999999995</v>
      </c>
      <c r="I55" s="5">
        <v>0.55100000000000005</v>
      </c>
      <c r="J55" s="5">
        <v>0.56899999999999995</v>
      </c>
      <c r="K55" s="5">
        <v>0.621</v>
      </c>
      <c r="L55" s="5">
        <v>0.66400000000000003</v>
      </c>
      <c r="M55" s="5">
        <v>0.71</v>
      </c>
      <c r="N55" s="5">
        <v>0.76700000000000002</v>
      </c>
      <c r="O55" s="5">
        <v>0.78300000000000003</v>
      </c>
      <c r="P55" s="5">
        <v>0.79800000000000004</v>
      </c>
    </row>
    <row r="56" spans="1:16" x14ac:dyDescent="0.3">
      <c r="A56" s="6">
        <v>55</v>
      </c>
      <c r="B56" s="5">
        <v>30.327000000000002</v>
      </c>
      <c r="C56" s="5">
        <v>28.986000000000001</v>
      </c>
      <c r="D56" s="5">
        <v>0.14799999999999999</v>
      </c>
      <c r="E56" s="5">
        <v>0.74</v>
      </c>
      <c r="F56" s="5">
        <v>0.72099999999999997</v>
      </c>
      <c r="G56" s="5">
        <v>0.67600000000000005</v>
      </c>
      <c r="H56" s="5">
        <v>0.63600000000000001</v>
      </c>
      <c r="I56" s="5">
        <v>0.60499999999999998</v>
      </c>
      <c r="J56" s="5">
        <v>0.59099999999999997</v>
      </c>
      <c r="K56" s="5">
        <v>0.624</v>
      </c>
      <c r="L56" s="5">
        <v>0.61699999999999999</v>
      </c>
      <c r="M56" s="5">
        <v>0.65</v>
      </c>
      <c r="N56" s="5">
        <v>0.69799999999999995</v>
      </c>
      <c r="O56" s="5">
        <v>0.71699999999999997</v>
      </c>
      <c r="P56" s="5">
        <v>0.754</v>
      </c>
    </row>
    <row r="57" spans="1:16" x14ac:dyDescent="0.3">
      <c r="A57" s="6">
        <v>56</v>
      </c>
      <c r="B57" s="5">
        <v>30.323</v>
      </c>
      <c r="C57" s="5">
        <v>28.998999999999999</v>
      </c>
      <c r="D57" s="5">
        <v>0.20899999999999999</v>
      </c>
      <c r="E57" s="5">
        <v>0.76300000000000001</v>
      </c>
      <c r="F57" s="5">
        <v>0.72299999999999998</v>
      </c>
      <c r="G57" s="5">
        <v>0.67300000000000004</v>
      </c>
      <c r="H57" s="5">
        <v>0.61599999999999999</v>
      </c>
      <c r="I57" s="5">
        <v>0.56899999999999995</v>
      </c>
      <c r="J57" s="5">
        <v>0.55700000000000005</v>
      </c>
      <c r="K57" s="5">
        <v>0.57299999999999995</v>
      </c>
      <c r="L57" s="5">
        <v>0.58799999999999997</v>
      </c>
      <c r="M57" s="5">
        <v>0.64400000000000002</v>
      </c>
      <c r="N57" s="5">
        <v>0.69499999999999995</v>
      </c>
      <c r="O57" s="5">
        <v>0.74099999999999999</v>
      </c>
      <c r="P57" s="5">
        <v>0.76600000000000001</v>
      </c>
    </row>
    <row r="58" spans="1:16" x14ac:dyDescent="0.3">
      <c r="A58" s="6">
        <v>57</v>
      </c>
      <c r="B58" s="5">
        <v>30.248999999999999</v>
      </c>
      <c r="C58" s="5">
        <v>28.934999999999999</v>
      </c>
      <c r="D58" s="5">
        <v>0.316</v>
      </c>
      <c r="E58" s="5">
        <v>0.77900000000000003</v>
      </c>
      <c r="F58" s="5">
        <v>0.7</v>
      </c>
      <c r="G58" s="5">
        <v>0.61499999999999999</v>
      </c>
      <c r="H58" s="5">
        <v>0.53800000000000003</v>
      </c>
      <c r="I58" s="5">
        <v>0.504</v>
      </c>
      <c r="J58" s="5">
        <v>0.503</v>
      </c>
      <c r="K58" s="5">
        <v>0.54600000000000004</v>
      </c>
      <c r="L58" s="5">
        <v>0.60799999999999998</v>
      </c>
      <c r="M58" s="5">
        <v>0.68400000000000005</v>
      </c>
      <c r="N58" s="5">
        <v>0.75900000000000001</v>
      </c>
      <c r="O58" s="5">
        <v>0.80300000000000005</v>
      </c>
      <c r="P58" s="5">
        <v>0.81299999999999994</v>
      </c>
    </row>
    <row r="59" spans="1:16" x14ac:dyDescent="0.3">
      <c r="A59" s="6">
        <v>58</v>
      </c>
      <c r="B59" s="5">
        <v>30.292000000000002</v>
      </c>
      <c r="C59" s="5">
        <v>28.969000000000001</v>
      </c>
      <c r="D59" s="5">
        <v>0.24199999999999999</v>
      </c>
      <c r="E59" s="5">
        <v>0.77600000000000002</v>
      </c>
      <c r="F59" s="5">
        <v>0.72799999999999998</v>
      </c>
      <c r="G59" s="5">
        <v>0.66</v>
      </c>
      <c r="H59" s="5">
        <v>0.59399999999999997</v>
      </c>
      <c r="I59" s="5">
        <v>0.55500000000000005</v>
      </c>
      <c r="J59" s="5">
        <v>0.54</v>
      </c>
      <c r="K59" s="5">
        <v>0.56399999999999995</v>
      </c>
      <c r="L59" s="5">
        <v>0.59699999999999998</v>
      </c>
      <c r="M59" s="5">
        <v>0.65600000000000003</v>
      </c>
      <c r="N59" s="5">
        <v>0.71399999999999997</v>
      </c>
      <c r="O59" s="5">
        <v>0.76</v>
      </c>
      <c r="P59" s="5">
        <v>0.78500000000000003</v>
      </c>
    </row>
    <row r="60" spans="1:16" x14ac:dyDescent="0.3">
      <c r="A60" s="6">
        <v>59</v>
      </c>
      <c r="B60" s="5">
        <v>30.283000000000001</v>
      </c>
      <c r="C60" s="5">
        <v>28.966999999999999</v>
      </c>
      <c r="D60" s="5">
        <v>0.307</v>
      </c>
      <c r="E60" s="5">
        <v>0.79500000000000004</v>
      </c>
      <c r="F60" s="5">
        <v>0.73</v>
      </c>
      <c r="G60" s="5">
        <v>0.65</v>
      </c>
      <c r="H60" s="5">
        <v>0.56299999999999994</v>
      </c>
      <c r="I60" s="5">
        <v>0.51200000000000001</v>
      </c>
      <c r="J60" s="5">
        <v>0.51600000000000001</v>
      </c>
      <c r="K60" s="5">
        <v>0.54</v>
      </c>
      <c r="L60" s="5">
        <v>0.57299999999999995</v>
      </c>
      <c r="M60" s="5">
        <v>0.65200000000000002</v>
      </c>
      <c r="N60" s="5">
        <v>0.73099999999999998</v>
      </c>
      <c r="O60" s="5">
        <v>0.78800000000000003</v>
      </c>
      <c r="P60" s="5">
        <v>0.81299999999999994</v>
      </c>
    </row>
    <row r="61" spans="1:16" x14ac:dyDescent="0.3">
      <c r="A61" s="6">
        <v>60</v>
      </c>
      <c r="B61" s="5">
        <v>30.321000000000002</v>
      </c>
      <c r="C61" s="5">
        <v>28.984999999999999</v>
      </c>
      <c r="D61" s="5">
        <v>0.26300000000000001</v>
      </c>
      <c r="E61" s="5">
        <v>0.79300000000000004</v>
      </c>
      <c r="F61" s="5">
        <v>0.74299999999999999</v>
      </c>
      <c r="G61" s="5">
        <v>0.67600000000000005</v>
      </c>
      <c r="H61" s="5">
        <v>0.60399999999999998</v>
      </c>
      <c r="I61" s="5">
        <v>0.55600000000000005</v>
      </c>
      <c r="J61" s="5">
        <v>0.54600000000000004</v>
      </c>
      <c r="K61" s="5">
        <v>0.55800000000000005</v>
      </c>
      <c r="L61" s="5">
        <v>0.58299999999999996</v>
      </c>
      <c r="M61" s="5">
        <v>0.64400000000000002</v>
      </c>
      <c r="N61" s="5">
        <v>0.71099999999999997</v>
      </c>
      <c r="O61" s="5">
        <v>0.76600000000000001</v>
      </c>
      <c r="P61" s="5">
        <v>0.79500000000000004</v>
      </c>
    </row>
    <row r="62" spans="1:16" x14ac:dyDescent="0.3">
      <c r="A62" s="6">
        <v>61</v>
      </c>
      <c r="B62" s="5">
        <v>30.303999999999998</v>
      </c>
      <c r="C62" s="5">
        <v>28.981999999999999</v>
      </c>
      <c r="D62" s="5">
        <v>0.26200000000000001</v>
      </c>
      <c r="E62" s="5">
        <v>0.78800000000000003</v>
      </c>
      <c r="F62" s="5">
        <v>0.73399999999999999</v>
      </c>
      <c r="G62" s="5">
        <v>0.66800000000000004</v>
      </c>
      <c r="H62" s="5">
        <v>0.6</v>
      </c>
      <c r="I62" s="5">
        <v>0.55400000000000005</v>
      </c>
      <c r="J62" s="5">
        <v>0.53300000000000003</v>
      </c>
      <c r="K62" s="5">
        <v>0.55000000000000004</v>
      </c>
      <c r="L62" s="5">
        <v>0.57399999999999995</v>
      </c>
      <c r="M62" s="5">
        <v>0.63900000000000001</v>
      </c>
      <c r="N62" s="5">
        <v>0.70599999999999996</v>
      </c>
      <c r="O62" s="5">
        <v>0.76</v>
      </c>
      <c r="P62" s="5">
        <v>0.79500000000000004</v>
      </c>
    </row>
    <row r="63" spans="1:16" x14ac:dyDescent="0.3">
      <c r="A63" s="6">
        <v>62</v>
      </c>
      <c r="B63" s="5">
        <v>30.315999999999999</v>
      </c>
      <c r="C63" s="5">
        <v>28.998000000000001</v>
      </c>
      <c r="D63" s="5">
        <v>0.19600000000000001</v>
      </c>
      <c r="E63" s="5">
        <v>0.76100000000000001</v>
      </c>
      <c r="F63" s="5">
        <v>0.72099999999999997</v>
      </c>
      <c r="G63" s="5">
        <v>0.66800000000000004</v>
      </c>
      <c r="H63" s="5">
        <v>0.61599999999999999</v>
      </c>
      <c r="I63" s="5">
        <v>0.57999999999999996</v>
      </c>
      <c r="J63" s="5">
        <v>0.56499999999999995</v>
      </c>
      <c r="K63" s="5">
        <v>0.57299999999999995</v>
      </c>
      <c r="L63" s="5">
        <v>0.59299999999999997</v>
      </c>
      <c r="M63" s="5">
        <v>0.64500000000000002</v>
      </c>
      <c r="N63" s="5">
        <v>0.68600000000000005</v>
      </c>
      <c r="O63" s="5">
        <v>0.72599999999999998</v>
      </c>
      <c r="P63" s="5">
        <v>0.75800000000000001</v>
      </c>
    </row>
    <row r="64" spans="1:16" x14ac:dyDescent="0.3">
      <c r="A64" s="6">
        <v>63</v>
      </c>
      <c r="B64" s="5">
        <v>30.312000000000001</v>
      </c>
      <c r="C64" s="5">
        <v>28.988</v>
      </c>
      <c r="D64" s="5">
        <v>0.23699999999999999</v>
      </c>
      <c r="E64" s="5">
        <v>0.77400000000000002</v>
      </c>
      <c r="F64" s="5">
        <v>0.72399999999999998</v>
      </c>
      <c r="G64" s="5">
        <v>0.66100000000000003</v>
      </c>
      <c r="H64" s="5">
        <v>0.59499999999999997</v>
      </c>
      <c r="I64" s="5">
        <v>0.55600000000000005</v>
      </c>
      <c r="J64" s="5">
        <v>0.54700000000000004</v>
      </c>
      <c r="K64" s="5">
        <v>0.57199999999999995</v>
      </c>
      <c r="L64" s="5">
        <v>0.58899999999999997</v>
      </c>
      <c r="M64" s="5">
        <v>0.65100000000000002</v>
      </c>
      <c r="N64" s="5">
        <v>0.71099999999999997</v>
      </c>
      <c r="O64" s="5">
        <v>0.76100000000000001</v>
      </c>
      <c r="P64" s="5">
        <v>0.78200000000000003</v>
      </c>
    </row>
    <row r="65" spans="1:16" x14ac:dyDescent="0.3">
      <c r="A65" s="6">
        <v>64</v>
      </c>
      <c r="B65" s="5">
        <v>30.292000000000002</v>
      </c>
      <c r="C65" s="5">
        <v>28.971</v>
      </c>
      <c r="D65" s="5">
        <v>0.21299999999999999</v>
      </c>
      <c r="E65" s="5">
        <v>0.74099999999999999</v>
      </c>
      <c r="F65" s="5">
        <v>0.68</v>
      </c>
      <c r="G65" s="5">
        <v>0.622</v>
      </c>
      <c r="H65" s="5">
        <v>0.57399999999999995</v>
      </c>
      <c r="I65" s="5">
        <v>0.55500000000000005</v>
      </c>
      <c r="J65" s="5">
        <v>0.55900000000000005</v>
      </c>
      <c r="K65" s="5">
        <v>0.59699999999999998</v>
      </c>
      <c r="L65" s="5">
        <v>0.63200000000000001</v>
      </c>
      <c r="M65" s="5">
        <v>0.69199999999999995</v>
      </c>
      <c r="N65" s="5">
        <v>0.73699999999999999</v>
      </c>
      <c r="O65" s="5">
        <v>0.76200000000000001</v>
      </c>
      <c r="P65" s="5">
        <v>0.76600000000000001</v>
      </c>
    </row>
    <row r="66" spans="1:16" x14ac:dyDescent="0.3">
      <c r="A66" s="6">
        <v>65</v>
      </c>
      <c r="B66" s="5">
        <v>30.288</v>
      </c>
      <c r="C66" s="5">
        <v>28.977</v>
      </c>
      <c r="D66" s="5">
        <v>0.215</v>
      </c>
      <c r="E66" s="5">
        <v>0.76200000000000001</v>
      </c>
      <c r="F66" s="5">
        <v>0.71399999999999997</v>
      </c>
      <c r="G66" s="5">
        <v>0.65800000000000003</v>
      </c>
      <c r="H66" s="5">
        <v>0.60399999999999998</v>
      </c>
      <c r="I66" s="5">
        <v>0.56699999999999995</v>
      </c>
      <c r="J66" s="5">
        <v>0.54700000000000004</v>
      </c>
      <c r="K66" s="5">
        <v>0.56799999999999995</v>
      </c>
      <c r="L66" s="5">
        <v>0.59399999999999997</v>
      </c>
      <c r="M66" s="5">
        <v>0.64600000000000002</v>
      </c>
      <c r="N66" s="5">
        <v>0.69699999999999995</v>
      </c>
      <c r="O66" s="5">
        <v>0.73899999999999999</v>
      </c>
      <c r="P66" s="5">
        <v>0.76300000000000001</v>
      </c>
    </row>
    <row r="67" spans="1:16" x14ac:dyDescent="0.3">
      <c r="A67" s="6">
        <v>66</v>
      </c>
      <c r="B67" s="5">
        <v>30.3</v>
      </c>
      <c r="C67" s="5">
        <v>28.986999999999998</v>
      </c>
      <c r="D67" s="5">
        <v>0.17100000000000001</v>
      </c>
      <c r="E67" s="5">
        <v>0.74</v>
      </c>
      <c r="F67" s="5">
        <v>0.70899999999999996</v>
      </c>
      <c r="G67" s="5">
        <v>0.66600000000000004</v>
      </c>
      <c r="H67" s="5">
        <v>0.62</v>
      </c>
      <c r="I67" s="5">
        <v>0.59199999999999997</v>
      </c>
      <c r="J67" s="5">
        <v>0.57399999999999995</v>
      </c>
      <c r="K67" s="5">
        <v>0.57999999999999996</v>
      </c>
      <c r="L67" s="5">
        <v>0.59799999999999998</v>
      </c>
      <c r="M67" s="5">
        <v>0.64200000000000002</v>
      </c>
      <c r="N67" s="5">
        <v>0.68100000000000005</v>
      </c>
      <c r="O67" s="5">
        <v>0.72099999999999997</v>
      </c>
      <c r="P67" s="5">
        <v>0.74099999999999999</v>
      </c>
    </row>
    <row r="68" spans="1:16" x14ac:dyDescent="0.3">
      <c r="A68" s="6">
        <v>67</v>
      </c>
      <c r="B68" s="5">
        <v>30.283999999999999</v>
      </c>
      <c r="C68" s="5">
        <v>28.968</v>
      </c>
      <c r="D68" s="5">
        <v>0.247</v>
      </c>
      <c r="E68" s="5">
        <v>0.752</v>
      </c>
      <c r="F68" s="5">
        <v>0.69099999999999995</v>
      </c>
      <c r="G68" s="5">
        <v>0.627</v>
      </c>
      <c r="H68" s="5">
        <v>0.56799999999999995</v>
      </c>
      <c r="I68" s="5">
        <v>0.53800000000000003</v>
      </c>
      <c r="J68" s="5">
        <v>0.54</v>
      </c>
      <c r="K68" s="5">
        <v>0.57299999999999995</v>
      </c>
      <c r="L68" s="5">
        <v>0.61099999999999999</v>
      </c>
      <c r="M68" s="5">
        <v>0.67600000000000005</v>
      </c>
      <c r="N68" s="5">
        <v>0.73399999999999999</v>
      </c>
      <c r="O68" s="5">
        <v>0.78100000000000003</v>
      </c>
      <c r="P68" s="5">
        <v>0.78</v>
      </c>
    </row>
    <row r="69" spans="1:16" x14ac:dyDescent="0.3">
      <c r="A69" s="6">
        <v>68</v>
      </c>
      <c r="B69" s="5">
        <v>30.268000000000001</v>
      </c>
      <c r="C69" s="5">
        <v>28.956</v>
      </c>
      <c r="D69" s="5">
        <v>0.314</v>
      </c>
      <c r="E69" s="5">
        <v>0.78400000000000003</v>
      </c>
      <c r="F69" s="5">
        <v>0.70399999999999996</v>
      </c>
      <c r="G69" s="5">
        <v>0.61899999999999999</v>
      </c>
      <c r="H69" s="5">
        <v>0.54</v>
      </c>
      <c r="I69" s="5">
        <v>0.499</v>
      </c>
      <c r="J69" s="5">
        <v>0.51300000000000001</v>
      </c>
      <c r="K69" s="5">
        <v>0.54800000000000004</v>
      </c>
      <c r="L69" s="5">
        <v>0.59399999999999997</v>
      </c>
      <c r="M69" s="5">
        <v>0.67700000000000005</v>
      </c>
      <c r="N69" s="5">
        <v>0.751</v>
      </c>
      <c r="O69" s="5">
        <v>0.79800000000000004</v>
      </c>
      <c r="P69" s="5">
        <v>0.81699999999999995</v>
      </c>
    </row>
    <row r="70" spans="1:16" x14ac:dyDescent="0.3">
      <c r="A70" s="6">
        <v>69</v>
      </c>
      <c r="B70" s="5">
        <v>30.221</v>
      </c>
      <c r="C70" s="5">
        <v>28.911000000000001</v>
      </c>
      <c r="D70" s="5">
        <v>0.32900000000000001</v>
      </c>
      <c r="E70" s="5">
        <v>0.80200000000000005</v>
      </c>
      <c r="F70" s="5">
        <v>0.73</v>
      </c>
      <c r="G70" s="5">
        <v>0.63800000000000001</v>
      </c>
      <c r="H70" s="5">
        <v>0.55100000000000005</v>
      </c>
      <c r="I70" s="5">
        <v>0.5</v>
      </c>
      <c r="J70" s="5">
        <v>0.48899999999999999</v>
      </c>
      <c r="K70" s="5">
        <v>0.53400000000000003</v>
      </c>
      <c r="L70" s="5">
        <v>0.56899999999999995</v>
      </c>
      <c r="M70" s="5">
        <v>0.65200000000000002</v>
      </c>
      <c r="N70" s="5">
        <v>0.73299999999999998</v>
      </c>
      <c r="O70" s="5">
        <v>0.79800000000000004</v>
      </c>
      <c r="P70" s="5">
        <v>0.82599999999999996</v>
      </c>
    </row>
    <row r="71" spans="1:16" x14ac:dyDescent="0.3">
      <c r="A71" s="6">
        <v>70</v>
      </c>
      <c r="B71" s="5">
        <v>30.292000000000002</v>
      </c>
      <c r="C71" s="5">
        <v>28.97</v>
      </c>
      <c r="D71" s="5">
        <v>0.26900000000000002</v>
      </c>
      <c r="E71" s="5">
        <v>0.78900000000000003</v>
      </c>
      <c r="F71" s="5">
        <v>0.73599999999999999</v>
      </c>
      <c r="G71" s="5">
        <v>0.67100000000000004</v>
      </c>
      <c r="H71" s="5">
        <v>0.60099999999999998</v>
      </c>
      <c r="I71" s="5">
        <v>0.55200000000000005</v>
      </c>
      <c r="J71" s="5">
        <v>0.52500000000000002</v>
      </c>
      <c r="K71" s="5">
        <v>0.54300000000000004</v>
      </c>
      <c r="L71" s="5">
        <v>0.57299999999999995</v>
      </c>
      <c r="M71" s="5">
        <v>0.64200000000000002</v>
      </c>
      <c r="N71" s="5">
        <v>0.71</v>
      </c>
      <c r="O71" s="5">
        <v>0.76500000000000001</v>
      </c>
      <c r="P71" s="5">
        <v>0.79700000000000004</v>
      </c>
    </row>
    <row r="72" spans="1:16" x14ac:dyDescent="0.3">
      <c r="A72" s="6">
        <v>71</v>
      </c>
      <c r="B72" s="5">
        <v>30.289000000000001</v>
      </c>
      <c r="C72" s="5">
        <v>28.962</v>
      </c>
      <c r="D72" s="5">
        <v>0.23100000000000001</v>
      </c>
      <c r="E72" s="5">
        <v>0.72199999999999998</v>
      </c>
      <c r="F72" s="5">
        <v>0.65200000000000002</v>
      </c>
      <c r="G72" s="5">
        <v>0.59599999999999997</v>
      </c>
      <c r="H72" s="5">
        <v>0.55600000000000005</v>
      </c>
      <c r="I72" s="5">
        <v>0.55300000000000005</v>
      </c>
      <c r="J72" s="5">
        <v>0.56699999999999995</v>
      </c>
      <c r="K72" s="5">
        <v>0.61</v>
      </c>
      <c r="L72" s="5">
        <v>0.65600000000000003</v>
      </c>
      <c r="M72" s="5">
        <v>0.71299999999999997</v>
      </c>
      <c r="N72" s="5">
        <v>0.76</v>
      </c>
      <c r="O72" s="5">
        <v>0.78100000000000003</v>
      </c>
      <c r="P72" s="5">
        <v>0.76700000000000002</v>
      </c>
    </row>
    <row r="73" spans="1:16" x14ac:dyDescent="0.3">
      <c r="A73" s="6">
        <v>72</v>
      </c>
      <c r="B73" s="5">
        <v>30.29</v>
      </c>
      <c r="C73" s="5">
        <v>28.966999999999999</v>
      </c>
      <c r="D73" s="5">
        <v>0.27300000000000002</v>
      </c>
      <c r="E73" s="5">
        <v>0.77100000000000002</v>
      </c>
      <c r="F73" s="5">
        <v>0.69899999999999995</v>
      </c>
      <c r="G73" s="5">
        <v>0.623</v>
      </c>
      <c r="H73" s="5">
        <v>0.56100000000000005</v>
      </c>
      <c r="I73" s="5">
        <v>0.52900000000000003</v>
      </c>
      <c r="J73" s="5">
        <v>0.53300000000000003</v>
      </c>
      <c r="K73" s="5">
        <v>0.56499999999999995</v>
      </c>
      <c r="L73" s="5">
        <v>0.60499999999999998</v>
      </c>
      <c r="M73" s="5">
        <v>0.68</v>
      </c>
      <c r="N73" s="5">
        <v>0.746</v>
      </c>
      <c r="O73" s="5">
        <v>0.78600000000000003</v>
      </c>
      <c r="P73" s="5">
        <v>0.79900000000000004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2026.04.10</vt:lpstr>
      <vt:lpstr>Visualization</vt:lpstr>
      <vt:lpstr>Cavity chablon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Andzejus Buinovskis</dc:creator>
  <cp:lastModifiedBy>Andzejus Buinovskis</cp:lastModifiedBy>
  <dcterms:created xsi:type="dcterms:W3CDTF">2015-06-05T18:17:20Z</dcterms:created>
  <dcterms:modified xsi:type="dcterms:W3CDTF">2026-04-22T08:03:26Z</dcterms:modified>
</cp:coreProperties>
</file>