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FF586532-35F3-E74A-93AA-909B9F843B3C}" xr6:coauthVersionLast="46" xr6:coauthVersionMax="46" xr10:uidLastSave="{00000000-0000-0000-0000-000000000000}"/>
  <bookViews>
    <workbookView xWindow="0" yWindow="460" windowWidth="28800" windowHeight="1646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<sst xmlns="http://schemas.openxmlformats.org/spreadsheetml/2006/main" count="1870" uniqueCount="1204">
  <si>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</si>
  <si>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</si>
  <si>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</si>
  <si>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</si>
  <si>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</si>
  <si>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</si>
  <si>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</si>
  <si>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</si>
  <si>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</si>
  <si>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</si>
  <si>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</si>
  <si>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</si>
  <si>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</si>
  <si>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</si>
  <si>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</si>
  <si>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</si>
  <si>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</si>
  <si>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</si>
  <si>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</si>
  <si>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</si>
  <si>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</si>
  <si>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</si>
  <si>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</si>
  <si>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</si>
  <si>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</si>
  <si>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</si>
  <si>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</si>
  <si>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</si>
  <si>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</si>
  <si>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</si>
  <si>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</si>
  <si>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</si>
  <si>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</si>
  <si>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</si>
  <si>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</si>
  <si>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</si>
  <si>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</si>
  <si>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</si>
  <si>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</si>
  <si>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</si>
  <si>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</si>
  <si>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</si>
  <si>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</si>
  <si>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</si>
  <si>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</si>
  <si>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</si>
  <si>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</si>
  <si>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</si>
  <si>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</si>
  <si>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</si>
  <si>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</si>
  <si>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</si>
  <si>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</si>
  <si>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</si>
  <si>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</si>
  <si>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</si>
  <si>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</si>
  <si>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</si>
  <si>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</si>
  <si>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</si>
  <si>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</si>
  <si>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</si>
  <si>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</si>
  <si>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</si>
  <si>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</si>
  <si>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</si>
  <si>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</si>
  <si>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</si>
  <si>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</si>
  <si>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</si>
  <si>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</si>
  <si>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</si>
  <si>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</si>
  <si>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</si>
  <si>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</si>
  <si>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</si>
  <si>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</si>
  <si>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</si>
  <si>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</si>
  <si>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</si>
  <si>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</si>
  <si>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</si>
  <si>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</si>
  <si>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</si>
  <si>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</si>
  <si>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</si>
  <si>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</si>
  <si>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</si>
  <si>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</si>
  <si>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</si>
  <si>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</si>
  <si>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</si>
  <si>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</si>
  <si>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</si>
  <si>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</si>
  <si>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</si>
  <si>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</si>
  <si>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</si>
  <si>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</si>
  <si>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</si>
  <si>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</si>
  <si>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</si>
  <si>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</si>
  <si>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</si>
  <si>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</si>
  <si>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</si>
  <si>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</si>
  <si>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</si>
  <si>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</si>
  <si>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</si>
  <si>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</si>
  <si>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</si>
  <si>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</si>
  <si>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</si>
  <si>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</si>
  <si>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</si>
  <si>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</si>
  <si>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</si>
  <si>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</si>
  <si>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</si>
  <si>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</si>
  <si>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</si>
  <si>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</si>
  <si>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</si>
  <si>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</si>
  <si>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</si>
  <si>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</si>
  <si>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</si>
  <si>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</si>
  <si>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</si>
  <si>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</si>
  <si>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</si>
  <si>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</si>
  <si>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</si>
  <si>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</si>
  <si>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</si>
  <si>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</si>
  <si>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</si>
  <si>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</si>
  <si>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</si>
  <si>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</si>
  <si>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</si>
  <si>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</si>
  <si>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</si>
  <si>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</si>
  <si>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</si>
  <si>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</si>
  <si>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</si>
  <si>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</si>
  <si>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</si>
  <si>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</si>
  <si>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</si>
  <si>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</si>
  <si>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</si>
  <si>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</si>
  <si>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</si>
  <si>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</si>
  <si>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</si>
  <si>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</si>
  <si>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</si>
  <si>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</si>
  <si>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</si>
  <si>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</si>
  <si>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</si>
  <si>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</si>
  <si>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</si>
  <si>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</si>
  <si>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</si>
  <si>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</si>
  <si>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</si>
  <si>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</si>
  <si>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</si>
  <si>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</si>
  <si>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</si>
  <si>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</si>
  <si>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</si>
  <si>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</si>
  <si>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</si>
  <si>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</si>
  <si>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</si>
  <si>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</si>
  <si>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</si>
  <si>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</si>
  <si>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</si>
  <si>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</si>
  <si>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</si>
  <si>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</si>
  <si>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</si>
  <si>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</si>
  <si>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</si>
  <si>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</si>
  <si>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</si>
  <si>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</si>
  <si>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</si>
  <si>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</si>
  <si>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</si>
  <si>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</si>
  <si>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</si>
  <si>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</si>
  <si>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</si>
  <si>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</si>
  <si>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</si>
  <si>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</si>
  <si>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</si>
  <si>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</si>
  <si>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</si>
  <si>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</si>
  <si>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</si>
  <si>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</si>
  <si>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</si>
  <si>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</si>
  <si>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</si>
  <si>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</si>
  <si>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</si>
  <si>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</si>
  <si>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</si>
  <si>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</si>
  <si>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</si>
  <si>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</si>
  <si>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</si>
  <si>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</si>
  <si>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</si>
  <si>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</si>
  <si>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</si>
  <si>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</si>
  <si>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</si>
  <si>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</si>
  <si>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</si>
  <si>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</si>
  <si>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</si>
  <si>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</si>
  <si>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</si>
  <si>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</si>
  <si>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</si>
  <si>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</si>
  <si>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</si>
  <si>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</si>
  <si>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</si>
  <si>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</si>
  <si>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</si>
  <si>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</si>
  <si>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</si>
  <si>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</si>
  <si>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</si>
  <si>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</si>
  <si>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</si>
  <si>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</si>
  <si>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</si>
  <si>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</si>
  <si>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</si>
  <si>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</si>
  <si>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</si>
  <si>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</si>
  <si>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</si>
  <si>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</si>
  <si>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</si>
  <si>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</si>
  <si>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</si>
  <si>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</si>
  <si>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</si>
  <si>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</si>
  <si>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</si>
  <si>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</si>
  <si>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</si>
  <si>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</si>
  <si>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</si>
  <si>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</si>
  <si>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</si>
  <si>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</si>
  <si>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</si>
  <si>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</si>
  <si>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</si>
  <si>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</si>
  <si>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</si>
  <si>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</si>
  <si>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</si>
  <si>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</si>
  <si>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</si>
  <si>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</si>
  <si>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</si>
  <si>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</si>
  <si>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</si>
  <si>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</si>
  <si>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</si>
  <si>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</si>
  <si>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</si>
  <si>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</si>
  <si>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</si>
  <si>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</si>
  <si>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</si>
  <si>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</si>
  <si>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</si>
  <si>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</si>
  <si>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</si>
  <si>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</si>
  <si>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</si>
  <si>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</si>
  <si>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</si>
  <si>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</si>
  <si>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</si>
  <si>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</si>
  <si>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</si>
  <si>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</si>
  <si>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</si>
  <si>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</si>
  <si>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</si>
  <si>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</si>
  <si>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</si>
  <si>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</si>
  <si>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</si>
  <si>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</si>
  <si>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</si>
  <si>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</si>
  <si>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</si>
  <si>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</si>
  <si>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</si>
  <si>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</si>
  <si>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</si>
  <si>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</si>
  <si>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</si>
  <si>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</si>
  <si>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</si>
  <si>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</si>
  <si>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</si>
  <si>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</si>
  <si>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</si>
  <si>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</si>
  <si>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</si>
  <si>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</si>
  <si>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</si>
  <si>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</si>
  <si>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</si>
  <si>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</si>
  <si>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</si>
  <si>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</si>
  <si>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</si>
  <si>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</si>
  <si>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</si>
  <si>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</si>
  <si>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</si>
  <si>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</si>
  <si>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</si>
  <si>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</si>
  <si>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</si>
  <si>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</si>
  <si>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</si>
  <si>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</si>
  <si>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</si>
  <si>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</si>
  <si>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</si>
  <si>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</si>
  <si>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</si>
  <si>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</si>
  <si>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</si>
  <si>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</si>
  <si>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</si>
  <si>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</si>
  <si>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</si>
  <si>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</si>
  <si>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</si>
  <si>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</si>
  <si>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</si>
  <si>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</si>
  <si>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</si>
  <si>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</si>
  <si>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</si>
  <si>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</si>
  <si>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</si>
  <si>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</si>
  <si>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</si>
  <si>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</si>
  <si>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</si>
  <si>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</si>
  <si>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</si>
  <si>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</si>
  <si>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</si>
  <si>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</si>
  <si>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</si>
  <si>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</si>
  <si>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</si>
  <si>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</si>
  <si>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</si>
  <si>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</si>
  <si>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</si>
  <si>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</si>
  <si>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</si>
  <si>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</si>
  <si>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</si>
  <si>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</si>
  <si>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</si>
  <si>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</si>
  <si>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</si>
  <si>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</si>
  <si>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</si>
  <si>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</si>
  <si>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</si>
  <si>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</si>
  <si>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</si>
  <si>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</si>
  <si>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</si>
  <si>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</si>
  <si>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</si>
  <si>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</si>
  <si>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</si>
  <si>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</si>
  <si>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</si>
  <si>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</si>
  <si>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</si>
  <si>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</si>
  <si>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</si>
  <si>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</si>
  <si>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</si>
  <si>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</si>
  <si>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</si>
  <si>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</si>
  <si>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</si>
  <si>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</si>
  <si>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</si>
  <si>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</si>
  <si>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</si>
  <si>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</si>
  <si>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</si>
  <si>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</si>
  <si>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</si>
  <si>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</si>
  <si>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</si>
  <si>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</si>
  <si>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</si>
  <si>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</si>
  <si>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</si>
  <si>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</si>
  <si>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</si>
  <si>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</si>
  <si>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</si>
  <si>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</si>
  <si>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</si>
  <si>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</si>
  <si>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</si>
  <si>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</si>
  <si>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</si>
  <si>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</si>
  <si>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</si>
  <si>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</si>
  <si>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</si>
  <si>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</si>
  <si>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</si>
  <si>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</si>
  <si>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</si>
  <si>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</si>
  <si>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</si>
  <si>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</si>
  <si>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</si>
  <si>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</si>
  <si>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</si>
  <si>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</si>
  <si>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</si>
  <si>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</si>
  <si>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</si>
  <si>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</si>
  <si>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</si>
  <si>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</si>
  <si>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</si>
  <si>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</si>
  <si>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</si>
  <si>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</si>
  <si>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</si>
  <si>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</si>
  <si>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</si>
  <si>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</si>
  <si>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</si>
  <si>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</si>
  <si>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</si>
  <si>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</si>
  <si>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</si>
  <si>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</si>
  <si>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</si>
  <si>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</si>
  <si>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</si>
  <si>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</si>
  <si>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</si>
  <si>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</si>
  <si>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</si>
  <si>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</si>
  <si>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</si>
  <si>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</si>
  <si>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</si>
  <si>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</si>
  <si>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</si>
  <si>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</si>
  <si>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</si>
  <si>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</si>
  <si>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</si>
  <si>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</si>
  <si>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</si>
  <si>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</si>
  <si>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</si>
  <si>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</si>
  <si>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</si>
  <si>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</si>
  <si>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</si>
  <si>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</si>
  <si>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</si>
  <si>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</si>
  <si>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</si>
  <si>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</si>
  <si>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</si>
  <si>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</si>
  <si>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</si>
  <si>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</si>
  <si>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</si>
  <si>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</si>
  <si>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</si>
  <si>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</si>
  <si>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</si>
  <si>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</si>
  <si>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</si>
  <si>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</si>
  <si>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</si>
  <si>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</si>
  <si>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</si>
  <si>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</si>
  <si>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</si>
  <si>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</si>
  <si>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</si>
  <si>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</si>
  <si>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</si>
  <si>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</si>
  <si>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</si>
  <si>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</si>
  <si>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</si>
  <si>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</si>
  <si>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</si>
  <si>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</si>
  <si>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</si>
  <si>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</si>
  <si>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</si>
  <si>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</si>
  <si>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</si>
  <si>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</si>
  <si>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</si>
  <si>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</si>
  <si>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</si>
  <si>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</si>
  <si>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</si>
  <si>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</si>
  <si>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</si>
  <si>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</si>
  <si>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</si>
  <si>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</si>
  <si>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</si>
  <si>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</si>
  <si>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</si>
  <si>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</si>
  <si>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</si>
  <si>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</si>
  <si>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</si>
  <si>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</si>
  <si>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</si>
  <si>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</si>
  <si>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</si>
  <si>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</si>
  <si>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</si>
  <si>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</si>
  <si>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</si>
  <si>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</si>
  <si>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</si>
  <si>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</si>
  <si>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</si>
  <si>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</si>
  <si>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</si>
  <si>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</si>
  <si>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</si>
  <si>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</si>
  <si>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</si>
  <si>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</si>
  <si>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</si>
  <si>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</si>
  <si>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</si>
  <si>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</si>
  <si>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</si>
  <si>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</si>
  <si>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</si>
  <si>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</si>
  <si>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</si>
  <si>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</si>
  <si>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</si>
  <si>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</si>
  <si>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</si>
  <si>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</si>
  <si>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</si>
  <si>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</si>
  <si>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</si>
  <si>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</si>
  <si>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</si>
  <si>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</si>
  <si>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</si>
  <si>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</si>
  <si>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</si>
  <si>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</si>
  <si>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</si>
  <si>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</si>
  <si>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</si>
  <si>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</si>
  <si>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</si>
  <si>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</si>
  <si>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</si>
  <si>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</si>
  <si>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</si>
  <si>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</si>
  <si>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</si>
  <si>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</si>
  <si>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</si>
  <si>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</si>
  <si>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</si>
  <si>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</si>
  <si>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</si>
  <si>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</si>
  <si>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</si>
  <si>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</si>
  <si>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</si>
  <si>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</si>
  <si>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</si>
  <si>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</si>
  <si>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</si>
  <si>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</si>
  <si>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</si>
  <si>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</si>
  <si>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</si>
  <si>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</si>
  <si>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</si>
  <si>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</si>
  <si>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</si>
  <si>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</si>
  <si>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</si>
  <si>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</si>
  <si>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</si>
  <si>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</si>
  <si>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</si>
  <si>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</si>
  <si>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</si>
  <si>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</si>
  <si>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</si>
  <si>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</si>
  <si>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</si>
  <si>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</si>
  <si>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</si>
  <si>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</si>
  <si>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</si>
  <si>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</si>
  <si>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</si>
  <si>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</si>
  <si>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</si>
  <si>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</si>
  <si>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</si>
  <si>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</si>
  <si>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</si>
  <si>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</si>
  <si>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</si>
  <si>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</si>
  <si>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</si>
  <si>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</si>
  <si>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</si>
  <si>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</si>
  <si>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</si>
  <si>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</si>
  <si>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</si>
  <si>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</si>
  <si>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</si>
  <si>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</si>
  <si>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</si>
  <si>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</si>
  <si>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</si>
  <si>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</si>
  <si>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</si>
  <si>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</si>
  <si>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</si>
  <si>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</si>
  <si>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</si>
  <si>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</si>
  <si>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</si>
  <si>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</si>
  <si>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</si>
  <si>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</si>
  <si>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</si>
  <si>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</si>
  <si>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</si>
  <si>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</si>
  <si>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</si>
  <si>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</si>
  <si>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</si>
  <si>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</si>
  <si>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</si>
  <si>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</si>
  <si>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</si>
  <si>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</si>
  <si>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</si>
  <si>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</si>
  <si>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</si>
  <si>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</si>
  <si>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</si>
  <si>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</si>
  <si>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</si>
  <si>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</si>
  <si>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</si>
  <si>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</si>
  <si>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</si>
  <si>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</si>
  <si>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</si>
  <si>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</si>
  <si>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</si>
  <si>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</si>
  <si>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</si>
  <si>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</si>
  <si>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</si>
  <si>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</si>
  <si>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</si>
  <si>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</si>
  <si>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</si>
  <si>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</si>
  <si>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</si>
  <si>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</si>
  <si>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</si>
  <si>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</si>
  <si>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</si>
  <si>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</si>
  <si>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</si>
  <si>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</si>
  <si>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</si>
  <si>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</si>
  <si>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</si>
  <si>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</si>
  <si>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</si>
  <si>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</si>
  <si>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</si>
  <si>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</si>
  <si>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</si>
  <si>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</si>
  <si>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</si>
  <si>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</si>
  <si>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</si>
  <si>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</si>
  <si>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</si>
  <si>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</si>
  <si>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</si>
  <si>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</si>
  <si>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</si>
  <si>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</si>
  <si>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</si>
  <si>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</si>
  <si>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</si>
  <si>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</si>
  <si>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</si>
  <si>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</si>
  <si>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</si>
  <si>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</si>
  <si>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</si>
  <si>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</si>
  <si>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</si>
  <si>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</si>
  <si>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</si>
  <si>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</si>
  <si>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</si>
  <si>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</si>
  <si>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</si>
  <si>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</si>
  <si>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</si>
  <si>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</si>
  <si>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</si>
  <si>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</si>
  <si>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</si>
  <si>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</si>
  <si>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</si>
  <si>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</si>
  <si>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</si>
  <si>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</si>
  <si>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</si>
  <si>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</si>
  <si>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</si>
  <si>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</si>
  <si>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</si>
  <si>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</si>
  <si>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</si>
  <si>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</si>
  <si>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</si>
  <si>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</si>
  <si>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</si>
  <si>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</si>
  <si>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</si>
  <si>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</si>
  <si>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</si>
  <si>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</si>
  <si>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</si>
  <si>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</si>
  <si>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</si>
  <si>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</si>
  <si>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</si>
  <si>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</si>
  <si>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</si>
  <si>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</si>
  <si>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</si>
  <si>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</si>
  <si>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</si>
  <si>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</si>
  <si>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</si>
  <si>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</si>
  <si>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</si>
  <si>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</si>
  <si>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</si>
  <si>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</si>
  <si>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</si>
  <si>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</si>
  <si>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</si>
  <si>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</si>
  <si>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</si>
  <si>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</si>
  <si>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</si>
  <si>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</si>
  <si>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</si>
  <si>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</si>
  <si>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</si>
  <si>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</si>
  <si>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</si>
  <si>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</si>
  <si>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</si>
  <si>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</si>
  <si>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</si>
  <si>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</si>
  <si>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</si>
  <si>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</si>
  <si>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</si>
  <si>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</si>
  <si>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</si>
  <si>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</si>
  <si>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</si>
  <si>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</si>
  <si>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</si>
  <si>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</si>
  <si>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</si>
  <si>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</si>
  <si>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</si>
  <si>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</si>
  <si>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</si>
  <si>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</si>
  <si>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</si>
  <si>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</si>
  <si>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</si>
  <si>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</si>
  <si>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</si>
  <si>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</si>
  <si>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</si>
  <si>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</si>
  <si>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</si>
  <si>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</si>
  <si>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</si>
  <si>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</si>
  <si>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</si>
  <si>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</si>
  <si>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</si>
  <si>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</si>
  <si>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</si>
  <si>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</si>
  <si>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</si>
  <si>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</si>
  <si>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</si>
  <si>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</si>
  <si>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</si>
  <si>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</si>
  <si>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</si>
  <si>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</si>
  <si>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</si>
  <si>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</si>
  <si>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</si>
  <si>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</si>
  <si>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</si>
  <si>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</si>
  <si>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</si>
  <si>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</si>
  <si>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</si>
  <si>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</si>
  <si>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</si>
  <si>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</si>
  <si>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</si>
  <si>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</si>
  <si>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</si>
  <si>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</si>
  <si>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</si>
  <si>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</si>
  <si>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</si>
  <si>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</si>
  <si>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</si>
  <si>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</si>
  <si>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</si>
  <si>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</si>
  <si>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</si>
  <si>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</si>
  <si>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</si>
  <si>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</si>
  <si>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</si>
  <si>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</si>
  <si>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</si>
  <si>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</si>
  <si>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</si>
  <si>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</si>
  <si>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</si>
  <si>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</si>
  <si>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</si>
  <si>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</si>
  <si>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</si>
  <si>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</si>
  <si>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</si>
  <si>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</si>
  <si>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</si>
  <si>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</si>
  <si>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</si>
  <si>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</si>
  <si>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</si>
  <si>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</si>
  <si>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</si>
  <si>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</si>
  <si>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</si>
  <si>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</si>
  <si>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</si>
  <si>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</si>
  <si>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</si>
  <si>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</si>
  <si>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</si>
  <si>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</si>
  <si>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</si>
  <si>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</si>
  <si>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</si>
  <si>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</si>
  <si>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</si>
  <si>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</si>
  <si>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</si>
  <si>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</si>
  <si>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</si>
  <si>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</si>
  <si>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</si>
  <si>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</si>
  <si>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</si>
  <si>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</si>
  <si>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</si>
  <si>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</si>
  <si>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</si>
  <si>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</si>
  <si>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</si>
  <si>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</si>
  <si>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</si>
  <si>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</si>
  <si>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</si>
  <si>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</si>
  <si>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</si>
  <si>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</si>
  <si>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</si>
  <si>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</si>
  <si>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</si>
  <si>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</si>
  <si>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</si>
  <si>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</si>
  <si>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</si>
  <si>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</si>
  <si>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</si>
  <si>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</si>
  <si>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</si>
  <si>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</si>
  <si>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</si>
  <si>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</si>
  <si>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</si>
  <si>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</si>
  <si>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</si>
  <si>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</si>
  <si>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</si>
  <si>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</si>
  <si>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</si>
  <si>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</si>
  <si>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</si>
  <si>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</si>
  <si>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</si>
  <si>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</si>
  <si>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</si>
  <si>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</si>
  <si>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</si>
  <si>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</si>
  <si>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</si>
  <si>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</si>
  <si>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</si>
  <si>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</si>
  <si>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</si>
  <si>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</si>
  <si>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</si>
  <si>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</si>
  <si>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</si>
  <si>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</si>
  <si>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</si>
  <si>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</si>
  <si>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</si>
  <si>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</si>
  <si>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</si>
  <si>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</si>
  <si>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</si>
  <si>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</si>
  <si>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</si>
  <si>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</si>
  <si>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</si>
  <si>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</si>
  <si>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</si>
  <si>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</si>
  <si>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</si>
  <si>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</si>
  <si>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</si>
  <si>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</si>
  <si>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</si>
  <si>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</si>
  <si>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</si>
  <si>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</si>
  <si>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</si>
  <si>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</si>
  <si>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</si>
  <si>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</si>
  <si>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</si>
  <si>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</si>
  <si>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</si>
  <si>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</si>
  <si>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</si>
  <si>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</si>
  <si>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</si>
  <si>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</si>
  <si>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</si>
  <si>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</si>
  <si>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</si>
  <si>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</si>
  <si>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</si>
  <si>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</si>
  <si>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</si>
  <si>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</si>
  <si>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</si>
  <si>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</si>
  <si>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</si>
  <si>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</si>
  <si>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</si>
  <si>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</si>
  <si>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</si>
  <si>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</si>
  <si>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</si>
  <si>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</si>
  <si>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</si>
  <si>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</si>
  <si>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</si>
  <si>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</si>
  <si>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</si>
  <si>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</si>
  <si>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</si>
  <si>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</si>
  <si>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</si>
  <si>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</si>
  <si>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</si>
  <si>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</si>
  <si>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</si>
  <si>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</si>
  <si>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</si>
  <si>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</si>
  <si>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</si>
  <si>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</si>
  <si>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</si>
  <si>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</si>
  <si>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</si>
  <si>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</si>
  <si>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</si>
  <si>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</si>
  <si>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</si>
  <si>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</si>
  <si>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</si>
  <si>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</si>
  <si>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</si>
  <si>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</si>
  <si>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</si>
  <si>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</si>
  <si>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</si>
  <si>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</si>
  <si>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</si>
  <si>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</si>
  <si>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</si>
  <si>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</si>
  <si>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</si>
  <si>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</si>
  <si>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</si>
  <si>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</si>
  <si>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</si>
  <si>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</si>
  <si>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</si>
  <si>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</si>
  <si>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</si>
  <si>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</si>
  <si>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</si>
  <si>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</si>
  <si>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</si>
  <si>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</si>
  <si>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</si>
  <si>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</si>
  <si>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</si>
  <si>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</si>
  <si>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</si>
  <si>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</si>
  <si>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</si>
  <si>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</si>
  <si>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</si>
  <si>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</si>
  <si>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</si>
  <si>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</si>
  <si>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</si>
  <si>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</si>
  <si>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</si>
  <si>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</si>
  <si>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</si>
  <si>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</si>
  <si>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</si>
  <si>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</si>
  <si>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</si>
  <si>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</si>
  <si>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</si>
  <si>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</si>
  <si>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</si>
  <si>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</si>
  <si>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</si>
  <si>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</si>
  <si>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</si>
  <si>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</si>
  <si>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</si>
  <si>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</si>
  <si>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</si>
  <si>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</si>
  <si>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</si>
  <si>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</si>
  <si>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</si>
  <si>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</si>
  <si>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</si>
  <si>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</si>
  <si>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</si>
  <si>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</si>
  <si>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</si>
  <si>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</si>
  <si>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</si>
  <si>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</si>
  <si>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</si>
  <si>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</si>
  <si>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</si>
  <si>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</si>
  <si>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</si>
  <si>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</si>
  <si>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</si>
  <si>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</si>
  <si>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</si>
  <si>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</si>
  <si>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</si>
  <si>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</si>
  <si>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</si>
  <si>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</si>
  <si>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</si>
  <si>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</si>
  <si>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</si>
  <si>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</si>
  <si>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</si>
  <si>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</si>
  <si>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</si>
  <si>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</si>
  <si>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</si>
  <si>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</si>
  <si>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</si>
  <si>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</si>
  <si>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</si>
  <si>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</si>
  <si>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</si>
  <si>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</si>
  <si>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</si>
  <si>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</si>
  <si>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</si>
  <si>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</si>
  <si>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</si>
  <si>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</si>
  <si>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</si>
  <si>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</si>
  <si>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</si>
  <si>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</si>
  <si>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</si>
  <si>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</si>
  <si>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</si>
  <si>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</si>
  <si>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</si>
  <si>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</si>
  <si>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</si>
  <si>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</si>
  <si>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</si>
  <si>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</si>
  <si>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</si>
  <si>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</si>
  <si>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</si>
  <si>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</si>
  <si>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</si>
  <si>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</si>
  <si>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</si>
  <si>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</t>
  </si>
  <si>
    <t>test2</t>
  </si>
  <si>
    <t>CRDtest-1@JUSTICE.GOV.UK</t>
  </si>
  <si>
    <t>CRDtest-2@justice.gov.uk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</si>
</sst>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1199</v>
      </c>
      <c r="C2" s="42" t="s">
        <v>1202</v>
      </c>
      <c r="D2" s="41" t="s">
        <v>9</v>
      </c>
      <c r="E2" s="1">
        <f>IF(ISNA(VLOOKUP(D2,Region!$A$2:$B$11,2)),"",VLOOKUP(D2,Region!$A$2:$B$11,2))</f>
        <v>5</v>
      </c>
      <c r="F2" s="41" t="s">
        <v>70</v>
      </c>
      <c r="G2" s="1">
        <f>IF(ISNA(VLOOKUP(F2,'Base Locations'!$A$1:$F$341,2)),"",VLOOKUP(F2,'Base Locations'!$A$1:$F$341,2))</f>
        <v>827534</v>
      </c>
      <c r="H2" s="41" t="s">
        <v>72</v>
      </c>
      <c r="I2" s="1">
        <f>IF(ISNA(VLOOKUP(H2,'Base Locations'!A1:F341,2)),"",VLOOKUP(H2,'Base Locations'!A1:F341,2))</f>
        <v>271588</v>
      </c>
      <c r="J2" s="41" t="s">
        <v>52</v>
      </c>
      <c r="K2" s="41" t="s">
        <v>408</v>
      </c>
      <c r="L2" s="41"/>
      <c r="M2" s="41" t="s">
        <v>1171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/>
      <c r="AD2" s="41" t="s">
        <v>1121</v>
      </c>
    </row>
    <row r="3" spans="1:30" x14ac:dyDescent="0.2">
      <c r="A3" s="41" t="s">
        <v>1200</v>
      </c>
      <c r="B3" s="41" t="s">
        <v>1201</v>
      </c>
      <c r="C3" s="42" t="s">
        <v>1203</v>
      </c>
      <c r="D3" s="41" t="s">
        <v>5</v>
      </c>
      <c r="E3" s="1">
        <f>IF(ISNA(VLOOKUP(D3,Region!$A$2:$B$11,2)),"",VLOOKUP(D3,Region!$A$2:$B$11,2))</f>
        <v>3</v>
      </c>
      <c r="F3" s="41" t="s">
        <v>76</v>
      </c>
      <c r="G3" s="1">
        <f>IF(ISNA(VLOOKUP(F3,'Base Locations'!$A$1:$F$341,2)),"",VLOOKUP(F3,'Base Locations'!$A$1:$F$341,2))</f>
        <v>218723</v>
      </c>
      <c r="H3" s="41" t="s">
        <v>73</v>
      </c>
      <c r="I3" s="1">
        <f>IF(ISNA(VLOOKUP(H3,'Base Locations'!A2:F342,2)),"",VLOOKUP(H3,'Base Locations'!A2:F342,2))</f>
        <v>239985</v>
      </c>
      <c r="J3" s="41" t="s">
        <v>52</v>
      </c>
      <c r="K3" s="41" t="s">
        <v>408</v>
      </c>
      <c r="L3" s="41"/>
      <c r="M3" s="41" t="s">
        <v>13</v>
      </c>
      <c r="N3" s="1" t="str">
        <f>IF(ISNA(VLOOKUP(M3,Services!$A$1:$B$45,2)),"",VLOOKUP(M3,Services!$A$1:$B$45,2))</f>
        <v>BAB1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1121</v>
      </c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2021-03-18T10:37:57Z</dcterms:modified>
</cp:coreProperties>
</file>