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06\AC\Temp\"/>
    </mc:Choice>
  </mc:AlternateContent>
  <xr:revisionPtr revIDLastSave="0" documentId="8_{6C48CBAE-7800-42E9-87E6-2312388984C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K16" i="1"/>
  <c r="K15" i="1"/>
  <c r="K25" i="1"/>
  <c r="K24" i="1"/>
  <c r="K23" i="1"/>
  <c r="K21" i="1"/>
  <c r="K20" i="1"/>
  <c r="K19" i="1"/>
  <c r="K17" i="1"/>
  <c r="K13" i="1"/>
  <c r="K12" i="1"/>
  <c r="K11" i="1"/>
  <c r="K9" i="1"/>
  <c r="K8" i="1"/>
  <c r="K7" i="1"/>
  <c r="K3" i="1"/>
  <c r="K5" i="1"/>
  <c r="K4" i="1"/>
  <c r="L25" i="1"/>
  <c r="L24" i="1"/>
  <c r="L23" i="1"/>
  <c r="L21" i="1"/>
  <c r="L20" i="1"/>
  <c r="L19" i="1"/>
  <c r="L17" i="1"/>
  <c r="L16" i="1"/>
  <c r="L15" i="1"/>
  <c r="L13" i="1"/>
  <c r="L12" i="1"/>
  <c r="L9" i="1"/>
  <c r="L8" i="1"/>
  <c r="L7" i="1"/>
  <c r="L5" i="1"/>
  <c r="L4" i="1"/>
  <c r="L3" i="1"/>
</calcChain>
</file>

<file path=xl/sharedStrings.xml><?xml version="1.0" encoding="utf-8"?>
<sst xmlns="http://schemas.openxmlformats.org/spreadsheetml/2006/main" count="36" uniqueCount="18">
  <si>
    <t>id_sites</t>
  </si>
  <si>
    <t>year</t>
  </si>
  <si>
    <t>reef</t>
  </si>
  <si>
    <t>biomass</t>
  </si>
  <si>
    <t>tourists</t>
  </si>
  <si>
    <t>avg_price</t>
  </si>
  <si>
    <t>economic_value</t>
  </si>
  <si>
    <t>infl</t>
  </si>
  <si>
    <t>economic_value_corr</t>
  </si>
  <si>
    <t>ID</t>
  </si>
  <si>
    <t>biomass_rate</t>
  </si>
  <si>
    <t>tourists_rate</t>
  </si>
  <si>
    <t>BAJO_CABO_PULMO</t>
  </si>
  <si>
    <t>CANTILES_CABO_PULMO</t>
  </si>
  <si>
    <t>CASITAS</t>
  </si>
  <si>
    <t>ESPERANZA</t>
  </si>
  <si>
    <t>ISLOTE_CABO_PULMO</t>
  </si>
  <si>
    <t>MORROS_CABO_PULMO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</si>
</sst>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in!$D$2:$D$25</c:f>
              <c:numCache>
                <c:formatCode>General</c:formatCode>
                <c:ptCount val="24"/>
                <c:pt idx="0">
                  <c:v>1.8652768669999999</c:v>
                </c:pt>
                <c:pt idx="1">
                  <c:v>2.3450000000000002</c:v>
                </c:pt>
                <c:pt idx="2">
                  <c:v>2.9638812950000002</c:v>
                </c:pt>
                <c:pt idx="3">
                  <c:v>4.8421174120000003</c:v>
                </c:pt>
                <c:pt idx="4">
                  <c:v>0.60317567599999999</c:v>
                </c:pt>
                <c:pt idx="5">
                  <c:v>1.1271412112999999</c:v>
                </c:pt>
                <c:pt idx="6">
                  <c:v>1.371040791</c:v>
                </c:pt>
                <c:pt idx="7">
                  <c:v>1.895424</c:v>
                </c:pt>
                <c:pt idx="8">
                  <c:v>0.48019198600000002</c:v>
                </c:pt>
                <c:pt idx="9">
                  <c:v>0.992367534</c:v>
                </c:pt>
                <c:pt idx="10">
                  <c:v>0.67286245700000002</c:v>
                </c:pt>
                <c:pt idx="11">
                  <c:v>0.99918585599999998</c:v>
                </c:pt>
                <c:pt idx="12">
                  <c:v>0.81907688199999995</c:v>
                </c:pt>
                <c:pt idx="13">
                  <c:v>0.52362399999999998</c:v>
                </c:pt>
                <c:pt idx="14">
                  <c:v>1.366920645</c:v>
                </c:pt>
                <c:pt idx="15">
                  <c:v>1.813518985</c:v>
                </c:pt>
                <c:pt idx="16">
                  <c:v>1.0400387820000001</c:v>
                </c:pt>
                <c:pt idx="17">
                  <c:v>2.0206767499999998</c:v>
                </c:pt>
                <c:pt idx="18">
                  <c:v>1.1466777079999999</c:v>
                </c:pt>
                <c:pt idx="19">
                  <c:v>1.769476421</c:v>
                </c:pt>
                <c:pt idx="20">
                  <c:v>2.2249388780000001</c:v>
                </c:pt>
                <c:pt idx="21">
                  <c:v>2.4568500759999998</c:v>
                </c:pt>
                <c:pt idx="22">
                  <c:v>2.3240006910000002</c:v>
                </c:pt>
                <c:pt idx="23">
                  <c:v>2.8754325879999998</c:v>
                </c:pt>
              </c:numCache>
            </c:numRef>
          </c:xVal>
          <c:yVal>
            <c:numRef>
              <c:f>in!$E$2:$E$25</c:f>
              <c:numCache>
                <c:formatCode>General</c:formatCode>
                <c:ptCount val="24"/>
                <c:pt idx="0">
                  <c:v>1577</c:v>
                </c:pt>
                <c:pt idx="1">
                  <c:v>3087</c:v>
                </c:pt>
                <c:pt idx="2">
                  <c:v>3937</c:v>
                </c:pt>
                <c:pt idx="3">
                  <c:v>4254</c:v>
                </c:pt>
                <c:pt idx="4">
                  <c:v>1535</c:v>
                </c:pt>
                <c:pt idx="5">
                  <c:v>2374</c:v>
                </c:pt>
                <c:pt idx="6">
                  <c:v>2068</c:v>
                </c:pt>
                <c:pt idx="7">
                  <c:v>3281</c:v>
                </c:pt>
                <c:pt idx="8">
                  <c:v>333</c:v>
                </c:pt>
                <c:pt idx="9">
                  <c:v>735</c:v>
                </c:pt>
                <c:pt idx="10">
                  <c:v>671</c:v>
                </c:pt>
                <c:pt idx="11">
                  <c:v>1159</c:v>
                </c:pt>
                <c:pt idx="12">
                  <c:v>514</c:v>
                </c:pt>
                <c:pt idx="13">
                  <c:v>449</c:v>
                </c:pt>
                <c:pt idx="14">
                  <c:v>643</c:v>
                </c:pt>
                <c:pt idx="15">
                  <c:v>1244</c:v>
                </c:pt>
                <c:pt idx="16">
                  <c:v>1504</c:v>
                </c:pt>
                <c:pt idx="17">
                  <c:v>2268</c:v>
                </c:pt>
                <c:pt idx="18">
                  <c:v>1287</c:v>
                </c:pt>
                <c:pt idx="19">
                  <c:v>1411</c:v>
                </c:pt>
                <c:pt idx="20">
                  <c:v>1148</c:v>
                </c:pt>
                <c:pt idx="21">
                  <c:v>1875</c:v>
                </c:pt>
                <c:pt idx="22">
                  <c:v>1625</c:v>
                </c:pt>
                <c:pt idx="23">
                  <c:v>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D-48A4-B5E0-B4999C79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7383"/>
        <c:axId val="894402296"/>
      </c:scatterChart>
      <c:valAx>
        <c:axId val="1831827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2296"/>
        <c:crosses val="autoZero"/>
        <c:crossBetween val="midCat"/>
      </c:valAx>
      <c:valAx>
        <c:axId val="8944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7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tourists_rate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in!$K$2:$K$28</c:f>
              <c:numCache>
                <c:formatCode>General</c:formatCode>
                <c:ptCount val="27"/>
                <c:pt idx="0">
                  <c:v>0</c:v>
                </c:pt>
                <c:pt idx="1">
                  <c:v>25.718601966664519</c:v>
                </c:pt>
                <c:pt idx="2">
                  <c:v>26.391526439232404</c:v>
                </c:pt>
                <c:pt idx="3">
                  <c:v>63.370827980477543</c:v>
                </c:pt>
                <c:pt idx="4">
                  <c:v>0</c:v>
                </c:pt>
                <c:pt idx="5">
                  <c:v>86.867815820212201</c:v>
                </c:pt>
                <c:pt idx="6">
                  <c:v>21.6387775777177</c:v>
                </c:pt>
                <c:pt idx="7">
                  <c:v>38.247090272020948</c:v>
                </c:pt>
                <c:pt idx="8">
                  <c:v>0</c:v>
                </c:pt>
                <c:pt idx="9">
                  <c:v>106.66057804638163</c:v>
                </c:pt>
                <c:pt idx="10">
                  <c:v>-32.196244441023801</c:v>
                </c:pt>
                <c:pt idx="11">
                  <c:v>48.497786673213056</c:v>
                </c:pt>
                <c:pt idx="12">
                  <c:v>0</c:v>
                </c:pt>
                <c:pt idx="13">
                  <c:v>-36.071446831531986</c:v>
                </c:pt>
                <c:pt idx="14">
                  <c:v>161.05003685850917</c:v>
                </c:pt>
                <c:pt idx="15">
                  <c:v>32.671855651137669</c:v>
                </c:pt>
                <c:pt idx="16">
                  <c:v>0</c:v>
                </c:pt>
                <c:pt idx="17">
                  <c:v>94.288596249673276</c:v>
                </c:pt>
                <c:pt idx="18">
                  <c:v>-43.252788552152147</c:v>
                </c:pt>
                <c:pt idx="19">
                  <c:v>54.31331826326916</c:v>
                </c:pt>
                <c:pt idx="20">
                  <c:v>0</c:v>
                </c:pt>
                <c:pt idx="21">
                  <c:v>10.423261523861047</c:v>
                </c:pt>
                <c:pt idx="22">
                  <c:v>-5.4073053255366679</c:v>
                </c:pt>
                <c:pt idx="23">
                  <c:v>23.727699356350989</c:v>
                </c:pt>
              </c:numCache>
            </c:numRef>
          </c:xVal>
          <c:yVal>
            <c:numRef>
              <c:f>in!$L$2:$L$28</c:f>
              <c:numCache>
                <c:formatCode>General</c:formatCode>
                <c:ptCount val="27"/>
                <c:pt idx="0">
                  <c:v>0</c:v>
                </c:pt>
                <c:pt idx="1">
                  <c:v>95.751426759670252</c:v>
                </c:pt>
                <c:pt idx="2">
                  <c:v>27.5348234531908</c:v>
                </c:pt>
                <c:pt idx="3">
                  <c:v>8.0518161036322073</c:v>
                </c:pt>
                <c:pt idx="4">
                  <c:v>0</c:v>
                </c:pt>
                <c:pt idx="5">
                  <c:v>54.657980456026053</c:v>
                </c:pt>
                <c:pt idx="6">
                  <c:v>-12.889637742207244</c:v>
                </c:pt>
                <c:pt idx="7">
                  <c:v>58.655705996131523</c:v>
                </c:pt>
                <c:pt idx="8">
                  <c:v>0</c:v>
                </c:pt>
                <c:pt idx="9">
                  <c:v>120.72072072072073</c:v>
                </c:pt>
                <c:pt idx="10">
                  <c:v>-8.7074829931972779</c:v>
                </c:pt>
                <c:pt idx="11">
                  <c:v>72.727272727272734</c:v>
                </c:pt>
                <c:pt idx="12">
                  <c:v>0</c:v>
                </c:pt>
                <c:pt idx="13">
                  <c:v>-12.645914396887159</c:v>
                </c:pt>
                <c:pt idx="14">
                  <c:v>43.207126948775056</c:v>
                </c:pt>
                <c:pt idx="15">
                  <c:v>93.46811819595645</c:v>
                </c:pt>
                <c:pt idx="16">
                  <c:v>0</c:v>
                </c:pt>
                <c:pt idx="17">
                  <c:v>50.797872340425535</c:v>
                </c:pt>
                <c:pt idx="18">
                  <c:v>-43.253968253968253</c:v>
                </c:pt>
                <c:pt idx="19">
                  <c:v>9.6348096348096348</c:v>
                </c:pt>
                <c:pt idx="20">
                  <c:v>0</c:v>
                </c:pt>
                <c:pt idx="21">
                  <c:v>63.327526132404174</c:v>
                </c:pt>
                <c:pt idx="22">
                  <c:v>-13.333333333333334</c:v>
                </c:pt>
                <c:pt idx="23">
                  <c:v>30.338461538461537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670-A558-A0081223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14168"/>
        <c:axId val="798061447"/>
      </c:scatterChart>
      <c:valAx>
        <c:axId val="3613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1447"/>
        <c:crosses val="autoZero"/>
        <c:crossBetween val="midCat"/>
      </c:valAx>
      <c:valAx>
        <c:axId val="79806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19050</xdr:rowOff>
    </xdr:from>
    <xdr:to>
      <xdr:col>21</xdr:col>
      <xdr:colOff>247650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909C-D4B9-09BA-186B-27B55C8F2321}"/>
            </a:ext>
            <a:ext uri="{147F2762-F138-4A5C-976F-8EAC2B608ADB}">
              <a16:predDERef xmlns:a16="http://schemas.microsoft.com/office/drawing/2014/main" pred="{140E3E08-0848-402F-4D8F-48F24436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16</xdr:row>
      <xdr:rowOff>38100</xdr:rowOff>
    </xdr:from>
    <xdr:to>
      <xdr:col>21</xdr:col>
      <xdr:colOff>428625</xdr:colOff>
      <xdr:row>34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7AF61-7D22-78F1-FA8F-E287F26A328B}"/>
            </a:ext>
            <a:ext uri="{147F2762-F138-4A5C-976F-8EAC2B608ADB}">
              <a16:predDERef xmlns:a16="http://schemas.microsoft.com/office/drawing/2014/main" pred="{772C909C-D4B9-09BA-186B-27B55C8F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E28" sqref="E28"/>
    </sheetView>
  </sheetViews>
  <sheetFormatPr defaultRowHeight="15"/>
  <cols>
    <col min="3" max="3" width="31" customWidth="1"/>
    <col min="4" max="4" width="9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6</v>
      </c>
      <c r="B2">
        <v>2016</v>
      </c>
      <c r="C2" t="s">
        <v>12</v>
      </c>
      <c r="D2">
        <v>1.8652768669999999</v>
      </c>
      <c r="E2">
        <v>1577</v>
      </c>
      <c r="F2">
        <v>135</v>
      </c>
      <c r="G2">
        <v>212895</v>
      </c>
      <c r="H2">
        <v>1.1499999999999999</v>
      </c>
      <c r="I2">
        <v>185126.087</v>
      </c>
      <c r="J2">
        <v>1</v>
      </c>
      <c r="K2">
        <v>0</v>
      </c>
      <c r="L2">
        <v>0</v>
      </c>
    </row>
    <row r="3" spans="1:12">
      <c r="A3">
        <v>6</v>
      </c>
      <c r="B3">
        <v>2017</v>
      </c>
      <c r="C3" t="s">
        <v>12</v>
      </c>
      <c r="D3">
        <v>2.3450000000000002</v>
      </c>
      <c r="E3">
        <v>3087</v>
      </c>
      <c r="F3">
        <v>135</v>
      </c>
      <c r="G3">
        <v>416745</v>
      </c>
      <c r="H3">
        <v>1.21</v>
      </c>
      <c r="I3">
        <v>344417.3554</v>
      </c>
      <c r="J3">
        <f>J2+1</f>
        <v>2</v>
      </c>
      <c r="K3">
        <f>((D3-D2)/D2)*100</f>
        <v>25.718601966664519</v>
      </c>
      <c r="L3">
        <f>((E3-E2)/E2)*100</f>
        <v>95.751426759670252</v>
      </c>
    </row>
    <row r="4" spans="1:12">
      <c r="A4">
        <v>6</v>
      </c>
      <c r="B4">
        <v>2018</v>
      </c>
      <c r="C4" t="s">
        <v>12</v>
      </c>
      <c r="D4">
        <v>2.9638812950000002</v>
      </c>
      <c r="E4">
        <v>3937</v>
      </c>
      <c r="F4">
        <v>135</v>
      </c>
      <c r="G4">
        <v>531495</v>
      </c>
      <c r="H4">
        <v>1.25</v>
      </c>
      <c r="I4">
        <v>425196</v>
      </c>
      <c r="J4">
        <f t="shared" ref="J4:J25" si="0">J3+1</f>
        <v>3</v>
      </c>
      <c r="K4">
        <f>((D4-D3)/D3)*100</f>
        <v>26.391526439232404</v>
      </c>
      <c r="L4">
        <f>((E4-E3)/E3)*100</f>
        <v>27.5348234531908</v>
      </c>
    </row>
    <row r="5" spans="1:12">
      <c r="A5">
        <v>6</v>
      </c>
      <c r="B5">
        <v>2019</v>
      </c>
      <c r="C5" t="s">
        <v>12</v>
      </c>
      <c r="D5">
        <v>4.8421174120000003</v>
      </c>
      <c r="E5">
        <v>4254</v>
      </c>
      <c r="F5">
        <v>135</v>
      </c>
      <c r="G5">
        <v>574290</v>
      </c>
      <c r="H5">
        <v>1</v>
      </c>
      <c r="I5">
        <v>574290</v>
      </c>
      <c r="J5">
        <f t="shared" si="0"/>
        <v>4</v>
      </c>
      <c r="K5">
        <f>((D5-D4)/D4)*100</f>
        <v>63.370827980477543</v>
      </c>
      <c r="L5">
        <f>((E5-E4)/E4)*100</f>
        <v>8.0518161036322073</v>
      </c>
    </row>
    <row r="6" spans="1:12">
      <c r="A6">
        <v>3</v>
      </c>
      <c r="B6">
        <v>2016</v>
      </c>
      <c r="C6" t="s">
        <v>13</v>
      </c>
      <c r="D6">
        <v>0.60317567599999999</v>
      </c>
      <c r="E6">
        <v>1535</v>
      </c>
      <c r="F6">
        <v>135</v>
      </c>
      <c r="G6">
        <v>207225</v>
      </c>
      <c r="H6">
        <v>1.1499999999999999</v>
      </c>
      <c r="I6">
        <v>180195.65220000001</v>
      </c>
      <c r="J6">
        <f t="shared" si="0"/>
        <v>5</v>
      </c>
      <c r="K6">
        <v>0</v>
      </c>
      <c r="L6">
        <v>0</v>
      </c>
    </row>
    <row r="7" spans="1:12">
      <c r="A7">
        <v>3</v>
      </c>
      <c r="B7">
        <v>2017</v>
      </c>
      <c r="C7" t="s">
        <v>13</v>
      </c>
      <c r="D7">
        <v>1.1271412112999999</v>
      </c>
      <c r="E7">
        <v>2374</v>
      </c>
      <c r="F7">
        <v>135</v>
      </c>
      <c r="G7">
        <v>320490</v>
      </c>
      <c r="H7">
        <v>1.21</v>
      </c>
      <c r="I7">
        <v>264867.76860000001</v>
      </c>
      <c r="J7">
        <f t="shared" si="0"/>
        <v>6</v>
      </c>
      <c r="K7">
        <f>((D7-D6)/D6)*100</f>
        <v>86.867815820212201</v>
      </c>
      <c r="L7">
        <f>((E7-E6)/E6)*100</f>
        <v>54.657980456026053</v>
      </c>
    </row>
    <row r="8" spans="1:12">
      <c r="A8">
        <v>3</v>
      </c>
      <c r="B8">
        <v>2018</v>
      </c>
      <c r="C8" t="s">
        <v>13</v>
      </c>
      <c r="D8">
        <v>1.371040791</v>
      </c>
      <c r="E8">
        <v>2068</v>
      </c>
      <c r="F8">
        <v>135</v>
      </c>
      <c r="G8">
        <v>279180</v>
      </c>
      <c r="H8">
        <v>1.25</v>
      </c>
      <c r="I8">
        <v>223344</v>
      </c>
      <c r="J8">
        <f t="shared" si="0"/>
        <v>7</v>
      </c>
      <c r="K8">
        <f>((D8-D7)/D7)*100</f>
        <v>21.6387775777177</v>
      </c>
      <c r="L8">
        <f>((E8-E7)/E7)*100</f>
        <v>-12.889637742207244</v>
      </c>
    </row>
    <row r="9" spans="1:12">
      <c r="A9">
        <v>3</v>
      </c>
      <c r="B9">
        <v>2019</v>
      </c>
      <c r="C9" t="s">
        <v>13</v>
      </c>
      <c r="D9">
        <v>1.895424</v>
      </c>
      <c r="E9">
        <v>3281</v>
      </c>
      <c r="F9">
        <v>135</v>
      </c>
      <c r="G9">
        <v>442935</v>
      </c>
      <c r="H9">
        <v>1</v>
      </c>
      <c r="I9">
        <v>442935</v>
      </c>
      <c r="J9">
        <f t="shared" si="0"/>
        <v>8</v>
      </c>
      <c r="K9">
        <f>((D9-D8)/D8)*100</f>
        <v>38.247090272020948</v>
      </c>
      <c r="L9">
        <f>((E9-E8)/E8)*100</f>
        <v>58.655705996131523</v>
      </c>
    </row>
    <row r="10" spans="1:12">
      <c r="A10">
        <v>1</v>
      </c>
      <c r="B10">
        <v>2016</v>
      </c>
      <c r="C10" t="s">
        <v>14</v>
      </c>
      <c r="D10">
        <v>0.48019198600000002</v>
      </c>
      <c r="E10">
        <v>333</v>
      </c>
      <c r="F10">
        <v>135</v>
      </c>
      <c r="G10">
        <v>44955</v>
      </c>
      <c r="H10">
        <v>1.1499999999999999</v>
      </c>
      <c r="I10">
        <v>39091.304349999999</v>
      </c>
      <c r="J10">
        <f t="shared" si="0"/>
        <v>9</v>
      </c>
      <c r="K10">
        <v>0</v>
      </c>
      <c r="L10">
        <v>0</v>
      </c>
    </row>
    <row r="11" spans="1:12">
      <c r="A11">
        <v>1</v>
      </c>
      <c r="B11">
        <v>2017</v>
      </c>
      <c r="C11" t="s">
        <v>14</v>
      </c>
      <c r="D11">
        <v>0.992367534</v>
      </c>
      <c r="E11">
        <v>735</v>
      </c>
      <c r="F11">
        <v>135</v>
      </c>
      <c r="G11">
        <v>99225</v>
      </c>
      <c r="H11">
        <v>1.21</v>
      </c>
      <c r="I11">
        <v>82004.132230000003</v>
      </c>
      <c r="J11">
        <f t="shared" si="0"/>
        <v>10</v>
      </c>
      <c r="K11">
        <f>((D11-D10)/D10)*100</f>
        <v>106.66057804638163</v>
      </c>
      <c r="L11">
        <f>((E11-E10)/E10)*100</f>
        <v>120.72072072072073</v>
      </c>
    </row>
    <row r="12" spans="1:12">
      <c r="A12">
        <v>1</v>
      </c>
      <c r="B12">
        <v>2018</v>
      </c>
      <c r="C12" t="s">
        <v>14</v>
      </c>
      <c r="D12">
        <v>0.67286245700000002</v>
      </c>
      <c r="E12">
        <v>671</v>
      </c>
      <c r="F12">
        <v>135</v>
      </c>
      <c r="G12">
        <v>90585</v>
      </c>
      <c r="H12">
        <v>1.25</v>
      </c>
      <c r="I12">
        <v>72468</v>
      </c>
      <c r="J12">
        <f t="shared" si="0"/>
        <v>11</v>
      </c>
      <c r="K12">
        <f>((D12-D11)/D11)*100</f>
        <v>-32.196244441023801</v>
      </c>
      <c r="L12">
        <f>((E12-E11)/E11)*100</f>
        <v>-8.7074829931972779</v>
      </c>
    </row>
    <row r="13" spans="1:12">
      <c r="A13">
        <v>1</v>
      </c>
      <c r="B13">
        <v>2019</v>
      </c>
      <c r="C13" t="s">
        <v>14</v>
      </c>
      <c r="D13">
        <v>0.99918585599999998</v>
      </c>
      <c r="E13">
        <v>1159</v>
      </c>
      <c r="F13">
        <v>135</v>
      </c>
      <c r="G13">
        <v>156465</v>
      </c>
      <c r="H13">
        <v>1</v>
      </c>
      <c r="I13">
        <v>156465</v>
      </c>
      <c r="J13">
        <f t="shared" si="0"/>
        <v>12</v>
      </c>
      <c r="K13">
        <f>((D13-D12)/D12)*100</f>
        <v>48.497786673213056</v>
      </c>
      <c r="L13">
        <f>((E13-E12)/E12)*100</f>
        <v>72.727272727272734</v>
      </c>
    </row>
    <row r="14" spans="1:12">
      <c r="A14">
        <v>2</v>
      </c>
      <c r="B14">
        <v>2016</v>
      </c>
      <c r="C14" t="s">
        <v>15</v>
      </c>
      <c r="D14">
        <v>0.81907688199999995</v>
      </c>
      <c r="E14">
        <v>514</v>
      </c>
      <c r="F14">
        <v>135</v>
      </c>
      <c r="G14">
        <v>69390</v>
      </c>
      <c r="H14">
        <v>1.1499999999999999</v>
      </c>
      <c r="I14">
        <v>60339.130429999997</v>
      </c>
      <c r="J14">
        <f t="shared" si="0"/>
        <v>13</v>
      </c>
      <c r="K14">
        <v>0</v>
      </c>
      <c r="L14">
        <v>0</v>
      </c>
    </row>
    <row r="15" spans="1:12">
      <c r="A15">
        <v>2</v>
      </c>
      <c r="B15">
        <v>2017</v>
      </c>
      <c r="C15" t="s">
        <v>15</v>
      </c>
      <c r="D15">
        <v>0.52362399999999998</v>
      </c>
      <c r="E15">
        <v>449</v>
      </c>
      <c r="F15">
        <v>135</v>
      </c>
      <c r="G15">
        <v>60615</v>
      </c>
      <c r="H15">
        <v>1.21</v>
      </c>
      <c r="I15">
        <v>50095.041319999997</v>
      </c>
      <c r="J15">
        <f t="shared" si="0"/>
        <v>14</v>
      </c>
      <c r="K15">
        <f>((D15-D14)/D14)*100</f>
        <v>-36.071446831531986</v>
      </c>
      <c r="L15">
        <f>((E15-E14)/E14)*100</f>
        <v>-12.645914396887159</v>
      </c>
    </row>
    <row r="16" spans="1:12">
      <c r="A16">
        <v>2</v>
      </c>
      <c r="B16">
        <v>2018</v>
      </c>
      <c r="C16" t="s">
        <v>15</v>
      </c>
      <c r="D16">
        <v>1.366920645</v>
      </c>
      <c r="E16">
        <v>643</v>
      </c>
      <c r="F16">
        <v>135</v>
      </c>
      <c r="G16">
        <v>86805</v>
      </c>
      <c r="H16">
        <v>1.25</v>
      </c>
      <c r="I16">
        <v>69444</v>
      </c>
      <c r="J16">
        <f t="shared" si="0"/>
        <v>15</v>
      </c>
      <c r="K16">
        <f>((D16-D15)/D15)*100</f>
        <v>161.05003685850917</v>
      </c>
      <c r="L16">
        <f>((E16-E15)/E15)*100</f>
        <v>43.207126948775056</v>
      </c>
    </row>
    <row r="17" spans="1:12">
      <c r="A17">
        <v>2</v>
      </c>
      <c r="B17">
        <v>2019</v>
      </c>
      <c r="C17" t="s">
        <v>15</v>
      </c>
      <c r="D17">
        <v>1.813518985</v>
      </c>
      <c r="E17">
        <v>1244</v>
      </c>
      <c r="F17">
        <v>135</v>
      </c>
      <c r="G17">
        <v>167940</v>
      </c>
      <c r="H17">
        <v>1</v>
      </c>
      <c r="I17">
        <v>167940</v>
      </c>
      <c r="J17">
        <f t="shared" si="0"/>
        <v>16</v>
      </c>
      <c r="K17">
        <f>((D17-D16)/D16)*100</f>
        <v>32.671855651137669</v>
      </c>
      <c r="L17">
        <f>((E17-E16)/E16)*100</f>
        <v>93.46811819595645</v>
      </c>
    </row>
    <row r="18" spans="1:12">
      <c r="A18">
        <v>4</v>
      </c>
      <c r="B18">
        <v>2016</v>
      </c>
      <c r="C18" t="s">
        <v>16</v>
      </c>
      <c r="D18">
        <v>1.0400387820000001</v>
      </c>
      <c r="E18">
        <v>1504</v>
      </c>
      <c r="F18">
        <v>135</v>
      </c>
      <c r="G18">
        <v>203040</v>
      </c>
      <c r="H18">
        <v>1.1499999999999999</v>
      </c>
      <c r="I18">
        <v>167801.65289999999</v>
      </c>
      <c r="J18">
        <f t="shared" si="0"/>
        <v>17</v>
      </c>
      <c r="K18">
        <v>0</v>
      </c>
      <c r="L18">
        <v>0</v>
      </c>
    </row>
    <row r="19" spans="1:12">
      <c r="A19">
        <v>4</v>
      </c>
      <c r="B19">
        <v>2017</v>
      </c>
      <c r="C19" t="s">
        <v>16</v>
      </c>
      <c r="D19">
        <v>2.0206767499999998</v>
      </c>
      <c r="E19">
        <v>2268</v>
      </c>
      <c r="F19">
        <v>135</v>
      </c>
      <c r="G19">
        <v>306180</v>
      </c>
      <c r="H19">
        <v>1.21</v>
      </c>
      <c r="I19">
        <v>253041.3223</v>
      </c>
      <c r="J19">
        <f t="shared" si="0"/>
        <v>18</v>
      </c>
      <c r="K19">
        <f>((D19-D18)/D18)*100</f>
        <v>94.288596249673276</v>
      </c>
      <c r="L19">
        <f>((E19-E18)/E18)*100</f>
        <v>50.797872340425535</v>
      </c>
    </row>
    <row r="20" spans="1:12">
      <c r="A20">
        <v>4</v>
      </c>
      <c r="B20">
        <v>2018</v>
      </c>
      <c r="C20" t="s">
        <v>16</v>
      </c>
      <c r="D20">
        <v>1.1466777079999999</v>
      </c>
      <c r="E20">
        <v>1287</v>
      </c>
      <c r="F20">
        <v>135</v>
      </c>
      <c r="G20">
        <v>173745</v>
      </c>
      <c r="H20">
        <v>1.25</v>
      </c>
      <c r="I20">
        <v>138996</v>
      </c>
      <c r="J20">
        <f t="shared" si="0"/>
        <v>19</v>
      </c>
      <c r="K20">
        <f>((D20-D19)/D19)*100</f>
        <v>-43.252788552152147</v>
      </c>
      <c r="L20">
        <f>((E20-E19)/E19)*100</f>
        <v>-43.253968253968253</v>
      </c>
    </row>
    <row r="21" spans="1:12">
      <c r="A21">
        <v>4</v>
      </c>
      <c r="B21">
        <v>2019</v>
      </c>
      <c r="C21" t="s">
        <v>16</v>
      </c>
      <c r="D21">
        <v>1.769476421</v>
      </c>
      <c r="E21">
        <v>1411</v>
      </c>
      <c r="F21">
        <v>135</v>
      </c>
      <c r="G21">
        <v>190485</v>
      </c>
      <c r="H21">
        <v>1</v>
      </c>
      <c r="I21">
        <v>190485</v>
      </c>
      <c r="J21">
        <f t="shared" si="0"/>
        <v>20</v>
      </c>
      <c r="K21">
        <f>((D21-D20)/D20)*100</f>
        <v>54.31331826326916</v>
      </c>
      <c r="L21">
        <f>((E21-E20)/E20)*100</f>
        <v>9.6348096348096348</v>
      </c>
    </row>
    <row r="22" spans="1:12">
      <c r="A22">
        <v>5</v>
      </c>
      <c r="B22">
        <v>2016</v>
      </c>
      <c r="C22" t="s">
        <v>17</v>
      </c>
      <c r="D22">
        <v>2.2249388780000001</v>
      </c>
      <c r="E22">
        <v>1148</v>
      </c>
      <c r="F22">
        <v>135</v>
      </c>
      <c r="G22">
        <v>154980</v>
      </c>
      <c r="H22">
        <v>1.1499999999999999</v>
      </c>
      <c r="I22">
        <v>128082.6446</v>
      </c>
      <c r="J22">
        <f t="shared" si="0"/>
        <v>21</v>
      </c>
      <c r="K22">
        <v>0</v>
      </c>
      <c r="L22">
        <v>0</v>
      </c>
    </row>
    <row r="23" spans="1:12">
      <c r="A23">
        <v>5</v>
      </c>
      <c r="B23">
        <v>2017</v>
      </c>
      <c r="C23" t="s">
        <v>17</v>
      </c>
      <c r="D23">
        <v>2.4568500759999998</v>
      </c>
      <c r="E23">
        <v>1875</v>
      </c>
      <c r="F23">
        <v>135</v>
      </c>
      <c r="G23">
        <v>253125</v>
      </c>
      <c r="H23">
        <v>1.21</v>
      </c>
      <c r="I23">
        <v>209194.21489999999</v>
      </c>
      <c r="J23">
        <f t="shared" si="0"/>
        <v>22</v>
      </c>
      <c r="K23">
        <f>((D23-D22)/D22)*100</f>
        <v>10.423261523861047</v>
      </c>
      <c r="L23">
        <f>((E23-E22)/E22)*100</f>
        <v>63.327526132404174</v>
      </c>
    </row>
    <row r="24" spans="1:12">
      <c r="A24">
        <v>5</v>
      </c>
      <c r="B24">
        <v>2018</v>
      </c>
      <c r="C24" t="s">
        <v>17</v>
      </c>
      <c r="D24">
        <v>2.3240006910000002</v>
      </c>
      <c r="E24">
        <v>1625</v>
      </c>
      <c r="F24">
        <v>135</v>
      </c>
      <c r="G24">
        <v>219375</v>
      </c>
      <c r="H24">
        <v>1.25</v>
      </c>
      <c r="I24">
        <v>175500</v>
      </c>
      <c r="J24">
        <f t="shared" si="0"/>
        <v>23</v>
      </c>
      <c r="K24">
        <f>((D24-D23)/D23)*100</f>
        <v>-5.4073053255366679</v>
      </c>
      <c r="L24">
        <f>((E24-E23)/E23)*100</f>
        <v>-13.333333333333334</v>
      </c>
    </row>
    <row r="25" spans="1:12">
      <c r="A25">
        <v>5</v>
      </c>
      <c r="B25">
        <v>2019</v>
      </c>
      <c r="C25" t="s">
        <v>17</v>
      </c>
      <c r="D25">
        <v>2.8754325879999998</v>
      </c>
      <c r="E25">
        <v>2118</v>
      </c>
      <c r="F25">
        <v>135</v>
      </c>
      <c r="G25">
        <v>285930</v>
      </c>
      <c r="H25">
        <v>1</v>
      </c>
      <c r="I25">
        <v>285930</v>
      </c>
      <c r="J25">
        <f t="shared" si="0"/>
        <v>24</v>
      </c>
      <c r="K25">
        <f>((D25-D24)/D24)*100</f>
        <v>23.727699356350989</v>
      </c>
      <c r="L25">
        <f>((E25-E24)/E24)*100</f>
        <v>30.338461538461537</v>
      </c>
    </row>
  </sheetData>
  <sortState xmlns:xlrd2="http://schemas.microsoft.com/office/spreadsheetml/2017/richdata2" ref="A2:I25">
    <sortCondition ref="C2:C25"/>
    <sortCondition ref="B2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2022-12-08T15:16:20Z</dcterms:created>
  <dcterms:modified xsi:type="dcterms:W3CDTF">2022-12-08T19:10:22Z</dcterms:modified>
  <cp:category/>
  <cp:contentStatus/>
</cp:coreProperties>
</file>