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Proyecto Uipath\Bot-Generador-de-VEPs\"/>
    </mc:Choice>
  </mc:AlternateContent>
  <xr:revisionPtr revIDLastSave="0" documentId="13_ncr:1_{3FE6BB36-A787-4CF4-8705-D41D2E1BE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0" i="1" l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1" i="1"/>
  <c r="D10" i="1"/>
  <c r="D9" i="1"/>
  <c r="D8" i="1"/>
  <c r="I8" i="1" s="1"/>
  <c r="D7" i="1"/>
  <c r="D6" i="1"/>
  <c r="I6" i="1" s="1"/>
  <c r="D5" i="1"/>
  <c r="I5" i="1" s="1"/>
  <c r="D4" i="1"/>
  <c r="I4" i="1" s="1"/>
  <c r="D3" i="1"/>
  <c r="I3" i="1" s="1"/>
  <c r="D2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7" i="1"/>
  <c r="I2" i="1"/>
  <c r="I15" i="1"/>
  <c r="L70" i="1"/>
  <c r="K70" i="1"/>
  <c r="A70" i="1"/>
  <c r="A65" i="1" l="1"/>
  <c r="A68" i="1"/>
  <c r="A69" i="1"/>
  <c r="A58" i="1"/>
  <c r="A39" i="1"/>
  <c r="A61" i="1"/>
  <c r="A51" i="1"/>
  <c r="A19" i="1"/>
  <c r="A59" i="1"/>
  <c r="A30" i="1"/>
  <c r="A40" i="1"/>
  <c r="A13" i="1"/>
  <c r="A12" i="1"/>
  <c r="A35" i="1"/>
  <c r="A52" i="1"/>
  <c r="A36" i="1"/>
  <c r="A27" i="1"/>
  <c r="A66" i="1"/>
  <c r="A22" i="1"/>
  <c r="A17" i="1"/>
  <c r="A50" i="1"/>
  <c r="A49" i="1"/>
  <c r="A23" i="1"/>
  <c r="A8" i="1"/>
  <c r="A6" i="1"/>
  <c r="A7" i="1"/>
  <c r="A67" i="1"/>
  <c r="A29" i="1"/>
  <c r="L22" i="1" l="1"/>
  <c r="K22" i="1"/>
  <c r="L65" i="1"/>
  <c r="K65" i="1"/>
  <c r="L36" i="1"/>
  <c r="K36" i="1"/>
  <c r="L64" i="1" l="1"/>
  <c r="K64" i="1"/>
  <c r="L60" i="1"/>
  <c r="L62" i="1"/>
  <c r="K62" i="1"/>
  <c r="L63" i="1"/>
  <c r="K63" i="1"/>
  <c r="L68" i="1"/>
  <c r="K68" i="1"/>
  <c r="L69" i="1"/>
  <c r="L67" i="1"/>
  <c r="K67" i="1"/>
  <c r="L66" i="1"/>
  <c r="K66" i="1"/>
  <c r="L61" i="1"/>
  <c r="L57" i="1"/>
  <c r="L56" i="1"/>
  <c r="K56" i="1"/>
  <c r="L55" i="1"/>
  <c r="K55" i="1"/>
  <c r="L54" i="1"/>
  <c r="K54" i="1"/>
  <c r="L58" i="1"/>
  <c r="K58" i="1"/>
  <c r="L59" i="1"/>
  <c r="K59" i="1"/>
  <c r="L53" i="1"/>
  <c r="L47" i="1"/>
  <c r="K47" i="1"/>
  <c r="L48" i="1"/>
  <c r="L46" i="1"/>
  <c r="K46" i="1"/>
  <c r="L43" i="1"/>
  <c r="K43" i="1"/>
  <c r="L45" i="1"/>
  <c r="K45" i="1"/>
  <c r="L44" i="1"/>
  <c r="K44" i="1"/>
  <c r="L42" i="1"/>
  <c r="K42" i="1"/>
  <c r="L41" i="1"/>
  <c r="L52" i="1"/>
  <c r="A3" i="1" l="1"/>
  <c r="A45" i="1"/>
  <c r="A5" i="1"/>
  <c r="A25" i="1"/>
  <c r="A43" i="1"/>
  <c r="A64" i="1"/>
  <c r="A24" i="1"/>
  <c r="A46" i="1"/>
  <c r="A28" i="1"/>
  <c r="A44" i="1"/>
  <c r="A33" i="1"/>
  <c r="A34" i="1"/>
  <c r="A47" i="1"/>
  <c r="A62" i="1"/>
  <c r="A60" i="1"/>
  <c r="A10" i="1"/>
  <c r="A18" i="1"/>
  <c r="A53" i="1"/>
  <c r="A48" i="1"/>
  <c r="A31" i="1"/>
  <c r="A16" i="1"/>
  <c r="A32" i="1"/>
  <c r="A54" i="1"/>
  <c r="A26" i="1"/>
  <c r="A9" i="1"/>
  <c r="A11" i="1"/>
  <c r="A15" i="1"/>
  <c r="A38" i="1"/>
  <c r="A55" i="1"/>
  <c r="A56" i="1"/>
  <c r="A14" i="1"/>
  <c r="A21" i="1"/>
  <c r="A41" i="1"/>
  <c r="A57" i="1"/>
  <c r="A4" i="1"/>
  <c r="A37" i="1"/>
  <c r="A2" i="1"/>
  <c r="A20" i="1"/>
  <c r="A42" i="1"/>
  <c r="A63" i="1"/>
  <c r="K60" i="1"/>
  <c r="K53" i="1"/>
  <c r="K61" i="1"/>
  <c r="K41" i="1"/>
  <c r="K69" i="1"/>
  <c r="K48" i="1"/>
  <c r="K52" i="1"/>
  <c r="L37" i="1" l="1"/>
  <c r="K37" i="1"/>
  <c r="L15" i="1"/>
  <c r="L17" i="1"/>
  <c r="L12" i="1"/>
  <c r="L16" i="1"/>
  <c r="L11" i="1"/>
  <c r="L27" i="1"/>
  <c r="L6" i="1"/>
  <c r="L49" i="1"/>
  <c r="L8" i="1"/>
  <c r="L51" i="1"/>
  <c r="L13" i="1"/>
  <c r="L39" i="1"/>
  <c r="L32" i="1"/>
  <c r="L9" i="1"/>
  <c r="L29" i="1"/>
  <c r="L19" i="1"/>
  <c r="L38" i="1"/>
  <c r="L26" i="1"/>
  <c r="L24" i="1"/>
  <c r="L40" i="1"/>
  <c r="L10" i="1"/>
  <c r="L50" i="1"/>
  <c r="L35" i="1"/>
  <c r="L31" i="1"/>
  <c r="L34" i="1"/>
  <c r="L33" i="1"/>
  <c r="L28" i="1"/>
  <c r="L25" i="1"/>
  <c r="L30" i="1"/>
  <c r="L20" i="1"/>
  <c r="L21" i="1"/>
  <c r="L23" i="1"/>
  <c r="L14" i="1"/>
  <c r="L18" i="1"/>
  <c r="L7" i="1"/>
  <c r="L5" i="1"/>
  <c r="L4" i="1"/>
  <c r="L3" i="1"/>
  <c r="L2" i="1"/>
  <c r="K15" i="1" l="1"/>
  <c r="K17" i="1"/>
  <c r="K12" i="1"/>
  <c r="K16" i="1"/>
  <c r="K11" i="1"/>
  <c r="K27" i="1"/>
  <c r="K6" i="1"/>
  <c r="K49" i="1"/>
  <c r="K8" i="1"/>
  <c r="K51" i="1"/>
  <c r="K13" i="1"/>
  <c r="K39" i="1"/>
  <c r="K32" i="1"/>
  <c r="K9" i="1"/>
  <c r="K29" i="1"/>
  <c r="K19" i="1"/>
  <c r="K38" i="1"/>
  <c r="K26" i="1"/>
  <c r="K24" i="1"/>
  <c r="K40" i="1"/>
  <c r="K10" i="1"/>
  <c r="K50" i="1"/>
  <c r="K35" i="1"/>
  <c r="K31" i="1"/>
  <c r="K34" i="1"/>
  <c r="K33" i="1"/>
  <c r="K28" i="1"/>
  <c r="K25" i="1"/>
  <c r="K30" i="1"/>
  <c r="K20" i="1"/>
  <c r="K21" i="1"/>
  <c r="K23" i="1"/>
  <c r="K14" i="1"/>
  <c r="K18" i="1"/>
  <c r="K7" i="1"/>
  <c r="K5" i="1"/>
  <c r="K4" i="1"/>
  <c r="K3" i="1"/>
  <c r="K2" i="1"/>
  <c r="K57" i="1" l="1"/>
</calcChain>
</file>

<file path=xl/sharedStrings.xml><?xml version="1.0" encoding="utf-8"?>
<sst xmlns="http://schemas.openxmlformats.org/spreadsheetml/2006/main" count="26" uniqueCount="18">
  <si>
    <t>Nro</t>
  </si>
  <si>
    <t>Cliente</t>
  </si>
  <si>
    <t>CLAVE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</si>
  <si>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</si>
  <si>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</si>
  <si>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</si>
  <si>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</si>
  <si>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</si>
  <si>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</si>
  <si>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</si>
  <si>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Medio de Pago</t>
  </si>
  <si>
    <t>Pago mis cuentas</t>
  </si>
  <si>
    <t>Interbanking</t>
  </si>
  <si>
    <t>Link</t>
  </si>
  <si>
    <t>XN</t>
  </si>
  <si>
    <t>Ubicación</t>
  </si>
  <si>
    <t>Ubicación de descarga desde el Disco hasta el \ Final</t>
  </si>
  <si>
    <t>C:\Users\Agustin Bustos\Desktop\Test\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</si>
</sst>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VE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>
        <row r="1">
          <cell r="B1" t="str">
            <v>CUIT en pagina</v>
          </cell>
          <cell r="C1" t="str">
            <v>Descargado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1">
          <cell r="G1"/>
          <cell r="H1"/>
        </row>
        <row r="2">
          <cell r="G2" t="str">
            <v>Mail</v>
          </cell>
          <cell r="H2" t="str">
            <v>Mail2</v>
          </cell>
          <cell r="I2" t="str">
            <v xml:space="preserve"> </v>
          </cell>
        </row>
        <row r="3">
          <cell r="G3"/>
          <cell r="H3"/>
          <cell r="I3">
            <v>1</v>
          </cell>
        </row>
        <row r="4">
          <cell r="G4"/>
          <cell r="H4"/>
          <cell r="I4">
            <v>1</v>
          </cell>
        </row>
        <row r="5">
          <cell r="G5"/>
          <cell r="H5"/>
          <cell r="I5">
            <v>1</v>
          </cell>
        </row>
        <row r="6">
          <cell r="G6"/>
          <cell r="H6"/>
          <cell r="I6">
            <v>1</v>
          </cell>
        </row>
        <row r="7">
          <cell r="G7"/>
          <cell r="H7"/>
          <cell r="I7">
            <v>1</v>
          </cell>
        </row>
        <row r="8">
          <cell r="G8"/>
          <cell r="H8"/>
          <cell r="I8">
            <v>1</v>
          </cell>
        </row>
        <row r="9">
          <cell r="G9"/>
          <cell r="H9"/>
          <cell r="I9">
            <v>1</v>
          </cell>
        </row>
        <row r="10">
          <cell r="G10"/>
          <cell r="H10"/>
          <cell r="I10">
            <v>2</v>
          </cell>
        </row>
        <row r="11">
          <cell r="G11"/>
          <cell r="H11"/>
          <cell r="I11"/>
        </row>
        <row r="12">
          <cell r="G12"/>
          <cell r="H12"/>
          <cell r="I12">
            <v>1</v>
          </cell>
        </row>
        <row r="13">
          <cell r="G13"/>
          <cell r="H13"/>
          <cell r="I13">
            <v>1</v>
          </cell>
        </row>
        <row r="14">
          <cell r="G14"/>
          <cell r="H14"/>
          <cell r="I14">
            <v>1</v>
          </cell>
        </row>
        <row r="15">
          <cell r="G15"/>
          <cell r="H15"/>
          <cell r="I15">
            <v>1</v>
          </cell>
        </row>
        <row r="16">
          <cell r="G16"/>
          <cell r="H16"/>
          <cell r="I16">
            <v>2</v>
          </cell>
        </row>
        <row r="17">
          <cell r="G17"/>
          <cell r="H17"/>
          <cell r="I17">
            <v>1</v>
          </cell>
        </row>
        <row r="18">
          <cell r="G18"/>
          <cell r="H18"/>
          <cell r="I18"/>
        </row>
        <row r="19">
          <cell r="G19" t="str">
            <v>juanlaudin@gmail.com</v>
          </cell>
          <cell r="H19"/>
          <cell r="I19">
            <v>1</v>
          </cell>
        </row>
        <row r="20">
          <cell r="G20" t="str">
            <v>castrooliverac@gmail.com</v>
          </cell>
          <cell r="H20"/>
          <cell r="I20">
            <v>1</v>
          </cell>
        </row>
        <row r="21">
          <cell r="G21"/>
          <cell r="H21"/>
          <cell r="I21">
            <v>1</v>
          </cell>
        </row>
        <row r="22">
          <cell r="G22"/>
          <cell r="H22"/>
          <cell r="I22">
            <v>1</v>
          </cell>
        </row>
        <row r="23">
          <cell r="G23" t="str">
            <v>contabilidad@laboratoriocebac.com.ar</v>
          </cell>
          <cell r="H23"/>
          <cell r="I23">
            <v>1</v>
          </cell>
        </row>
        <row r="24">
          <cell r="G24" t="str">
            <v>condominiohermanoslarzabal@gmail.com</v>
          </cell>
          <cell r="H24"/>
          <cell r="I24">
            <v>1</v>
          </cell>
        </row>
        <row r="25">
          <cell r="G25" t="str">
            <v>luliscotto@hotmail.com</v>
          </cell>
          <cell r="H25"/>
          <cell r="I25">
            <v>1</v>
          </cell>
        </row>
        <row r="26">
          <cell r="G26" t="str">
            <v>luliscotto@hotmail.com</v>
          </cell>
          <cell r="H26"/>
          <cell r="I26">
            <v>1</v>
          </cell>
        </row>
        <row r="27">
          <cell r="G27"/>
          <cell r="H27"/>
          <cell r="I27">
            <v>1</v>
          </cell>
        </row>
        <row r="28">
          <cell r="G28"/>
          <cell r="H28"/>
          <cell r="I28">
            <v>1</v>
          </cell>
        </row>
        <row r="29">
          <cell r="G29" t="str">
            <v>luiscrivello@hotmail.com</v>
          </cell>
          <cell r="H29"/>
          <cell r="I29">
            <v>1</v>
          </cell>
        </row>
        <row r="30">
          <cell r="G30" t="str">
            <v>compras@boratti.com.ar</v>
          </cell>
          <cell r="H30"/>
          <cell r="I30">
            <v>2</v>
          </cell>
        </row>
        <row r="31">
          <cell r="G31"/>
          <cell r="H31"/>
          <cell r="I31">
            <v>1</v>
          </cell>
        </row>
        <row r="32">
          <cell r="G32"/>
          <cell r="H32"/>
          <cell r="I32">
            <v>1</v>
          </cell>
        </row>
        <row r="33">
          <cell r="G33"/>
          <cell r="H33"/>
          <cell r="I33">
            <v>1</v>
          </cell>
        </row>
        <row r="34">
          <cell r="G34"/>
          <cell r="H34"/>
          <cell r="I34"/>
        </row>
        <row r="35">
          <cell r="G35" t="str">
            <v>marceloszy@gmail.com</v>
          </cell>
          <cell r="H35"/>
          <cell r="I35">
            <v>1</v>
          </cell>
        </row>
        <row r="36">
          <cell r="G36"/>
          <cell r="H36"/>
          <cell r="I36">
            <v>2</v>
          </cell>
        </row>
        <row r="37">
          <cell r="G37"/>
          <cell r="H37"/>
          <cell r="I37">
            <v>1</v>
          </cell>
        </row>
        <row r="38">
          <cell r="G38" t="str">
            <v>rubenenriquez26@hotmail.com</v>
          </cell>
          <cell r="H38"/>
          <cell r="I38">
            <v>1</v>
          </cell>
        </row>
        <row r="39">
          <cell r="G39"/>
          <cell r="H39"/>
          <cell r="I39">
            <v>1</v>
          </cell>
        </row>
        <row r="40">
          <cell r="G40" t="str">
            <v>supermercado@faxsrl.com.ar</v>
          </cell>
          <cell r="H40"/>
          <cell r="I40">
            <v>1</v>
          </cell>
        </row>
        <row r="41">
          <cell r="G41"/>
          <cell r="H41"/>
          <cell r="I41">
            <v>2</v>
          </cell>
        </row>
        <row r="42">
          <cell r="G42" t="str">
            <v>chabucaf@gmail.com</v>
          </cell>
          <cell r="H42"/>
          <cell r="I42">
            <v>1</v>
          </cell>
        </row>
        <row r="43">
          <cell r="G43"/>
          <cell r="H43"/>
          <cell r="I43">
            <v>1</v>
          </cell>
        </row>
        <row r="44">
          <cell r="G44"/>
          <cell r="H44"/>
          <cell r="I44">
            <v>1</v>
          </cell>
        </row>
        <row r="45">
          <cell r="G45"/>
          <cell r="H45"/>
          <cell r="I45">
            <v>1</v>
          </cell>
        </row>
        <row r="46">
          <cell r="G46"/>
          <cell r="H46"/>
          <cell r="I46">
            <v>1</v>
          </cell>
        </row>
        <row r="47">
          <cell r="G47"/>
          <cell r="H47"/>
          <cell r="I47">
            <v>1</v>
          </cell>
        </row>
        <row r="48">
          <cell r="G48" t="str">
            <v>consultoriossanmartin@outlook.com</v>
          </cell>
          <cell r="H48"/>
          <cell r="I48">
            <v>1</v>
          </cell>
        </row>
        <row r="49">
          <cell r="G49"/>
          <cell r="H49"/>
          <cell r="I49">
            <v>1</v>
          </cell>
        </row>
        <row r="50">
          <cell r="G50"/>
          <cell r="H50"/>
          <cell r="I50">
            <v>2</v>
          </cell>
        </row>
        <row r="51">
          <cell r="G51" t="str">
            <v>federico.a@elvascosa.com.ar</v>
          </cell>
          <cell r="H51"/>
          <cell r="I51">
            <v>3</v>
          </cell>
        </row>
        <row r="52">
          <cell r="G52"/>
          <cell r="H52"/>
          <cell r="I52">
            <v>1</v>
          </cell>
        </row>
        <row r="53">
          <cell r="G53" t="str">
            <v>gesal.adm2018@gmail.com</v>
          </cell>
          <cell r="H53"/>
          <cell r="I53">
            <v>2</v>
          </cell>
        </row>
        <row r="54">
          <cell r="G54"/>
          <cell r="H54"/>
          <cell r="I54">
            <v>1</v>
          </cell>
        </row>
        <row r="55">
          <cell r="G55"/>
          <cell r="H55"/>
          <cell r="I55">
            <v>3</v>
          </cell>
        </row>
        <row r="56">
          <cell r="G56"/>
          <cell r="H56"/>
          <cell r="I56">
            <v>1</v>
          </cell>
        </row>
        <row r="57">
          <cell r="G57"/>
          <cell r="H57"/>
          <cell r="I57"/>
        </row>
        <row r="58">
          <cell r="G58"/>
          <cell r="H58"/>
          <cell r="I58">
            <v>1</v>
          </cell>
        </row>
        <row r="59">
          <cell r="G59"/>
          <cell r="H59"/>
          <cell r="I59">
            <v>1</v>
          </cell>
        </row>
        <row r="60">
          <cell r="G60" t="str">
            <v>federico.a@elvascosa.com.ar</v>
          </cell>
          <cell r="H60"/>
          <cell r="I60">
            <v>4</v>
          </cell>
        </row>
        <row r="61">
          <cell r="G61"/>
          <cell r="H61"/>
          <cell r="I61">
            <v>2</v>
          </cell>
        </row>
        <row r="62">
          <cell r="G62"/>
          <cell r="H62"/>
          <cell r="I62">
            <v>1</v>
          </cell>
        </row>
        <row r="63">
          <cell r="G63"/>
          <cell r="H63"/>
          <cell r="I63">
            <v>1</v>
          </cell>
        </row>
        <row r="64">
          <cell r="G64"/>
          <cell r="H64"/>
          <cell r="I64">
            <v>3</v>
          </cell>
        </row>
        <row r="65">
          <cell r="G65" t="str">
            <v>federico.a@elvascosa.com.ar</v>
          </cell>
          <cell r="H65"/>
          <cell r="I65">
            <v>5</v>
          </cell>
        </row>
        <row r="66">
          <cell r="G66"/>
          <cell r="H66"/>
          <cell r="I66">
            <v>1</v>
          </cell>
        </row>
        <row r="67">
          <cell r="G67"/>
          <cell r="H67"/>
          <cell r="I67">
            <v>2</v>
          </cell>
        </row>
        <row r="68">
          <cell r="G68"/>
          <cell r="H68"/>
          <cell r="I68">
            <v>1</v>
          </cell>
        </row>
        <row r="69">
          <cell r="G69"/>
          <cell r="H69"/>
          <cell r="I69">
            <v>1</v>
          </cell>
        </row>
        <row r="70">
          <cell r="G70"/>
          <cell r="H70"/>
          <cell r="I70">
            <v>1</v>
          </cell>
        </row>
        <row r="71">
          <cell r="G71"/>
          <cell r="H71"/>
          <cell r="I71"/>
        </row>
        <row r="72">
          <cell r="G72"/>
          <cell r="H72"/>
          <cell r="I72">
            <v>1</v>
          </cell>
        </row>
        <row r="73">
          <cell r="G73"/>
          <cell r="H73"/>
          <cell r="I73"/>
        </row>
        <row r="74">
          <cell r="G74"/>
          <cell r="H74"/>
          <cell r="I74"/>
        </row>
        <row r="75">
          <cell r="G75"/>
          <cell r="H75"/>
          <cell r="I75">
            <v>1</v>
          </cell>
        </row>
        <row r="76">
          <cell r="G76"/>
          <cell r="H76"/>
          <cell r="I76">
            <v>1</v>
          </cell>
        </row>
        <row r="77">
          <cell r="G77"/>
          <cell r="H77"/>
          <cell r="I77"/>
        </row>
        <row r="78">
          <cell r="G78"/>
          <cell r="H78"/>
          <cell r="I78"/>
        </row>
        <row r="79">
          <cell r="G79"/>
          <cell r="H79"/>
          <cell r="I79">
            <v>2</v>
          </cell>
        </row>
        <row r="80">
          <cell r="G80"/>
          <cell r="H80"/>
          <cell r="I80">
            <v>1</v>
          </cell>
        </row>
        <row r="81">
          <cell r="G81" t="str">
            <v>maarupensa@hotmail.com</v>
          </cell>
          <cell r="H81"/>
          <cell r="I81">
            <v>1</v>
          </cell>
        </row>
        <row r="82">
          <cell r="G82"/>
          <cell r="H82"/>
          <cell r="I82">
            <v>1</v>
          </cell>
        </row>
        <row r="83">
          <cell r="G83"/>
          <cell r="H83"/>
          <cell r="I83">
            <v>1</v>
          </cell>
        </row>
        <row r="84">
          <cell r="G84"/>
          <cell r="H84"/>
          <cell r="I84">
            <v>1</v>
          </cell>
        </row>
        <row r="85">
          <cell r="G85"/>
          <cell r="H85"/>
          <cell r="I85">
            <v>1</v>
          </cell>
        </row>
        <row r="86">
          <cell r="G86"/>
          <cell r="H86"/>
          <cell r="I86">
            <v>1</v>
          </cell>
        </row>
        <row r="87">
          <cell r="G87" t="str">
            <v>maarupensa@hotmail.com</v>
          </cell>
          <cell r="H87" t="str">
            <v>lucianoanibalpensa@gmail.com</v>
          </cell>
          <cell r="I87">
            <v>2</v>
          </cell>
        </row>
        <row r="88">
          <cell r="G88"/>
          <cell r="H88"/>
          <cell r="I88">
            <v>1</v>
          </cell>
        </row>
        <row r="89">
          <cell r="G89" t="str">
            <v>ejpere@yahoo.com.ar</v>
          </cell>
          <cell r="H89"/>
          <cell r="I89">
            <v>1</v>
          </cell>
        </row>
        <row r="90">
          <cell r="G90" t="str">
            <v>jorgefpianesi@hotmail.com</v>
          </cell>
          <cell r="H90"/>
          <cell r="I90">
            <v>1</v>
          </cell>
        </row>
        <row r="91">
          <cell r="G91"/>
          <cell r="H91"/>
          <cell r="I91">
            <v>1</v>
          </cell>
        </row>
        <row r="92">
          <cell r="G92"/>
          <cell r="H92"/>
          <cell r="I92">
            <v>2</v>
          </cell>
        </row>
        <row r="93">
          <cell r="G93"/>
          <cell r="H93"/>
          <cell r="I93">
            <v>4</v>
          </cell>
        </row>
        <row r="94">
          <cell r="G94" t="str">
            <v>administracion@consalud.com.ar</v>
          </cell>
          <cell r="H94"/>
          <cell r="I94">
            <v>1</v>
          </cell>
        </row>
        <row r="95">
          <cell r="G95"/>
          <cell r="H95"/>
          <cell r="I95">
            <v>1</v>
          </cell>
        </row>
        <row r="96">
          <cell r="G96"/>
          <cell r="H96"/>
          <cell r="I96">
            <v>1</v>
          </cell>
        </row>
        <row r="97">
          <cell r="G97"/>
          <cell r="H97"/>
          <cell r="I97">
            <v>1</v>
          </cell>
        </row>
        <row r="98">
          <cell r="G98"/>
          <cell r="H98"/>
          <cell r="I98">
            <v>1</v>
          </cell>
        </row>
        <row r="99">
          <cell r="G99"/>
          <cell r="H99"/>
          <cell r="I99">
            <v>1</v>
          </cell>
        </row>
        <row r="100">
          <cell r="G100"/>
          <cell r="H100"/>
          <cell r="I100">
            <v>1</v>
          </cell>
        </row>
        <row r="101">
          <cell r="G101"/>
          <cell r="H101"/>
          <cell r="I101">
            <v>2</v>
          </cell>
        </row>
        <row r="102">
          <cell r="G102"/>
          <cell r="H102"/>
          <cell r="I102">
            <v>2</v>
          </cell>
        </row>
        <row r="103">
          <cell r="G103" t="str">
            <v>juanlaudin@gmail.com</v>
          </cell>
          <cell r="H103"/>
          <cell r="I103"/>
        </row>
        <row r="104">
          <cell r="G104"/>
          <cell r="H104"/>
          <cell r="I104"/>
        </row>
        <row r="105">
          <cell r="G105" t="str">
            <v>juanlaudin@gmail.com</v>
          </cell>
          <cell r="H105"/>
          <cell r="I105"/>
        </row>
        <row r="106">
          <cell r="G106"/>
          <cell r="H106"/>
          <cell r="I106">
            <v>1</v>
          </cell>
        </row>
        <row r="107">
          <cell r="G107"/>
          <cell r="H107"/>
          <cell r="I107">
            <v>1</v>
          </cell>
        </row>
        <row r="108">
          <cell r="G108"/>
          <cell r="H108"/>
          <cell r="I108">
            <v>1</v>
          </cell>
        </row>
        <row r="109">
          <cell r="G109"/>
          <cell r="H109"/>
          <cell r="I109">
            <v>2</v>
          </cell>
        </row>
        <row r="110">
          <cell r="G110"/>
          <cell r="H110"/>
          <cell r="I110">
            <v>1</v>
          </cell>
        </row>
        <row r="111">
          <cell r="G111"/>
          <cell r="H111"/>
          <cell r="I111">
            <v>2</v>
          </cell>
        </row>
        <row r="112">
          <cell r="G112" t="str">
            <v>jcamarilla@hotmail.com</v>
          </cell>
          <cell r="H112" t="str">
            <v>molinosfabiola@gmail.com</v>
          </cell>
          <cell r="I112">
            <v>1</v>
          </cell>
        </row>
        <row r="113">
          <cell r="G113"/>
          <cell r="H113"/>
          <cell r="I113">
            <v>1</v>
          </cell>
        </row>
        <row r="114">
          <cell r="G114" t="str">
            <v>carlosandresferreyra17@gmail.com</v>
          </cell>
          <cell r="H114"/>
          <cell r="I114">
            <v>3</v>
          </cell>
        </row>
        <row r="115">
          <cell r="G115"/>
          <cell r="H115"/>
          <cell r="I115">
            <v>1</v>
          </cell>
        </row>
        <row r="116">
          <cell r="G116"/>
          <cell r="H116"/>
          <cell r="I116">
            <v>1</v>
          </cell>
        </row>
        <row r="117">
          <cell r="G117" t="str">
            <v>diegoau911@hotmail.com</v>
          </cell>
          <cell r="H117"/>
          <cell r="I117">
            <v>1</v>
          </cell>
        </row>
        <row r="118">
          <cell r="G118"/>
          <cell r="H118"/>
          <cell r="I118">
            <v>1</v>
          </cell>
        </row>
        <row r="119">
          <cell r="G119"/>
          <cell r="H119"/>
          <cell r="I119">
            <v>1</v>
          </cell>
        </row>
        <row r="120">
          <cell r="G120" t="str">
            <v>male_432@hotmail.com</v>
          </cell>
          <cell r="H120"/>
          <cell r="I120">
            <v>1</v>
          </cell>
        </row>
        <row r="121">
          <cell r="G121"/>
          <cell r="H121"/>
          <cell r="I121">
            <v>1</v>
          </cell>
        </row>
        <row r="122">
          <cell r="G122" t="str">
            <v>varenizaleo@gmail.com</v>
          </cell>
          <cell r="H122"/>
          <cell r="I122">
            <v>1</v>
          </cell>
        </row>
        <row r="123">
          <cell r="G123"/>
          <cell r="H123"/>
        </row>
        <row r="124">
          <cell r="G124"/>
          <cell r="H124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6.5703125" bestFit="1" customWidth="1"/>
    <col min="6" max="6" width="14.5703125" bestFit="1" customWidth="1"/>
    <col min="7" max="8" width="14.5703125" customWidth="1"/>
    <col min="10" max="10" width="15" customWidth="1"/>
    <col min="11" max="11" width="16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10</v>
      </c>
      <c r="F1" s="1" t="s">
        <v>2</v>
      </c>
      <c r="G1" s="1" t="s">
        <v>3</v>
      </c>
      <c r="H1" s="1" t="s">
        <v>15</v>
      </c>
      <c r="I1" s="1" t="s">
        <v>4</v>
      </c>
      <c r="J1" s="1" t="s">
        <v>5</v>
      </c>
      <c r="K1" s="1" t="s">
        <v>8</v>
      </c>
      <c r="L1" s="1" t="s">
        <v>9</v>
      </c>
    </row>
    <row r="2" spans="1:12" x14ac:dyDescent="0.25">
      <c r="A2" s="3" t="str">
        <f t="shared" ref="A2:A33" si="0">RIGHT(D2,1)</f>
        <v>0</v>
      </c>
      <c r="B2" t="str">
        <f>"Cliente "&amp;ROW()-1</f>
        <v>Cliente 1</v>
      </c>
      <c r="C2">
        <v>20000000000</v>
      </c>
      <c r="D2">
        <f>C2</f>
        <v>20000000000</v>
      </c>
      <c r="E2" t="s">
        <v>11</v>
      </c>
      <c r="F2" t="str">
        <f>"Clave "&amp;ROW()-1</f>
        <v>Clave 1</v>
      </c>
      <c r="G2" s="2"/>
      <c r="H2" s="2" t="s">
        <v>16</v>
      </c>
      <c r="I2" s="4" t="str">
        <f>IFERROR(VLOOKUP(TEXT(D2,"00000000000"),[1]Control!$B:$C,2,0),"")</f>
        <v/>
      </c>
      <c r="J2" s="3" t="str">
        <f>_xlfn.IFNA(VLOOKUP(C2,[2]Hoja1!$G:$I,3,0),"")</f>
        <v/>
      </c>
      <c r="K2" s="4" t="str">
        <f t="shared" ref="K2:K33" si="1">IF(EXACT(J2,F2),"ü","x")</f>
        <v>x</v>
      </c>
      <c r="L2" s="3">
        <f t="shared" ref="L2:L33" si="2">ROW(A2)</f>
        <v>2</v>
      </c>
    </row>
    <row r="3" spans="1:12" x14ac:dyDescent="0.25">
      <c r="A3" s="3" t="str">
        <f t="shared" si="0"/>
        <v>0</v>
      </c>
      <c r="B3" t="str">
        <f t="shared" ref="B3:B66" si="3">"Cliente "&amp;ROW()-1</f>
        <v>Cliente 2</v>
      </c>
      <c r="C3">
        <v>20000000000</v>
      </c>
      <c r="D3">
        <f t="shared" ref="D3:D11" si="4">C3</f>
        <v>20000000000</v>
      </c>
      <c r="E3" t="s">
        <v>12</v>
      </c>
      <c r="F3" t="str">
        <f t="shared" ref="F3:F66" si="5">"Clave "&amp;ROW()-1</f>
        <v>Clave 2</v>
      </c>
      <c r="G3" s="2"/>
      <c r="H3" s="2" t="s">
        <v>17</v>
      </c>
      <c r="I3" s="4" t="str">
        <f>IFERROR(VLOOKUP(TEXT(D3,"00000000000"),[1]Control!$B:$C,2,0),"")</f>
        <v/>
      </c>
      <c r="J3" s="3" t="str">
        <f>_xlfn.IFNA(VLOOKUP(C3,[2]Hoja1!$G:$I,3,0),"")</f>
        <v/>
      </c>
      <c r="K3" s="4" t="str">
        <f t="shared" si="1"/>
        <v>x</v>
      </c>
      <c r="L3" s="3">
        <f t="shared" si="2"/>
        <v>3</v>
      </c>
    </row>
    <row r="4" spans="1:12" x14ac:dyDescent="0.25">
      <c r="A4" s="3" t="str">
        <f t="shared" si="0"/>
        <v>0</v>
      </c>
      <c r="B4" t="str">
        <f t="shared" si="3"/>
        <v>Cliente 3</v>
      </c>
      <c r="C4">
        <v>20000000000</v>
      </c>
      <c r="D4">
        <f t="shared" si="4"/>
        <v>20000000000</v>
      </c>
      <c r="E4" t="s">
        <v>13</v>
      </c>
      <c r="F4" t="str">
        <f t="shared" si="5"/>
        <v>Clave 3</v>
      </c>
      <c r="G4" s="2"/>
      <c r="H4" s="2"/>
      <c r="I4" s="4" t="str">
        <f>IFERROR(VLOOKUP(TEXT(D4,"00000000000"),[1]Control!$B:$C,2,0),"")</f>
        <v/>
      </c>
      <c r="J4" s="3" t="str">
        <f>_xlfn.IFNA(VLOOKUP(C4,[2]Hoja1!$G:$I,3,0),"")</f>
        <v/>
      </c>
      <c r="K4" s="4" t="str">
        <f t="shared" si="1"/>
        <v>x</v>
      </c>
      <c r="L4" s="3">
        <f t="shared" si="2"/>
        <v>4</v>
      </c>
    </row>
    <row r="5" spans="1:12" x14ac:dyDescent="0.25">
      <c r="A5" s="3" t="str">
        <f t="shared" si="0"/>
        <v>0</v>
      </c>
      <c r="B5" t="str">
        <f t="shared" si="3"/>
        <v>Cliente 4</v>
      </c>
      <c r="C5">
        <v>20000000000</v>
      </c>
      <c r="D5">
        <f t="shared" si="4"/>
        <v>20000000000</v>
      </c>
      <c r="E5" t="s">
        <v>14</v>
      </c>
      <c r="F5" t="str">
        <f t="shared" si="5"/>
        <v>Clave 4</v>
      </c>
      <c r="G5" s="2"/>
      <c r="H5" s="2"/>
      <c r="I5" s="4" t="str">
        <f>IFERROR(VLOOKUP(TEXT(D5,"00000000000"),[1]Control!$B:$C,2,0),"")</f>
        <v/>
      </c>
      <c r="J5" s="3" t="str">
        <f>_xlfn.IFNA(VLOOKUP(C5,[2]Hoja1!$G:$I,3,0),"")</f>
        <v/>
      </c>
      <c r="K5" s="4" t="str">
        <f t="shared" si="1"/>
        <v>x</v>
      </c>
      <c r="L5" s="3">
        <f t="shared" si="2"/>
        <v>5</v>
      </c>
    </row>
    <row r="6" spans="1:12" x14ac:dyDescent="0.25">
      <c r="A6" s="3" t="str">
        <f t="shared" si="0"/>
        <v>0</v>
      </c>
      <c r="B6" t="str">
        <f t="shared" si="3"/>
        <v>Cliente 5</v>
      </c>
      <c r="C6">
        <v>20000000000</v>
      </c>
      <c r="D6">
        <f t="shared" si="4"/>
        <v>20000000000</v>
      </c>
      <c r="E6" t="s">
        <v>11</v>
      </c>
      <c r="F6" t="str">
        <f t="shared" si="5"/>
        <v>Clave 5</v>
      </c>
      <c r="G6" s="2"/>
      <c r="H6" s="2"/>
      <c r="I6" s="4" t="str">
        <f>IFERROR(VLOOKUP(TEXT(D6,"00000000000"),[1]Control!$B:$C,2,0),"")</f>
        <v/>
      </c>
      <c r="J6" s="3" t="str">
        <f>_xlfn.IFNA(VLOOKUP(C6,[2]Hoja1!$G:$I,3,0),"")</f>
        <v/>
      </c>
      <c r="K6" s="4" t="str">
        <f t="shared" si="1"/>
        <v>x</v>
      </c>
      <c r="L6" s="3">
        <f t="shared" si="2"/>
        <v>6</v>
      </c>
    </row>
    <row r="7" spans="1:12" x14ac:dyDescent="0.25">
      <c r="A7" s="3" t="str">
        <f t="shared" si="0"/>
        <v>0</v>
      </c>
      <c r="B7" t="str">
        <f t="shared" si="3"/>
        <v>Cliente 6</v>
      </c>
      <c r="C7">
        <v>20000000000</v>
      </c>
      <c r="D7">
        <f t="shared" si="4"/>
        <v>20000000000</v>
      </c>
      <c r="E7" t="s">
        <v>12</v>
      </c>
      <c r="F7" t="str">
        <f t="shared" si="5"/>
        <v>Clave 6</v>
      </c>
      <c r="G7" s="2"/>
      <c r="H7" s="2"/>
      <c r="I7" s="4" t="str">
        <f>IFERROR(VLOOKUP(TEXT(D7,"00000000000"),[1]Control!$B:$C,2,0),"")</f>
        <v/>
      </c>
      <c r="J7" s="3" t="str">
        <f>_xlfn.IFNA(VLOOKUP(C7,[2]Hoja1!$G:$I,3,0),"")</f>
        <v/>
      </c>
      <c r="K7" s="4" t="str">
        <f t="shared" si="1"/>
        <v>x</v>
      </c>
      <c r="L7" s="3">
        <f t="shared" si="2"/>
        <v>7</v>
      </c>
    </row>
    <row r="8" spans="1:12" x14ac:dyDescent="0.25">
      <c r="A8" s="3" t="str">
        <f t="shared" si="0"/>
        <v>0</v>
      </c>
      <c r="B8" t="str">
        <f t="shared" si="3"/>
        <v>Cliente 7</v>
      </c>
      <c r="C8">
        <v>20000000000</v>
      </c>
      <c r="D8">
        <f t="shared" si="4"/>
        <v>20000000000</v>
      </c>
      <c r="E8" t="s">
        <v>13</v>
      </c>
      <c r="F8" t="str">
        <f t="shared" si="5"/>
        <v>Clave 7</v>
      </c>
      <c r="G8" s="2"/>
      <c r="H8" s="2"/>
      <c r="I8" s="4" t="str">
        <f>IFERROR(VLOOKUP(TEXT(D8,"00000000000"),[1]Control!$B:$C,2,0),"")</f>
        <v/>
      </c>
      <c r="J8" s="3" t="str">
        <f>_xlfn.IFNA(VLOOKUP(C8,[2]Hoja1!$G:$I,3,0),"")</f>
        <v/>
      </c>
      <c r="K8" s="4" t="str">
        <f t="shared" si="1"/>
        <v>x</v>
      </c>
      <c r="L8" s="3">
        <f t="shared" si="2"/>
        <v>8</v>
      </c>
    </row>
    <row r="9" spans="1:12" x14ac:dyDescent="0.25">
      <c r="A9" s="3" t="str">
        <f t="shared" si="0"/>
        <v>0</v>
      </c>
      <c r="B9" t="str">
        <f t="shared" si="3"/>
        <v>Cliente 8</v>
      </c>
      <c r="C9">
        <v>20000000000</v>
      </c>
      <c r="D9">
        <f t="shared" si="4"/>
        <v>20000000000</v>
      </c>
      <c r="E9" t="s">
        <v>14</v>
      </c>
      <c r="F9" t="str">
        <f t="shared" si="5"/>
        <v>Clave 8</v>
      </c>
      <c r="G9" s="2"/>
      <c r="H9" s="2"/>
      <c r="I9" s="4" t="str">
        <f>IFERROR(VLOOKUP(TEXT(D9,"00000000000"),[1]Control!$B:$C,2,0),"")</f>
        <v/>
      </c>
      <c r="J9" s="3" t="str">
        <f>_xlfn.IFNA(VLOOKUP(C9,[2]Hoja1!$G:$I,3,0),"")</f>
        <v/>
      </c>
      <c r="K9" s="4" t="str">
        <f t="shared" si="1"/>
        <v>x</v>
      </c>
      <c r="L9" s="3">
        <f t="shared" si="2"/>
        <v>9</v>
      </c>
    </row>
    <row r="10" spans="1:12" x14ac:dyDescent="0.25">
      <c r="A10" s="3" t="str">
        <f t="shared" si="0"/>
        <v>0</v>
      </c>
      <c r="B10" t="str">
        <f t="shared" si="3"/>
        <v>Cliente 9</v>
      </c>
      <c r="C10">
        <v>20000000000</v>
      </c>
      <c r="D10">
        <f t="shared" si="4"/>
        <v>20000000000</v>
      </c>
      <c r="E10" t="s">
        <v>11</v>
      </c>
      <c r="F10" t="str">
        <f t="shared" si="5"/>
        <v>Clave 9</v>
      </c>
      <c r="G10" s="2"/>
      <c r="H10" s="2"/>
      <c r="I10" s="4" t="str">
        <f>IFERROR(VLOOKUP(TEXT(D10,"00000000000"),[1]Control!$B:$C,2,0),"")</f>
        <v/>
      </c>
      <c r="J10" s="3" t="str">
        <f>_xlfn.IFNA(VLOOKUP(C10,[2]Hoja1!$G:$I,3,0),"")</f>
        <v/>
      </c>
      <c r="K10" s="4" t="str">
        <f t="shared" si="1"/>
        <v>x</v>
      </c>
      <c r="L10" s="3">
        <f t="shared" si="2"/>
        <v>10</v>
      </c>
    </row>
    <row r="11" spans="1:12" x14ac:dyDescent="0.25">
      <c r="A11" s="3" t="str">
        <f t="shared" si="0"/>
        <v>0</v>
      </c>
      <c r="B11" t="str">
        <f t="shared" si="3"/>
        <v>Cliente 10</v>
      </c>
      <c r="C11">
        <v>20000000000</v>
      </c>
      <c r="D11">
        <f t="shared" si="4"/>
        <v>20000000000</v>
      </c>
      <c r="E11" t="s">
        <v>12</v>
      </c>
      <c r="F11" t="str">
        <f t="shared" si="5"/>
        <v>Clave 10</v>
      </c>
      <c r="G11" s="2"/>
      <c r="H11" s="2"/>
      <c r="I11" s="4" t="str">
        <f>IFERROR(VLOOKUP(TEXT(D11,"00000000000"),[1]Control!$B:$C,2,0),"")</f>
        <v/>
      </c>
      <c r="J11" s="3" t="str">
        <f>_xlfn.IFNA(VLOOKUP(C11,[2]Hoja1!$G:$I,3,0),"")</f>
        <v/>
      </c>
      <c r="K11" s="4" t="str">
        <f t="shared" si="1"/>
        <v>x</v>
      </c>
      <c r="L11" s="3">
        <f t="shared" si="2"/>
        <v>11</v>
      </c>
    </row>
    <row r="12" spans="1:12" x14ac:dyDescent="0.25">
      <c r="A12" s="3" t="str">
        <f t="shared" si="0"/>
        <v>0</v>
      </c>
      <c r="B12" t="str">
        <f t="shared" si="3"/>
        <v>Cliente 11</v>
      </c>
      <c r="C12">
        <v>20000000000</v>
      </c>
      <c r="D12">
        <v>30000000000</v>
      </c>
      <c r="E12" t="s">
        <v>13</v>
      </c>
      <c r="F12" t="str">
        <f t="shared" si="5"/>
        <v>Clave 11</v>
      </c>
      <c r="G12" s="2"/>
      <c r="H12" s="2"/>
      <c r="I12" s="4" t="str">
        <f>IFERROR(VLOOKUP(TEXT(D12,"00000000000"),[1]Control!$B:$C,2,0),"")</f>
        <v/>
      </c>
      <c r="J12" s="3" t="str">
        <f>_xlfn.IFNA(VLOOKUP(C12,[2]Hoja1!$G:$I,3,0),"")</f>
        <v/>
      </c>
      <c r="K12" s="4" t="str">
        <f t="shared" si="1"/>
        <v>x</v>
      </c>
      <c r="L12" s="3">
        <f t="shared" si="2"/>
        <v>12</v>
      </c>
    </row>
    <row r="13" spans="1:12" x14ac:dyDescent="0.25">
      <c r="A13" s="3" t="str">
        <f t="shared" si="0"/>
        <v>0</v>
      </c>
      <c r="B13" t="str">
        <f t="shared" si="3"/>
        <v>Cliente 12</v>
      </c>
      <c r="C13">
        <v>20000000000</v>
      </c>
      <c r="D13">
        <v>30000000000</v>
      </c>
      <c r="E13" t="s">
        <v>14</v>
      </c>
      <c r="F13" t="str">
        <f t="shared" si="5"/>
        <v>Clave 12</v>
      </c>
      <c r="G13" s="2"/>
      <c r="H13" s="2"/>
      <c r="I13" s="4" t="str">
        <f>IFERROR(VLOOKUP(TEXT(D13,"00000000000"),[1]Control!$B:$C,2,0),"")</f>
        <v/>
      </c>
      <c r="J13" s="3" t="str">
        <f>_xlfn.IFNA(VLOOKUP(C13,[2]Hoja1!$G:$I,3,0),"")</f>
        <v/>
      </c>
      <c r="K13" s="4" t="str">
        <f t="shared" si="1"/>
        <v>x</v>
      </c>
      <c r="L13" s="3">
        <f t="shared" si="2"/>
        <v>13</v>
      </c>
    </row>
    <row r="14" spans="1:12" x14ac:dyDescent="0.25">
      <c r="A14" s="3" t="str">
        <f t="shared" si="0"/>
        <v>0</v>
      </c>
      <c r="B14" t="str">
        <f t="shared" si="3"/>
        <v>Cliente 13</v>
      </c>
      <c r="C14">
        <v>20000000000</v>
      </c>
      <c r="D14">
        <v>30000000000</v>
      </c>
      <c r="F14" t="str">
        <f t="shared" si="5"/>
        <v>Clave 13</v>
      </c>
      <c r="G14" s="2"/>
      <c r="H14" s="2"/>
      <c r="I14" s="4" t="str">
        <f>IFERROR(VLOOKUP(TEXT(D14,"00000000000"),[1]Control!$B:$C,2,0),"")</f>
        <v/>
      </c>
      <c r="J14" s="3" t="str">
        <f>_xlfn.IFNA(VLOOKUP(C14,[2]Hoja1!$G:$I,3,0),"")</f>
        <v/>
      </c>
      <c r="K14" s="4" t="str">
        <f t="shared" si="1"/>
        <v>x</v>
      </c>
      <c r="L14" s="3">
        <f t="shared" si="2"/>
        <v>14</v>
      </c>
    </row>
    <row r="15" spans="1:12" x14ac:dyDescent="0.25">
      <c r="A15" s="3" t="str">
        <f t="shared" si="0"/>
        <v>0</v>
      </c>
      <c r="B15" t="str">
        <f t="shared" si="3"/>
        <v>Cliente 14</v>
      </c>
      <c r="C15">
        <v>20000000000</v>
      </c>
      <c r="D15">
        <v>30000000000</v>
      </c>
      <c r="F15" t="str">
        <f t="shared" si="5"/>
        <v>Clave 14</v>
      </c>
      <c r="G15" s="2"/>
      <c r="H15" s="2"/>
      <c r="I15" s="4" t="str">
        <f>IFERROR(VLOOKUP(TEXT(D15,"00000000000"),[1]Control!$B:$C,2,0),"")</f>
        <v/>
      </c>
      <c r="J15" s="3" t="str">
        <f>_xlfn.IFNA(VLOOKUP(C15,[2]Hoja1!$G:$I,3,0),"")</f>
        <v/>
      </c>
      <c r="K15" s="4" t="str">
        <f t="shared" si="1"/>
        <v>x</v>
      </c>
      <c r="L15" s="3">
        <f t="shared" si="2"/>
        <v>15</v>
      </c>
    </row>
    <row r="16" spans="1:12" x14ac:dyDescent="0.25">
      <c r="A16" s="3" t="str">
        <f t="shared" si="0"/>
        <v>0</v>
      </c>
      <c r="B16" t="str">
        <f t="shared" si="3"/>
        <v>Cliente 15</v>
      </c>
      <c r="C16">
        <v>20000000000</v>
      </c>
      <c r="D16">
        <v>30000000000</v>
      </c>
      <c r="F16" t="str">
        <f t="shared" si="5"/>
        <v>Clave 15</v>
      </c>
      <c r="G16" s="2"/>
      <c r="H16" s="2"/>
      <c r="I16" s="4" t="str">
        <f>IFERROR(VLOOKUP(TEXT(D16,"00000000000"),[1]Control!$B:$C,2,0),"")</f>
        <v/>
      </c>
      <c r="J16" s="3" t="str">
        <f>_xlfn.IFNA(VLOOKUP(C16,[2]Hoja1!$G:$I,3,0),"")</f>
        <v/>
      </c>
      <c r="K16" s="4" t="str">
        <f t="shared" si="1"/>
        <v>x</v>
      </c>
      <c r="L16" s="3">
        <f t="shared" si="2"/>
        <v>16</v>
      </c>
    </row>
    <row r="17" spans="1:12" x14ac:dyDescent="0.25">
      <c r="A17" s="3" t="str">
        <f t="shared" si="0"/>
        <v>0</v>
      </c>
      <c r="B17" t="str">
        <f t="shared" si="3"/>
        <v>Cliente 16</v>
      </c>
      <c r="C17">
        <v>20000000000</v>
      </c>
      <c r="D17">
        <v>30000000000</v>
      </c>
      <c r="F17" t="str">
        <f t="shared" si="5"/>
        <v>Clave 16</v>
      </c>
      <c r="G17" s="2"/>
      <c r="H17" s="2"/>
      <c r="I17" s="4" t="str">
        <f>IFERROR(VLOOKUP(TEXT(D17,"00000000000"),[1]Control!$B:$C,2,0),"")</f>
        <v/>
      </c>
      <c r="J17" s="3" t="str">
        <f>_xlfn.IFNA(VLOOKUP(C17,[2]Hoja1!$G:$I,3,0),"")</f>
        <v/>
      </c>
      <c r="K17" s="4" t="str">
        <f t="shared" si="1"/>
        <v>x</v>
      </c>
      <c r="L17" s="3">
        <f t="shared" si="2"/>
        <v>17</v>
      </c>
    </row>
    <row r="18" spans="1:12" x14ac:dyDescent="0.25">
      <c r="A18" s="3" t="str">
        <f t="shared" si="0"/>
        <v>0</v>
      </c>
      <c r="B18" t="str">
        <f t="shared" si="3"/>
        <v>Cliente 17</v>
      </c>
      <c r="C18">
        <v>20000000000</v>
      </c>
      <c r="D18">
        <v>30000000000</v>
      </c>
      <c r="F18" t="str">
        <f t="shared" si="5"/>
        <v>Clave 17</v>
      </c>
      <c r="G18" s="2"/>
      <c r="H18" s="2"/>
      <c r="I18" s="4" t="str">
        <f>IFERROR(VLOOKUP(TEXT(D18,"00000000000"),[1]Control!$B:$C,2,0),"")</f>
        <v/>
      </c>
      <c r="J18" s="3" t="str">
        <f>_xlfn.IFNA(VLOOKUP(C18,[2]Hoja1!$G:$I,3,0),"")</f>
        <v/>
      </c>
      <c r="K18" s="4" t="str">
        <f t="shared" si="1"/>
        <v>x</v>
      </c>
      <c r="L18" s="3">
        <f t="shared" si="2"/>
        <v>18</v>
      </c>
    </row>
    <row r="19" spans="1:12" x14ac:dyDescent="0.25">
      <c r="A19" s="3" t="str">
        <f t="shared" si="0"/>
        <v>0</v>
      </c>
      <c r="B19" t="str">
        <f t="shared" si="3"/>
        <v>Cliente 18</v>
      </c>
      <c r="C19">
        <v>20000000000</v>
      </c>
      <c r="D19">
        <v>30000000000</v>
      </c>
      <c r="F19" t="str">
        <f t="shared" si="5"/>
        <v>Clave 18</v>
      </c>
      <c r="G19" s="2"/>
      <c r="H19" s="2"/>
      <c r="I19" s="4" t="str">
        <f>IFERROR(VLOOKUP(TEXT(D19,"00000000000"),[1]Control!$B:$C,2,0),"")</f>
        <v/>
      </c>
      <c r="J19" s="3" t="str">
        <f>_xlfn.IFNA(VLOOKUP(C19,[2]Hoja1!$G:$I,3,0),"")</f>
        <v/>
      </c>
      <c r="K19" s="4" t="str">
        <f t="shared" si="1"/>
        <v>x</v>
      </c>
      <c r="L19" s="3">
        <f t="shared" si="2"/>
        <v>19</v>
      </c>
    </row>
    <row r="20" spans="1:12" x14ac:dyDescent="0.25">
      <c r="A20" s="3" t="str">
        <f t="shared" si="0"/>
        <v>0</v>
      </c>
      <c r="B20" t="str">
        <f t="shared" si="3"/>
        <v>Cliente 19</v>
      </c>
      <c r="C20">
        <v>20000000000</v>
      </c>
      <c r="D20">
        <v>30000000000</v>
      </c>
      <c r="F20" t="str">
        <f t="shared" si="5"/>
        <v>Clave 19</v>
      </c>
      <c r="G20" s="2"/>
      <c r="H20" s="2"/>
      <c r="I20" s="4" t="str">
        <f>IFERROR(VLOOKUP(TEXT(D20,"00000000000"),[1]Control!$B:$C,2,0),"")</f>
        <v/>
      </c>
      <c r="J20" s="3" t="str">
        <f>_xlfn.IFNA(VLOOKUP(C20,[2]Hoja1!$G:$I,3,0),"")</f>
        <v/>
      </c>
      <c r="K20" s="4" t="str">
        <f t="shared" si="1"/>
        <v>x</v>
      </c>
      <c r="L20" s="3">
        <f t="shared" si="2"/>
        <v>20</v>
      </c>
    </row>
    <row r="21" spans="1:12" x14ac:dyDescent="0.25">
      <c r="A21" s="3" t="str">
        <f t="shared" si="0"/>
        <v>0</v>
      </c>
      <c r="B21" t="str">
        <f t="shared" si="3"/>
        <v>Cliente 20</v>
      </c>
      <c r="C21">
        <v>20000000000</v>
      </c>
      <c r="D21">
        <v>30000000000</v>
      </c>
      <c r="F21" t="str">
        <f t="shared" si="5"/>
        <v>Clave 20</v>
      </c>
      <c r="G21" s="2"/>
      <c r="H21" s="2"/>
      <c r="I21" s="4" t="str">
        <f>IFERROR(VLOOKUP(TEXT(D21,"00000000000"),[1]Control!$B:$C,2,0),"")</f>
        <v/>
      </c>
      <c r="J21" s="3" t="str">
        <f>_xlfn.IFNA(VLOOKUP(C21,[2]Hoja1!$G:$I,3,0),"")</f>
        <v/>
      </c>
      <c r="K21" s="4" t="str">
        <f t="shared" si="1"/>
        <v>x</v>
      </c>
      <c r="L21" s="3">
        <f t="shared" si="2"/>
        <v>21</v>
      </c>
    </row>
    <row r="22" spans="1:12" x14ac:dyDescent="0.25">
      <c r="A22" s="3" t="str">
        <f t="shared" si="0"/>
        <v>0</v>
      </c>
      <c r="B22" t="str">
        <f t="shared" si="3"/>
        <v>Cliente 21</v>
      </c>
      <c r="C22">
        <v>20000000000</v>
      </c>
      <c r="D22">
        <v>30000000000</v>
      </c>
      <c r="F22" t="str">
        <f t="shared" si="5"/>
        <v>Clave 21</v>
      </c>
      <c r="G22" s="2"/>
      <c r="H22" s="2"/>
      <c r="I22" s="4" t="str">
        <f>IFERROR(VLOOKUP(TEXT(D22,"00000000000"),[1]Control!$B:$C,2,0),"")</f>
        <v/>
      </c>
      <c r="J22" s="3" t="str">
        <f>_xlfn.IFNA(VLOOKUP(C22,[2]Hoja1!$G:$I,3,0),"")</f>
        <v/>
      </c>
      <c r="K22" s="4" t="str">
        <f t="shared" si="1"/>
        <v>x</v>
      </c>
      <c r="L22" s="3">
        <f t="shared" si="2"/>
        <v>22</v>
      </c>
    </row>
    <row r="23" spans="1:12" x14ac:dyDescent="0.25">
      <c r="A23" s="3" t="str">
        <f t="shared" si="0"/>
        <v>0</v>
      </c>
      <c r="B23" t="str">
        <f t="shared" si="3"/>
        <v>Cliente 22</v>
      </c>
      <c r="C23">
        <v>20000000000</v>
      </c>
      <c r="D23">
        <v>30000000000</v>
      </c>
      <c r="F23" t="str">
        <f t="shared" si="5"/>
        <v>Clave 22</v>
      </c>
      <c r="G23" s="2"/>
      <c r="H23" s="2"/>
      <c r="I23" s="4" t="str">
        <f>IFERROR(VLOOKUP(TEXT(D23,"00000000000"),[1]Control!$B:$C,2,0),"")</f>
        <v/>
      </c>
      <c r="J23" s="3" t="str">
        <f>_xlfn.IFNA(VLOOKUP(C23,[2]Hoja1!$G:$I,3,0),"")</f>
        <v/>
      </c>
      <c r="K23" s="4" t="str">
        <f t="shared" si="1"/>
        <v>x</v>
      </c>
      <c r="L23" s="3">
        <f t="shared" si="2"/>
        <v>23</v>
      </c>
    </row>
    <row r="24" spans="1:12" x14ac:dyDescent="0.25">
      <c r="A24" s="3" t="str">
        <f t="shared" si="0"/>
        <v>0</v>
      </c>
      <c r="B24" t="str">
        <f t="shared" si="3"/>
        <v>Cliente 23</v>
      </c>
      <c r="C24">
        <v>20000000000</v>
      </c>
      <c r="D24">
        <v>30000000000</v>
      </c>
      <c r="F24" t="str">
        <f t="shared" si="5"/>
        <v>Clave 23</v>
      </c>
      <c r="G24" s="2"/>
      <c r="H24" s="2"/>
      <c r="I24" s="4" t="str">
        <f>IFERROR(VLOOKUP(TEXT(D24,"00000000000"),[1]Control!$B:$C,2,0),"")</f>
        <v/>
      </c>
      <c r="J24" s="3" t="str">
        <f>_xlfn.IFNA(VLOOKUP(C24,[2]Hoja1!$G:$I,3,0),"")</f>
        <v/>
      </c>
      <c r="K24" s="4" t="str">
        <f t="shared" si="1"/>
        <v>x</v>
      </c>
      <c r="L24" s="3">
        <f t="shared" si="2"/>
        <v>24</v>
      </c>
    </row>
    <row r="25" spans="1:12" x14ac:dyDescent="0.25">
      <c r="A25" s="3" t="str">
        <f t="shared" si="0"/>
        <v>0</v>
      </c>
      <c r="B25" t="str">
        <f t="shared" si="3"/>
        <v>Cliente 24</v>
      </c>
      <c r="C25">
        <v>20000000000</v>
      </c>
      <c r="D25">
        <v>30000000000</v>
      </c>
      <c r="F25" t="str">
        <f t="shared" si="5"/>
        <v>Clave 24</v>
      </c>
      <c r="G25" s="2"/>
      <c r="H25" s="2"/>
      <c r="I25" s="4" t="str">
        <f>IFERROR(VLOOKUP(TEXT(D25,"00000000000"),[1]Control!$B:$C,2,0),"")</f>
        <v/>
      </c>
      <c r="J25" s="3" t="str">
        <f>_xlfn.IFNA(VLOOKUP(C25,[2]Hoja1!$G:$I,3,0),"")</f>
        <v/>
      </c>
      <c r="K25" s="4" t="str">
        <f t="shared" si="1"/>
        <v>x</v>
      </c>
      <c r="L25" s="3">
        <f t="shared" si="2"/>
        <v>25</v>
      </c>
    </row>
    <row r="26" spans="1:12" x14ac:dyDescent="0.25">
      <c r="A26" s="3" t="str">
        <f t="shared" si="0"/>
        <v>0</v>
      </c>
      <c r="B26" t="str">
        <f t="shared" si="3"/>
        <v>Cliente 25</v>
      </c>
      <c r="C26">
        <v>20000000000</v>
      </c>
      <c r="D26">
        <v>30000000000</v>
      </c>
      <c r="F26" t="str">
        <f t="shared" si="5"/>
        <v>Clave 25</v>
      </c>
      <c r="G26" s="2"/>
      <c r="H26" s="2"/>
      <c r="I26" s="4" t="str">
        <f>IFERROR(VLOOKUP(TEXT(D26,"00000000000"),[1]Control!$B:$C,2,0),"")</f>
        <v/>
      </c>
      <c r="J26" s="3" t="str">
        <f>_xlfn.IFNA(VLOOKUP(C26,[2]Hoja1!$G:$I,3,0),"")</f>
        <v/>
      </c>
      <c r="K26" s="4" t="str">
        <f t="shared" si="1"/>
        <v>x</v>
      </c>
      <c r="L26" s="3">
        <f t="shared" si="2"/>
        <v>26</v>
      </c>
    </row>
    <row r="27" spans="1:12" x14ac:dyDescent="0.25">
      <c r="A27" s="3" t="str">
        <f t="shared" si="0"/>
        <v>0</v>
      </c>
      <c r="B27" t="str">
        <f t="shared" si="3"/>
        <v>Cliente 26</v>
      </c>
      <c r="C27">
        <v>20000000000</v>
      </c>
      <c r="D27">
        <v>30000000000</v>
      </c>
      <c r="F27" t="str">
        <f t="shared" si="5"/>
        <v>Clave 26</v>
      </c>
      <c r="G27" s="2"/>
      <c r="H27" s="2"/>
      <c r="I27" s="4" t="str">
        <f>IFERROR(VLOOKUP(TEXT(D27,"00000000000"),[1]Control!$B:$C,2,0),"")</f>
        <v/>
      </c>
      <c r="J27" s="3" t="str">
        <f>_xlfn.IFNA(VLOOKUP(C27,[2]Hoja1!$G:$I,3,0),"")</f>
        <v/>
      </c>
      <c r="K27" s="4" t="str">
        <f t="shared" si="1"/>
        <v>x</v>
      </c>
      <c r="L27" s="3">
        <f t="shared" si="2"/>
        <v>27</v>
      </c>
    </row>
    <row r="28" spans="1:12" x14ac:dyDescent="0.25">
      <c r="A28" s="3" t="str">
        <f t="shared" si="0"/>
        <v>0</v>
      </c>
      <c r="B28" t="str">
        <f t="shared" si="3"/>
        <v>Cliente 27</v>
      </c>
      <c r="C28">
        <v>20000000000</v>
      </c>
      <c r="D28">
        <v>30000000000</v>
      </c>
      <c r="F28" t="str">
        <f t="shared" si="5"/>
        <v>Clave 27</v>
      </c>
      <c r="G28" s="2"/>
      <c r="H28" s="2"/>
      <c r="I28" s="4" t="str">
        <f>IFERROR(VLOOKUP(TEXT(D28,"00000000000"),[1]Control!$B:$C,2,0),"")</f>
        <v/>
      </c>
      <c r="J28" s="3" t="str">
        <f>_xlfn.IFNA(VLOOKUP(C28,[2]Hoja1!$G:$I,3,0),"")</f>
        <v/>
      </c>
      <c r="K28" s="4" t="str">
        <f t="shared" si="1"/>
        <v>x</v>
      </c>
      <c r="L28" s="3">
        <f t="shared" si="2"/>
        <v>28</v>
      </c>
    </row>
    <row r="29" spans="1:12" x14ac:dyDescent="0.25">
      <c r="A29" s="3" t="str">
        <f t="shared" si="0"/>
        <v>0</v>
      </c>
      <c r="B29" t="str">
        <f t="shared" si="3"/>
        <v>Cliente 28</v>
      </c>
      <c r="C29">
        <v>20000000000</v>
      </c>
      <c r="D29">
        <v>30000000000</v>
      </c>
      <c r="F29" t="str">
        <f t="shared" si="5"/>
        <v>Clave 28</v>
      </c>
      <c r="G29" s="2"/>
      <c r="H29" s="2"/>
      <c r="I29" s="4" t="str">
        <f>IFERROR(VLOOKUP(TEXT(D29,"00000000000"),[1]Control!$B:$C,2,0),"")</f>
        <v/>
      </c>
      <c r="J29" s="3" t="str">
        <f>_xlfn.IFNA(VLOOKUP(C29,[2]Hoja1!$G:$I,3,0),"")</f>
        <v/>
      </c>
      <c r="K29" s="4" t="str">
        <f t="shared" si="1"/>
        <v>x</v>
      </c>
      <c r="L29" s="3">
        <f t="shared" si="2"/>
        <v>29</v>
      </c>
    </row>
    <row r="30" spans="1:12" x14ac:dyDescent="0.25">
      <c r="A30" s="3" t="str">
        <f t="shared" si="0"/>
        <v>0</v>
      </c>
      <c r="B30" t="str">
        <f t="shared" si="3"/>
        <v>Cliente 29</v>
      </c>
      <c r="C30">
        <v>20000000000</v>
      </c>
      <c r="D30">
        <v>30000000000</v>
      </c>
      <c r="F30" t="str">
        <f t="shared" si="5"/>
        <v>Clave 29</v>
      </c>
      <c r="G30" s="2"/>
      <c r="H30" s="2"/>
      <c r="I30" s="4" t="str">
        <f>IFERROR(VLOOKUP(TEXT(D30,"00000000000"),[1]Control!$B:$C,2,0),"")</f>
        <v/>
      </c>
      <c r="J30" s="3" t="str">
        <f>_xlfn.IFNA(VLOOKUP(C30,[2]Hoja1!$G:$I,3,0),"")</f>
        <v/>
      </c>
      <c r="K30" s="4" t="str">
        <f t="shared" si="1"/>
        <v>x</v>
      </c>
      <c r="L30" s="3">
        <f t="shared" si="2"/>
        <v>30</v>
      </c>
    </row>
    <row r="31" spans="1:12" x14ac:dyDescent="0.25">
      <c r="A31" s="3" t="str">
        <f t="shared" si="0"/>
        <v>0</v>
      </c>
      <c r="B31" t="str">
        <f t="shared" si="3"/>
        <v>Cliente 30</v>
      </c>
      <c r="C31">
        <v>20000000000</v>
      </c>
      <c r="D31">
        <v>30000000000</v>
      </c>
      <c r="F31" t="str">
        <f t="shared" si="5"/>
        <v>Clave 30</v>
      </c>
      <c r="G31" s="2"/>
      <c r="H31" s="2"/>
      <c r="I31" s="4" t="str">
        <f>IFERROR(VLOOKUP(TEXT(D31,"00000000000"),[1]Control!$B:$C,2,0),"")</f>
        <v/>
      </c>
      <c r="J31" s="3" t="str">
        <f>_xlfn.IFNA(VLOOKUP(C31,[2]Hoja1!$G:$I,3,0),"")</f>
        <v/>
      </c>
      <c r="K31" s="4" t="str">
        <f t="shared" si="1"/>
        <v>x</v>
      </c>
      <c r="L31" s="3">
        <f t="shared" si="2"/>
        <v>31</v>
      </c>
    </row>
    <row r="32" spans="1:12" x14ac:dyDescent="0.25">
      <c r="A32" s="3" t="str">
        <f t="shared" si="0"/>
        <v>0</v>
      </c>
      <c r="B32" t="str">
        <f t="shared" si="3"/>
        <v>Cliente 31</v>
      </c>
      <c r="C32">
        <v>20000000000</v>
      </c>
      <c r="D32">
        <v>30000000000</v>
      </c>
      <c r="F32" t="str">
        <f t="shared" si="5"/>
        <v>Clave 31</v>
      </c>
      <c r="G32" s="2"/>
      <c r="H32" s="2"/>
      <c r="I32" s="4" t="str">
        <f>IFERROR(VLOOKUP(TEXT(D32,"00000000000"),[1]Control!$B:$C,2,0),"")</f>
        <v/>
      </c>
      <c r="J32" s="3" t="str">
        <f>_xlfn.IFNA(VLOOKUP(C32,[2]Hoja1!$G:$I,3,0),"")</f>
        <v/>
      </c>
      <c r="K32" s="4" t="str">
        <f t="shared" si="1"/>
        <v>x</v>
      </c>
      <c r="L32" s="3">
        <f t="shared" si="2"/>
        <v>32</v>
      </c>
    </row>
    <row r="33" spans="1:12" x14ac:dyDescent="0.25">
      <c r="A33" s="3" t="str">
        <f t="shared" si="0"/>
        <v>0</v>
      </c>
      <c r="B33" t="str">
        <f t="shared" si="3"/>
        <v>Cliente 32</v>
      </c>
      <c r="C33">
        <v>20000000000</v>
      </c>
      <c r="D33">
        <v>30000000000</v>
      </c>
      <c r="F33" t="str">
        <f t="shared" si="5"/>
        <v>Clave 32</v>
      </c>
      <c r="G33" s="2"/>
      <c r="H33" s="2"/>
      <c r="I33" s="4" t="str">
        <f>IFERROR(VLOOKUP(TEXT(D33,"00000000000"),[1]Control!$B:$C,2,0),"")</f>
        <v/>
      </c>
      <c r="J33" s="3" t="str">
        <f>_xlfn.IFNA(VLOOKUP(C33,[2]Hoja1!$G:$I,3,0),"")</f>
        <v/>
      </c>
      <c r="K33" s="4" t="str">
        <f t="shared" si="1"/>
        <v>x</v>
      </c>
      <c r="L33" s="3">
        <f t="shared" si="2"/>
        <v>33</v>
      </c>
    </row>
    <row r="34" spans="1:12" x14ac:dyDescent="0.25">
      <c r="A34" s="3" t="str">
        <f t="shared" ref="A34:A70" si="6">RIGHT(D34,1)</f>
        <v>0</v>
      </c>
      <c r="B34" t="str">
        <f t="shared" si="3"/>
        <v>Cliente 33</v>
      </c>
      <c r="C34">
        <v>20000000000</v>
      </c>
      <c r="D34">
        <v>30000000000</v>
      </c>
      <c r="F34" t="str">
        <f t="shared" si="5"/>
        <v>Clave 33</v>
      </c>
      <c r="G34" s="2"/>
      <c r="H34" s="2"/>
      <c r="I34" s="4" t="str">
        <f>IFERROR(VLOOKUP(TEXT(D34,"00000000000"),[1]Control!$B:$C,2,0),"")</f>
        <v/>
      </c>
      <c r="J34" s="3" t="str">
        <f>_xlfn.IFNA(VLOOKUP(C34,[2]Hoja1!$G:$I,3,0),"")</f>
        <v/>
      </c>
      <c r="K34" s="4" t="str">
        <f t="shared" ref="K34:K65" si="7">IF(EXACT(J34,F34),"ü","x")</f>
        <v>x</v>
      </c>
      <c r="L34" s="3">
        <f t="shared" ref="L34:L70" si="8">ROW(A34)</f>
        <v>34</v>
      </c>
    </row>
    <row r="35" spans="1:12" x14ac:dyDescent="0.25">
      <c r="A35" s="3" t="str">
        <f t="shared" si="6"/>
        <v>0</v>
      </c>
      <c r="B35" t="str">
        <f t="shared" si="3"/>
        <v>Cliente 34</v>
      </c>
      <c r="C35">
        <v>20000000000</v>
      </c>
      <c r="D35">
        <v>30000000000</v>
      </c>
      <c r="F35" t="str">
        <f t="shared" si="5"/>
        <v>Clave 34</v>
      </c>
      <c r="G35" s="2"/>
      <c r="H35" s="2"/>
      <c r="I35" s="4" t="str">
        <f>IFERROR(VLOOKUP(TEXT(D35,"00000000000"),[1]Control!$B:$C,2,0),"")</f>
        <v/>
      </c>
      <c r="J35" s="3" t="str">
        <f>_xlfn.IFNA(VLOOKUP(C35,[2]Hoja1!$G:$I,3,0),"")</f>
        <v/>
      </c>
      <c r="K35" s="4" t="str">
        <f t="shared" si="7"/>
        <v>x</v>
      </c>
      <c r="L35" s="3">
        <f t="shared" si="8"/>
        <v>35</v>
      </c>
    </row>
    <row r="36" spans="1:12" x14ac:dyDescent="0.25">
      <c r="A36" s="3" t="str">
        <f t="shared" si="6"/>
        <v>0</v>
      </c>
      <c r="B36" t="str">
        <f t="shared" si="3"/>
        <v>Cliente 35</v>
      </c>
      <c r="C36">
        <v>20000000000</v>
      </c>
      <c r="D36">
        <v>30000000000</v>
      </c>
      <c r="F36" t="str">
        <f t="shared" si="5"/>
        <v>Clave 35</v>
      </c>
      <c r="G36" s="2"/>
      <c r="H36" s="2"/>
      <c r="I36" s="4" t="str">
        <f>IFERROR(VLOOKUP(TEXT(D36,"00000000000"),[1]Control!$B:$C,2,0),"")</f>
        <v/>
      </c>
      <c r="J36" s="3" t="str">
        <f>_xlfn.IFNA(VLOOKUP(C36,[2]Hoja1!$G:$I,3,0),"")</f>
        <v/>
      </c>
      <c r="K36" s="4" t="str">
        <f t="shared" si="7"/>
        <v>x</v>
      </c>
      <c r="L36" s="3">
        <f t="shared" si="8"/>
        <v>36</v>
      </c>
    </row>
    <row r="37" spans="1:12" x14ac:dyDescent="0.25">
      <c r="A37" s="3" t="str">
        <f t="shared" si="6"/>
        <v>0</v>
      </c>
      <c r="B37" t="str">
        <f t="shared" si="3"/>
        <v>Cliente 36</v>
      </c>
      <c r="C37">
        <v>20000000000</v>
      </c>
      <c r="D37">
        <v>30000000000</v>
      </c>
      <c r="F37" t="str">
        <f t="shared" si="5"/>
        <v>Clave 36</v>
      </c>
      <c r="G37" s="2"/>
      <c r="H37" s="2"/>
      <c r="I37" s="4" t="str">
        <f>IFERROR(VLOOKUP(TEXT(D37,"00000000000"),[1]Control!$B:$C,2,0),"")</f>
        <v/>
      </c>
      <c r="J37" s="3" t="str">
        <f>_xlfn.IFNA(VLOOKUP(C37,[2]Hoja1!$G:$I,3,0),"")</f>
        <v/>
      </c>
      <c r="K37" s="4" t="str">
        <f t="shared" si="7"/>
        <v>x</v>
      </c>
      <c r="L37" s="3">
        <f t="shared" si="8"/>
        <v>37</v>
      </c>
    </row>
    <row r="38" spans="1:12" x14ac:dyDescent="0.25">
      <c r="A38" s="3" t="str">
        <f t="shared" si="6"/>
        <v>0</v>
      </c>
      <c r="B38" t="str">
        <f t="shared" si="3"/>
        <v>Cliente 37</v>
      </c>
      <c r="C38">
        <v>20000000000</v>
      </c>
      <c r="D38">
        <v>30000000000</v>
      </c>
      <c r="F38" t="str">
        <f t="shared" si="5"/>
        <v>Clave 37</v>
      </c>
      <c r="G38" s="2"/>
      <c r="H38" s="2"/>
      <c r="I38" s="4" t="str">
        <f>IFERROR(VLOOKUP(TEXT(D38,"00000000000"),[1]Control!$B:$C,2,0),"")</f>
        <v/>
      </c>
      <c r="J38" s="3" t="str">
        <f>_xlfn.IFNA(VLOOKUP(C38,[2]Hoja1!$G:$I,3,0),"")</f>
        <v/>
      </c>
      <c r="K38" s="4" t="str">
        <f t="shared" si="7"/>
        <v>x</v>
      </c>
      <c r="L38" s="3">
        <f t="shared" si="8"/>
        <v>38</v>
      </c>
    </row>
    <row r="39" spans="1:12" x14ac:dyDescent="0.25">
      <c r="A39" s="3" t="str">
        <f t="shared" si="6"/>
        <v>0</v>
      </c>
      <c r="B39" t="str">
        <f t="shared" si="3"/>
        <v>Cliente 38</v>
      </c>
      <c r="C39">
        <v>20000000000</v>
      </c>
      <c r="D39">
        <v>30000000000</v>
      </c>
      <c r="F39" t="str">
        <f t="shared" si="5"/>
        <v>Clave 38</v>
      </c>
      <c r="G39" s="2"/>
      <c r="H39" s="2"/>
      <c r="I39" s="4" t="str">
        <f>IFERROR(VLOOKUP(TEXT(D39,"00000000000"),[1]Control!$B:$C,2,0),"")</f>
        <v/>
      </c>
      <c r="J39" s="3" t="str">
        <f>_xlfn.IFNA(VLOOKUP(C39,[2]Hoja1!$G:$I,3,0),"")</f>
        <v/>
      </c>
      <c r="K39" s="4" t="str">
        <f t="shared" si="7"/>
        <v>x</v>
      </c>
      <c r="L39" s="3">
        <f t="shared" si="8"/>
        <v>39</v>
      </c>
    </row>
    <row r="40" spans="1:12" x14ac:dyDescent="0.25">
      <c r="A40" s="3" t="str">
        <f t="shared" si="6"/>
        <v>0</v>
      </c>
      <c r="B40" t="str">
        <f t="shared" si="3"/>
        <v>Cliente 39</v>
      </c>
      <c r="C40">
        <v>20000000000</v>
      </c>
      <c r="D40">
        <v>30000000000</v>
      </c>
      <c r="F40" t="str">
        <f t="shared" si="5"/>
        <v>Clave 39</v>
      </c>
      <c r="G40" s="2"/>
      <c r="H40" s="2"/>
      <c r="I40" s="4" t="str">
        <f>IFERROR(VLOOKUP(TEXT(D40,"00000000000"),[1]Control!$B:$C,2,0),"")</f>
        <v/>
      </c>
      <c r="J40" s="3" t="str">
        <f>_xlfn.IFNA(VLOOKUP(C40,[2]Hoja1!$G:$I,3,0),"")</f>
        <v/>
      </c>
      <c r="K40" s="4" t="str">
        <f t="shared" si="7"/>
        <v>x</v>
      </c>
      <c r="L40" s="3">
        <f t="shared" si="8"/>
        <v>40</v>
      </c>
    </row>
    <row r="41" spans="1:12" x14ac:dyDescent="0.25">
      <c r="A41" s="3" t="str">
        <f t="shared" si="6"/>
        <v>0</v>
      </c>
      <c r="B41" t="str">
        <f t="shared" si="3"/>
        <v>Cliente 40</v>
      </c>
      <c r="C41">
        <v>20000000000</v>
      </c>
      <c r="D41">
        <v>30000000000</v>
      </c>
      <c r="F41" t="str">
        <f t="shared" si="5"/>
        <v>Clave 40</v>
      </c>
      <c r="G41" s="2"/>
      <c r="H41" s="2"/>
      <c r="I41" s="4" t="str">
        <f>IFERROR(VLOOKUP(TEXT(D41,"00000000000"),[1]Control!$B:$C,2,0),"")</f>
        <v/>
      </c>
      <c r="J41" s="3" t="str">
        <f>_xlfn.IFNA(VLOOKUP(C41,[2]Hoja1!$G:$I,3,0),"")</f>
        <v/>
      </c>
      <c r="K41" s="4" t="str">
        <f t="shared" si="7"/>
        <v>x</v>
      </c>
      <c r="L41" s="3">
        <f t="shared" si="8"/>
        <v>41</v>
      </c>
    </row>
    <row r="42" spans="1:12" x14ac:dyDescent="0.25">
      <c r="A42" s="3" t="str">
        <f t="shared" si="6"/>
        <v>0</v>
      </c>
      <c r="B42" t="str">
        <f t="shared" si="3"/>
        <v>Cliente 41</v>
      </c>
      <c r="C42">
        <v>20000000000</v>
      </c>
      <c r="D42">
        <v>30000000000</v>
      </c>
      <c r="F42" t="str">
        <f t="shared" si="5"/>
        <v>Clave 41</v>
      </c>
      <c r="G42" s="2"/>
      <c r="H42" s="2"/>
      <c r="I42" s="4" t="str">
        <f>IFERROR(VLOOKUP(TEXT(D42,"00000000000"),[1]Control!$B:$C,2,0),"")</f>
        <v/>
      </c>
      <c r="J42" s="3" t="str">
        <f>_xlfn.IFNA(VLOOKUP(C42,[2]Hoja1!$G:$I,3,0),"")</f>
        <v/>
      </c>
      <c r="K42" s="4" t="str">
        <f t="shared" si="7"/>
        <v>x</v>
      </c>
      <c r="L42" s="3">
        <f t="shared" si="8"/>
        <v>42</v>
      </c>
    </row>
    <row r="43" spans="1:12" x14ac:dyDescent="0.25">
      <c r="A43" s="3" t="str">
        <f t="shared" si="6"/>
        <v>0</v>
      </c>
      <c r="B43" t="str">
        <f t="shared" si="3"/>
        <v>Cliente 42</v>
      </c>
      <c r="C43">
        <v>20000000000</v>
      </c>
      <c r="D43">
        <v>30000000000</v>
      </c>
      <c r="F43" t="str">
        <f t="shared" si="5"/>
        <v>Clave 42</v>
      </c>
      <c r="G43" s="2"/>
      <c r="H43" s="2"/>
      <c r="I43" s="4" t="str">
        <f>IFERROR(VLOOKUP(TEXT(D43,"00000000000"),[1]Control!$B:$C,2,0),"")</f>
        <v/>
      </c>
      <c r="J43" s="3" t="str">
        <f>_xlfn.IFNA(VLOOKUP(C43,[2]Hoja1!$G:$I,3,0),"")</f>
        <v/>
      </c>
      <c r="K43" s="4" t="str">
        <f t="shared" si="7"/>
        <v>x</v>
      </c>
      <c r="L43" s="3">
        <f t="shared" si="8"/>
        <v>43</v>
      </c>
    </row>
    <row r="44" spans="1:12" x14ac:dyDescent="0.25">
      <c r="A44" s="3" t="str">
        <f t="shared" si="6"/>
        <v>0</v>
      </c>
      <c r="B44" t="str">
        <f t="shared" si="3"/>
        <v>Cliente 43</v>
      </c>
      <c r="C44">
        <v>20000000000</v>
      </c>
      <c r="D44">
        <v>30000000000</v>
      </c>
      <c r="F44" t="str">
        <f t="shared" si="5"/>
        <v>Clave 43</v>
      </c>
      <c r="G44" s="2"/>
      <c r="H44" s="2"/>
      <c r="I44" s="4" t="str">
        <f>IFERROR(VLOOKUP(TEXT(D44,"00000000000"),[1]Control!$B:$C,2,0),"")</f>
        <v/>
      </c>
      <c r="J44" s="3" t="str">
        <f>_xlfn.IFNA(VLOOKUP(C44,[2]Hoja1!$G:$I,3,0),"")</f>
        <v/>
      </c>
      <c r="K44" s="4" t="str">
        <f t="shared" si="7"/>
        <v>x</v>
      </c>
      <c r="L44" s="3">
        <f t="shared" si="8"/>
        <v>44</v>
      </c>
    </row>
    <row r="45" spans="1:12" x14ac:dyDescent="0.25">
      <c r="A45" s="3" t="str">
        <f t="shared" si="6"/>
        <v>0</v>
      </c>
      <c r="B45" t="str">
        <f t="shared" si="3"/>
        <v>Cliente 44</v>
      </c>
      <c r="C45">
        <v>20000000000</v>
      </c>
      <c r="D45">
        <v>30000000000</v>
      </c>
      <c r="F45" t="str">
        <f t="shared" si="5"/>
        <v>Clave 44</v>
      </c>
      <c r="G45" s="2"/>
      <c r="H45" s="2"/>
      <c r="I45" s="4" t="str">
        <f>IFERROR(VLOOKUP(TEXT(D45,"00000000000"),[1]Control!$B:$C,2,0),"")</f>
        <v/>
      </c>
      <c r="J45" s="3" t="str">
        <f>_xlfn.IFNA(VLOOKUP(C45,[2]Hoja1!$G:$I,3,0),"")</f>
        <v/>
      </c>
      <c r="K45" s="4" t="str">
        <f t="shared" si="7"/>
        <v>x</v>
      </c>
      <c r="L45" s="3">
        <f t="shared" si="8"/>
        <v>45</v>
      </c>
    </row>
    <row r="46" spans="1:12" x14ac:dyDescent="0.25">
      <c r="A46" s="3" t="str">
        <f t="shared" si="6"/>
        <v>0</v>
      </c>
      <c r="B46" t="str">
        <f t="shared" si="3"/>
        <v>Cliente 45</v>
      </c>
      <c r="C46">
        <v>20000000000</v>
      </c>
      <c r="D46">
        <v>30000000000</v>
      </c>
      <c r="F46" t="str">
        <f t="shared" si="5"/>
        <v>Clave 45</v>
      </c>
      <c r="G46" s="2"/>
      <c r="H46" s="2"/>
      <c r="I46" s="4" t="str">
        <f>IFERROR(VLOOKUP(TEXT(D46,"00000000000"),[1]Control!$B:$C,2,0),"")</f>
        <v/>
      </c>
      <c r="J46" s="3" t="str">
        <f>_xlfn.IFNA(VLOOKUP(C46,[2]Hoja1!$G:$I,3,0),"")</f>
        <v/>
      </c>
      <c r="K46" s="4" t="str">
        <f t="shared" si="7"/>
        <v>x</v>
      </c>
      <c r="L46" s="3">
        <f t="shared" si="8"/>
        <v>46</v>
      </c>
    </row>
    <row r="47" spans="1:12" x14ac:dyDescent="0.25">
      <c r="A47" s="3" t="str">
        <f t="shared" si="6"/>
        <v>0</v>
      </c>
      <c r="B47" t="str">
        <f t="shared" si="3"/>
        <v>Cliente 46</v>
      </c>
      <c r="C47">
        <v>20000000000</v>
      </c>
      <c r="D47">
        <v>30000000000</v>
      </c>
      <c r="F47" t="str">
        <f t="shared" si="5"/>
        <v>Clave 46</v>
      </c>
      <c r="G47" s="2"/>
      <c r="H47" s="2"/>
      <c r="I47" s="4" t="str">
        <f>IFERROR(VLOOKUP(TEXT(D47,"00000000000"),[1]Control!$B:$C,2,0),"")</f>
        <v/>
      </c>
      <c r="J47" s="3" t="str">
        <f>_xlfn.IFNA(VLOOKUP(C47,[2]Hoja1!$G:$I,3,0),"")</f>
        <v/>
      </c>
      <c r="K47" s="4" t="str">
        <f t="shared" si="7"/>
        <v>x</v>
      </c>
      <c r="L47" s="3">
        <f t="shared" si="8"/>
        <v>47</v>
      </c>
    </row>
    <row r="48" spans="1:12" x14ac:dyDescent="0.25">
      <c r="A48" s="3" t="str">
        <f t="shared" si="6"/>
        <v>0</v>
      </c>
      <c r="B48" t="str">
        <f t="shared" si="3"/>
        <v>Cliente 47</v>
      </c>
      <c r="C48">
        <v>20000000000</v>
      </c>
      <c r="D48">
        <v>30000000000</v>
      </c>
      <c r="F48" t="str">
        <f t="shared" si="5"/>
        <v>Clave 47</v>
      </c>
      <c r="G48" s="2"/>
      <c r="H48" s="2"/>
      <c r="I48" s="4" t="str">
        <f>IFERROR(VLOOKUP(TEXT(D48,"00000000000"),[1]Control!$B:$C,2,0),"")</f>
        <v/>
      </c>
      <c r="J48" s="3" t="str">
        <f>_xlfn.IFNA(VLOOKUP(C48,[2]Hoja1!$G:$I,3,0),"")</f>
        <v/>
      </c>
      <c r="K48" s="4" t="str">
        <f t="shared" si="7"/>
        <v>x</v>
      </c>
      <c r="L48" s="3">
        <f t="shared" si="8"/>
        <v>48</v>
      </c>
    </row>
    <row r="49" spans="1:12" x14ac:dyDescent="0.25">
      <c r="A49" s="3" t="str">
        <f t="shared" si="6"/>
        <v>0</v>
      </c>
      <c r="B49" t="str">
        <f t="shared" si="3"/>
        <v>Cliente 48</v>
      </c>
      <c r="C49">
        <v>20000000000</v>
      </c>
      <c r="D49">
        <v>30000000000</v>
      </c>
      <c r="F49" t="str">
        <f t="shared" si="5"/>
        <v>Clave 48</v>
      </c>
      <c r="G49" s="2"/>
      <c r="H49" s="2"/>
      <c r="I49" s="4" t="str">
        <f>IFERROR(VLOOKUP(TEXT(D49,"00000000000"),[1]Control!$B:$C,2,0),"")</f>
        <v/>
      </c>
      <c r="J49" s="3" t="str">
        <f>_xlfn.IFNA(VLOOKUP(C49,[2]Hoja1!$G:$I,3,0),"")</f>
        <v/>
      </c>
      <c r="K49" s="4" t="str">
        <f t="shared" si="7"/>
        <v>x</v>
      </c>
      <c r="L49" s="3">
        <f t="shared" si="8"/>
        <v>49</v>
      </c>
    </row>
    <row r="50" spans="1:12" x14ac:dyDescent="0.25">
      <c r="A50" s="3" t="str">
        <f t="shared" si="6"/>
        <v>0</v>
      </c>
      <c r="B50" t="str">
        <f t="shared" si="3"/>
        <v>Cliente 49</v>
      </c>
      <c r="C50">
        <v>20000000000</v>
      </c>
      <c r="D50">
        <v>30000000000</v>
      </c>
      <c r="F50" t="str">
        <f t="shared" si="5"/>
        <v>Clave 49</v>
      </c>
      <c r="G50" s="2"/>
      <c r="H50" s="2"/>
      <c r="I50" s="4" t="str">
        <f>IFERROR(VLOOKUP(TEXT(D50,"00000000000"),[1]Control!$B:$C,2,0),"")</f>
        <v/>
      </c>
      <c r="J50" s="3" t="str">
        <f>_xlfn.IFNA(VLOOKUP(C50,[2]Hoja1!$G:$I,3,0),"")</f>
        <v/>
      </c>
      <c r="K50" s="4" t="str">
        <f t="shared" si="7"/>
        <v>x</v>
      </c>
      <c r="L50" s="3">
        <f t="shared" si="8"/>
        <v>50</v>
      </c>
    </row>
    <row r="51" spans="1:12" x14ac:dyDescent="0.25">
      <c r="A51" s="3" t="str">
        <f t="shared" si="6"/>
        <v>0</v>
      </c>
      <c r="B51" t="str">
        <f t="shared" si="3"/>
        <v>Cliente 50</v>
      </c>
      <c r="C51">
        <v>20000000000</v>
      </c>
      <c r="D51">
        <v>30000000000</v>
      </c>
      <c r="F51" t="str">
        <f t="shared" si="5"/>
        <v>Clave 50</v>
      </c>
      <c r="G51" s="2"/>
      <c r="H51" s="2"/>
      <c r="I51" s="4" t="str">
        <f>IFERROR(VLOOKUP(TEXT(D51,"00000000000"),[1]Control!$B:$C,2,0),"")</f>
        <v/>
      </c>
      <c r="J51" s="3" t="str">
        <f>_xlfn.IFNA(VLOOKUP(C51,[2]Hoja1!$G:$I,3,0),"")</f>
        <v/>
      </c>
      <c r="K51" s="4" t="str">
        <f t="shared" si="7"/>
        <v>x</v>
      </c>
      <c r="L51" s="3">
        <f t="shared" si="8"/>
        <v>51</v>
      </c>
    </row>
    <row r="52" spans="1:12" x14ac:dyDescent="0.25">
      <c r="A52" s="3" t="str">
        <f t="shared" si="6"/>
        <v>0</v>
      </c>
      <c r="B52" t="str">
        <f t="shared" si="3"/>
        <v>Cliente 51</v>
      </c>
      <c r="C52">
        <v>20000000000</v>
      </c>
      <c r="D52">
        <v>30000000000</v>
      </c>
      <c r="F52" t="str">
        <f t="shared" si="5"/>
        <v>Clave 51</v>
      </c>
      <c r="G52" s="2"/>
      <c r="H52" s="2"/>
      <c r="I52" s="4" t="str">
        <f>IFERROR(VLOOKUP(TEXT(D52,"00000000000"),[1]Control!$B:$C,2,0),"")</f>
        <v/>
      </c>
      <c r="J52" s="3" t="str">
        <f>_xlfn.IFNA(VLOOKUP(C52,[2]Hoja1!$G:$I,3,0),"")</f>
        <v/>
      </c>
      <c r="K52" s="4" t="str">
        <f t="shared" si="7"/>
        <v>x</v>
      </c>
      <c r="L52" s="3">
        <f t="shared" si="8"/>
        <v>52</v>
      </c>
    </row>
    <row r="53" spans="1:12" x14ac:dyDescent="0.25">
      <c r="A53" s="3" t="str">
        <f t="shared" si="6"/>
        <v>0</v>
      </c>
      <c r="B53" t="str">
        <f t="shared" si="3"/>
        <v>Cliente 52</v>
      </c>
      <c r="C53">
        <v>20000000000</v>
      </c>
      <c r="D53">
        <v>30000000000</v>
      </c>
      <c r="F53" t="str">
        <f t="shared" si="5"/>
        <v>Clave 52</v>
      </c>
      <c r="G53" s="2"/>
      <c r="H53" s="2"/>
      <c r="I53" s="4" t="str">
        <f>IFERROR(VLOOKUP(TEXT(D53,"00000000000"),[1]Control!$B:$C,2,0),"")</f>
        <v/>
      </c>
      <c r="J53" s="3" t="str">
        <f>_xlfn.IFNA(VLOOKUP(C53,[2]Hoja1!$G:$I,3,0),"")</f>
        <v/>
      </c>
      <c r="K53" s="4" t="str">
        <f t="shared" si="7"/>
        <v>x</v>
      </c>
      <c r="L53" s="3">
        <f t="shared" si="8"/>
        <v>53</v>
      </c>
    </row>
    <row r="54" spans="1:12" x14ac:dyDescent="0.25">
      <c r="A54" s="3" t="str">
        <f t="shared" si="6"/>
        <v>0</v>
      </c>
      <c r="B54" t="str">
        <f t="shared" si="3"/>
        <v>Cliente 53</v>
      </c>
      <c r="C54">
        <v>20000000000</v>
      </c>
      <c r="D54">
        <v>30000000000</v>
      </c>
      <c r="F54" t="str">
        <f t="shared" si="5"/>
        <v>Clave 53</v>
      </c>
      <c r="G54" s="2"/>
      <c r="H54" s="2"/>
      <c r="I54" s="4" t="str">
        <f>IFERROR(VLOOKUP(TEXT(D54,"00000000000"),[1]Control!$B:$C,2,0),"")</f>
        <v/>
      </c>
      <c r="J54" s="3" t="str">
        <f>_xlfn.IFNA(VLOOKUP(C54,[2]Hoja1!$G:$I,3,0),"")</f>
        <v/>
      </c>
      <c r="K54" s="4" t="str">
        <f t="shared" si="7"/>
        <v>x</v>
      </c>
      <c r="L54" s="3">
        <f t="shared" si="8"/>
        <v>54</v>
      </c>
    </row>
    <row r="55" spans="1:12" x14ac:dyDescent="0.25">
      <c r="A55" s="3" t="str">
        <f t="shared" si="6"/>
        <v>0</v>
      </c>
      <c r="B55" t="str">
        <f t="shared" si="3"/>
        <v>Cliente 54</v>
      </c>
      <c r="C55">
        <v>20000000000</v>
      </c>
      <c r="D55">
        <v>30000000000</v>
      </c>
      <c r="F55" t="str">
        <f t="shared" si="5"/>
        <v>Clave 54</v>
      </c>
      <c r="G55" s="2"/>
      <c r="H55" s="2"/>
      <c r="I55" s="4" t="str">
        <f>IFERROR(VLOOKUP(TEXT(D55,"00000000000"),[1]Control!$B:$C,2,0),"")</f>
        <v/>
      </c>
      <c r="J55" s="3" t="str">
        <f>_xlfn.IFNA(VLOOKUP(C55,[2]Hoja1!$G:$I,3,0),"")</f>
        <v/>
      </c>
      <c r="K55" s="4" t="str">
        <f t="shared" si="7"/>
        <v>x</v>
      </c>
      <c r="L55" s="3">
        <f t="shared" si="8"/>
        <v>55</v>
      </c>
    </row>
    <row r="56" spans="1:12" x14ac:dyDescent="0.25">
      <c r="A56" s="3" t="str">
        <f t="shared" si="6"/>
        <v>0</v>
      </c>
      <c r="B56" t="str">
        <f t="shared" si="3"/>
        <v>Cliente 55</v>
      </c>
      <c r="C56">
        <v>20000000000</v>
      </c>
      <c r="D56">
        <v>30000000000</v>
      </c>
      <c r="F56" t="str">
        <f t="shared" si="5"/>
        <v>Clave 55</v>
      </c>
      <c r="G56" s="2"/>
      <c r="H56" s="2"/>
      <c r="I56" s="4" t="str">
        <f>IFERROR(VLOOKUP(TEXT(D56,"00000000000"),[1]Control!$B:$C,2,0),"")</f>
        <v/>
      </c>
      <c r="J56" s="3" t="str">
        <f>_xlfn.IFNA(VLOOKUP(C56,[2]Hoja1!$G:$I,3,0),"")</f>
        <v/>
      </c>
      <c r="K56" s="4" t="str">
        <f t="shared" si="7"/>
        <v>x</v>
      </c>
      <c r="L56" s="3">
        <f t="shared" si="8"/>
        <v>56</v>
      </c>
    </row>
    <row r="57" spans="1:12" x14ac:dyDescent="0.25">
      <c r="A57" s="3" t="str">
        <f t="shared" si="6"/>
        <v>0</v>
      </c>
      <c r="B57" t="str">
        <f t="shared" si="3"/>
        <v>Cliente 56</v>
      </c>
      <c r="C57">
        <v>20000000000</v>
      </c>
      <c r="D57">
        <v>30000000000</v>
      </c>
      <c r="F57" t="str">
        <f t="shared" si="5"/>
        <v>Clave 56</v>
      </c>
      <c r="G57" s="2"/>
      <c r="H57" s="2"/>
      <c r="I57" s="4" t="str">
        <f>IFERROR(VLOOKUP(TEXT(D57,"00000000000"),[1]Control!$B:$C,2,0),"")</f>
        <v/>
      </c>
      <c r="J57" s="3" t="str">
        <f>_xlfn.IFNA(VLOOKUP(C57,[2]Hoja1!$G:$I,3,0),"")</f>
        <v/>
      </c>
      <c r="K57" s="4" t="str">
        <f t="shared" si="7"/>
        <v>x</v>
      </c>
      <c r="L57" s="3">
        <f t="shared" si="8"/>
        <v>57</v>
      </c>
    </row>
    <row r="58" spans="1:12" x14ac:dyDescent="0.25">
      <c r="A58" s="3" t="str">
        <f t="shared" si="6"/>
        <v>0</v>
      </c>
      <c r="B58" t="str">
        <f t="shared" si="3"/>
        <v>Cliente 57</v>
      </c>
      <c r="C58">
        <v>20000000000</v>
      </c>
      <c r="D58">
        <v>30000000000</v>
      </c>
      <c r="F58" t="str">
        <f t="shared" si="5"/>
        <v>Clave 57</v>
      </c>
      <c r="G58" s="2"/>
      <c r="H58" s="2"/>
      <c r="I58" s="4" t="str">
        <f>IFERROR(VLOOKUP(TEXT(D58,"00000000000"),[1]Control!$B:$C,2,0),"")</f>
        <v/>
      </c>
      <c r="J58" s="3" t="str">
        <f>_xlfn.IFNA(VLOOKUP(C58,[2]Hoja1!$G:$I,3,0),"")</f>
        <v/>
      </c>
      <c r="K58" s="4" t="str">
        <f t="shared" si="7"/>
        <v>x</v>
      </c>
      <c r="L58" s="3">
        <f t="shared" si="8"/>
        <v>58</v>
      </c>
    </row>
    <row r="59" spans="1:12" x14ac:dyDescent="0.25">
      <c r="A59" s="3" t="str">
        <f t="shared" si="6"/>
        <v>0</v>
      </c>
      <c r="B59" t="str">
        <f t="shared" si="3"/>
        <v>Cliente 58</v>
      </c>
      <c r="C59">
        <v>20000000000</v>
      </c>
      <c r="D59">
        <v>30000000000</v>
      </c>
      <c r="F59" t="str">
        <f t="shared" si="5"/>
        <v>Clave 58</v>
      </c>
      <c r="G59" s="2"/>
      <c r="H59" s="2"/>
      <c r="I59" s="4" t="str">
        <f>IFERROR(VLOOKUP(TEXT(D59,"00000000000"),[1]Control!$B:$C,2,0),"")</f>
        <v/>
      </c>
      <c r="J59" s="3" t="str">
        <f>_xlfn.IFNA(VLOOKUP(C59,[2]Hoja1!$G:$I,3,0),"")</f>
        <v/>
      </c>
      <c r="K59" s="4" t="str">
        <f t="shared" si="7"/>
        <v>x</v>
      </c>
      <c r="L59" s="3">
        <f t="shared" si="8"/>
        <v>59</v>
      </c>
    </row>
    <row r="60" spans="1:12" x14ac:dyDescent="0.25">
      <c r="A60" s="3" t="str">
        <f t="shared" si="6"/>
        <v>0</v>
      </c>
      <c r="B60" t="str">
        <f t="shared" si="3"/>
        <v>Cliente 59</v>
      </c>
      <c r="C60">
        <v>20000000000</v>
      </c>
      <c r="D60">
        <v>30000000000</v>
      </c>
      <c r="F60" t="str">
        <f t="shared" si="5"/>
        <v>Clave 59</v>
      </c>
      <c r="G60" s="2"/>
      <c r="H60" s="2"/>
      <c r="I60" s="4" t="str">
        <f>IFERROR(VLOOKUP(TEXT(D60,"00000000000"),[1]Control!$B:$C,2,0),"")</f>
        <v/>
      </c>
      <c r="J60" s="3" t="str">
        <f>_xlfn.IFNA(VLOOKUP(C60,[2]Hoja1!$G:$I,3,0),"")</f>
        <v/>
      </c>
      <c r="K60" s="4" t="str">
        <f t="shared" si="7"/>
        <v>x</v>
      </c>
      <c r="L60" s="3">
        <f t="shared" si="8"/>
        <v>60</v>
      </c>
    </row>
    <row r="61" spans="1:12" x14ac:dyDescent="0.25">
      <c r="A61" s="3" t="str">
        <f t="shared" si="6"/>
        <v>0</v>
      </c>
      <c r="B61" t="str">
        <f t="shared" si="3"/>
        <v>Cliente 60</v>
      </c>
      <c r="C61">
        <v>20000000000</v>
      </c>
      <c r="D61">
        <v>30000000000</v>
      </c>
      <c r="F61" t="str">
        <f t="shared" si="5"/>
        <v>Clave 60</v>
      </c>
      <c r="G61" s="2"/>
      <c r="H61" s="2"/>
      <c r="I61" s="4" t="str">
        <f>IFERROR(VLOOKUP(TEXT(D61,"00000000000"),[1]Control!$B:$C,2,0),"")</f>
        <v/>
      </c>
      <c r="J61" s="3" t="str">
        <f>_xlfn.IFNA(VLOOKUP(C61,[2]Hoja1!$G:$I,3,0),"")</f>
        <v/>
      </c>
      <c r="K61" s="4" t="str">
        <f t="shared" si="7"/>
        <v>x</v>
      </c>
      <c r="L61" s="3">
        <f t="shared" si="8"/>
        <v>61</v>
      </c>
    </row>
    <row r="62" spans="1:12" x14ac:dyDescent="0.25">
      <c r="A62" s="3" t="str">
        <f t="shared" si="6"/>
        <v>0</v>
      </c>
      <c r="B62" t="str">
        <f t="shared" si="3"/>
        <v>Cliente 61</v>
      </c>
      <c r="C62">
        <v>20000000000</v>
      </c>
      <c r="D62">
        <v>30000000000</v>
      </c>
      <c r="F62" t="str">
        <f t="shared" si="5"/>
        <v>Clave 61</v>
      </c>
      <c r="G62" s="2"/>
      <c r="H62" s="2"/>
      <c r="I62" s="4" t="str">
        <f>IFERROR(VLOOKUP(TEXT(D62,"00000000000"),[1]Control!$B:$C,2,0),"")</f>
        <v/>
      </c>
      <c r="J62" s="3" t="str">
        <f>_xlfn.IFNA(VLOOKUP(C62,[2]Hoja1!$G:$I,3,0),"")</f>
        <v/>
      </c>
      <c r="K62" s="4" t="str">
        <f t="shared" si="7"/>
        <v>x</v>
      </c>
      <c r="L62" s="3">
        <f t="shared" si="8"/>
        <v>62</v>
      </c>
    </row>
    <row r="63" spans="1:12" x14ac:dyDescent="0.25">
      <c r="A63" s="3" t="str">
        <f t="shared" si="6"/>
        <v>0</v>
      </c>
      <c r="B63" t="str">
        <f t="shared" si="3"/>
        <v>Cliente 62</v>
      </c>
      <c r="C63">
        <v>20000000000</v>
      </c>
      <c r="D63">
        <v>30000000000</v>
      </c>
      <c r="F63" t="str">
        <f t="shared" si="5"/>
        <v>Clave 62</v>
      </c>
      <c r="G63" s="2"/>
      <c r="H63" s="2"/>
      <c r="I63" s="4" t="str">
        <f>IFERROR(VLOOKUP(TEXT(D63,"00000000000"),[1]Control!$B:$C,2,0),"")</f>
        <v/>
      </c>
      <c r="J63" s="3" t="str">
        <f>_xlfn.IFNA(VLOOKUP(C63,[2]Hoja1!$G:$I,3,0),"")</f>
        <v/>
      </c>
      <c r="K63" s="4" t="str">
        <f t="shared" si="7"/>
        <v>x</v>
      </c>
      <c r="L63" s="3">
        <f t="shared" si="8"/>
        <v>63</v>
      </c>
    </row>
    <row r="64" spans="1:12" x14ac:dyDescent="0.25">
      <c r="A64" s="3" t="str">
        <f t="shared" si="6"/>
        <v>0</v>
      </c>
      <c r="B64" t="str">
        <f t="shared" si="3"/>
        <v>Cliente 63</v>
      </c>
      <c r="C64">
        <v>20000000000</v>
      </c>
      <c r="D64">
        <v>30000000000</v>
      </c>
      <c r="F64" t="str">
        <f t="shared" si="5"/>
        <v>Clave 63</v>
      </c>
      <c r="G64" s="2"/>
      <c r="H64" s="2"/>
      <c r="I64" s="4" t="str">
        <f>IFERROR(VLOOKUP(TEXT(D64,"00000000000"),[1]Control!$B:$C,2,0),"")</f>
        <v/>
      </c>
      <c r="J64" s="3" t="str">
        <f>_xlfn.IFNA(VLOOKUP(C64,[2]Hoja1!$G:$I,3,0),"")</f>
        <v/>
      </c>
      <c r="K64" s="4" t="str">
        <f t="shared" si="7"/>
        <v>x</v>
      </c>
      <c r="L64" s="3">
        <f t="shared" si="8"/>
        <v>64</v>
      </c>
    </row>
    <row r="65" spans="1:12" x14ac:dyDescent="0.25">
      <c r="A65" s="3" t="str">
        <f t="shared" si="6"/>
        <v>0</v>
      </c>
      <c r="B65" t="str">
        <f t="shared" si="3"/>
        <v>Cliente 64</v>
      </c>
      <c r="C65">
        <v>20000000000</v>
      </c>
      <c r="D65">
        <v>30000000000</v>
      </c>
      <c r="F65" t="str">
        <f t="shared" si="5"/>
        <v>Clave 64</v>
      </c>
      <c r="G65" s="2"/>
      <c r="H65" s="2"/>
      <c r="I65" s="4" t="str">
        <f>IFERROR(VLOOKUP(TEXT(D65,"00000000000"),[1]Control!$B:$C,2,0),"")</f>
        <v/>
      </c>
      <c r="J65" s="3" t="str">
        <f>_xlfn.IFNA(VLOOKUP(C65,[2]Hoja1!$G:$I,3,0),"")</f>
        <v/>
      </c>
      <c r="K65" s="4" t="str">
        <f t="shared" si="7"/>
        <v>x</v>
      </c>
      <c r="L65" s="3">
        <f t="shared" si="8"/>
        <v>65</v>
      </c>
    </row>
    <row r="66" spans="1:12" x14ac:dyDescent="0.25">
      <c r="A66" s="3" t="str">
        <f t="shared" si="6"/>
        <v>0</v>
      </c>
      <c r="B66" t="str">
        <f t="shared" si="3"/>
        <v>Cliente 65</v>
      </c>
      <c r="C66">
        <v>20000000000</v>
      </c>
      <c r="D66">
        <v>30000000000</v>
      </c>
      <c r="F66" t="str">
        <f t="shared" si="5"/>
        <v>Clave 65</v>
      </c>
      <c r="G66" s="2"/>
      <c r="H66" s="2"/>
      <c r="I66" s="4" t="str">
        <f>IFERROR(VLOOKUP(TEXT(D66,"00000000000"),[1]Control!$B:$C,2,0),"")</f>
        <v/>
      </c>
      <c r="J66" s="3" t="str">
        <f>_xlfn.IFNA(VLOOKUP(C66,[2]Hoja1!$G:$I,3,0),"")</f>
        <v/>
      </c>
      <c r="K66" s="4" t="str">
        <f t="shared" ref="K66:K70" si="9">IF(EXACT(J66,F66),"ü","x")</f>
        <v>x</v>
      </c>
      <c r="L66" s="3">
        <f t="shared" si="8"/>
        <v>66</v>
      </c>
    </row>
    <row r="67" spans="1:12" x14ac:dyDescent="0.25">
      <c r="A67" s="3" t="str">
        <f t="shared" si="6"/>
        <v>0</v>
      </c>
      <c r="B67" t="str">
        <f t="shared" ref="B67:B70" si="10">"Cliente "&amp;ROW()-1</f>
        <v>Cliente 66</v>
      </c>
      <c r="C67">
        <v>20000000000</v>
      </c>
      <c r="D67">
        <v>30000000000</v>
      </c>
      <c r="F67" t="str">
        <f t="shared" ref="F67:F70" si="11">"Clave "&amp;ROW()-1</f>
        <v>Clave 66</v>
      </c>
      <c r="G67" s="2"/>
      <c r="H67" s="2"/>
      <c r="I67" s="4" t="str">
        <f>IFERROR(VLOOKUP(TEXT(D67,"00000000000"),[1]Control!$B:$C,2,0),"")</f>
        <v/>
      </c>
      <c r="J67" s="3" t="str">
        <f>_xlfn.IFNA(VLOOKUP(C67,[2]Hoja1!$G:$I,3,0),"")</f>
        <v/>
      </c>
      <c r="K67" s="4" t="str">
        <f t="shared" si="9"/>
        <v>x</v>
      </c>
      <c r="L67" s="3">
        <f t="shared" si="8"/>
        <v>67</v>
      </c>
    </row>
    <row r="68" spans="1:12" x14ac:dyDescent="0.25">
      <c r="A68" s="3" t="str">
        <f t="shared" si="6"/>
        <v>0</v>
      </c>
      <c r="B68" t="str">
        <f t="shared" si="10"/>
        <v>Cliente 67</v>
      </c>
      <c r="C68">
        <v>20000000000</v>
      </c>
      <c r="D68">
        <v>30000000000</v>
      </c>
      <c r="F68" t="str">
        <f t="shared" si="11"/>
        <v>Clave 67</v>
      </c>
      <c r="G68" s="2"/>
      <c r="H68" s="2"/>
      <c r="I68" s="4" t="str">
        <f>IFERROR(VLOOKUP(TEXT(D68,"00000000000"),[1]Control!$B:$C,2,0),"")</f>
        <v/>
      </c>
      <c r="J68" s="3" t="str">
        <f>_xlfn.IFNA(VLOOKUP(C68,[2]Hoja1!$G:$I,3,0),"")</f>
        <v/>
      </c>
      <c r="K68" s="4" t="str">
        <f t="shared" si="9"/>
        <v>x</v>
      </c>
      <c r="L68" s="3">
        <f t="shared" si="8"/>
        <v>68</v>
      </c>
    </row>
    <row r="69" spans="1:12" x14ac:dyDescent="0.25">
      <c r="A69" s="3" t="str">
        <f t="shared" si="6"/>
        <v>0</v>
      </c>
      <c r="B69" t="str">
        <f t="shared" si="10"/>
        <v>Cliente 68</v>
      </c>
      <c r="C69">
        <v>20000000000</v>
      </c>
      <c r="D69">
        <v>30000000000</v>
      </c>
      <c r="F69" t="str">
        <f t="shared" si="11"/>
        <v>Clave 68</v>
      </c>
      <c r="G69" s="2"/>
      <c r="H69" s="2"/>
      <c r="I69" s="4" t="str">
        <f>IFERROR(VLOOKUP(TEXT(D69,"00000000000"),[1]Control!$B:$C,2,0),"")</f>
        <v/>
      </c>
      <c r="J69" s="3" t="str">
        <f>_xlfn.IFNA(VLOOKUP(C69,[2]Hoja1!$G:$I,3,0),"")</f>
        <v/>
      </c>
      <c r="K69" s="4" t="str">
        <f t="shared" si="9"/>
        <v>x</v>
      </c>
      <c r="L69" s="3">
        <f t="shared" si="8"/>
        <v>69</v>
      </c>
    </row>
    <row r="70" spans="1:12" x14ac:dyDescent="0.25">
      <c r="A70" s="3" t="str">
        <f t="shared" si="6"/>
        <v>0</v>
      </c>
      <c r="B70" t="str">
        <f t="shared" si="10"/>
        <v>Cliente 69</v>
      </c>
      <c r="C70">
        <v>20000000000</v>
      </c>
      <c r="D70">
        <v>30000000000</v>
      </c>
      <c r="F70" t="str">
        <f t="shared" si="11"/>
        <v>Clave 69</v>
      </c>
      <c r="I70" s="4" t="str">
        <f>IFERROR(VLOOKUP(TEXT(D70,"00000000000"),[1]Control!$B:$C,2,0),"")</f>
        <v/>
      </c>
      <c r="J70" s="3" t="str">
        <f>_xlfn.IFNA(VLOOKUP(C70,[2]Hoja1!$G:$I,3,0),"")</f>
        <v/>
      </c>
      <c r="K70" s="4" t="str">
        <f t="shared" si="9"/>
        <v>x</v>
      </c>
      <c r="L70" s="3">
        <f t="shared" si="8"/>
        <v>70</v>
      </c>
    </row>
  </sheetData>
  <autoFilter ref="A1:L70" xr:uid="{00000000-0001-0000-0000-000000000000}"/>
  <sortState xmlns:xlrd2="http://schemas.microsoft.com/office/spreadsheetml/2017/richdata2" ref="A2:L69">
    <sortCondition ref="B2:B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2023-07-06T19:39:20Z</dcterms:modified>
</cp:coreProperties>
</file>