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F:\Proyectos Uipath\Descargar-y-Enviar-Facturas-de-1-contribuyente\"/>
    </mc:Choice>
  </mc:AlternateContent>
  <xr:revisionPtr revIDLastSave="0" documentId="13_ncr:1_{E5C98596-DFE1-4BD2-AD4D-41B5A9A94FB7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Mails" sheetId="3" r:id="rId1"/>
    <sheet name="Facturas" sheetId="5" r:id="rId2"/>
  </sheets>
  <definedNames>
    <definedName name="_xlnm._FilterDatabase" localSheetId="1" hidden="1">Facturas!$A$1:$W$32</definedName>
    <definedName name="_xlnm._FilterDatabase" localSheetId="0" hidden="1">Mails!$A$1:$D$32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2" i="5" l="1"/>
  <c r="V32" i="5"/>
  <c r="U32" i="5"/>
  <c r="T32" i="5"/>
  <c r="S32" i="5"/>
  <c r="W31" i="5"/>
  <c r="V31" i="5"/>
  <c r="U31" i="5"/>
  <c r="T31" i="5"/>
  <c r="S31" i="5"/>
  <c r="W30" i="5"/>
  <c r="V30" i="5"/>
  <c r="U30" i="5"/>
  <c r="T30" i="5"/>
  <c r="S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U29" i="5"/>
  <c r="T29" i="5"/>
  <c r="S29" i="5"/>
  <c r="T21" i="5"/>
  <c r="T18" i="5"/>
  <c r="T17" i="5"/>
  <c r="T16" i="5"/>
  <c r="T15" i="5"/>
  <c r="T14" i="5"/>
  <c r="T13" i="5"/>
  <c r="T12" i="5"/>
  <c r="T11" i="5"/>
  <c r="T10" i="5"/>
  <c r="T23" i="5" l="1"/>
  <c r="T28" i="5" l="1"/>
  <c r="T27" i="5"/>
  <c r="T26" i="5"/>
  <c r="T25" i="5"/>
  <c r="T24" i="5"/>
  <c r="T22" i="5"/>
  <c r="T19" i="5"/>
  <c r="T9" i="5"/>
  <c r="T8" i="5"/>
  <c r="T7" i="5"/>
  <c r="T6" i="5"/>
  <c r="T5" i="5"/>
  <c r="T4" i="5"/>
  <c r="T3" i="5"/>
  <c r="T2" i="5"/>
  <c r="U28" i="5" l="1"/>
  <c r="S28" i="5"/>
  <c r="U27" i="5"/>
  <c r="S27" i="5"/>
  <c r="U26" i="5"/>
  <c r="S26" i="5"/>
  <c r="U25" i="5"/>
  <c r="S25" i="5"/>
  <c r="U24" i="5"/>
  <c r="S24" i="5"/>
  <c r="U23" i="5"/>
  <c r="S23" i="5"/>
  <c r="U22" i="5"/>
  <c r="S22" i="5"/>
  <c r="U21" i="5"/>
  <c r="S21" i="5"/>
  <c r="U20" i="5"/>
  <c r="S20" i="5"/>
  <c r="U19" i="5"/>
  <c r="S19" i="5"/>
  <c r="U18" i="5"/>
  <c r="S18" i="5"/>
  <c r="U17" i="5"/>
  <c r="S17" i="5"/>
  <c r="U16" i="5"/>
  <c r="S16" i="5"/>
  <c r="U15" i="5"/>
  <c r="S15" i="5"/>
  <c r="U14" i="5"/>
  <c r="S14" i="5"/>
  <c r="U13" i="5"/>
  <c r="S13" i="5"/>
  <c r="U12" i="5"/>
  <c r="S12" i="5"/>
  <c r="U11" i="5"/>
  <c r="S11" i="5"/>
  <c r="U10" i="5"/>
  <c r="S10" i="5"/>
  <c r="U9" i="5"/>
  <c r="S9" i="5"/>
  <c r="U8" i="5"/>
  <c r="S8" i="5"/>
  <c r="U7" i="5"/>
  <c r="S7" i="5"/>
  <c r="U6" i="5"/>
  <c r="S6" i="5"/>
  <c r="U5" i="5"/>
  <c r="S5" i="5"/>
  <c r="U4" i="5"/>
  <c r="S4" i="5"/>
  <c r="U3" i="5"/>
  <c r="S3" i="5"/>
  <c r="U2" i="5"/>
  <c r="S2" i="5"/>
</calcChain>
</file>

<file path=xl/sharedStrings.xml><?xml version="1.0" encoding="utf-8"?>
<sst xmlns="http://schemas.openxmlformats.org/spreadsheetml/2006/main" count="90" uniqueCount="27">
  <si>
    <t>Fecha</t>
  </si>
  <si>
    <t>Tipo</t>
  </si>
  <si>
    <t>Punto de Venta</t>
  </si>
  <si>
    <t>Número Desde</t>
  </si>
  <si>
    <t>Número Hasta</t>
  </si>
  <si>
    <t>Cód. Autorización</t>
  </si>
  <si>
    <t>Tipo Doc. Receptor</t>
  </si>
  <si>
    <t>Nro. Doc. Receptor</t>
  </si>
  <si>
    <t>Denominación Receptor</t>
  </si>
  <si>
    <t>Tipo Cambio</t>
  </si>
  <si>
    <t>Moneda</t>
  </si>
  <si>
    <t>Imp. Neto Gravado</t>
  </si>
  <si>
    <t>Imp. Neto No Gravado</t>
  </si>
  <si>
    <t>Imp. Op. Exentas</t>
  </si>
  <si>
    <t>IVA</t>
  </si>
  <si>
    <t>Imp. Total</t>
  </si>
  <si>
    <t>Comprobante</t>
  </si>
  <si>
    <t>Concepto</t>
  </si>
  <si>
    <t>Nombre PDF</t>
  </si>
  <si>
    <t>Mail</t>
  </si>
  <si>
    <t>Importar</t>
  </si>
  <si>
    <t>Mail2</t>
  </si>
  <si>
    <t>Cliente</t>
  </si>
  <si>
    <t>Ajustes Marzo/Abril 2022</t>
  </si>
  <si>
    <t>20xxxxxxxxx</t>
  </si>
  <si>
    <t>ST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</si>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</sst>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1" fontId="0" fillId="0" borderId="1" xfId="0" applyNumberFormat="1" applyBorder="1"/>
    <xf numFmtId="0" fontId="0" fillId="0" borderId="1" xfId="0" applyBorder="1"/>
    <xf numFmtId="0" fontId="2" fillId="3" borderId="0" xfId="0" applyFont="1" applyFill="1"/>
    <xf numFmtId="0" fontId="4" fillId="0" borderId="0" xfId="0" applyFont="1"/>
    <xf numFmtId="0" fontId="0" fillId="4" borderId="0" xfId="0" applyFill="1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0" fontId="5" fillId="0" borderId="1" xfId="2" applyBorder="1"/>
  </cellXfs>
  <cellStyles count="3">
    <cellStyle name="Hipervínculo" xfId="2" builtinId="8"/>
    <cellStyle name="Normal" xfId="0" builtinId="0"/>
    <cellStyle name="Normal 2" xfId="1" xr:uid="{310CD484-DE0F-4AB2-97E8-1E8DD5C8678F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0F6F-E4CC-43C8-AD6D-F7C17E45CE7C}">
  <dimension ref="A1:D32"/>
  <sheetViews>
    <sheetView workbookViewId="0">
      <selection activeCell="A3" sqref="A3:A32"/>
    </sheetView>
  </sheetViews>
  <sheetFormatPr baseColWidth="10" defaultRowHeight="15" x14ac:dyDescent="0.25"/>
  <cols>
    <col min="1" max="1" width="20" bestFit="1" customWidth="1"/>
    <col min="2" max="2" width="39" bestFit="1" customWidth="1"/>
    <col min="3" max="3" width="29.5703125" bestFit="1" customWidth="1"/>
    <col min="4" max="4" width="53.5703125" bestFit="1" customWidth="1"/>
  </cols>
  <sheetData>
    <row r="1" spans="1:4" x14ac:dyDescent="0.25">
      <c r="A1" s="5" t="s">
        <v>7</v>
      </c>
      <c r="B1" s="2" t="s">
        <v>19</v>
      </c>
      <c r="C1" s="2" t="s">
        <v>21</v>
      </c>
      <c r="D1" s="5" t="s">
        <v>22</v>
      </c>
    </row>
    <row r="2" spans="1:4" x14ac:dyDescent="0.25">
      <c r="A2" s="3" t="s">
        <v>24</v>
      </c>
      <c r="B2" s="11"/>
      <c r="C2" s="4"/>
      <c r="D2" s="4"/>
    </row>
    <row r="3" spans="1:4" x14ac:dyDescent="0.25">
      <c r="A3" s="3" t="s">
        <v>24</v>
      </c>
      <c r="B3" s="11"/>
      <c r="C3" s="4"/>
      <c r="D3" s="4"/>
    </row>
    <row r="4" spans="1:4" x14ac:dyDescent="0.25">
      <c r="A4" s="3" t="s">
        <v>24</v>
      </c>
      <c r="B4" s="11"/>
      <c r="C4" s="4"/>
      <c r="D4" s="4"/>
    </row>
    <row r="5" spans="1:4" x14ac:dyDescent="0.25">
      <c r="A5" s="3" t="s">
        <v>24</v>
      </c>
      <c r="B5" s="11"/>
      <c r="C5" s="4"/>
      <c r="D5" s="4"/>
    </row>
    <row r="6" spans="1:4" x14ac:dyDescent="0.25">
      <c r="A6" s="3" t="s">
        <v>24</v>
      </c>
      <c r="B6" s="11"/>
      <c r="C6" s="4"/>
      <c r="D6" s="4"/>
    </row>
    <row r="7" spans="1:4" x14ac:dyDescent="0.25">
      <c r="A7" s="3" t="s">
        <v>24</v>
      </c>
      <c r="B7" s="11"/>
      <c r="C7" s="4"/>
      <c r="D7" s="4"/>
    </row>
    <row r="8" spans="1:4" x14ac:dyDescent="0.25">
      <c r="A8" s="3" t="s">
        <v>24</v>
      </c>
      <c r="B8" s="11"/>
      <c r="C8" s="4"/>
      <c r="D8" s="4"/>
    </row>
    <row r="9" spans="1:4" x14ac:dyDescent="0.25">
      <c r="A9" s="3" t="s">
        <v>24</v>
      </c>
      <c r="B9" s="11"/>
      <c r="C9" s="4"/>
      <c r="D9" s="4"/>
    </row>
    <row r="10" spans="1:4" x14ac:dyDescent="0.25">
      <c r="A10" s="3" t="s">
        <v>24</v>
      </c>
      <c r="B10" s="11"/>
      <c r="C10" s="4"/>
      <c r="D10" s="4"/>
    </row>
    <row r="11" spans="1:4" x14ac:dyDescent="0.25">
      <c r="A11" s="3" t="s">
        <v>24</v>
      </c>
      <c r="B11" s="11"/>
      <c r="C11" s="4"/>
      <c r="D11" s="4"/>
    </row>
    <row r="12" spans="1:4" x14ac:dyDescent="0.25">
      <c r="A12" s="3" t="s">
        <v>24</v>
      </c>
      <c r="B12" s="11"/>
      <c r="C12" s="11"/>
      <c r="D12" s="4"/>
    </row>
    <row r="13" spans="1:4" x14ac:dyDescent="0.25">
      <c r="A13" s="3" t="s">
        <v>24</v>
      </c>
      <c r="B13" s="11"/>
      <c r="C13" s="4"/>
      <c r="D13" s="4"/>
    </row>
    <row r="14" spans="1:4" x14ac:dyDescent="0.25">
      <c r="A14" s="3" t="s">
        <v>24</v>
      </c>
      <c r="B14" s="11"/>
      <c r="C14" s="4"/>
      <c r="D14" s="4"/>
    </row>
    <row r="15" spans="1:4" x14ac:dyDescent="0.25">
      <c r="A15" s="3" t="s">
        <v>24</v>
      </c>
      <c r="B15" s="11"/>
      <c r="C15" s="4"/>
      <c r="D15" s="4"/>
    </row>
    <row r="16" spans="1:4" x14ac:dyDescent="0.25">
      <c r="A16" s="3" t="s">
        <v>24</v>
      </c>
      <c r="B16" s="11"/>
      <c r="C16" s="4"/>
      <c r="D16" s="4"/>
    </row>
    <row r="17" spans="1:4" x14ac:dyDescent="0.25">
      <c r="A17" s="3" t="s">
        <v>24</v>
      </c>
      <c r="B17" s="11"/>
      <c r="C17" s="4"/>
      <c r="D17" s="4"/>
    </row>
    <row r="18" spans="1:4" x14ac:dyDescent="0.25">
      <c r="A18" s="3" t="s">
        <v>24</v>
      </c>
      <c r="B18" s="11"/>
      <c r="C18" s="4"/>
      <c r="D18" s="4"/>
    </row>
    <row r="19" spans="1:4" x14ac:dyDescent="0.25">
      <c r="A19" s="3" t="s">
        <v>24</v>
      </c>
      <c r="B19" s="11"/>
      <c r="C19" s="4"/>
      <c r="D19" s="4"/>
    </row>
    <row r="20" spans="1:4" x14ac:dyDescent="0.25">
      <c r="A20" s="3" t="s">
        <v>24</v>
      </c>
      <c r="B20" s="11"/>
      <c r="C20" s="11"/>
      <c r="D20" s="4"/>
    </row>
    <row r="21" spans="1:4" x14ac:dyDescent="0.25">
      <c r="A21" s="3" t="s">
        <v>24</v>
      </c>
      <c r="B21" s="11"/>
      <c r="C21" s="4"/>
      <c r="D21" s="4"/>
    </row>
    <row r="22" spans="1:4" x14ac:dyDescent="0.25">
      <c r="A22" s="3" t="s">
        <v>24</v>
      </c>
      <c r="B22" s="11"/>
      <c r="C22" s="4"/>
      <c r="D22" s="4"/>
    </row>
    <row r="23" spans="1:4" x14ac:dyDescent="0.25">
      <c r="A23" s="3" t="s">
        <v>24</v>
      </c>
      <c r="B23" s="11"/>
      <c r="C23" s="4"/>
      <c r="D23" s="4"/>
    </row>
    <row r="24" spans="1:4" x14ac:dyDescent="0.25">
      <c r="A24" s="3" t="s">
        <v>24</v>
      </c>
      <c r="B24" s="11"/>
      <c r="C24" s="4"/>
      <c r="D24" s="4"/>
    </row>
    <row r="25" spans="1:4" x14ac:dyDescent="0.25">
      <c r="A25" s="3" t="s">
        <v>24</v>
      </c>
      <c r="B25" s="11"/>
      <c r="C25" s="4"/>
      <c r="D25" s="4"/>
    </row>
    <row r="26" spans="1:4" x14ac:dyDescent="0.25">
      <c r="A26" s="3" t="s">
        <v>24</v>
      </c>
      <c r="B26" s="11"/>
      <c r="C26" s="4"/>
      <c r="D26" s="4"/>
    </row>
    <row r="27" spans="1:4" x14ac:dyDescent="0.25">
      <c r="A27" s="3" t="s">
        <v>24</v>
      </c>
      <c r="B27" s="11"/>
      <c r="C27" s="4"/>
      <c r="D27" s="4"/>
    </row>
    <row r="28" spans="1:4" x14ac:dyDescent="0.25">
      <c r="A28" s="3" t="s">
        <v>24</v>
      </c>
      <c r="B28" s="11"/>
      <c r="C28" s="4"/>
      <c r="D28" s="4"/>
    </row>
    <row r="29" spans="1:4" x14ac:dyDescent="0.25">
      <c r="A29" s="3" t="s">
        <v>24</v>
      </c>
      <c r="B29" s="11"/>
      <c r="C29" s="4"/>
      <c r="D29" s="4"/>
    </row>
    <row r="30" spans="1:4" x14ac:dyDescent="0.25">
      <c r="A30" s="3" t="s">
        <v>24</v>
      </c>
      <c r="B30" s="11"/>
      <c r="C30" s="4"/>
      <c r="D30" s="4"/>
    </row>
    <row r="31" spans="1:4" x14ac:dyDescent="0.25">
      <c r="A31" s="3" t="s">
        <v>24</v>
      </c>
      <c r="B31" s="11"/>
      <c r="C31" s="4"/>
      <c r="D31" s="4"/>
    </row>
    <row r="32" spans="1:4" x14ac:dyDescent="0.25">
      <c r="A32" s="3" t="s">
        <v>24</v>
      </c>
      <c r="B32" s="11"/>
      <c r="C32" s="4"/>
      <c r="D32" s="4"/>
    </row>
  </sheetData>
  <autoFilter ref="A1:D32" xr:uid="{2F770F6F-E4CC-43C8-AD6D-F7C17E45CE7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DA804-4A5E-4259-8458-4B3045EFFB55}">
  <sheetPr>
    <tabColor theme="4" tint="-0.499984740745262"/>
  </sheetPr>
  <dimension ref="A1:W32"/>
  <sheetViews>
    <sheetView tabSelected="1" workbookViewId="0"/>
  </sheetViews>
  <sheetFormatPr baseColWidth="10" defaultRowHeight="15" x14ac:dyDescent="0.25"/>
  <cols>
    <col min="1" max="1" width="13" customWidth="1"/>
    <col min="2" max="2" width="11.7109375" bestFit="1" customWidth="1"/>
    <col min="3" max="3" width="18.140625" customWidth="1"/>
    <col min="4" max="5" width="15.5703125" customWidth="1"/>
    <col min="6" max="6" width="22.140625" customWidth="1"/>
    <col min="7" max="8" width="23.42578125" customWidth="1"/>
    <col min="9" max="9" width="52" customWidth="1"/>
    <col min="10" max="10" width="14.28515625" customWidth="1"/>
    <col min="11" max="11" width="7.85546875" customWidth="1"/>
    <col min="12" max="12" width="22.140625" customWidth="1"/>
    <col min="13" max="13" width="26" customWidth="1"/>
    <col min="14" max="14" width="20.85546875" customWidth="1"/>
    <col min="15" max="15" width="9.140625" customWidth="1"/>
    <col min="16" max="16" width="13" customWidth="1"/>
    <col min="19" max="19" width="15.42578125" bestFit="1" customWidth="1"/>
    <col min="20" max="20" width="25" bestFit="1" customWidth="1"/>
    <col min="22" max="22" width="21" customWidth="1"/>
  </cols>
  <sheetData>
    <row r="1" spans="1:2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" t="s">
        <v>20</v>
      </c>
      <c r="R1" s="2" t="s">
        <v>25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21</v>
      </c>
    </row>
    <row r="2" spans="1:23" x14ac:dyDescent="0.25">
      <c r="C2" s="9"/>
      <c r="D2" s="9"/>
      <c r="F2" s="9"/>
      <c r="H2" s="9"/>
      <c r="J2" s="9"/>
      <c r="L2" s="10"/>
      <c r="M2" s="9"/>
      <c r="N2" s="9"/>
      <c r="O2" s="10"/>
      <c r="P2" s="10"/>
      <c r="R2" t="s">
        <v>26</v>
      </c>
      <c r="S2" s="7" t="str">
        <f t="shared" ref="S2:S28" si="0">CONCATENATE(TEXT(C2,"0000"),"-",TEXT(D2,"00000000"))</f>
        <v>0000-00000000</v>
      </c>
      <c r="T2" s="7" t="e">
        <f>"Honorarios "&amp;PROPER(TEXT(A2-15,"mmmm"))</f>
        <v>#VALUE!</v>
      </c>
      <c r="U2" s="7" t="str">
        <f t="shared" ref="U2:U28" si="1">CONCATENATE(H2,"_",TEXT(LEFT(B2,1),"000"),"_",TEXT(C2,"00000"),"_",TEXT(D2,"00000000"),"_",I2,".pdf")</f>
        <v>__00000_00000000_.pdf</v>
      </c>
      <c r="V2" s="7" t="str">
        <f>IFERROR(VLOOKUP($H2,Mails!$A:$C,2,0),"")</f>
        <v/>
      </c>
      <c r="W2" s="7" t="str">
        <f>IF(IFERROR(VLOOKUP($H2,Mails!$A:$C,3,0),"")=0,"",IFERROR(VLOOKUP($H2,Mails!$A:$C,3,0),""))</f>
        <v/>
      </c>
    </row>
    <row r="3" spans="1:23" x14ac:dyDescent="0.25">
      <c r="C3" s="9"/>
      <c r="D3" s="9"/>
      <c r="F3" s="9"/>
      <c r="H3" s="9"/>
      <c r="J3" s="9"/>
      <c r="L3" s="10"/>
      <c r="M3" s="9"/>
      <c r="N3" s="9"/>
      <c r="O3" s="10"/>
      <c r="P3" s="9"/>
      <c r="R3" t="s">
        <v>26</v>
      </c>
      <c r="S3" s="7" t="str">
        <f t="shared" si="0"/>
        <v>0000-00000000</v>
      </c>
      <c r="T3" s="7" t="e">
        <f t="shared" ref="T3:T28" si="2">"Honorarios "&amp;PROPER(TEXT(A3-15,"mmmm"))</f>
        <v>#VALUE!</v>
      </c>
      <c r="U3" s="7" t="str">
        <f t="shared" si="1"/>
        <v>__00000_00000000_.pdf</v>
      </c>
      <c r="V3" s="7" t="str">
        <f>IFERROR(VLOOKUP($H3,Mails!$A:$C,2,0),"")</f>
        <v/>
      </c>
      <c r="W3" s="7" t="str">
        <f>IF(IFERROR(VLOOKUP($H3,Mails!$A:$C,3,0),"")=0,"",IFERROR(VLOOKUP($H3,Mails!$A:$C,3,0),""))</f>
        <v/>
      </c>
    </row>
    <row r="4" spans="1:23" x14ac:dyDescent="0.25">
      <c r="C4" s="9"/>
      <c r="D4" s="9"/>
      <c r="F4" s="9"/>
      <c r="H4" s="9"/>
      <c r="J4" s="9"/>
      <c r="M4" s="9"/>
      <c r="N4" s="9"/>
      <c r="P4" s="9"/>
      <c r="R4" t="s">
        <v>26</v>
      </c>
      <c r="S4" s="7" t="str">
        <f t="shared" si="0"/>
        <v>0000-00000000</v>
      </c>
      <c r="T4" s="7" t="e">
        <f t="shared" si="2"/>
        <v>#VALUE!</v>
      </c>
      <c r="U4" s="7" t="str">
        <f t="shared" si="1"/>
        <v>__00000_00000000_.pdf</v>
      </c>
      <c r="V4" s="7" t="str">
        <f>IFERROR(VLOOKUP($H4,Mails!$A:$C,2,0),"")</f>
        <v/>
      </c>
      <c r="W4" s="7" t="str">
        <f>IF(IFERROR(VLOOKUP($H4,Mails!$A:$C,3,0),"")=0,"",IFERROR(VLOOKUP($H4,Mails!$A:$C,3,0),""))</f>
        <v/>
      </c>
    </row>
    <row r="5" spans="1:23" x14ac:dyDescent="0.25">
      <c r="C5" s="9"/>
      <c r="D5" s="9"/>
      <c r="F5" s="9"/>
      <c r="H5" s="9"/>
      <c r="J5" s="9"/>
      <c r="L5" s="10"/>
      <c r="M5" s="9"/>
      <c r="N5" s="9"/>
      <c r="O5" s="10"/>
      <c r="P5" s="9"/>
      <c r="R5" t="s">
        <v>26</v>
      </c>
      <c r="S5" s="7" t="str">
        <f t="shared" si="0"/>
        <v>0000-00000000</v>
      </c>
      <c r="T5" s="7" t="e">
        <f t="shared" si="2"/>
        <v>#VALUE!</v>
      </c>
      <c r="U5" s="7" t="str">
        <f t="shared" si="1"/>
        <v>__00000_00000000_.pdf</v>
      </c>
      <c r="V5" s="7" t="str">
        <f>IFERROR(VLOOKUP($H5,Mails!$A:$C,2,0),"")</f>
        <v/>
      </c>
      <c r="W5" s="7" t="str">
        <f>IF(IFERROR(VLOOKUP($H5,Mails!$A:$C,3,0),"")=0,"",IFERROR(VLOOKUP($H5,Mails!$A:$C,3,0),""))</f>
        <v/>
      </c>
    </row>
    <row r="6" spans="1:23" x14ac:dyDescent="0.25">
      <c r="C6" s="9"/>
      <c r="D6" s="9"/>
      <c r="F6" s="9"/>
      <c r="H6" s="9"/>
      <c r="J6" s="9"/>
      <c r="L6" s="10"/>
      <c r="M6" s="9"/>
      <c r="N6" s="9"/>
      <c r="O6" s="10"/>
      <c r="P6" s="9"/>
      <c r="R6" t="s">
        <v>26</v>
      </c>
      <c r="S6" s="7" t="str">
        <f t="shared" si="0"/>
        <v>0000-00000000</v>
      </c>
      <c r="T6" s="7" t="e">
        <f t="shared" si="2"/>
        <v>#VALUE!</v>
      </c>
      <c r="U6" s="7" t="str">
        <f t="shared" si="1"/>
        <v>__00000_00000000_.pdf</v>
      </c>
      <c r="V6" s="7" t="str">
        <f>IFERROR(VLOOKUP($H6,Mails!$A:$C,2,0),"")</f>
        <v/>
      </c>
      <c r="W6" s="7" t="str">
        <f>IF(IFERROR(VLOOKUP($H6,Mails!$A:$C,3,0),"")=0,"",IFERROR(VLOOKUP($H6,Mails!$A:$C,3,0),""))</f>
        <v/>
      </c>
    </row>
    <row r="7" spans="1:23" x14ac:dyDescent="0.25">
      <c r="C7" s="9"/>
      <c r="D7" s="9"/>
      <c r="F7" s="9"/>
      <c r="H7" s="9"/>
      <c r="J7" s="9"/>
      <c r="L7" s="10"/>
      <c r="M7" s="9"/>
      <c r="N7" s="9"/>
      <c r="O7" s="10"/>
      <c r="P7" s="9"/>
      <c r="R7" t="s">
        <v>26</v>
      </c>
      <c r="S7" s="7" t="str">
        <f t="shared" si="0"/>
        <v>0000-00000000</v>
      </c>
      <c r="T7" s="7" t="e">
        <f t="shared" si="2"/>
        <v>#VALUE!</v>
      </c>
      <c r="U7" s="7" t="str">
        <f t="shared" si="1"/>
        <v>__00000_00000000_.pdf</v>
      </c>
      <c r="V7" s="7" t="str">
        <f>IFERROR(VLOOKUP($H7,Mails!$A:$C,2,0),"")</f>
        <v/>
      </c>
      <c r="W7" s="7" t="str">
        <f>IF(IFERROR(VLOOKUP($H7,Mails!$A:$C,3,0),"")=0,"",IFERROR(VLOOKUP($H7,Mails!$A:$C,3,0),""))</f>
        <v/>
      </c>
    </row>
    <row r="8" spans="1:23" x14ac:dyDescent="0.25">
      <c r="C8" s="9"/>
      <c r="D8" s="9"/>
      <c r="F8" s="9"/>
      <c r="H8" s="9"/>
      <c r="J8" s="9"/>
      <c r="L8" s="10"/>
      <c r="M8" s="9"/>
      <c r="N8" s="9"/>
      <c r="O8" s="10"/>
      <c r="P8" s="9"/>
      <c r="R8" t="s">
        <v>26</v>
      </c>
      <c r="S8" s="7" t="str">
        <f t="shared" si="0"/>
        <v>0000-00000000</v>
      </c>
      <c r="T8" s="7" t="e">
        <f t="shared" si="2"/>
        <v>#VALUE!</v>
      </c>
      <c r="U8" s="7" t="str">
        <f t="shared" si="1"/>
        <v>__00000_00000000_.pdf</v>
      </c>
      <c r="V8" s="7" t="str">
        <f>IFERROR(VLOOKUP($H8,Mails!$A:$C,2,0),"")</f>
        <v/>
      </c>
      <c r="W8" s="7" t="str">
        <f>IF(IFERROR(VLOOKUP($H8,Mails!$A:$C,3,0),"")=0,"",IFERROR(VLOOKUP($H8,Mails!$A:$C,3,0),""))</f>
        <v/>
      </c>
    </row>
    <row r="9" spans="1:23" x14ac:dyDescent="0.25">
      <c r="C9" s="9"/>
      <c r="D9" s="9"/>
      <c r="F9" s="9"/>
      <c r="H9" s="9"/>
      <c r="J9" s="9"/>
      <c r="L9" s="10"/>
      <c r="M9" s="9"/>
      <c r="N9" s="9"/>
      <c r="O9" s="10"/>
      <c r="P9" s="9"/>
      <c r="R9" t="s">
        <v>26</v>
      </c>
      <c r="S9" s="7" t="str">
        <f t="shared" si="0"/>
        <v>0000-00000000</v>
      </c>
      <c r="T9" s="7" t="e">
        <f t="shared" si="2"/>
        <v>#VALUE!</v>
      </c>
      <c r="U9" s="7" t="str">
        <f t="shared" si="1"/>
        <v>__00000_00000000_.pdf</v>
      </c>
      <c r="V9" s="7" t="str">
        <f>IFERROR(VLOOKUP($H9,Mails!$A:$C,2,0),"")</f>
        <v/>
      </c>
      <c r="W9" s="7" t="str">
        <f>IF(IFERROR(VLOOKUP($H9,Mails!$A:$C,3,0),"")=0,"",IFERROR(VLOOKUP($H9,Mails!$A:$C,3,0),""))</f>
        <v/>
      </c>
    </row>
    <row r="10" spans="1:23" x14ac:dyDescent="0.25">
      <c r="C10" s="9"/>
      <c r="D10" s="9"/>
      <c r="F10" s="9"/>
      <c r="H10" s="9"/>
      <c r="J10" s="9"/>
      <c r="L10" s="10"/>
      <c r="M10" s="9"/>
      <c r="N10" s="9"/>
      <c r="O10" s="10"/>
      <c r="P10" s="9"/>
      <c r="R10" t="s">
        <v>26</v>
      </c>
      <c r="S10" s="7" t="str">
        <f t="shared" si="0"/>
        <v>0000-00000000</v>
      </c>
      <c r="T10" s="7" t="e">
        <f t="shared" si="2"/>
        <v>#VALUE!</v>
      </c>
      <c r="U10" s="7" t="str">
        <f t="shared" si="1"/>
        <v>__00000_00000000_.pdf</v>
      </c>
      <c r="V10" s="7" t="str">
        <f>IFERROR(VLOOKUP($H10,Mails!$A:$C,2,0),"")</f>
        <v/>
      </c>
      <c r="W10" s="7" t="str">
        <f>IF(IFERROR(VLOOKUP($H10,Mails!$A:$C,3,0),"")=0,"",IFERROR(VLOOKUP($H10,Mails!$A:$C,3,0),""))</f>
        <v/>
      </c>
    </row>
    <row r="11" spans="1:23" x14ac:dyDescent="0.25">
      <c r="C11" s="9"/>
      <c r="D11" s="9"/>
      <c r="F11" s="9"/>
      <c r="H11" s="9"/>
      <c r="J11" s="9"/>
      <c r="L11" s="10"/>
      <c r="M11" s="9"/>
      <c r="N11" s="9"/>
      <c r="O11" s="10"/>
      <c r="P11" s="9"/>
      <c r="R11" t="s">
        <v>26</v>
      </c>
      <c r="S11" s="7" t="str">
        <f t="shared" si="0"/>
        <v>0000-00000000</v>
      </c>
      <c r="T11" s="7" t="e">
        <f t="shared" si="2"/>
        <v>#VALUE!</v>
      </c>
      <c r="U11" s="7" t="str">
        <f t="shared" si="1"/>
        <v>__00000_00000000_.pdf</v>
      </c>
      <c r="V11" s="7" t="str">
        <f>IFERROR(VLOOKUP($H11,Mails!$A:$C,2,0),"")</f>
        <v/>
      </c>
      <c r="W11" s="7" t="str">
        <f>IF(IFERROR(VLOOKUP($H11,Mails!$A:$C,3,0),"")=0,"",IFERROR(VLOOKUP($H11,Mails!$A:$C,3,0),""))</f>
        <v/>
      </c>
    </row>
    <row r="12" spans="1:23" x14ac:dyDescent="0.25">
      <c r="C12" s="9"/>
      <c r="D12" s="9"/>
      <c r="F12" s="9"/>
      <c r="H12" s="9"/>
      <c r="J12" s="9"/>
      <c r="L12" s="10"/>
      <c r="M12" s="9"/>
      <c r="N12" s="9"/>
      <c r="O12" s="10"/>
      <c r="P12" s="9"/>
      <c r="R12" t="s">
        <v>26</v>
      </c>
      <c r="S12" s="7" t="str">
        <f t="shared" si="0"/>
        <v>0000-00000000</v>
      </c>
      <c r="T12" s="7" t="e">
        <f t="shared" si="2"/>
        <v>#VALUE!</v>
      </c>
      <c r="U12" s="7" t="str">
        <f t="shared" si="1"/>
        <v>__00000_00000000_.pdf</v>
      </c>
      <c r="V12" s="7" t="str">
        <f>IFERROR(VLOOKUP($H12,Mails!$A:$C,2,0),"")</f>
        <v/>
      </c>
      <c r="W12" s="7" t="str">
        <f>IF(IFERROR(VLOOKUP($H12,Mails!$A:$C,3,0),"")=0,"",IFERROR(VLOOKUP($H12,Mails!$A:$C,3,0),""))</f>
        <v/>
      </c>
    </row>
    <row r="13" spans="1:23" x14ac:dyDescent="0.25">
      <c r="C13" s="9"/>
      <c r="D13" s="9"/>
      <c r="F13" s="9"/>
      <c r="H13" s="9"/>
      <c r="J13" s="9"/>
      <c r="L13" s="10"/>
      <c r="M13" s="9"/>
      <c r="N13" s="9"/>
      <c r="O13" s="10"/>
      <c r="P13" s="9"/>
      <c r="R13" t="s">
        <v>26</v>
      </c>
      <c r="S13" s="7" t="str">
        <f t="shared" si="0"/>
        <v>0000-00000000</v>
      </c>
      <c r="T13" s="7" t="e">
        <f t="shared" si="2"/>
        <v>#VALUE!</v>
      </c>
      <c r="U13" s="7" t="str">
        <f t="shared" si="1"/>
        <v>__00000_00000000_.pdf</v>
      </c>
      <c r="V13" s="7" t="str">
        <f>IFERROR(VLOOKUP($H13,Mails!$A:$C,2,0),"")</f>
        <v/>
      </c>
      <c r="W13" s="7" t="str">
        <f>IF(IFERROR(VLOOKUP($H13,Mails!$A:$C,3,0),"")=0,"",IFERROR(VLOOKUP($H13,Mails!$A:$C,3,0),""))</f>
        <v/>
      </c>
    </row>
    <row r="14" spans="1:23" x14ac:dyDescent="0.25">
      <c r="C14" s="9"/>
      <c r="D14" s="9"/>
      <c r="F14" s="9"/>
      <c r="H14" s="9"/>
      <c r="J14" s="9"/>
      <c r="L14" s="10"/>
      <c r="M14" s="9"/>
      <c r="N14" s="9"/>
      <c r="O14" s="10"/>
      <c r="P14" s="9"/>
      <c r="R14" t="s">
        <v>26</v>
      </c>
      <c r="S14" s="7" t="str">
        <f t="shared" si="0"/>
        <v>0000-00000000</v>
      </c>
      <c r="T14" s="7" t="e">
        <f t="shared" si="2"/>
        <v>#VALUE!</v>
      </c>
      <c r="U14" s="7" t="str">
        <f t="shared" si="1"/>
        <v>__00000_00000000_.pdf</v>
      </c>
      <c r="V14" s="7" t="str">
        <f>IFERROR(VLOOKUP($H14,Mails!$A:$C,2,0),"")</f>
        <v/>
      </c>
      <c r="W14" s="7" t="str">
        <f>IF(IFERROR(VLOOKUP($H14,Mails!$A:$C,3,0),"")=0,"",IFERROR(VLOOKUP($H14,Mails!$A:$C,3,0),""))</f>
        <v/>
      </c>
    </row>
    <row r="15" spans="1:23" x14ac:dyDescent="0.25">
      <c r="C15" s="9"/>
      <c r="D15" s="9"/>
      <c r="F15" s="9"/>
      <c r="H15" s="9"/>
      <c r="J15" s="9"/>
      <c r="L15" s="10"/>
      <c r="M15" s="9"/>
      <c r="N15" s="9"/>
      <c r="P15" s="10"/>
      <c r="R15" t="s">
        <v>26</v>
      </c>
      <c r="S15" s="7" t="str">
        <f t="shared" si="0"/>
        <v>0000-00000000</v>
      </c>
      <c r="T15" s="7" t="e">
        <f t="shared" si="2"/>
        <v>#VALUE!</v>
      </c>
      <c r="U15" s="7" t="str">
        <f t="shared" si="1"/>
        <v>__00000_00000000_.pdf</v>
      </c>
      <c r="V15" s="7" t="str">
        <f>IFERROR(VLOOKUP($H15,Mails!$A:$C,2,0),"")</f>
        <v/>
      </c>
      <c r="W15" s="7" t="str">
        <f>IF(IFERROR(VLOOKUP($H15,Mails!$A:$C,3,0),"")=0,"",IFERROR(VLOOKUP($H15,Mails!$A:$C,3,0),""))</f>
        <v/>
      </c>
    </row>
    <row r="16" spans="1:23" x14ac:dyDescent="0.25">
      <c r="C16" s="9"/>
      <c r="D16" s="9"/>
      <c r="F16" s="9"/>
      <c r="H16" s="9"/>
      <c r="J16" s="9"/>
      <c r="M16" s="9"/>
      <c r="N16" s="9"/>
      <c r="P16" s="9"/>
      <c r="R16" t="s">
        <v>26</v>
      </c>
      <c r="S16" s="7" t="str">
        <f t="shared" si="0"/>
        <v>0000-00000000</v>
      </c>
      <c r="T16" s="7" t="e">
        <f t="shared" si="2"/>
        <v>#VALUE!</v>
      </c>
      <c r="U16" s="7" t="str">
        <f t="shared" si="1"/>
        <v>__00000_00000000_.pdf</v>
      </c>
      <c r="V16" s="7" t="str">
        <f>IFERROR(VLOOKUP($H16,Mails!$A:$C,2,0),"")</f>
        <v/>
      </c>
      <c r="W16" s="7" t="str">
        <f>IF(IFERROR(VLOOKUP($H16,Mails!$A:$C,3,0),"")=0,"",IFERROR(VLOOKUP($H16,Mails!$A:$C,3,0),""))</f>
        <v/>
      </c>
    </row>
    <row r="17" spans="3:23" x14ac:dyDescent="0.25">
      <c r="C17" s="9"/>
      <c r="D17" s="9"/>
      <c r="F17" s="9"/>
      <c r="H17" s="9"/>
      <c r="J17" s="9"/>
      <c r="L17" s="10"/>
      <c r="M17" s="9"/>
      <c r="N17" s="9"/>
      <c r="O17" s="10"/>
      <c r="P17" s="9"/>
      <c r="R17" t="s">
        <v>26</v>
      </c>
      <c r="S17" s="7" t="str">
        <f t="shared" si="0"/>
        <v>0000-00000000</v>
      </c>
      <c r="T17" s="7" t="e">
        <f t="shared" si="2"/>
        <v>#VALUE!</v>
      </c>
      <c r="U17" s="7" t="str">
        <f t="shared" si="1"/>
        <v>__00000_00000000_.pdf</v>
      </c>
      <c r="V17" s="7" t="str">
        <f>IFERROR(VLOOKUP($H17,Mails!$A:$C,2,0),"")</f>
        <v/>
      </c>
      <c r="W17" s="7" t="str">
        <f>IF(IFERROR(VLOOKUP($H17,Mails!$A:$C,3,0),"")=0,"",IFERROR(VLOOKUP($H17,Mails!$A:$C,3,0),""))</f>
        <v/>
      </c>
    </row>
    <row r="18" spans="3:23" x14ac:dyDescent="0.25">
      <c r="C18" s="9"/>
      <c r="D18" s="9"/>
      <c r="F18" s="9"/>
      <c r="H18" s="9"/>
      <c r="J18" s="9"/>
      <c r="M18" s="9"/>
      <c r="N18" s="9"/>
      <c r="P18" s="9"/>
      <c r="R18" t="s">
        <v>26</v>
      </c>
      <c r="S18" s="7" t="str">
        <f t="shared" si="0"/>
        <v>0000-00000000</v>
      </c>
      <c r="T18" s="7" t="e">
        <f t="shared" si="2"/>
        <v>#VALUE!</v>
      </c>
      <c r="U18" s="7" t="str">
        <f t="shared" si="1"/>
        <v>__00000_00000000_.pdf</v>
      </c>
      <c r="V18" s="7" t="str">
        <f>IFERROR(VLOOKUP($H18,Mails!$A:$C,2,0),"")</f>
        <v/>
      </c>
      <c r="W18" s="7" t="str">
        <f>IF(IFERROR(VLOOKUP($H18,Mails!$A:$C,3,0),"")=0,"",IFERROR(VLOOKUP($H18,Mails!$A:$C,3,0),""))</f>
        <v/>
      </c>
    </row>
    <row r="19" spans="3:23" x14ac:dyDescent="0.25">
      <c r="C19" s="9"/>
      <c r="D19" s="9"/>
      <c r="F19" s="9"/>
      <c r="H19" s="9"/>
      <c r="J19" s="9"/>
      <c r="L19" s="10"/>
      <c r="M19" s="9"/>
      <c r="N19" s="9"/>
      <c r="O19" s="10"/>
      <c r="P19" s="9"/>
      <c r="R19" t="s">
        <v>26</v>
      </c>
      <c r="S19" s="7" t="str">
        <f t="shared" si="0"/>
        <v>0000-00000000</v>
      </c>
      <c r="T19" s="7" t="e">
        <f t="shared" si="2"/>
        <v>#VALUE!</v>
      </c>
      <c r="U19" s="7" t="str">
        <f t="shared" si="1"/>
        <v>__00000_00000000_.pdf</v>
      </c>
      <c r="V19" s="7" t="str">
        <f>IFERROR(VLOOKUP($H19,Mails!$A:$C,2,0),"")</f>
        <v/>
      </c>
      <c r="W19" s="7" t="str">
        <f>IF(IFERROR(VLOOKUP($H19,Mails!$A:$C,3,0),"")=0,"",IFERROR(VLOOKUP($H19,Mails!$A:$C,3,0),""))</f>
        <v/>
      </c>
    </row>
    <row r="20" spans="3:23" x14ac:dyDescent="0.25">
      <c r="C20" s="9"/>
      <c r="D20" s="9"/>
      <c r="F20" s="9"/>
      <c r="H20" s="9"/>
      <c r="J20" s="9"/>
      <c r="L20" s="10"/>
      <c r="M20" s="9"/>
      <c r="N20" s="9"/>
      <c r="O20" s="10"/>
      <c r="P20" s="9"/>
      <c r="R20" t="s">
        <v>26</v>
      </c>
      <c r="S20" s="7" t="str">
        <f t="shared" si="0"/>
        <v>0000-00000000</v>
      </c>
      <c r="T20" s="8" t="s">
        <v>23</v>
      </c>
      <c r="U20" s="7" t="str">
        <f t="shared" si="1"/>
        <v>__00000_00000000_.pdf</v>
      </c>
      <c r="V20" s="7" t="str">
        <f>IFERROR(VLOOKUP($H20,Mails!$A:$C,2,0),"")</f>
        <v/>
      </c>
      <c r="W20" s="7" t="str">
        <f>IF(IFERROR(VLOOKUP($H20,Mails!$A:$C,3,0),"")=0,"",IFERROR(VLOOKUP($H20,Mails!$A:$C,3,0),""))</f>
        <v/>
      </c>
    </row>
    <row r="21" spans="3:23" x14ac:dyDescent="0.25">
      <c r="C21" s="9"/>
      <c r="D21" s="9"/>
      <c r="F21" s="9"/>
      <c r="H21" s="9"/>
      <c r="J21" s="9"/>
      <c r="L21" s="10"/>
      <c r="M21" s="9"/>
      <c r="N21" s="9"/>
      <c r="O21" s="10"/>
      <c r="P21" s="9"/>
      <c r="R21" t="s">
        <v>26</v>
      </c>
      <c r="S21" s="7" t="str">
        <f t="shared" si="0"/>
        <v>0000-00000000</v>
      </c>
      <c r="T21" s="7" t="e">
        <f t="shared" si="2"/>
        <v>#VALUE!</v>
      </c>
      <c r="U21" s="7" t="str">
        <f t="shared" si="1"/>
        <v>__00000_00000000_.pdf</v>
      </c>
      <c r="V21" s="7" t="str">
        <f>IFERROR(VLOOKUP($H21,Mails!$A:$C,2,0),"")</f>
        <v/>
      </c>
      <c r="W21" s="7" t="str">
        <f>IF(IFERROR(VLOOKUP($H21,Mails!$A:$C,3,0),"")=0,"",IFERROR(VLOOKUP($H21,Mails!$A:$C,3,0),""))</f>
        <v/>
      </c>
    </row>
    <row r="22" spans="3:23" x14ac:dyDescent="0.25">
      <c r="C22" s="9"/>
      <c r="D22" s="9"/>
      <c r="F22" s="9"/>
      <c r="H22" s="9"/>
      <c r="J22" s="9"/>
      <c r="L22" s="10"/>
      <c r="M22" s="9"/>
      <c r="N22" s="9"/>
      <c r="O22" s="10"/>
      <c r="P22" s="9"/>
      <c r="R22" t="s">
        <v>26</v>
      </c>
      <c r="S22" s="7" t="str">
        <f t="shared" si="0"/>
        <v>0000-00000000</v>
      </c>
      <c r="T22" s="7" t="e">
        <f t="shared" si="2"/>
        <v>#VALUE!</v>
      </c>
      <c r="U22" s="7" t="str">
        <f t="shared" si="1"/>
        <v>__00000_00000000_.pdf</v>
      </c>
      <c r="V22" s="7" t="str">
        <f>IFERROR(VLOOKUP($H22,Mails!$A:$C,2,0),"")</f>
        <v/>
      </c>
      <c r="W22" s="7" t="str">
        <f>IF(IFERROR(VLOOKUP($H22,Mails!$A:$C,3,0),"")=0,"",IFERROR(VLOOKUP($H22,Mails!$A:$C,3,0),""))</f>
        <v/>
      </c>
    </row>
    <row r="23" spans="3:23" x14ac:dyDescent="0.25">
      <c r="C23" s="9"/>
      <c r="D23" s="9"/>
      <c r="F23" s="9"/>
      <c r="H23" s="9"/>
      <c r="J23" s="9"/>
      <c r="L23" s="10"/>
      <c r="M23" s="9"/>
      <c r="N23" s="9"/>
      <c r="O23" s="10"/>
      <c r="P23" s="9"/>
      <c r="R23" t="s">
        <v>26</v>
      </c>
      <c r="S23" s="7" t="str">
        <f t="shared" si="0"/>
        <v>0000-00000000</v>
      </c>
      <c r="T23" s="7" t="e">
        <f t="shared" si="2"/>
        <v>#VALUE!</v>
      </c>
      <c r="U23" s="7" t="str">
        <f t="shared" si="1"/>
        <v>__00000_00000000_.pdf</v>
      </c>
      <c r="V23" s="7" t="str">
        <f>IFERROR(VLOOKUP($H23,Mails!$A:$C,2,0),"")</f>
        <v/>
      </c>
      <c r="W23" s="7" t="str">
        <f>IF(IFERROR(VLOOKUP($H23,Mails!$A:$C,3,0),"")=0,"",IFERROR(VLOOKUP($H23,Mails!$A:$C,3,0),""))</f>
        <v/>
      </c>
    </row>
    <row r="24" spans="3:23" x14ac:dyDescent="0.25">
      <c r="C24" s="9"/>
      <c r="D24" s="9"/>
      <c r="F24" s="9"/>
      <c r="H24" s="9"/>
      <c r="J24" s="9"/>
      <c r="L24" s="10"/>
      <c r="M24" s="9"/>
      <c r="N24" s="9"/>
      <c r="O24" s="10"/>
      <c r="P24" s="9"/>
      <c r="R24" t="s">
        <v>26</v>
      </c>
      <c r="S24" s="7" t="str">
        <f t="shared" si="0"/>
        <v>0000-00000000</v>
      </c>
      <c r="T24" s="7" t="e">
        <f t="shared" si="2"/>
        <v>#VALUE!</v>
      </c>
      <c r="U24" s="7" t="str">
        <f t="shared" si="1"/>
        <v>__00000_00000000_.pdf</v>
      </c>
      <c r="V24" s="7" t="str">
        <f>IFERROR(VLOOKUP($H24,Mails!$A:$C,2,0),"")</f>
        <v/>
      </c>
      <c r="W24" s="7" t="str">
        <f>IF(IFERROR(VLOOKUP($H24,Mails!$A:$C,3,0),"")=0,"",IFERROR(VLOOKUP($H24,Mails!$A:$C,3,0),""))</f>
        <v/>
      </c>
    </row>
    <row r="25" spans="3:23" x14ac:dyDescent="0.25">
      <c r="C25" s="9"/>
      <c r="D25" s="9"/>
      <c r="F25" s="9"/>
      <c r="H25" s="9"/>
      <c r="J25" s="9"/>
      <c r="L25" s="10"/>
      <c r="M25" s="9"/>
      <c r="N25" s="9"/>
      <c r="O25" s="10"/>
      <c r="P25" s="9"/>
      <c r="R25" t="s">
        <v>26</v>
      </c>
      <c r="S25" s="7" t="str">
        <f t="shared" si="0"/>
        <v>0000-00000000</v>
      </c>
      <c r="T25" s="7" t="e">
        <f t="shared" si="2"/>
        <v>#VALUE!</v>
      </c>
      <c r="U25" s="7" t="str">
        <f t="shared" si="1"/>
        <v>__00000_00000000_.pdf</v>
      </c>
      <c r="V25" s="7" t="str">
        <f>IFERROR(VLOOKUP($H25,Mails!$A:$C,2,0),"")</f>
        <v/>
      </c>
      <c r="W25" s="7" t="str">
        <f>IF(IFERROR(VLOOKUP($H25,Mails!$A:$C,3,0),"")=0,"",IFERROR(VLOOKUP($H25,Mails!$A:$C,3,0),""))</f>
        <v/>
      </c>
    </row>
    <row r="26" spans="3:23" x14ac:dyDescent="0.25">
      <c r="C26" s="9"/>
      <c r="D26" s="9"/>
      <c r="F26" s="9"/>
      <c r="H26" s="9"/>
      <c r="J26" s="9"/>
      <c r="L26" s="10"/>
      <c r="M26" s="9"/>
      <c r="N26" s="9"/>
      <c r="O26" s="10"/>
      <c r="P26" s="9"/>
      <c r="R26" t="s">
        <v>26</v>
      </c>
      <c r="S26" s="7" t="str">
        <f t="shared" si="0"/>
        <v>0000-00000000</v>
      </c>
      <c r="T26" s="7" t="e">
        <f t="shared" si="2"/>
        <v>#VALUE!</v>
      </c>
      <c r="U26" s="7" t="str">
        <f t="shared" si="1"/>
        <v>__00000_00000000_.pdf</v>
      </c>
      <c r="V26" s="7" t="str">
        <f>IFERROR(VLOOKUP($H26,Mails!$A:$C,2,0),"")</f>
        <v/>
      </c>
      <c r="W26" s="7" t="str">
        <f>IF(IFERROR(VLOOKUP($H26,Mails!$A:$C,3,0),"")=0,"",IFERROR(VLOOKUP($H26,Mails!$A:$C,3,0),""))</f>
        <v/>
      </c>
    </row>
    <row r="27" spans="3:23" x14ac:dyDescent="0.25">
      <c r="C27" s="9"/>
      <c r="D27" s="9"/>
      <c r="F27" s="9"/>
      <c r="H27" s="9"/>
      <c r="J27" s="9"/>
      <c r="M27" s="9"/>
      <c r="N27" s="9"/>
      <c r="P27" s="9"/>
      <c r="R27" t="s">
        <v>26</v>
      </c>
      <c r="S27" s="7" t="str">
        <f t="shared" si="0"/>
        <v>0000-00000000</v>
      </c>
      <c r="T27" s="7" t="e">
        <f t="shared" si="2"/>
        <v>#VALUE!</v>
      </c>
      <c r="U27" s="7" t="str">
        <f t="shared" si="1"/>
        <v>__00000_00000000_.pdf</v>
      </c>
      <c r="V27" s="7" t="str">
        <f>IFERROR(VLOOKUP($H27,Mails!$A:$C,2,0),"")</f>
        <v/>
      </c>
      <c r="W27" s="7" t="str">
        <f>IF(IFERROR(VLOOKUP($H27,Mails!$A:$C,3,0),"")=0,"",IFERROR(VLOOKUP($H27,Mails!$A:$C,3,0),""))</f>
        <v/>
      </c>
    </row>
    <row r="28" spans="3:23" x14ac:dyDescent="0.25">
      <c r="C28" s="9"/>
      <c r="D28" s="9"/>
      <c r="F28" s="9"/>
      <c r="H28" s="9"/>
      <c r="J28" s="9"/>
      <c r="M28" s="9"/>
      <c r="N28" s="9"/>
      <c r="P28" s="9"/>
      <c r="R28" t="s">
        <v>26</v>
      </c>
      <c r="S28" s="7" t="str">
        <f t="shared" si="0"/>
        <v>0000-00000000</v>
      </c>
      <c r="T28" s="7" t="e">
        <f t="shared" si="2"/>
        <v>#VALUE!</v>
      </c>
      <c r="U28" s="7" t="str">
        <f t="shared" si="1"/>
        <v>__00000_00000000_.pdf</v>
      </c>
      <c r="V28" s="7" t="str">
        <f>IFERROR(VLOOKUP($H28,Mails!$A:$C,2,0),"")</f>
        <v/>
      </c>
      <c r="W28" s="7" t="str">
        <f>IF(IFERROR(VLOOKUP($H28,Mails!$A:$C,3,0),"")=0,"",IFERROR(VLOOKUP($H28,Mails!$A:$C,3,0),""))</f>
        <v/>
      </c>
    </row>
    <row r="29" spans="3:23" x14ac:dyDescent="0.25">
      <c r="C29" s="9"/>
      <c r="D29" s="9"/>
      <c r="F29" s="9"/>
      <c r="H29" s="9"/>
      <c r="J29" s="9"/>
      <c r="L29" s="10"/>
      <c r="M29" s="9"/>
      <c r="N29" s="9"/>
      <c r="O29" s="10"/>
      <c r="P29" s="9"/>
      <c r="R29" t="s">
        <v>26</v>
      </c>
      <c r="S29" s="7" t="str">
        <f t="shared" ref="S29" si="3">CONCATENATE(TEXT(C29,"0000"),"-",TEXT(D29,"00000000"))</f>
        <v>0000-00000000</v>
      </c>
      <c r="T29" s="7" t="e">
        <f t="shared" ref="T29" si="4">"Honorarios "&amp;PROPER(TEXT(A29-15,"mmmm"))</f>
        <v>#VALUE!</v>
      </c>
      <c r="U29" s="7" t="str">
        <f t="shared" ref="U29" si="5">CONCATENATE(H29,"_",TEXT(LEFT(B29,1),"000"),"_",TEXT(C29,"00000"),"_",TEXT(D29,"00000000"),"_",I29,".pdf")</f>
        <v>__00000_00000000_.pdf</v>
      </c>
      <c r="V29" s="7" t="str">
        <f>IFERROR(VLOOKUP($H29,Mails!$A:$C,2,0),"")</f>
        <v/>
      </c>
      <c r="W29" s="7" t="str">
        <f>IF(IFERROR(VLOOKUP($H29,Mails!$A:$C,3,0),"")=0,"",IFERROR(VLOOKUP($H29,Mails!$A:$C,3,0),""))</f>
        <v/>
      </c>
    </row>
    <row r="30" spans="3:23" x14ac:dyDescent="0.25">
      <c r="C30" s="9"/>
      <c r="D30" s="9"/>
      <c r="F30" s="9"/>
      <c r="H30" s="9"/>
      <c r="J30" s="9"/>
      <c r="L30" s="9"/>
      <c r="M30" s="9"/>
      <c r="N30" s="9"/>
      <c r="O30" s="9"/>
      <c r="P30" s="9"/>
      <c r="R30" t="s">
        <v>26</v>
      </c>
      <c r="S30" s="7" t="str">
        <f t="shared" ref="S30:S32" si="6">CONCATENATE(TEXT(C30,"0000"),"-",TEXT(D30,"00000000"))</f>
        <v>0000-00000000</v>
      </c>
      <c r="T30" s="7" t="e">
        <f t="shared" ref="T30:T32" si="7">"Honorarios "&amp;PROPER(TEXT(A30-15,"mmmm"))</f>
        <v>#VALUE!</v>
      </c>
      <c r="U30" s="7" t="str">
        <f t="shared" ref="U30:U32" si="8">CONCATENATE(H30,"_",TEXT(LEFT(B30,1),"000"),"_",TEXT(C30,"00000"),"_",TEXT(D30,"00000000"),"_",I30,".pdf")</f>
        <v>__00000_00000000_.pdf</v>
      </c>
      <c r="V30" s="7" t="str">
        <f>IFERROR(VLOOKUP($H30,Mails!$A:$C,2,0),"")</f>
        <v/>
      </c>
      <c r="W30" s="7" t="str">
        <f>IF(IFERROR(VLOOKUP($H30,Mails!$A:$C,3,0),"")=0,"",IFERROR(VLOOKUP($H30,Mails!$A:$C,3,0),""))</f>
        <v/>
      </c>
    </row>
    <row r="31" spans="3:23" x14ac:dyDescent="0.25">
      <c r="C31" s="9"/>
      <c r="D31" s="9"/>
      <c r="F31" s="9"/>
      <c r="H31" s="9"/>
      <c r="J31" s="9"/>
      <c r="L31" s="9"/>
      <c r="M31" s="9"/>
      <c r="N31" s="9"/>
      <c r="O31" s="10"/>
      <c r="P31" s="10"/>
      <c r="R31" t="s">
        <v>26</v>
      </c>
      <c r="S31" s="7" t="str">
        <f t="shared" si="6"/>
        <v>0000-00000000</v>
      </c>
      <c r="T31" s="7" t="e">
        <f t="shared" si="7"/>
        <v>#VALUE!</v>
      </c>
      <c r="U31" s="7" t="str">
        <f t="shared" si="8"/>
        <v>__00000_00000000_.pdf</v>
      </c>
      <c r="V31" s="7" t="str">
        <f>IFERROR(VLOOKUP($H31,Mails!$A:$C,2,0),"")</f>
        <v/>
      </c>
      <c r="W31" s="7" t="str">
        <f>IF(IFERROR(VLOOKUP($H31,Mails!$A:$C,3,0),"")=0,"",IFERROR(VLOOKUP($H31,Mails!$A:$C,3,0),""))</f>
        <v/>
      </c>
    </row>
    <row r="32" spans="3:23" x14ac:dyDescent="0.25">
      <c r="C32" s="9"/>
      <c r="D32" s="9"/>
      <c r="F32" s="9"/>
      <c r="H32" s="9"/>
      <c r="J32" s="9"/>
      <c r="L32" s="10"/>
      <c r="M32" s="9"/>
      <c r="N32" s="9"/>
      <c r="O32" s="10"/>
      <c r="P32" s="10"/>
      <c r="R32" t="s">
        <v>26</v>
      </c>
      <c r="S32" s="7" t="str">
        <f t="shared" si="6"/>
        <v>0000-00000000</v>
      </c>
      <c r="T32" s="7" t="e">
        <f t="shared" si="7"/>
        <v>#VALUE!</v>
      </c>
      <c r="U32" s="7" t="str">
        <f t="shared" si="8"/>
        <v>__00000_00000000_.pdf</v>
      </c>
      <c r="V32" s="7" t="str">
        <f>IFERROR(VLOOKUP($H32,Mails!$A:$C,2,0),"")</f>
        <v/>
      </c>
      <c r="W32" s="7" t="str">
        <f>IF(IFERROR(VLOOKUP($H32,Mails!$A:$C,3,0),"")=0,"",IFERROR(VLOOKUP($H32,Mails!$A:$C,3,0),""))</f>
        <v/>
      </c>
    </row>
  </sheetData>
  <autoFilter ref="A1:W32" xr:uid="{9E7DA804-4A5E-4259-8458-4B3045EFFB55}"/>
  <dataValidations count="1">
    <dataValidation type="list" allowBlank="1" showInputMessage="1" showErrorMessage="1" sqref="R2:R32" xr:uid="{10A04045-16D3-49DF-A112-4C7FB089A5E0}">
      <formula1>"SI,NO"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Mails</vt:lpstr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2021-07-05T11:47:26Z</dcterms:created>
  <dcterms:modified xsi:type="dcterms:W3CDTF">2024-08-05T18:32:55Z</dcterms:modified>
</cp:coreProperties>
</file>