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Proyectos Uipath\Devolucion-de-Percepcion-Ganancias\"/>
    </mc:Choice>
  </mc:AlternateContent>
  <xr:revisionPtr revIDLastSave="0" documentId="13_ncr:1_{62F09DD2-6967-4A70-B8F4-6AEC22F1D2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40" i="1"/>
  <c r="A51" i="1"/>
  <c r="J51" i="1" s="1"/>
  <c r="A50" i="1"/>
  <c r="J50" i="1" s="1"/>
  <c r="A49" i="1"/>
  <c r="J49" i="1" s="1"/>
  <c r="A48" i="1"/>
  <c r="J48" i="1" s="1"/>
  <c r="A47" i="1"/>
  <c r="J47" i="1" s="1"/>
  <c r="A46" i="1"/>
  <c r="J46" i="1" s="1"/>
  <c r="A45" i="1"/>
  <c r="J45" i="1" s="1"/>
  <c r="A44" i="1"/>
  <c r="J44" i="1" s="1"/>
  <c r="A43" i="1"/>
  <c r="J43" i="1" s="1"/>
  <c r="A42" i="1"/>
  <c r="E42" i="1" s="1"/>
  <c r="A41" i="1"/>
  <c r="J41" i="1" s="1"/>
  <c r="A40" i="1"/>
  <c r="A39" i="1"/>
  <c r="J39" i="1" s="1"/>
  <c r="A38" i="1"/>
  <c r="J38" i="1" s="1"/>
  <c r="A37" i="1"/>
  <c r="J37" i="1" s="1"/>
  <c r="A36" i="1"/>
  <c r="J36" i="1" s="1"/>
  <c r="A35" i="1"/>
  <c r="J35" i="1" s="1"/>
  <c r="A34" i="1"/>
  <c r="J34" i="1" s="1"/>
  <c r="A33" i="1"/>
  <c r="J33" i="1" s="1"/>
  <c r="A32" i="1"/>
  <c r="J32" i="1" s="1"/>
  <c r="A31" i="1"/>
  <c r="J31" i="1" s="1"/>
  <c r="A30" i="1"/>
  <c r="E30" i="1" s="1"/>
  <c r="A29" i="1"/>
  <c r="J29" i="1" s="1"/>
  <c r="A28" i="1"/>
  <c r="J28" i="1" s="1"/>
  <c r="A27" i="1"/>
  <c r="J27" i="1" s="1"/>
  <c r="A26" i="1"/>
  <c r="J26" i="1" s="1"/>
  <c r="A25" i="1"/>
  <c r="J25" i="1" s="1"/>
  <c r="A24" i="1"/>
  <c r="J24" i="1" s="1"/>
  <c r="A23" i="1"/>
  <c r="J23" i="1" s="1"/>
  <c r="A22" i="1"/>
  <c r="J22" i="1" s="1"/>
  <c r="A21" i="1"/>
  <c r="J21" i="1" s="1"/>
  <c r="A20" i="1"/>
  <c r="J20" i="1" s="1"/>
  <c r="A19" i="1"/>
  <c r="J19" i="1" s="1"/>
  <c r="A18" i="1"/>
  <c r="E18" i="1" s="1"/>
  <c r="A17" i="1"/>
  <c r="J17" i="1" s="1"/>
  <c r="A16" i="1"/>
  <c r="J16" i="1" s="1"/>
  <c r="A15" i="1"/>
  <c r="J15" i="1" s="1"/>
  <c r="A14" i="1"/>
  <c r="J14" i="1" s="1"/>
  <c r="A13" i="1"/>
  <c r="J13" i="1" s="1"/>
  <c r="A12" i="1"/>
  <c r="J12" i="1" s="1"/>
  <c r="A11" i="1"/>
  <c r="J11" i="1" s="1"/>
  <c r="A10" i="1"/>
  <c r="J10" i="1" s="1"/>
  <c r="A9" i="1"/>
  <c r="J9" i="1" s="1"/>
  <c r="A8" i="1"/>
  <c r="J8" i="1" s="1"/>
  <c r="A7" i="1"/>
  <c r="J7" i="1" s="1"/>
  <c r="A6" i="1"/>
  <c r="J6" i="1" s="1"/>
  <c r="A5" i="1"/>
  <c r="J5" i="1" s="1"/>
  <c r="A4" i="1"/>
  <c r="J4" i="1" s="1"/>
  <c r="A3" i="1"/>
  <c r="J3" i="1" s="1"/>
  <c r="A2" i="1"/>
  <c r="J2" i="1" s="1"/>
  <c r="E51" i="1"/>
  <c r="E50" i="1"/>
  <c r="E49" i="1"/>
  <c r="E48" i="1"/>
  <c r="E47" i="1"/>
  <c r="E46" i="1"/>
  <c r="E45" i="1"/>
  <c r="E44" i="1"/>
  <c r="E41" i="1"/>
  <c r="E39" i="1"/>
  <c r="E38" i="1"/>
  <c r="E37" i="1"/>
  <c r="E36" i="1"/>
  <c r="E35" i="1"/>
  <c r="E34" i="1"/>
  <c r="E33" i="1"/>
  <c r="E32" i="1"/>
  <c r="E29" i="1"/>
  <c r="E27" i="1"/>
  <c r="E26" i="1"/>
  <c r="E23" i="1"/>
  <c r="E22" i="1"/>
  <c r="E21" i="1"/>
  <c r="E20" i="1"/>
  <c r="E17" i="1"/>
  <c r="E15" i="1"/>
  <c r="E14" i="1"/>
  <c r="E13" i="1"/>
  <c r="E9" i="1"/>
  <c r="E3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3" i="1"/>
  <c r="B29" i="1"/>
  <c r="B28" i="1"/>
  <c r="B27" i="1"/>
  <c r="B26" i="1"/>
  <c r="B25" i="1"/>
  <c r="B24" i="1"/>
  <c r="B23" i="1"/>
  <c r="B22" i="1"/>
  <c r="B21" i="1"/>
  <c r="B16" i="1"/>
  <c r="B15" i="1"/>
  <c r="B14" i="1"/>
  <c r="B12" i="1"/>
  <c r="B11" i="1"/>
  <c r="B10" i="1"/>
  <c r="B9" i="1"/>
  <c r="B3" i="1"/>
  <c r="B13" i="1" l="1"/>
  <c r="E19" i="1"/>
  <c r="E7" i="1"/>
  <c r="B5" i="1"/>
  <c r="B19" i="1"/>
  <c r="B32" i="1"/>
  <c r="E10" i="1"/>
  <c r="E24" i="1"/>
  <c r="E31" i="1"/>
  <c r="B17" i="1"/>
  <c r="B7" i="1"/>
  <c r="B20" i="1"/>
  <c r="E11" i="1"/>
  <c r="E25" i="1"/>
  <c r="E5" i="1"/>
  <c r="B43" i="1"/>
  <c r="E8" i="1"/>
  <c r="B31" i="1"/>
  <c r="B8" i="1"/>
  <c r="B34" i="1"/>
  <c r="E12" i="1"/>
  <c r="E43" i="1"/>
  <c r="B6" i="1"/>
  <c r="B18" i="1"/>
  <c r="B30" i="1"/>
  <c r="B42" i="1"/>
  <c r="E6" i="1"/>
  <c r="J18" i="1"/>
  <c r="J30" i="1"/>
  <c r="J42" i="1"/>
  <c r="E4" i="1"/>
  <c r="E16" i="1"/>
  <c r="E28" i="1"/>
  <c r="E40" i="1"/>
  <c r="B4" i="1"/>
  <c r="E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E054488E-6B06-4D3D-B4F5-EA83DAB8E67F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para iniciar sesión</t>
        </r>
      </text>
    </comment>
    <comment ref="D1" authorId="0" shapeId="0" xr:uid="{4CCDCF95-C38A-4DE3-8757-C6EB6BF22E45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del Representado/Contribuyente</t>
        </r>
      </text>
    </comment>
    <comment ref="F1" authorId="0" shapeId="0" xr:uid="{9F90FA76-DC11-4DB5-89C1-AA1569057AF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Directorio donde se guarda el CSV con los periodos que se desean descargar
el directorio va completo, desde el Disco hasta el "\" al final del mismo</t>
        </r>
      </text>
    </comment>
    <comment ref="G1" authorId="0" shapeId="0" xr:uid="{172C8EB5-8B86-4334-A06E-25B32B8B550F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Nombre del CSV con Períodos con su extensión</t>
        </r>
      </text>
    </comment>
  </commentList>
</comments>
</file>

<file path=xl/sharedStrings.xml><?xml version="1.0" encoding="utf-8"?>
<sst xmlns="http://schemas.openxmlformats.org/spreadsheetml/2006/main" count="110" uniqueCount="12">
  <si>
    <t>Cliente</t>
  </si>
  <si>
    <t>CUIT AFIP</t>
  </si>
  <si>
    <t>CUIT Contribuyente</t>
  </si>
  <si>
    <t>Clave</t>
  </si>
  <si>
    <t>Raiz Archivo CSV</t>
  </si>
  <si>
    <t>CSV</t>
  </si>
  <si>
    <t>Procesado</t>
  </si>
  <si>
    <t>Fila</t>
  </si>
  <si>
    <t>F:\Proyectos Uipath\Devolucion-de-Percepcion-Ganancias\</t>
  </si>
  <si>
    <t>Periodo.csv</t>
  </si>
  <si>
    <t>Anterior</t>
  </si>
  <si>
    <t>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</si>
</sst>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s%20Uipath\Devolucion-de-Percepcion-Ganancias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6.42578125" bestFit="1" customWidth="1"/>
    <col min="2" max="2" width="19.140625" bestFit="1" customWidth="1"/>
    <col min="3" max="3" width="12" bestFit="1" customWidth="1"/>
    <col min="4" max="4" width="20.85546875" bestFit="1" customWidth="1"/>
    <col min="5" max="5" width="8.28515625" bestFit="1" customWidth="1"/>
    <col min="6" max="6" width="22.85546875" customWidth="1"/>
    <col min="7" max="7" width="13.28515625" customWidth="1"/>
    <col min="8" max="8" width="10.7109375" bestFit="1" customWidth="1"/>
    <col min="9" max="9" width="11.42578125" bestFit="1" customWidth="1"/>
    <col min="10" max="10" width="12.42578125" bestFit="1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6</v>
      </c>
    </row>
    <row r="2" spans="1:10" x14ac:dyDescent="0.25">
      <c r="A2" s="2" t="str">
        <f>TEXT(ROW(),"0")</f>
        <v>2</v>
      </c>
      <c r="B2" t="str">
        <f>"Nombre de cliente "&amp;A2</f>
        <v>Nombre de cliente 2</v>
      </c>
      <c r="C2">
        <v>20000000000</v>
      </c>
      <c r="D2">
        <v>20000000000</v>
      </c>
      <c r="E2" t="str">
        <f>"Clave "&amp;A2</f>
        <v>Clave 2</v>
      </c>
      <c r="F2" t="s">
        <v>8</v>
      </c>
      <c r="G2" t="s">
        <v>9</v>
      </c>
      <c r="H2" s="2">
        <f>IF(C1=C2,1,0)</f>
        <v>0</v>
      </c>
      <c r="I2" s="2">
        <f>IF(C2=C3,1,0)</f>
        <v>1</v>
      </c>
      <c r="J2" t="str">
        <f>IFERROR(VLOOKUP(A2,[1]Control!$A:$B,2,0),"")</f>
        <v/>
      </c>
    </row>
    <row r="3" spans="1:10" x14ac:dyDescent="0.25">
      <c r="A3" s="2" t="str">
        <f t="shared" ref="A3:A51" si="0">TEXT(ROW(),"0")</f>
        <v>3</v>
      </c>
      <c r="B3" t="str">
        <f t="shared" ref="B3:B51" si="1">"Nombre de cliente "&amp;A3</f>
        <v>Nombre de cliente 3</v>
      </c>
      <c r="C3">
        <v>20000000000</v>
      </c>
      <c r="D3">
        <v>20000000000</v>
      </c>
      <c r="E3" t="str">
        <f t="shared" ref="E3:E51" si="2">"Clave "&amp;A3</f>
        <v>Clave 3</v>
      </c>
      <c r="F3" t="s">
        <v>8</v>
      </c>
      <c r="G3" t="s">
        <v>9</v>
      </c>
      <c r="H3" s="2">
        <f t="shared" ref="H3:H51" si="3">IF(C2=C3,1,0)</f>
        <v>1</v>
      </c>
      <c r="I3" s="2">
        <f t="shared" ref="I3:I51" si="4">IF(C3=C4,1,0)</f>
        <v>1</v>
      </c>
      <c r="J3" t="str">
        <f>IFERROR(VLOOKUP(A3,[1]Control!$A:$B,2,0),"")</f>
        <v/>
      </c>
    </row>
    <row r="4" spans="1:10" x14ac:dyDescent="0.25">
      <c r="A4" s="2" t="str">
        <f t="shared" si="0"/>
        <v>4</v>
      </c>
      <c r="B4" t="str">
        <f t="shared" si="1"/>
        <v>Nombre de cliente 4</v>
      </c>
      <c r="C4">
        <v>20000000000</v>
      </c>
      <c r="D4">
        <v>20000000000</v>
      </c>
      <c r="E4" t="str">
        <f t="shared" si="2"/>
        <v>Clave 4</v>
      </c>
      <c r="F4" t="s">
        <v>8</v>
      </c>
      <c r="G4" t="s">
        <v>9</v>
      </c>
      <c r="H4" s="2">
        <f t="shared" si="3"/>
        <v>1</v>
      </c>
      <c r="I4" s="2">
        <f t="shared" si="4"/>
        <v>1</v>
      </c>
      <c r="J4" t="str">
        <f>IFERROR(VLOOKUP(A4,[1]Control!$A:$B,2,0),"")</f>
        <v/>
      </c>
    </row>
    <row r="5" spans="1:10" x14ac:dyDescent="0.25">
      <c r="A5" s="2" t="str">
        <f t="shared" si="0"/>
        <v>5</v>
      </c>
      <c r="B5" t="str">
        <f t="shared" si="1"/>
        <v>Nombre de cliente 5</v>
      </c>
      <c r="C5">
        <v>20000000000</v>
      </c>
      <c r="D5">
        <v>20000000000</v>
      </c>
      <c r="E5" t="str">
        <f t="shared" si="2"/>
        <v>Clave 5</v>
      </c>
      <c r="F5" t="s">
        <v>8</v>
      </c>
      <c r="G5" t="s">
        <v>9</v>
      </c>
      <c r="H5" s="2">
        <f t="shared" si="3"/>
        <v>1</v>
      </c>
      <c r="I5" s="2">
        <f t="shared" si="4"/>
        <v>1</v>
      </c>
      <c r="J5" t="str">
        <f>IFERROR(VLOOKUP(A5,[1]Control!$A:$B,2,0),"")</f>
        <v/>
      </c>
    </row>
    <row r="6" spans="1:10" x14ac:dyDescent="0.25">
      <c r="A6" s="2" t="str">
        <f t="shared" si="0"/>
        <v>6</v>
      </c>
      <c r="B6" t="str">
        <f t="shared" si="1"/>
        <v>Nombre de cliente 6</v>
      </c>
      <c r="C6">
        <v>20000000000</v>
      </c>
      <c r="D6">
        <v>20000000000</v>
      </c>
      <c r="E6" t="str">
        <f t="shared" si="2"/>
        <v>Clave 6</v>
      </c>
      <c r="F6" t="s">
        <v>8</v>
      </c>
      <c r="G6" t="s">
        <v>9</v>
      </c>
      <c r="H6" s="2">
        <f t="shared" si="3"/>
        <v>1</v>
      </c>
      <c r="I6" s="2">
        <f t="shared" si="4"/>
        <v>1</v>
      </c>
      <c r="J6" t="str">
        <f>IFERROR(VLOOKUP(A6,[1]Control!$A:$B,2,0),"")</f>
        <v/>
      </c>
    </row>
    <row r="7" spans="1:10" x14ac:dyDescent="0.25">
      <c r="A7" s="2" t="str">
        <f t="shared" si="0"/>
        <v>7</v>
      </c>
      <c r="B7" t="str">
        <f t="shared" si="1"/>
        <v>Nombre de cliente 7</v>
      </c>
      <c r="C7">
        <v>20000000000</v>
      </c>
      <c r="D7">
        <v>20000000000</v>
      </c>
      <c r="E7" t="str">
        <f t="shared" si="2"/>
        <v>Clave 7</v>
      </c>
      <c r="F7" t="s">
        <v>8</v>
      </c>
      <c r="G7" t="s">
        <v>9</v>
      </c>
      <c r="H7" s="2">
        <f t="shared" si="3"/>
        <v>1</v>
      </c>
      <c r="I7" s="2">
        <f t="shared" si="4"/>
        <v>1</v>
      </c>
      <c r="J7" t="str">
        <f>IFERROR(VLOOKUP(A7,[1]Control!$A:$B,2,0),"")</f>
        <v/>
      </c>
    </row>
    <row r="8" spans="1:10" x14ac:dyDescent="0.25">
      <c r="A8" s="2" t="str">
        <f t="shared" si="0"/>
        <v>8</v>
      </c>
      <c r="B8" t="str">
        <f t="shared" si="1"/>
        <v>Nombre de cliente 8</v>
      </c>
      <c r="C8">
        <v>20000000000</v>
      </c>
      <c r="D8">
        <v>20000000000</v>
      </c>
      <c r="E8" t="str">
        <f t="shared" si="2"/>
        <v>Clave 8</v>
      </c>
      <c r="F8" t="s">
        <v>8</v>
      </c>
      <c r="G8" t="s">
        <v>9</v>
      </c>
      <c r="H8" s="2">
        <f t="shared" si="3"/>
        <v>1</v>
      </c>
      <c r="I8" s="2">
        <f t="shared" si="4"/>
        <v>1</v>
      </c>
      <c r="J8" t="str">
        <f>IFERROR(VLOOKUP(A8,[1]Control!$A:$B,2,0),"")</f>
        <v/>
      </c>
    </row>
    <row r="9" spans="1:10" x14ac:dyDescent="0.25">
      <c r="A9" s="2" t="str">
        <f t="shared" si="0"/>
        <v>9</v>
      </c>
      <c r="B9" t="str">
        <f t="shared" si="1"/>
        <v>Nombre de cliente 9</v>
      </c>
      <c r="C9">
        <v>20000000000</v>
      </c>
      <c r="D9">
        <v>20000000000</v>
      </c>
      <c r="E9" t="str">
        <f t="shared" si="2"/>
        <v>Clave 9</v>
      </c>
      <c r="F9" t="s">
        <v>8</v>
      </c>
      <c r="G9" t="s">
        <v>9</v>
      </c>
      <c r="H9" s="2">
        <f t="shared" si="3"/>
        <v>1</v>
      </c>
      <c r="I9" s="2">
        <f t="shared" si="4"/>
        <v>1</v>
      </c>
      <c r="J9" t="str">
        <f>IFERROR(VLOOKUP(A9,[1]Control!$A:$B,2,0),"")</f>
        <v/>
      </c>
    </row>
    <row r="10" spans="1:10" x14ac:dyDescent="0.25">
      <c r="A10" s="2" t="str">
        <f t="shared" si="0"/>
        <v>10</v>
      </c>
      <c r="B10" t="str">
        <f t="shared" si="1"/>
        <v>Nombre de cliente 10</v>
      </c>
      <c r="C10">
        <v>20000000000</v>
      </c>
      <c r="D10">
        <v>20000000000</v>
      </c>
      <c r="E10" t="str">
        <f t="shared" si="2"/>
        <v>Clave 10</v>
      </c>
      <c r="F10" t="s">
        <v>8</v>
      </c>
      <c r="G10" t="s">
        <v>9</v>
      </c>
      <c r="H10" s="2">
        <f t="shared" si="3"/>
        <v>1</v>
      </c>
      <c r="I10" s="2">
        <f t="shared" si="4"/>
        <v>1</v>
      </c>
      <c r="J10" t="str">
        <f>IFERROR(VLOOKUP(A10,[1]Control!$A:$B,2,0),"")</f>
        <v/>
      </c>
    </row>
    <row r="11" spans="1:10" x14ac:dyDescent="0.25">
      <c r="A11" s="2" t="str">
        <f t="shared" si="0"/>
        <v>11</v>
      </c>
      <c r="B11" t="str">
        <f t="shared" si="1"/>
        <v>Nombre de cliente 11</v>
      </c>
      <c r="C11">
        <v>20000000000</v>
      </c>
      <c r="D11">
        <v>20000000000</v>
      </c>
      <c r="E11" t="str">
        <f t="shared" si="2"/>
        <v>Clave 11</v>
      </c>
      <c r="F11" t="s">
        <v>8</v>
      </c>
      <c r="G11" t="s">
        <v>9</v>
      </c>
      <c r="H11" s="2">
        <f t="shared" si="3"/>
        <v>1</v>
      </c>
      <c r="I11" s="2">
        <f t="shared" si="4"/>
        <v>1</v>
      </c>
      <c r="J11" t="str">
        <f>IFERROR(VLOOKUP(A11,[1]Control!$A:$B,2,0),"")</f>
        <v/>
      </c>
    </row>
    <row r="12" spans="1:10" x14ac:dyDescent="0.25">
      <c r="A12" s="2" t="str">
        <f t="shared" si="0"/>
        <v>12</v>
      </c>
      <c r="B12" t="str">
        <f t="shared" si="1"/>
        <v>Nombre de cliente 12</v>
      </c>
      <c r="C12">
        <v>20000000000</v>
      </c>
      <c r="D12">
        <v>20000000000</v>
      </c>
      <c r="E12" t="str">
        <f t="shared" si="2"/>
        <v>Clave 12</v>
      </c>
      <c r="F12" t="s">
        <v>8</v>
      </c>
      <c r="G12" t="s">
        <v>9</v>
      </c>
      <c r="H12" s="2">
        <f t="shared" si="3"/>
        <v>1</v>
      </c>
      <c r="I12" s="2">
        <f t="shared" si="4"/>
        <v>1</v>
      </c>
      <c r="J12" t="str">
        <f>IFERROR(VLOOKUP(A12,[1]Control!$A:$B,2,0),"")</f>
        <v/>
      </c>
    </row>
    <row r="13" spans="1:10" x14ac:dyDescent="0.25">
      <c r="A13" s="2" t="str">
        <f t="shared" si="0"/>
        <v>13</v>
      </c>
      <c r="B13" t="str">
        <f t="shared" si="1"/>
        <v>Nombre de cliente 13</v>
      </c>
      <c r="C13">
        <v>20000000000</v>
      </c>
      <c r="D13">
        <v>20000000000</v>
      </c>
      <c r="E13" t="str">
        <f t="shared" si="2"/>
        <v>Clave 13</v>
      </c>
      <c r="F13" t="s">
        <v>8</v>
      </c>
      <c r="G13" t="s">
        <v>9</v>
      </c>
      <c r="H13" s="2">
        <f t="shared" si="3"/>
        <v>1</v>
      </c>
      <c r="I13" s="2">
        <f t="shared" si="4"/>
        <v>1</v>
      </c>
      <c r="J13" t="str">
        <f>IFERROR(VLOOKUP(A13,[1]Control!$A:$B,2,0),"")</f>
        <v/>
      </c>
    </row>
    <row r="14" spans="1:10" x14ac:dyDescent="0.25">
      <c r="A14" s="2" t="str">
        <f t="shared" si="0"/>
        <v>14</v>
      </c>
      <c r="B14" t="str">
        <f t="shared" si="1"/>
        <v>Nombre de cliente 14</v>
      </c>
      <c r="C14">
        <v>20000000000</v>
      </c>
      <c r="D14">
        <v>20000000000</v>
      </c>
      <c r="E14" t="str">
        <f t="shared" si="2"/>
        <v>Clave 14</v>
      </c>
      <c r="F14" t="s">
        <v>8</v>
      </c>
      <c r="G14" t="s">
        <v>9</v>
      </c>
      <c r="H14" s="2">
        <f t="shared" si="3"/>
        <v>1</v>
      </c>
      <c r="I14" s="2">
        <f t="shared" si="4"/>
        <v>1</v>
      </c>
      <c r="J14" t="str">
        <f>IFERROR(VLOOKUP(A14,[1]Control!$A:$B,2,0),"")</f>
        <v/>
      </c>
    </row>
    <row r="15" spans="1:10" x14ac:dyDescent="0.25">
      <c r="A15" s="2" t="str">
        <f t="shared" si="0"/>
        <v>15</v>
      </c>
      <c r="B15" t="str">
        <f t="shared" si="1"/>
        <v>Nombre de cliente 15</v>
      </c>
      <c r="C15">
        <v>20000000000</v>
      </c>
      <c r="D15">
        <v>20000000000</v>
      </c>
      <c r="E15" t="str">
        <f t="shared" si="2"/>
        <v>Clave 15</v>
      </c>
      <c r="F15" t="s">
        <v>8</v>
      </c>
      <c r="G15" t="s">
        <v>9</v>
      </c>
      <c r="H15" s="2">
        <f t="shared" si="3"/>
        <v>1</v>
      </c>
      <c r="I15" s="2">
        <f t="shared" si="4"/>
        <v>1</v>
      </c>
      <c r="J15" t="str">
        <f>IFERROR(VLOOKUP(A15,[1]Control!$A:$B,2,0),"")</f>
        <v/>
      </c>
    </row>
    <row r="16" spans="1:10" x14ac:dyDescent="0.25">
      <c r="A16" s="2" t="str">
        <f t="shared" si="0"/>
        <v>16</v>
      </c>
      <c r="B16" t="str">
        <f t="shared" si="1"/>
        <v>Nombre de cliente 16</v>
      </c>
      <c r="C16">
        <v>20000000000</v>
      </c>
      <c r="D16">
        <v>20000000000</v>
      </c>
      <c r="E16" t="str">
        <f t="shared" si="2"/>
        <v>Clave 16</v>
      </c>
      <c r="F16" t="s">
        <v>8</v>
      </c>
      <c r="G16" t="s">
        <v>9</v>
      </c>
      <c r="H16" s="2">
        <f t="shared" si="3"/>
        <v>1</v>
      </c>
      <c r="I16" s="2">
        <f t="shared" si="4"/>
        <v>1</v>
      </c>
      <c r="J16" t="str">
        <f>IFERROR(VLOOKUP(A16,[1]Control!$A:$B,2,0),"")</f>
        <v/>
      </c>
    </row>
    <row r="17" spans="1:10" x14ac:dyDescent="0.25">
      <c r="A17" s="2" t="str">
        <f t="shared" si="0"/>
        <v>17</v>
      </c>
      <c r="B17" t="str">
        <f t="shared" si="1"/>
        <v>Nombre de cliente 17</v>
      </c>
      <c r="C17">
        <v>20000000000</v>
      </c>
      <c r="D17">
        <v>20000000000</v>
      </c>
      <c r="E17" t="str">
        <f t="shared" si="2"/>
        <v>Clave 17</v>
      </c>
      <c r="F17" t="s">
        <v>8</v>
      </c>
      <c r="G17" t="s">
        <v>9</v>
      </c>
      <c r="H17" s="2">
        <f t="shared" si="3"/>
        <v>1</v>
      </c>
      <c r="I17" s="2">
        <f t="shared" si="4"/>
        <v>1</v>
      </c>
      <c r="J17" t="str">
        <f>IFERROR(VLOOKUP(A17,[1]Control!$A:$B,2,0),"")</f>
        <v/>
      </c>
    </row>
    <row r="18" spans="1:10" x14ac:dyDescent="0.25">
      <c r="A18" s="2" t="str">
        <f t="shared" si="0"/>
        <v>18</v>
      </c>
      <c r="B18" t="str">
        <f t="shared" si="1"/>
        <v>Nombre de cliente 18</v>
      </c>
      <c r="C18">
        <v>20000000000</v>
      </c>
      <c r="D18">
        <v>20000000000</v>
      </c>
      <c r="E18" t="str">
        <f t="shared" si="2"/>
        <v>Clave 18</v>
      </c>
      <c r="F18" t="s">
        <v>8</v>
      </c>
      <c r="G18" t="s">
        <v>9</v>
      </c>
      <c r="H18" s="2">
        <f t="shared" si="3"/>
        <v>1</v>
      </c>
      <c r="I18" s="2">
        <f t="shared" si="4"/>
        <v>1</v>
      </c>
      <c r="J18" t="str">
        <f>IFERROR(VLOOKUP(A18,[1]Control!$A:$B,2,0),"")</f>
        <v/>
      </c>
    </row>
    <row r="19" spans="1:10" x14ac:dyDescent="0.25">
      <c r="A19" s="2" t="str">
        <f t="shared" si="0"/>
        <v>19</v>
      </c>
      <c r="B19" t="str">
        <f t="shared" si="1"/>
        <v>Nombre de cliente 19</v>
      </c>
      <c r="C19">
        <v>20000000000</v>
      </c>
      <c r="D19">
        <v>20000000000</v>
      </c>
      <c r="E19" t="str">
        <f t="shared" si="2"/>
        <v>Clave 19</v>
      </c>
      <c r="F19" t="s">
        <v>8</v>
      </c>
      <c r="G19" t="s">
        <v>9</v>
      </c>
      <c r="H19" s="2">
        <f t="shared" si="3"/>
        <v>1</v>
      </c>
      <c r="I19" s="2">
        <f t="shared" si="4"/>
        <v>1</v>
      </c>
      <c r="J19" t="str">
        <f>IFERROR(VLOOKUP(A19,[1]Control!$A:$B,2,0),"")</f>
        <v/>
      </c>
    </row>
    <row r="20" spans="1:10" x14ac:dyDescent="0.25">
      <c r="A20" s="2" t="str">
        <f t="shared" si="0"/>
        <v>20</v>
      </c>
      <c r="B20" t="str">
        <f t="shared" si="1"/>
        <v>Nombre de cliente 20</v>
      </c>
      <c r="C20">
        <v>20000000000</v>
      </c>
      <c r="D20">
        <v>20000000000</v>
      </c>
      <c r="E20" t="str">
        <f t="shared" si="2"/>
        <v>Clave 20</v>
      </c>
      <c r="F20" t="s">
        <v>8</v>
      </c>
      <c r="G20" t="s">
        <v>9</v>
      </c>
      <c r="H20" s="2">
        <f t="shared" si="3"/>
        <v>1</v>
      </c>
      <c r="I20" s="2">
        <f t="shared" si="4"/>
        <v>1</v>
      </c>
      <c r="J20" t="str">
        <f>IFERROR(VLOOKUP(A20,[1]Control!$A:$B,2,0),"")</f>
        <v/>
      </c>
    </row>
    <row r="21" spans="1:10" x14ac:dyDescent="0.25">
      <c r="A21" s="2" t="str">
        <f t="shared" si="0"/>
        <v>21</v>
      </c>
      <c r="B21" t="str">
        <f t="shared" si="1"/>
        <v>Nombre de cliente 21</v>
      </c>
      <c r="C21">
        <v>20000000000</v>
      </c>
      <c r="D21">
        <v>20000000000</v>
      </c>
      <c r="E21" t="str">
        <f t="shared" si="2"/>
        <v>Clave 21</v>
      </c>
      <c r="F21" t="s">
        <v>8</v>
      </c>
      <c r="G21" t="s">
        <v>9</v>
      </c>
      <c r="H21" s="2">
        <f t="shared" si="3"/>
        <v>1</v>
      </c>
      <c r="I21" s="2">
        <f t="shared" si="4"/>
        <v>1</v>
      </c>
      <c r="J21" t="str">
        <f>IFERROR(VLOOKUP(A21,[1]Control!$A:$B,2,0),"")</f>
        <v/>
      </c>
    </row>
    <row r="22" spans="1:10" x14ac:dyDescent="0.25">
      <c r="A22" s="2" t="str">
        <f t="shared" si="0"/>
        <v>22</v>
      </c>
      <c r="B22" t="str">
        <f t="shared" si="1"/>
        <v>Nombre de cliente 22</v>
      </c>
      <c r="C22">
        <v>20000000000</v>
      </c>
      <c r="D22">
        <v>20000000000</v>
      </c>
      <c r="E22" t="str">
        <f t="shared" si="2"/>
        <v>Clave 22</v>
      </c>
      <c r="F22" t="s">
        <v>8</v>
      </c>
      <c r="G22" t="s">
        <v>9</v>
      </c>
      <c r="H22" s="2">
        <f t="shared" si="3"/>
        <v>1</v>
      </c>
      <c r="I22" s="2">
        <f t="shared" si="4"/>
        <v>1</v>
      </c>
      <c r="J22" t="str">
        <f>IFERROR(VLOOKUP(A22,[1]Control!$A:$B,2,0),"")</f>
        <v/>
      </c>
    </row>
    <row r="23" spans="1:10" x14ac:dyDescent="0.25">
      <c r="A23" s="2" t="str">
        <f t="shared" si="0"/>
        <v>23</v>
      </c>
      <c r="B23" t="str">
        <f t="shared" si="1"/>
        <v>Nombre de cliente 23</v>
      </c>
      <c r="C23">
        <v>20000000000</v>
      </c>
      <c r="D23">
        <v>20000000000</v>
      </c>
      <c r="E23" t="str">
        <f t="shared" si="2"/>
        <v>Clave 23</v>
      </c>
      <c r="F23" t="s">
        <v>8</v>
      </c>
      <c r="G23" t="s">
        <v>9</v>
      </c>
      <c r="H23" s="2">
        <f t="shared" si="3"/>
        <v>1</v>
      </c>
      <c r="I23" s="2">
        <f t="shared" si="4"/>
        <v>1</v>
      </c>
      <c r="J23" t="str">
        <f>IFERROR(VLOOKUP(A23,[1]Control!$A:$B,2,0),"")</f>
        <v/>
      </c>
    </row>
    <row r="24" spans="1:10" x14ac:dyDescent="0.25">
      <c r="A24" s="2" t="str">
        <f t="shared" si="0"/>
        <v>24</v>
      </c>
      <c r="B24" t="str">
        <f t="shared" si="1"/>
        <v>Nombre de cliente 24</v>
      </c>
      <c r="C24">
        <v>20000000000</v>
      </c>
      <c r="D24">
        <v>20000000000</v>
      </c>
      <c r="E24" t="str">
        <f t="shared" si="2"/>
        <v>Clave 24</v>
      </c>
      <c r="F24" t="s">
        <v>8</v>
      </c>
      <c r="G24" t="s">
        <v>9</v>
      </c>
      <c r="H24" s="2">
        <f t="shared" si="3"/>
        <v>1</v>
      </c>
      <c r="I24" s="2">
        <f t="shared" si="4"/>
        <v>1</v>
      </c>
      <c r="J24" t="str">
        <f>IFERROR(VLOOKUP(A24,[1]Control!$A:$B,2,0),"")</f>
        <v/>
      </c>
    </row>
    <row r="25" spans="1:10" x14ac:dyDescent="0.25">
      <c r="A25" s="2" t="str">
        <f t="shared" si="0"/>
        <v>25</v>
      </c>
      <c r="B25" t="str">
        <f t="shared" si="1"/>
        <v>Nombre de cliente 25</v>
      </c>
      <c r="C25">
        <v>20000000000</v>
      </c>
      <c r="D25">
        <v>20000000000</v>
      </c>
      <c r="E25" t="str">
        <f t="shared" si="2"/>
        <v>Clave 25</v>
      </c>
      <c r="F25" t="s">
        <v>8</v>
      </c>
      <c r="G25" t="s">
        <v>9</v>
      </c>
      <c r="H25" s="2">
        <f t="shared" si="3"/>
        <v>1</v>
      </c>
      <c r="I25" s="2">
        <f t="shared" si="4"/>
        <v>1</v>
      </c>
      <c r="J25" t="str">
        <f>IFERROR(VLOOKUP(A25,[1]Control!$A:$B,2,0),"")</f>
        <v/>
      </c>
    </row>
    <row r="26" spans="1:10" x14ac:dyDescent="0.25">
      <c r="A26" s="2" t="str">
        <f t="shared" si="0"/>
        <v>26</v>
      </c>
      <c r="B26" t="str">
        <f t="shared" si="1"/>
        <v>Nombre de cliente 26</v>
      </c>
      <c r="C26">
        <v>20000000000</v>
      </c>
      <c r="D26">
        <v>20000000000</v>
      </c>
      <c r="E26" t="str">
        <f t="shared" si="2"/>
        <v>Clave 26</v>
      </c>
      <c r="F26" t="s">
        <v>8</v>
      </c>
      <c r="G26" t="s">
        <v>9</v>
      </c>
      <c r="H26" s="2">
        <f t="shared" si="3"/>
        <v>1</v>
      </c>
      <c r="I26" s="2">
        <f t="shared" si="4"/>
        <v>1</v>
      </c>
      <c r="J26" t="str">
        <f>IFERROR(VLOOKUP(A26,[1]Control!$A:$B,2,0),"")</f>
        <v/>
      </c>
    </row>
    <row r="27" spans="1:10" x14ac:dyDescent="0.25">
      <c r="A27" s="2" t="str">
        <f t="shared" si="0"/>
        <v>27</v>
      </c>
      <c r="B27" t="str">
        <f t="shared" si="1"/>
        <v>Nombre de cliente 27</v>
      </c>
      <c r="C27">
        <v>20000000000</v>
      </c>
      <c r="D27">
        <v>20000000000</v>
      </c>
      <c r="E27" t="str">
        <f t="shared" si="2"/>
        <v>Clave 27</v>
      </c>
      <c r="F27" t="s">
        <v>8</v>
      </c>
      <c r="G27" t="s">
        <v>9</v>
      </c>
      <c r="H27" s="2">
        <f t="shared" si="3"/>
        <v>1</v>
      </c>
      <c r="I27" s="2">
        <f t="shared" si="4"/>
        <v>1</v>
      </c>
      <c r="J27" t="str">
        <f>IFERROR(VLOOKUP(A27,[1]Control!$A:$B,2,0),"")</f>
        <v/>
      </c>
    </row>
    <row r="28" spans="1:10" x14ac:dyDescent="0.25">
      <c r="A28" s="2" t="str">
        <f t="shared" si="0"/>
        <v>28</v>
      </c>
      <c r="B28" t="str">
        <f t="shared" si="1"/>
        <v>Nombre de cliente 28</v>
      </c>
      <c r="C28">
        <v>20000000000</v>
      </c>
      <c r="D28">
        <v>20000000000</v>
      </c>
      <c r="E28" t="str">
        <f t="shared" si="2"/>
        <v>Clave 28</v>
      </c>
      <c r="F28" t="s">
        <v>8</v>
      </c>
      <c r="G28" t="s">
        <v>9</v>
      </c>
      <c r="H28" s="2">
        <f t="shared" si="3"/>
        <v>1</v>
      </c>
      <c r="I28" s="2">
        <f t="shared" si="4"/>
        <v>1</v>
      </c>
      <c r="J28" t="str">
        <f>IFERROR(VLOOKUP(A28,[1]Control!$A:$B,2,0),"")</f>
        <v/>
      </c>
    </row>
    <row r="29" spans="1:10" x14ac:dyDescent="0.25">
      <c r="A29" s="2" t="str">
        <f t="shared" si="0"/>
        <v>29</v>
      </c>
      <c r="B29" t="str">
        <f t="shared" si="1"/>
        <v>Nombre de cliente 29</v>
      </c>
      <c r="C29">
        <v>20000000000</v>
      </c>
      <c r="D29">
        <v>20000000000</v>
      </c>
      <c r="E29" t="str">
        <f t="shared" si="2"/>
        <v>Clave 29</v>
      </c>
      <c r="F29" t="s">
        <v>8</v>
      </c>
      <c r="G29" t="s">
        <v>9</v>
      </c>
      <c r="H29" s="2">
        <f t="shared" si="3"/>
        <v>1</v>
      </c>
      <c r="I29" s="2">
        <f t="shared" si="4"/>
        <v>1</v>
      </c>
      <c r="J29" t="str">
        <f>IFERROR(VLOOKUP(A29,[1]Control!$A:$B,2,0),"")</f>
        <v/>
      </c>
    </row>
    <row r="30" spans="1:10" x14ac:dyDescent="0.25">
      <c r="A30" s="2" t="str">
        <f t="shared" si="0"/>
        <v>30</v>
      </c>
      <c r="B30" t="str">
        <f t="shared" si="1"/>
        <v>Nombre de cliente 30</v>
      </c>
      <c r="C30">
        <v>20000000000</v>
      </c>
      <c r="D30">
        <v>20000000000</v>
      </c>
      <c r="E30" t="str">
        <f t="shared" si="2"/>
        <v>Clave 30</v>
      </c>
      <c r="F30" t="s">
        <v>8</v>
      </c>
      <c r="G30" t="s">
        <v>9</v>
      </c>
      <c r="H30" s="2">
        <f t="shared" si="3"/>
        <v>1</v>
      </c>
      <c r="I30" s="2">
        <f t="shared" si="4"/>
        <v>1</v>
      </c>
      <c r="J30" t="str">
        <f>IFERROR(VLOOKUP(A30,[1]Control!$A:$B,2,0),"")</f>
        <v/>
      </c>
    </row>
    <row r="31" spans="1:10" x14ac:dyDescent="0.25">
      <c r="A31" s="2" t="str">
        <f t="shared" si="0"/>
        <v>31</v>
      </c>
      <c r="B31" t="str">
        <f t="shared" si="1"/>
        <v>Nombre de cliente 31</v>
      </c>
      <c r="C31">
        <v>20000000000</v>
      </c>
      <c r="D31">
        <v>20000000000</v>
      </c>
      <c r="E31" t="str">
        <f t="shared" si="2"/>
        <v>Clave 31</v>
      </c>
      <c r="F31" t="s">
        <v>8</v>
      </c>
      <c r="G31" t="s">
        <v>9</v>
      </c>
      <c r="H31" s="2">
        <f t="shared" si="3"/>
        <v>1</v>
      </c>
      <c r="I31" s="2">
        <f t="shared" si="4"/>
        <v>1</v>
      </c>
      <c r="J31" t="str">
        <f>IFERROR(VLOOKUP(A31,[1]Control!$A:$B,2,0),"")</f>
        <v/>
      </c>
    </row>
    <row r="32" spans="1:10" x14ac:dyDescent="0.25">
      <c r="A32" s="2" t="str">
        <f t="shared" si="0"/>
        <v>32</v>
      </c>
      <c r="B32" t="str">
        <f t="shared" si="1"/>
        <v>Nombre de cliente 32</v>
      </c>
      <c r="C32">
        <v>20000000000</v>
      </c>
      <c r="D32">
        <v>20000000000</v>
      </c>
      <c r="E32" t="str">
        <f t="shared" si="2"/>
        <v>Clave 32</v>
      </c>
      <c r="F32" t="s">
        <v>8</v>
      </c>
      <c r="G32" t="s">
        <v>9</v>
      </c>
      <c r="H32" s="2">
        <f t="shared" si="3"/>
        <v>1</v>
      </c>
      <c r="I32" s="2">
        <f t="shared" si="4"/>
        <v>1</v>
      </c>
      <c r="J32" t="str">
        <f>IFERROR(VLOOKUP(A32,[1]Control!$A:$B,2,0),"")</f>
        <v/>
      </c>
    </row>
    <row r="33" spans="1:10" x14ac:dyDescent="0.25">
      <c r="A33" s="2" t="str">
        <f t="shared" si="0"/>
        <v>33</v>
      </c>
      <c r="B33" t="str">
        <f t="shared" si="1"/>
        <v>Nombre de cliente 33</v>
      </c>
      <c r="C33">
        <v>20000000000</v>
      </c>
      <c r="D33">
        <v>20000000000</v>
      </c>
      <c r="E33" t="str">
        <f t="shared" si="2"/>
        <v>Clave 33</v>
      </c>
      <c r="F33" t="s">
        <v>8</v>
      </c>
      <c r="G33" t="s">
        <v>9</v>
      </c>
      <c r="H33" s="2">
        <f t="shared" si="3"/>
        <v>1</v>
      </c>
      <c r="I33" s="2">
        <f t="shared" si="4"/>
        <v>1</v>
      </c>
      <c r="J33" t="str">
        <f>IFERROR(VLOOKUP(A33,[1]Control!$A:$B,2,0),"")</f>
        <v/>
      </c>
    </row>
    <row r="34" spans="1:10" x14ac:dyDescent="0.25">
      <c r="A34" s="2" t="str">
        <f t="shared" si="0"/>
        <v>34</v>
      </c>
      <c r="B34" t="str">
        <f t="shared" si="1"/>
        <v>Nombre de cliente 34</v>
      </c>
      <c r="C34">
        <v>20000000000</v>
      </c>
      <c r="D34">
        <v>20000000000</v>
      </c>
      <c r="E34" t="str">
        <f t="shared" si="2"/>
        <v>Clave 34</v>
      </c>
      <c r="F34" t="s">
        <v>8</v>
      </c>
      <c r="G34" t="s">
        <v>9</v>
      </c>
      <c r="H34" s="2">
        <f t="shared" si="3"/>
        <v>1</v>
      </c>
      <c r="I34" s="2">
        <f t="shared" si="4"/>
        <v>1</v>
      </c>
      <c r="J34" t="str">
        <f>IFERROR(VLOOKUP(A34,[1]Control!$A:$B,2,0),"")</f>
        <v/>
      </c>
    </row>
    <row r="35" spans="1:10" x14ac:dyDescent="0.25">
      <c r="A35" s="2" t="str">
        <f t="shared" si="0"/>
        <v>35</v>
      </c>
      <c r="B35" t="str">
        <f t="shared" si="1"/>
        <v>Nombre de cliente 35</v>
      </c>
      <c r="C35">
        <v>20000000000</v>
      </c>
      <c r="D35">
        <v>20000000000</v>
      </c>
      <c r="E35" t="str">
        <f t="shared" si="2"/>
        <v>Clave 35</v>
      </c>
      <c r="F35" t="s">
        <v>8</v>
      </c>
      <c r="G35" t="s">
        <v>9</v>
      </c>
      <c r="H35" s="2">
        <f t="shared" si="3"/>
        <v>1</v>
      </c>
      <c r="I35" s="2">
        <f t="shared" si="4"/>
        <v>1</v>
      </c>
      <c r="J35" t="str">
        <f>IFERROR(VLOOKUP(A35,[1]Control!$A:$B,2,0),"")</f>
        <v/>
      </c>
    </row>
    <row r="36" spans="1:10" x14ac:dyDescent="0.25">
      <c r="A36" s="2" t="str">
        <f t="shared" si="0"/>
        <v>36</v>
      </c>
      <c r="B36" t="str">
        <f t="shared" si="1"/>
        <v>Nombre de cliente 36</v>
      </c>
      <c r="C36">
        <v>20000000000</v>
      </c>
      <c r="D36">
        <v>20000000000</v>
      </c>
      <c r="E36" t="str">
        <f t="shared" si="2"/>
        <v>Clave 36</v>
      </c>
      <c r="F36" t="s">
        <v>8</v>
      </c>
      <c r="G36" t="s">
        <v>9</v>
      </c>
      <c r="H36" s="2">
        <f t="shared" si="3"/>
        <v>1</v>
      </c>
      <c r="I36" s="2">
        <f t="shared" si="4"/>
        <v>1</v>
      </c>
      <c r="J36" t="str">
        <f>IFERROR(VLOOKUP(A36,[1]Control!$A:$B,2,0),"")</f>
        <v/>
      </c>
    </row>
    <row r="37" spans="1:10" x14ac:dyDescent="0.25">
      <c r="A37" s="2" t="str">
        <f t="shared" si="0"/>
        <v>37</v>
      </c>
      <c r="B37" t="str">
        <f t="shared" si="1"/>
        <v>Nombre de cliente 37</v>
      </c>
      <c r="C37">
        <v>20000000000</v>
      </c>
      <c r="D37">
        <v>20000000000</v>
      </c>
      <c r="E37" t="str">
        <f t="shared" si="2"/>
        <v>Clave 37</v>
      </c>
      <c r="F37" t="s">
        <v>8</v>
      </c>
      <c r="G37" t="s">
        <v>9</v>
      </c>
      <c r="H37" s="2">
        <f t="shared" si="3"/>
        <v>1</v>
      </c>
      <c r="I37" s="2">
        <f t="shared" si="4"/>
        <v>1</v>
      </c>
      <c r="J37" t="str">
        <f>IFERROR(VLOOKUP(A37,[1]Control!$A:$B,2,0),"")</f>
        <v/>
      </c>
    </row>
    <row r="38" spans="1:10" x14ac:dyDescent="0.25">
      <c r="A38" s="2" t="str">
        <f t="shared" si="0"/>
        <v>38</v>
      </c>
      <c r="B38" t="str">
        <f t="shared" si="1"/>
        <v>Nombre de cliente 38</v>
      </c>
      <c r="C38">
        <v>20000000000</v>
      </c>
      <c r="D38">
        <v>20000000000</v>
      </c>
      <c r="E38" t="str">
        <f t="shared" si="2"/>
        <v>Clave 38</v>
      </c>
      <c r="F38" t="s">
        <v>8</v>
      </c>
      <c r="G38" t="s">
        <v>9</v>
      </c>
      <c r="H38" s="2">
        <f t="shared" si="3"/>
        <v>1</v>
      </c>
      <c r="I38" s="2">
        <f t="shared" si="4"/>
        <v>1</v>
      </c>
      <c r="J38" t="str">
        <f>IFERROR(VLOOKUP(A38,[1]Control!$A:$B,2,0),"")</f>
        <v/>
      </c>
    </row>
    <row r="39" spans="1:10" x14ac:dyDescent="0.25">
      <c r="A39" s="2" t="str">
        <f t="shared" si="0"/>
        <v>39</v>
      </c>
      <c r="B39" t="str">
        <f t="shared" si="1"/>
        <v>Nombre de cliente 39</v>
      </c>
      <c r="C39">
        <v>20000000000</v>
      </c>
      <c r="D39">
        <v>20000000000</v>
      </c>
      <c r="E39" t="str">
        <f t="shared" si="2"/>
        <v>Clave 39</v>
      </c>
      <c r="F39" t="s">
        <v>8</v>
      </c>
      <c r="G39" t="s">
        <v>9</v>
      </c>
      <c r="H39" s="2">
        <f t="shared" si="3"/>
        <v>1</v>
      </c>
      <c r="I39" s="2">
        <f t="shared" si="4"/>
        <v>1</v>
      </c>
      <c r="J39" t="str">
        <f>IFERROR(VLOOKUP(A39,[1]Control!$A:$B,2,0),"")</f>
        <v/>
      </c>
    </row>
    <row r="40" spans="1:10" x14ac:dyDescent="0.25">
      <c r="A40" s="2" t="str">
        <f t="shared" si="0"/>
        <v>40</v>
      </c>
      <c r="B40" t="str">
        <f t="shared" si="1"/>
        <v>Nombre de cliente 40</v>
      </c>
      <c r="C40">
        <v>20000000000</v>
      </c>
      <c r="D40">
        <v>20000000000</v>
      </c>
      <c r="E40" t="str">
        <f t="shared" si="2"/>
        <v>Clave 40</v>
      </c>
      <c r="F40" t="s">
        <v>8</v>
      </c>
      <c r="G40" t="s">
        <v>9</v>
      </c>
      <c r="H40" s="2">
        <f t="shared" si="3"/>
        <v>1</v>
      </c>
      <c r="I40" s="2">
        <f t="shared" si="4"/>
        <v>1</v>
      </c>
      <c r="J40" t="str">
        <f>IFERROR(VLOOKUP(A40,[1]Control!$A:$B,2,0),"")</f>
        <v/>
      </c>
    </row>
    <row r="41" spans="1:10" x14ac:dyDescent="0.25">
      <c r="A41" s="2" t="str">
        <f t="shared" si="0"/>
        <v>41</v>
      </c>
      <c r="B41" t="str">
        <f t="shared" si="1"/>
        <v>Nombre de cliente 41</v>
      </c>
      <c r="C41">
        <v>20000000000</v>
      </c>
      <c r="D41">
        <v>20000000000</v>
      </c>
      <c r="E41" t="str">
        <f t="shared" si="2"/>
        <v>Clave 41</v>
      </c>
      <c r="F41" t="s">
        <v>8</v>
      </c>
      <c r="G41" t="s">
        <v>9</v>
      </c>
      <c r="H41" s="2">
        <f t="shared" si="3"/>
        <v>1</v>
      </c>
      <c r="I41" s="2">
        <f t="shared" si="4"/>
        <v>1</v>
      </c>
      <c r="J41" t="str">
        <f>IFERROR(VLOOKUP(A41,[1]Control!$A:$B,2,0),"")</f>
        <v/>
      </c>
    </row>
    <row r="42" spans="1:10" x14ac:dyDescent="0.25">
      <c r="A42" s="2" t="str">
        <f t="shared" si="0"/>
        <v>42</v>
      </c>
      <c r="B42" t="str">
        <f t="shared" si="1"/>
        <v>Nombre de cliente 42</v>
      </c>
      <c r="C42">
        <v>20000000000</v>
      </c>
      <c r="D42">
        <v>20000000000</v>
      </c>
      <c r="E42" t="str">
        <f t="shared" si="2"/>
        <v>Clave 42</v>
      </c>
      <c r="F42" t="s">
        <v>8</v>
      </c>
      <c r="G42" t="s">
        <v>9</v>
      </c>
      <c r="H42" s="2">
        <f t="shared" si="3"/>
        <v>1</v>
      </c>
      <c r="I42" s="2">
        <f t="shared" si="4"/>
        <v>1</v>
      </c>
      <c r="J42" t="str">
        <f>IFERROR(VLOOKUP(A42,[1]Control!$A:$B,2,0),"")</f>
        <v/>
      </c>
    </row>
    <row r="43" spans="1:10" x14ac:dyDescent="0.25">
      <c r="A43" s="2" t="str">
        <f t="shared" si="0"/>
        <v>43</v>
      </c>
      <c r="B43" t="str">
        <f t="shared" si="1"/>
        <v>Nombre de cliente 43</v>
      </c>
      <c r="C43">
        <v>20000000000</v>
      </c>
      <c r="D43">
        <v>20000000000</v>
      </c>
      <c r="E43" t="str">
        <f t="shared" si="2"/>
        <v>Clave 43</v>
      </c>
      <c r="F43" t="s">
        <v>8</v>
      </c>
      <c r="G43" t="s">
        <v>9</v>
      </c>
      <c r="H43" s="2">
        <f t="shared" si="3"/>
        <v>1</v>
      </c>
      <c r="I43" s="2">
        <f t="shared" si="4"/>
        <v>1</v>
      </c>
      <c r="J43" t="str">
        <f>IFERROR(VLOOKUP(A43,[1]Control!$A:$B,2,0),"")</f>
        <v/>
      </c>
    </row>
    <row r="44" spans="1:10" x14ac:dyDescent="0.25">
      <c r="A44" s="2" t="str">
        <f t="shared" si="0"/>
        <v>44</v>
      </c>
      <c r="B44" t="str">
        <f t="shared" si="1"/>
        <v>Nombre de cliente 44</v>
      </c>
      <c r="C44">
        <v>20000000000</v>
      </c>
      <c r="D44">
        <v>20000000000</v>
      </c>
      <c r="E44" t="str">
        <f t="shared" si="2"/>
        <v>Clave 44</v>
      </c>
      <c r="F44" t="s">
        <v>8</v>
      </c>
      <c r="G44" t="s">
        <v>9</v>
      </c>
      <c r="H44" s="2">
        <f t="shared" si="3"/>
        <v>1</v>
      </c>
      <c r="I44" s="2">
        <f t="shared" si="4"/>
        <v>1</v>
      </c>
      <c r="J44" t="str">
        <f>IFERROR(VLOOKUP(A44,[1]Control!$A:$B,2,0),"")</f>
        <v/>
      </c>
    </row>
    <row r="45" spans="1:10" x14ac:dyDescent="0.25">
      <c r="A45" s="2" t="str">
        <f t="shared" si="0"/>
        <v>45</v>
      </c>
      <c r="B45" t="str">
        <f t="shared" si="1"/>
        <v>Nombre de cliente 45</v>
      </c>
      <c r="C45">
        <v>20000000000</v>
      </c>
      <c r="D45">
        <v>20000000000</v>
      </c>
      <c r="E45" t="str">
        <f t="shared" si="2"/>
        <v>Clave 45</v>
      </c>
      <c r="F45" t="s">
        <v>8</v>
      </c>
      <c r="G45" t="s">
        <v>9</v>
      </c>
      <c r="H45" s="2">
        <f t="shared" si="3"/>
        <v>1</v>
      </c>
      <c r="I45" s="2">
        <f t="shared" si="4"/>
        <v>1</v>
      </c>
      <c r="J45" t="str">
        <f>IFERROR(VLOOKUP(A45,[1]Control!$A:$B,2,0),"")</f>
        <v/>
      </c>
    </row>
    <row r="46" spans="1:10" x14ac:dyDescent="0.25">
      <c r="A46" s="2" t="str">
        <f t="shared" si="0"/>
        <v>46</v>
      </c>
      <c r="B46" t="str">
        <f t="shared" si="1"/>
        <v>Nombre de cliente 46</v>
      </c>
      <c r="C46">
        <v>20000000000</v>
      </c>
      <c r="D46">
        <v>20000000000</v>
      </c>
      <c r="E46" t="str">
        <f t="shared" si="2"/>
        <v>Clave 46</v>
      </c>
      <c r="F46" t="s">
        <v>8</v>
      </c>
      <c r="G46" t="s">
        <v>9</v>
      </c>
      <c r="H46" s="2">
        <f t="shared" si="3"/>
        <v>1</v>
      </c>
      <c r="I46" s="2">
        <f t="shared" si="4"/>
        <v>1</v>
      </c>
      <c r="J46" t="str">
        <f>IFERROR(VLOOKUP(A46,[1]Control!$A:$B,2,0),"")</f>
        <v/>
      </c>
    </row>
    <row r="47" spans="1:10" x14ac:dyDescent="0.25">
      <c r="A47" s="2" t="str">
        <f t="shared" si="0"/>
        <v>47</v>
      </c>
      <c r="B47" t="str">
        <f t="shared" si="1"/>
        <v>Nombre de cliente 47</v>
      </c>
      <c r="C47">
        <v>20000000000</v>
      </c>
      <c r="D47">
        <v>20000000000</v>
      </c>
      <c r="E47" t="str">
        <f t="shared" si="2"/>
        <v>Clave 47</v>
      </c>
      <c r="F47" t="s">
        <v>8</v>
      </c>
      <c r="G47" t="s">
        <v>9</v>
      </c>
      <c r="H47" s="2">
        <f t="shared" si="3"/>
        <v>1</v>
      </c>
      <c r="I47" s="2">
        <f t="shared" si="4"/>
        <v>1</v>
      </c>
      <c r="J47" t="str">
        <f>IFERROR(VLOOKUP(A47,[1]Control!$A:$B,2,0),"")</f>
        <v/>
      </c>
    </row>
    <row r="48" spans="1:10" x14ac:dyDescent="0.25">
      <c r="A48" s="2" t="str">
        <f t="shared" si="0"/>
        <v>48</v>
      </c>
      <c r="B48" t="str">
        <f t="shared" si="1"/>
        <v>Nombre de cliente 48</v>
      </c>
      <c r="C48">
        <v>20000000000</v>
      </c>
      <c r="D48">
        <v>20000000000</v>
      </c>
      <c r="E48" t="str">
        <f t="shared" si="2"/>
        <v>Clave 48</v>
      </c>
      <c r="F48" t="s">
        <v>8</v>
      </c>
      <c r="G48" t="s">
        <v>9</v>
      </c>
      <c r="H48" s="2">
        <f t="shared" si="3"/>
        <v>1</v>
      </c>
      <c r="I48" s="2">
        <f t="shared" si="4"/>
        <v>1</v>
      </c>
      <c r="J48" t="str">
        <f>IFERROR(VLOOKUP(A48,[1]Control!$A:$B,2,0),"")</f>
        <v/>
      </c>
    </row>
    <row r="49" spans="1:10" x14ac:dyDescent="0.25">
      <c r="A49" s="2" t="str">
        <f t="shared" si="0"/>
        <v>49</v>
      </c>
      <c r="B49" t="str">
        <f t="shared" si="1"/>
        <v>Nombre de cliente 49</v>
      </c>
      <c r="C49">
        <v>20000000000</v>
      </c>
      <c r="D49">
        <v>20000000000</v>
      </c>
      <c r="E49" t="str">
        <f t="shared" si="2"/>
        <v>Clave 49</v>
      </c>
      <c r="F49" t="s">
        <v>8</v>
      </c>
      <c r="G49" t="s">
        <v>9</v>
      </c>
      <c r="H49" s="2">
        <f t="shared" si="3"/>
        <v>1</v>
      </c>
      <c r="I49" s="2">
        <f t="shared" si="4"/>
        <v>1</v>
      </c>
      <c r="J49" t="str">
        <f>IFERROR(VLOOKUP(A49,[1]Control!$A:$B,2,0),"")</f>
        <v/>
      </c>
    </row>
    <row r="50" spans="1:10" x14ac:dyDescent="0.25">
      <c r="A50" s="2" t="str">
        <f t="shared" si="0"/>
        <v>50</v>
      </c>
      <c r="B50" t="str">
        <f t="shared" si="1"/>
        <v>Nombre de cliente 50</v>
      </c>
      <c r="C50">
        <v>20000000000</v>
      </c>
      <c r="D50">
        <v>20000000000</v>
      </c>
      <c r="E50" t="str">
        <f t="shared" si="2"/>
        <v>Clave 50</v>
      </c>
      <c r="F50" t="s">
        <v>8</v>
      </c>
      <c r="G50" t="s">
        <v>9</v>
      </c>
      <c r="H50" s="2">
        <f t="shared" si="3"/>
        <v>1</v>
      </c>
      <c r="I50" s="2">
        <f t="shared" si="4"/>
        <v>1</v>
      </c>
      <c r="J50" t="str">
        <f>IFERROR(VLOOKUP(A50,[1]Control!$A:$B,2,0),"")</f>
        <v/>
      </c>
    </row>
    <row r="51" spans="1:10" x14ac:dyDescent="0.25">
      <c r="A51" s="2" t="str">
        <f t="shared" si="0"/>
        <v>51</v>
      </c>
      <c r="B51" t="str">
        <f t="shared" si="1"/>
        <v>Nombre de cliente 51</v>
      </c>
      <c r="C51">
        <v>20000000000</v>
      </c>
      <c r="D51">
        <v>20000000000</v>
      </c>
      <c r="E51" t="str">
        <f t="shared" si="2"/>
        <v>Clave 51</v>
      </c>
      <c r="F51" t="s">
        <v>8</v>
      </c>
      <c r="G51" t="s">
        <v>9</v>
      </c>
      <c r="H51" s="2">
        <f t="shared" si="3"/>
        <v>1</v>
      </c>
      <c r="I51" s="2">
        <f t="shared" si="4"/>
        <v>0</v>
      </c>
      <c r="J51" t="str">
        <f>IFERROR(VLOOKUP(A51,[1]Control!$A:$B,2,0),"")</f>
        <v/>
      </c>
    </row>
  </sheetData>
  <autoFilter ref="A1:J1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2024-01-05T22:39:04Z</dcterms:modified>
</cp:coreProperties>
</file>