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ys\Desktop\Excel\"/>
    </mc:Choice>
  </mc:AlternateContent>
  <xr:revisionPtr revIDLastSave="0" documentId="8_{F98CFECD-6742-4D32-9AF4-8F4BE14B9D6F}" xr6:coauthVersionLast="47" xr6:coauthVersionMax="47" xr10:uidLastSave="{00000000-0000-0000-0000-000000000000}"/>
  <bookViews>
    <workbookView xWindow="-120" yWindow="-120" windowWidth="20730" windowHeight="11160" xr2:uid="{2EEBA7E5-DDBB-4F59-852F-A1CE55D4F65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E7" i="1"/>
  <c r="F10" i="1"/>
  <c r="F5" i="1"/>
  <c r="F6" i="1"/>
  <c r="F7" i="1"/>
  <c r="F8" i="1"/>
  <c r="F9" i="1"/>
  <c r="F4" i="1"/>
  <c r="E5" i="1"/>
  <c r="E6" i="1"/>
  <c r="E8" i="1"/>
  <c r="E9" i="1"/>
  <c r="E10" i="1"/>
  <c r="E4" i="1"/>
  <c r="D5" i="1"/>
  <c r="D6" i="1"/>
  <c r="D7" i="1"/>
  <c r="D8" i="1"/>
  <c r="D9" i="1"/>
  <c r="D10" i="1"/>
  <c r="D4" i="1"/>
  <c r="G9" i="1" l="1"/>
  <c r="G8" i="1"/>
  <c r="G6" i="1"/>
  <c r="H6" i="1" s="1"/>
  <c r="I6" i="1" s="1"/>
  <c r="G4" i="1"/>
  <c r="G10" i="1"/>
  <c r="G5" i="1"/>
  <c r="H5" i="1" s="1"/>
  <c r="I5" i="1" s="1"/>
  <c r="H9" i="1"/>
  <c r="I9" i="1" s="1"/>
  <c r="H8" i="1"/>
  <c r="I8" i="1" s="1"/>
  <c r="H10" i="1"/>
  <c r="I10" i="1" s="1"/>
  <c r="H4" i="1"/>
  <c r="I4" i="1" s="1"/>
  <c r="G7" i="1"/>
  <c r="H7" i="1" s="1"/>
  <c r="I7" i="1" s="1"/>
  <c r="I15" i="1" l="1"/>
</calcChain>
</file>

<file path=xl/sharedStrings.xml><?xml version="1.0" encoding="utf-8"?>
<sst xmlns="http://schemas.openxmlformats.org/spreadsheetml/2006/main" count="23" uniqueCount="23">
  <si>
    <t>Emp. No</t>
  </si>
  <si>
    <t>Name</t>
  </si>
  <si>
    <t>Sudharsan</t>
  </si>
  <si>
    <t>Abu</t>
  </si>
  <si>
    <t>Jerrish</t>
  </si>
  <si>
    <t>Mukilan</t>
  </si>
  <si>
    <t>Nickson</t>
  </si>
  <si>
    <t>Vishnu</t>
  </si>
  <si>
    <t>Kannan</t>
  </si>
  <si>
    <t>Basic
Salary</t>
  </si>
  <si>
    <t>House
Rent</t>
  </si>
  <si>
    <t>conv.
Allowance</t>
  </si>
  <si>
    <t>Medical
Allowance</t>
  </si>
  <si>
    <t>Gross</t>
  </si>
  <si>
    <t>Tax</t>
  </si>
  <si>
    <t>Net</t>
  </si>
  <si>
    <t>Total salary of those employees whose salary is less than 5000 =</t>
  </si>
  <si>
    <t>Basic Salary &gt;7000</t>
  </si>
  <si>
    <t>Gross &gt; 15,000</t>
  </si>
  <si>
    <t>Net &gt; 15,000</t>
  </si>
  <si>
    <t>colour of the element</t>
  </si>
  <si>
    <t xml:space="preserve">    Count no. of employees who are not giving tax =</t>
  </si>
  <si>
    <t>Percentage of Allowance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</si>
</sst>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20"/>
      <color theme="6" tint="-0.249977111117893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8">
    <xf numFmtId="0" fontId="0" fillId="0" borderId="0" xfId="0"/>
    <xf numFmtId="3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3" fillId="4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4" fillId="6" borderId="1" xfId="0" applyFont="1" applyFill="1" applyBorder="1"/>
    <xf numFmtId="0" fontId="4" fillId="7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right" vertical="center"/>
    </xf>
    <xf numFmtId="0" fontId="3" fillId="4" borderId="2" xfId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</cellXfs>
  <cellStyles count="2">
    <cellStyle name="Bad" xfId="1" builtinId="27"/>
    <cellStyle name="Normal" xfId="0" builtinId="0"/>
  </cellStyles>
  <dxfs count="7">
    <dxf>
      <font>
        <color theme="0"/>
      </font>
      <fill>
        <patternFill>
          <bgColor theme="8" tint="0.39994506668294322"/>
        </patternFill>
      </fill>
    </dxf>
    <dxf>
      <fill>
        <patternFill>
          <bgColor rgb="FF00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 tint="0.39994506668294322"/>
        </patternFill>
      </fill>
    </dxf>
    <dxf>
      <fill>
        <patternFill>
          <bgColor theme="7" tint="0.79998168889431442"/>
        </patternFill>
      </fill>
    </dxf>
    <dxf>
      <font>
        <b val="0"/>
        <i val="0"/>
      </font>
    </dxf>
  </dxfs>
  <tableStyles count="1" defaultTableStyle="TableStyleMedium2" defaultPivotStyle="PivotStyleLight16">
    <tableStyle name="Table Style 1" pivot="0" count="1" xr9:uid="{F770BD32-03E8-43D4-A8BD-83E795C20F28}">
      <tableStyleElement type="firstColumnStripe" dxfId="6"/>
    </tableStyle>
  </tableStyles>
  <colors>
    <mruColors>
      <color rgb="FFFF9999"/>
      <color rgb="FF00FF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B09E8-DC41-47CF-B17D-FCFEA791AFD7}">
  <dimension ref="A1:I15"/>
  <sheetViews>
    <sheetView tabSelected="1" zoomScaleNormal="100" workbookViewId="0">
      <pane ySplit="3" topLeftCell="A4" activePane="bottomLeft" state="frozen"/>
      <selection pane="bottomLeft" activeCell="M7" sqref="M7"/>
    </sheetView>
  </sheetViews>
  <sheetFormatPr defaultRowHeight="14.25"/>
  <cols>
    <col min="1" max="1" width="8.375" bestFit="1" customWidth="1"/>
    <col min="2" max="2" width="10.625" bestFit="1" customWidth="1"/>
    <col min="3" max="3" width="11.375" customWidth="1"/>
    <col min="4" max="4" width="11.125" customWidth="1"/>
    <col min="5" max="5" width="11.625" customWidth="1"/>
    <col min="6" max="6" width="11.375" customWidth="1"/>
    <col min="7" max="7" width="9.125" customWidth="1"/>
    <col min="8" max="8" width="11.25" customWidth="1"/>
    <col min="9" max="9" width="12.125" customWidth="1"/>
  </cols>
  <sheetData>
    <row r="1" spans="1:9" ht="15" thickBot="1"/>
    <row r="2" spans="1:9" ht="27" thickBot="1">
      <c r="C2" s="15" t="s">
        <v>22</v>
      </c>
      <c r="D2" s="16"/>
      <c r="E2" s="16"/>
      <c r="F2" s="16"/>
      <c r="G2" s="17"/>
    </row>
    <row r="3" spans="1:9" ht="34.5" customHeight="1">
      <c r="A3" s="4" t="s">
        <v>0</v>
      </c>
      <c r="B3" s="4" t="s">
        <v>1</v>
      </c>
      <c r="C3" s="14" t="s">
        <v>9</v>
      </c>
      <c r="D3" s="14" t="s">
        <v>10</v>
      </c>
      <c r="E3" s="14" t="s">
        <v>11</v>
      </c>
      <c r="F3" s="14" t="s">
        <v>12</v>
      </c>
      <c r="G3" s="14" t="s">
        <v>13</v>
      </c>
      <c r="H3" s="5" t="s">
        <v>14</v>
      </c>
      <c r="I3" s="5" t="s">
        <v>15</v>
      </c>
    </row>
    <row r="4" spans="1:9">
      <c r="A4" s="2">
        <v>1</v>
      </c>
      <c r="B4" s="3" t="s">
        <v>2</v>
      </c>
      <c r="C4" s="1">
        <v>10000</v>
      </c>
      <c r="D4" s="2">
        <f>C4*IF(C4&gt;5000,0.45,0.3)</f>
        <v>4500</v>
      </c>
      <c r="E4" s="2">
        <f>C4*IF(C4&gt;5000,0.3,0.2)</f>
        <v>3000</v>
      </c>
      <c r="F4" s="2">
        <f>C4*IF(C4&gt;5000,0.6,0.45)</f>
        <v>6000</v>
      </c>
      <c r="G4" s="1">
        <f>SUM(C4:F4)</f>
        <v>23500</v>
      </c>
      <c r="H4" s="2">
        <f>G4*IF(G4&gt;15000,0.1,0)</f>
        <v>2350</v>
      </c>
      <c r="I4" s="7">
        <f>G4-H4</f>
        <v>21150</v>
      </c>
    </row>
    <row r="5" spans="1:9">
      <c r="A5" s="2">
        <v>2</v>
      </c>
      <c r="B5" s="3" t="s">
        <v>3</v>
      </c>
      <c r="C5" s="6">
        <v>5000</v>
      </c>
      <c r="D5" s="2">
        <f t="shared" ref="D5:D10" si="0">C5*IF(C5&gt;5000,0.45,0.3)</f>
        <v>1500</v>
      </c>
      <c r="E5" s="2">
        <f t="shared" ref="E5:E10" si="1">C5*IF(C5&gt;5000,0.3,0.2)</f>
        <v>1000</v>
      </c>
      <c r="F5" s="2">
        <f t="shared" ref="F5:F9" si="2">C5*IF(C5&gt;5000,0.6,0.45)</f>
        <v>2250</v>
      </c>
      <c r="G5" s="6">
        <f t="shared" ref="G5:G10" si="3">SUM(C5:F5)</f>
        <v>9750</v>
      </c>
      <c r="H5" s="2">
        <f t="shared" ref="H5:H10" si="4">G5*IF(G5&gt;15000,0.1,0)</f>
        <v>0</v>
      </c>
      <c r="I5" s="6">
        <f t="shared" ref="I5:I10" si="5">G5-H5</f>
        <v>9750</v>
      </c>
    </row>
    <row r="6" spans="1:9">
      <c r="A6" s="2">
        <v>3</v>
      </c>
      <c r="B6" s="3" t="s">
        <v>4</v>
      </c>
      <c r="C6" s="1">
        <v>7500</v>
      </c>
      <c r="D6" s="2">
        <f t="shared" si="0"/>
        <v>3375</v>
      </c>
      <c r="E6" s="2">
        <f t="shared" si="1"/>
        <v>2250</v>
      </c>
      <c r="F6" s="2">
        <f t="shared" si="2"/>
        <v>4500</v>
      </c>
      <c r="G6" s="1">
        <f t="shared" si="3"/>
        <v>17625</v>
      </c>
      <c r="H6" s="2">
        <f t="shared" si="4"/>
        <v>1762.5</v>
      </c>
      <c r="I6" s="1">
        <f t="shared" si="5"/>
        <v>15862.5</v>
      </c>
    </row>
    <row r="7" spans="1:9">
      <c r="A7" s="2">
        <v>4</v>
      </c>
      <c r="B7" s="3" t="s">
        <v>5</v>
      </c>
      <c r="C7" s="6">
        <v>6000</v>
      </c>
      <c r="D7" s="2">
        <f t="shared" si="0"/>
        <v>2700</v>
      </c>
      <c r="E7" s="2">
        <f>C7*IF(C7&gt;5000,0.3,0.2)</f>
        <v>1800</v>
      </c>
      <c r="F7" s="2">
        <f t="shared" si="2"/>
        <v>3600</v>
      </c>
      <c r="G7" s="6">
        <f t="shared" si="3"/>
        <v>14100</v>
      </c>
      <c r="H7" s="2">
        <f t="shared" si="4"/>
        <v>0</v>
      </c>
      <c r="I7" s="6">
        <f t="shared" si="5"/>
        <v>14100</v>
      </c>
    </row>
    <row r="8" spans="1:9">
      <c r="A8" s="2">
        <v>5</v>
      </c>
      <c r="B8" s="3" t="s">
        <v>6</v>
      </c>
      <c r="C8" s="6">
        <v>5000</v>
      </c>
      <c r="D8" s="2">
        <f t="shared" si="0"/>
        <v>1500</v>
      </c>
      <c r="E8" s="2">
        <f t="shared" si="1"/>
        <v>1000</v>
      </c>
      <c r="F8" s="2">
        <f t="shared" si="2"/>
        <v>2250</v>
      </c>
      <c r="G8" s="6">
        <f t="shared" si="3"/>
        <v>9750</v>
      </c>
      <c r="H8" s="2">
        <f t="shared" si="4"/>
        <v>0</v>
      </c>
      <c r="I8" s="6">
        <f t="shared" si="5"/>
        <v>9750</v>
      </c>
    </row>
    <row r="9" spans="1:9">
      <c r="A9" s="2">
        <v>6</v>
      </c>
      <c r="B9" s="3" t="s">
        <v>7</v>
      </c>
      <c r="C9" s="1">
        <v>8500</v>
      </c>
      <c r="D9" s="2">
        <f t="shared" si="0"/>
        <v>3825</v>
      </c>
      <c r="E9" s="2">
        <f t="shared" si="1"/>
        <v>2550</v>
      </c>
      <c r="F9" s="2">
        <f t="shared" si="2"/>
        <v>5100</v>
      </c>
      <c r="G9" s="1">
        <f t="shared" si="3"/>
        <v>19975</v>
      </c>
      <c r="H9" s="2">
        <f t="shared" si="4"/>
        <v>1997.5</v>
      </c>
      <c r="I9" s="1">
        <f t="shared" si="5"/>
        <v>17977.5</v>
      </c>
    </row>
    <row r="10" spans="1:9">
      <c r="A10" s="2">
        <v>7</v>
      </c>
      <c r="B10" s="3" t="s">
        <v>8</v>
      </c>
      <c r="C10" s="6">
        <v>2000</v>
      </c>
      <c r="D10" s="2">
        <f t="shared" si="0"/>
        <v>600</v>
      </c>
      <c r="E10" s="2">
        <f t="shared" si="1"/>
        <v>400</v>
      </c>
      <c r="F10" s="2">
        <f>C10*IF(C10&gt;5000,0.6,0.45)</f>
        <v>900</v>
      </c>
      <c r="G10" s="6">
        <f t="shared" si="3"/>
        <v>3900</v>
      </c>
      <c r="H10" s="2">
        <f t="shared" si="4"/>
        <v>0</v>
      </c>
      <c r="I10" s="6">
        <f t="shared" si="5"/>
        <v>3900</v>
      </c>
    </row>
    <row r="14" spans="1:9">
      <c r="C14" s="13" t="s">
        <v>16</v>
      </c>
      <c r="D14" s="13"/>
      <c r="E14" s="13"/>
      <c r="F14" s="13"/>
      <c r="G14" s="13"/>
      <c r="H14" s="13"/>
      <c r="I14" s="12">
        <f>SUMIF(C4:C10, "&lt; 5000")</f>
        <v>2000</v>
      </c>
    </row>
    <row r="15" spans="1:9">
      <c r="C15" s="13" t="s">
        <v>21</v>
      </c>
      <c r="D15" s="13"/>
      <c r="E15" s="13"/>
      <c r="F15" s="13"/>
      <c r="G15" s="13"/>
      <c r="H15" s="13"/>
      <c r="I15" s="12">
        <f>COUNTIF(H4:H10, "=0")</f>
        <v>4</v>
      </c>
    </row>
  </sheetData>
  <mergeCells count="3">
    <mergeCell ref="C14:H14"/>
    <mergeCell ref="C15:H15"/>
    <mergeCell ref="C2:G2"/>
  </mergeCells>
  <phoneticPr fontId="1" type="noConversion"/>
  <conditionalFormatting sqref="C4:C10">
    <cfRule type="cellIs" dxfId="5" priority="6" operator="greaterThan">
      <formula>7000</formula>
    </cfRule>
  </conditionalFormatting>
  <conditionalFormatting sqref="G4:G10">
    <cfRule type="cellIs" dxfId="4" priority="5" operator="greaterThan">
      <formula>15000</formula>
    </cfRule>
  </conditionalFormatting>
  <conditionalFormatting sqref="I4:I10">
    <cfRule type="cellIs" dxfId="3" priority="1" operator="greaterThan">
      <formula>15000</formula>
    </cfRule>
    <cfRule type="cellIs" dxfId="2" priority="2" operator="greaterThan">
      <formula>15000</formula>
    </cfRule>
    <cfRule type="cellIs" dxfId="1" priority="3" operator="greaterThan">
      <formula>15000</formula>
    </cfRule>
    <cfRule type="cellIs" dxfId="0" priority="4" operator="greaterThan">
      <formula>15000</formula>
    </cfRule>
  </conditionalFormatting>
  <dataValidations count="1">
    <dataValidation type="whole" allowBlank="1" showInputMessage="1" showErrorMessage="1" sqref="C4:C10" xr:uid="{C17C7665-4591-4BA6-9876-3C8E0D2DF42D}">
      <formula1>0</formula1>
      <formula2>10000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D9A30-4D9D-4645-91F8-60B108F462C7}">
  <dimension ref="B1:B5"/>
  <sheetViews>
    <sheetView workbookViewId="0">
      <selection activeCell="E4" sqref="E4"/>
    </sheetView>
  </sheetViews>
  <sheetFormatPr defaultRowHeight="14.25"/>
  <cols>
    <col min="2" max="2" width="26.75" customWidth="1"/>
  </cols>
  <sheetData>
    <row r="1" spans="2:2" ht="26.25" customHeight="1"/>
    <row r="2" spans="2:2" ht="28.5" customHeight="1">
      <c r="B2" s="8" t="s">
        <v>20</v>
      </c>
    </row>
    <row r="3" spans="2:2">
      <c r="B3" s="9" t="s">
        <v>17</v>
      </c>
    </row>
    <row r="4" spans="2:2">
      <c r="B4" s="10" t="s">
        <v>18</v>
      </c>
    </row>
    <row r="5" spans="2:2">
      <c r="B5" s="1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Abuthahir</dc:creator>
  <cp:lastModifiedBy>Syed Abuthahir</cp:lastModifiedBy>
  <dcterms:created xsi:type="dcterms:W3CDTF">2024-07-08T07:33:23Z</dcterms:created>
  <dcterms:modified xsi:type="dcterms:W3CDTF">2024-07-17T11:45:26Z</dcterms:modified>
</cp:coreProperties>
</file>