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mirzhan\Desktop\"/>
    </mc:Choice>
  </mc:AlternateContent>
  <xr:revisionPtr revIDLastSave="0" documentId="13_ncr:1_{8846FD09-0396-451C-8CC4-4D1869997AE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Лист1" sheetId="1" r:id="rId1"/>
    <sheet name="Лист2" sheetId="2" r:id="rId2"/>
    <sheet name="2.Pivot table" sheetId="5" r:id="rId3"/>
    <sheet name="2a.1" sheetId="8" r:id="rId4"/>
    <sheet name="2a.2" sheetId="6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L505" i="1"/>
  <c r="K505" i="1"/>
  <c r="J505" i="1"/>
  <c r="I505" i="1" a="1"/>
  <c r="I505" i="1" s="1"/>
  <c r="H505" i="1" a="1"/>
  <c r="H505" i="1" s="1"/>
  <c r="G505" i="1" a="1"/>
  <c r="G505" i="1" s="1"/>
  <c r="L504" i="1"/>
  <c r="K504" i="1"/>
  <c r="J504" i="1"/>
  <c r="I504" i="1" a="1"/>
  <c r="I504" i="1" s="1"/>
  <c r="H504" i="1" a="1"/>
  <c r="H504" i="1" s="1"/>
  <c r="G504" i="1" a="1"/>
  <c r="G504" i="1" s="1"/>
  <c r="L503" i="1"/>
  <c r="K503" i="1"/>
  <c r="J503" i="1"/>
  <c r="I503" i="1" a="1"/>
  <c r="I503" i="1" s="1"/>
  <c r="H503" i="1" a="1"/>
  <c r="H503" i="1" s="1"/>
  <c r="G503" i="1" a="1"/>
  <c r="G503" i="1" s="1"/>
  <c r="L502" i="1"/>
  <c r="K502" i="1"/>
  <c r="J502" i="1"/>
  <c r="I502" i="1" a="1"/>
  <c r="I502" i="1" s="1"/>
  <c r="H502" i="1" a="1"/>
  <c r="H502" i="1" s="1"/>
  <c r="G502" i="1" a="1"/>
  <c r="G502" i="1" s="1"/>
  <c r="L501" i="1"/>
  <c r="K501" i="1"/>
  <c r="J501" i="1"/>
  <c r="I501" i="1" a="1"/>
  <c r="I501" i="1" s="1"/>
  <c r="H501" i="1" a="1"/>
  <c r="H501" i="1" s="1"/>
  <c r="G501" i="1" a="1"/>
  <c r="G501" i="1" s="1"/>
  <c r="L500" i="1"/>
  <c r="K500" i="1"/>
  <c r="J500" i="1"/>
  <c r="I500" i="1" a="1"/>
  <c r="I500" i="1" s="1"/>
  <c r="H500" i="1" a="1"/>
  <c r="H500" i="1" s="1"/>
  <c r="G500" i="1" a="1"/>
  <c r="G500" i="1" s="1"/>
  <c r="L499" i="1"/>
  <c r="K499" i="1"/>
  <c r="J499" i="1"/>
  <c r="I499" i="1" a="1"/>
  <c r="I499" i="1" s="1"/>
  <c r="H499" i="1" a="1"/>
  <c r="H499" i="1" s="1"/>
  <c r="G499" i="1" a="1"/>
  <c r="G499" i="1" s="1"/>
  <c r="L498" i="1"/>
  <c r="K498" i="1"/>
  <c r="J498" i="1"/>
  <c r="I498" i="1" a="1"/>
  <c r="I498" i="1" s="1"/>
  <c r="H498" i="1" a="1"/>
  <c r="H498" i="1" s="1"/>
  <c r="G498" i="1" a="1"/>
  <c r="G498" i="1" s="1"/>
  <c r="L497" i="1"/>
  <c r="K497" i="1"/>
  <c r="J497" i="1"/>
  <c r="I497" i="1" a="1"/>
  <c r="I497" i="1" s="1"/>
  <c r="H497" i="1" a="1"/>
  <c r="H497" i="1" s="1"/>
  <c r="G497" i="1" a="1"/>
  <c r="G497" i="1" s="1"/>
  <c r="L496" i="1"/>
  <c r="K496" i="1"/>
  <c r="J496" i="1"/>
  <c r="I496" i="1" a="1"/>
  <c r="I496" i="1" s="1"/>
  <c r="H496" i="1" a="1"/>
  <c r="H496" i="1" s="1"/>
  <c r="G496" i="1" a="1"/>
  <c r="G496" i="1" s="1"/>
  <c r="L495" i="1"/>
  <c r="K495" i="1"/>
  <c r="J495" i="1"/>
  <c r="I495" i="1" a="1"/>
  <c r="I495" i="1" s="1"/>
  <c r="H495" i="1" a="1"/>
  <c r="H495" i="1" s="1"/>
  <c r="G495" i="1" a="1"/>
  <c r="G495" i="1" s="1"/>
  <c r="L494" i="1"/>
  <c r="K494" i="1"/>
  <c r="J494" i="1"/>
  <c r="I494" i="1" a="1"/>
  <c r="I494" i="1" s="1"/>
  <c r="H494" i="1" a="1"/>
  <c r="H494" i="1"/>
  <c r="G494" i="1" a="1"/>
  <c r="G494" i="1" s="1"/>
  <c r="L493" i="1"/>
  <c r="K493" i="1"/>
  <c r="J493" i="1"/>
  <c r="I493" i="1" a="1"/>
  <c r="I493" i="1" s="1"/>
  <c r="H493" i="1" a="1"/>
  <c r="H493" i="1" s="1"/>
  <c r="G493" i="1" a="1"/>
  <c r="G493" i="1"/>
  <c r="L492" i="1"/>
  <c r="K492" i="1"/>
  <c r="J492" i="1"/>
  <c r="I492" i="1" a="1"/>
  <c r="I492" i="1" s="1"/>
  <c r="H492" i="1" a="1"/>
  <c r="H492" i="1"/>
  <c r="G492" i="1" a="1"/>
  <c r="G492" i="1" s="1"/>
  <c r="L491" i="1"/>
  <c r="K491" i="1"/>
  <c r="J491" i="1"/>
  <c r="I491" i="1" a="1"/>
  <c r="I491" i="1" s="1"/>
  <c r="H491" i="1" a="1"/>
  <c r="H491" i="1" s="1"/>
  <c r="G491" i="1" a="1"/>
  <c r="G491" i="1"/>
  <c r="L490" i="1"/>
  <c r="K490" i="1"/>
  <c r="J490" i="1"/>
  <c r="I490" i="1" a="1"/>
  <c r="I490" i="1" s="1"/>
  <c r="H490" i="1" a="1"/>
  <c r="H490" i="1" s="1"/>
  <c r="G490" i="1" a="1"/>
  <c r="G490" i="1"/>
  <c r="L489" i="1"/>
  <c r="K489" i="1"/>
  <c r="J489" i="1"/>
  <c r="I489" i="1" a="1"/>
  <c r="I489" i="1"/>
  <c r="H489" i="1" a="1"/>
  <c r="H489" i="1" s="1"/>
  <c r="G489" i="1" a="1"/>
  <c r="G489" i="1" s="1"/>
  <c r="L488" i="1"/>
  <c r="K488" i="1"/>
  <c r="J488" i="1"/>
  <c r="I488" i="1" a="1"/>
  <c r="I488" i="1" s="1"/>
  <c r="H488" i="1" a="1"/>
  <c r="H488" i="1"/>
  <c r="G488" i="1" a="1"/>
  <c r="G488" i="1" s="1"/>
  <c r="L487" i="1"/>
  <c r="K487" i="1"/>
  <c r="J487" i="1"/>
  <c r="I487" i="1" a="1"/>
  <c r="I487" i="1" s="1"/>
  <c r="H487" i="1" a="1"/>
  <c r="H487" i="1" s="1"/>
  <c r="G487" i="1" a="1"/>
  <c r="G487" i="1" s="1"/>
  <c r="L486" i="1"/>
  <c r="K486" i="1"/>
  <c r="J486" i="1"/>
  <c r="I486" i="1" a="1"/>
  <c r="I486" i="1" s="1"/>
  <c r="H486" i="1" a="1"/>
  <c r="H486" i="1"/>
  <c r="G486" i="1" a="1"/>
  <c r="G486" i="1" s="1"/>
  <c r="L485" i="1"/>
  <c r="K485" i="1"/>
  <c r="J485" i="1"/>
  <c r="I485" i="1" a="1"/>
  <c r="I485" i="1"/>
  <c r="H485" i="1" a="1"/>
  <c r="H485" i="1" s="1"/>
  <c r="G485" i="1" a="1"/>
  <c r="G485" i="1" s="1"/>
  <c r="L484" i="1"/>
  <c r="K484" i="1"/>
  <c r="J484" i="1"/>
  <c r="I484" i="1" a="1"/>
  <c r="I484" i="1" s="1"/>
  <c r="H484" i="1" a="1"/>
  <c r="H484" i="1" s="1"/>
  <c r="G484" i="1" a="1"/>
  <c r="G484" i="1" s="1"/>
  <c r="L483" i="1"/>
  <c r="K483" i="1"/>
  <c r="J483" i="1"/>
  <c r="I483" i="1" a="1"/>
  <c r="I483" i="1" s="1"/>
  <c r="H483" i="1" a="1"/>
  <c r="H483" i="1" s="1"/>
  <c r="G483" i="1" a="1"/>
  <c r="G483" i="1" s="1"/>
  <c r="L482" i="1"/>
  <c r="K482" i="1"/>
  <c r="J482" i="1"/>
  <c r="I482" i="1" a="1"/>
  <c r="I482" i="1" s="1"/>
  <c r="H482" i="1" a="1"/>
  <c r="H482" i="1"/>
  <c r="G482" i="1" a="1"/>
  <c r="G482" i="1" s="1"/>
  <c r="L481" i="1"/>
  <c r="K481" i="1"/>
  <c r="J481" i="1"/>
  <c r="I481" i="1" a="1"/>
  <c r="I481" i="1" s="1"/>
  <c r="H481" i="1" a="1"/>
  <c r="H481" i="1" s="1"/>
  <c r="G481" i="1" a="1"/>
  <c r="G481" i="1" s="1"/>
  <c r="L480" i="1"/>
  <c r="K480" i="1"/>
  <c r="J480" i="1"/>
  <c r="I480" i="1" a="1"/>
  <c r="I480" i="1" s="1"/>
  <c r="H480" i="1" a="1"/>
  <c r="H480" i="1" s="1"/>
  <c r="G480" i="1" a="1"/>
  <c r="G480" i="1" s="1"/>
  <c r="L479" i="1"/>
  <c r="K479" i="1"/>
  <c r="J479" i="1"/>
  <c r="I479" i="1" a="1"/>
  <c r="I479" i="1" s="1"/>
  <c r="H479" i="1" a="1"/>
  <c r="H479" i="1" s="1"/>
  <c r="G479" i="1" a="1"/>
  <c r="G479" i="1" s="1"/>
  <c r="L478" i="1"/>
  <c r="K478" i="1"/>
  <c r="J478" i="1"/>
  <c r="I478" i="1" a="1"/>
  <c r="I478" i="1" s="1"/>
  <c r="H478" i="1" a="1"/>
  <c r="H478" i="1"/>
  <c r="G478" i="1" a="1"/>
  <c r="G478" i="1" s="1"/>
  <c r="L477" i="1"/>
  <c r="K477" i="1"/>
  <c r="J477" i="1"/>
  <c r="I477" i="1" a="1"/>
  <c r="I477" i="1" s="1"/>
  <c r="H477" i="1" a="1"/>
  <c r="H477" i="1"/>
  <c r="G477" i="1" a="1"/>
  <c r="G477" i="1" s="1"/>
  <c r="L476" i="1"/>
  <c r="K476" i="1"/>
  <c r="J476" i="1"/>
  <c r="I476" i="1" a="1"/>
  <c r="I476" i="1"/>
  <c r="H476" i="1" a="1"/>
  <c r="H476" i="1" s="1"/>
  <c r="G476" i="1" a="1"/>
  <c r="G476" i="1" s="1"/>
  <c r="L475" i="1"/>
  <c r="K475" i="1"/>
  <c r="J475" i="1"/>
  <c r="I475" i="1" a="1"/>
  <c r="I475" i="1" s="1"/>
  <c r="H475" i="1" a="1"/>
  <c r="H475" i="1" s="1"/>
  <c r="G475" i="1" a="1"/>
  <c r="G475" i="1" s="1"/>
  <c r="L474" i="1"/>
  <c r="K474" i="1"/>
  <c r="J474" i="1"/>
  <c r="I474" i="1" a="1"/>
  <c r="I474" i="1" s="1"/>
  <c r="H474" i="1" a="1"/>
  <c r="H474" i="1" s="1"/>
  <c r="G474" i="1" a="1"/>
  <c r="G474" i="1" s="1"/>
  <c r="L473" i="1"/>
  <c r="K473" i="1"/>
  <c r="J473" i="1"/>
  <c r="I473" i="1" a="1"/>
  <c r="I473" i="1" s="1"/>
  <c r="H473" i="1" a="1"/>
  <c r="H473" i="1" s="1"/>
  <c r="G473" i="1" a="1"/>
  <c r="G473" i="1"/>
  <c r="L472" i="1"/>
  <c r="K472" i="1"/>
  <c r="J472" i="1"/>
  <c r="I472" i="1" a="1"/>
  <c r="I472" i="1" s="1"/>
  <c r="H472" i="1" a="1"/>
  <c r="H472" i="1" s="1"/>
  <c r="G472" i="1" a="1"/>
  <c r="G472" i="1" s="1"/>
  <c r="L471" i="1"/>
  <c r="K471" i="1"/>
  <c r="J471" i="1"/>
  <c r="I471" i="1" a="1"/>
  <c r="I471" i="1" s="1"/>
  <c r="H471" i="1" a="1"/>
  <c r="H471" i="1" s="1"/>
  <c r="G471" i="1" a="1"/>
  <c r="G471" i="1" s="1"/>
  <c r="L470" i="1"/>
  <c r="K470" i="1"/>
  <c r="J470" i="1"/>
  <c r="I470" i="1" a="1"/>
  <c r="I470" i="1" s="1"/>
  <c r="H470" i="1" a="1"/>
  <c r="H470" i="1"/>
  <c r="G470" i="1" a="1"/>
  <c r="G470" i="1" s="1"/>
  <c r="L469" i="1"/>
  <c r="K469" i="1"/>
  <c r="J469" i="1"/>
  <c r="I469" i="1" a="1"/>
  <c r="I469" i="1" s="1"/>
  <c r="H469" i="1" a="1"/>
  <c r="H469" i="1" s="1"/>
  <c r="G469" i="1" a="1"/>
  <c r="G469" i="1" s="1"/>
  <c r="L468" i="1"/>
  <c r="K468" i="1"/>
  <c r="J468" i="1"/>
  <c r="I468" i="1" a="1"/>
  <c r="I468" i="1"/>
  <c r="H468" i="1" a="1"/>
  <c r="H468" i="1" s="1"/>
  <c r="G468" i="1" a="1"/>
  <c r="G468" i="1" s="1"/>
  <c r="L467" i="1"/>
  <c r="K467" i="1"/>
  <c r="J467" i="1"/>
  <c r="I467" i="1" a="1"/>
  <c r="I467" i="1" s="1"/>
  <c r="H467" i="1" a="1"/>
  <c r="H467" i="1" s="1"/>
  <c r="G467" i="1" a="1"/>
  <c r="G467" i="1" s="1"/>
  <c r="L466" i="1"/>
  <c r="K466" i="1"/>
  <c r="J466" i="1"/>
  <c r="I466" i="1" a="1"/>
  <c r="I466" i="1" s="1"/>
  <c r="H466" i="1" a="1"/>
  <c r="H466" i="1" s="1"/>
  <c r="G466" i="1" a="1"/>
  <c r="G466" i="1"/>
  <c r="L465" i="1"/>
  <c r="K465" i="1"/>
  <c r="J465" i="1"/>
  <c r="I465" i="1" a="1"/>
  <c r="I465" i="1"/>
  <c r="H465" i="1" a="1"/>
  <c r="H465" i="1" s="1"/>
  <c r="G465" i="1" a="1"/>
  <c r="G465" i="1" s="1"/>
  <c r="L464" i="1"/>
  <c r="K464" i="1"/>
  <c r="J464" i="1"/>
  <c r="I464" i="1" a="1"/>
  <c r="I464" i="1" s="1"/>
  <c r="H464" i="1" a="1"/>
  <c r="H464" i="1" s="1"/>
  <c r="G464" i="1" a="1"/>
  <c r="G464" i="1" s="1"/>
  <c r="L463" i="1"/>
  <c r="K463" i="1"/>
  <c r="J463" i="1"/>
  <c r="I463" i="1" a="1"/>
  <c r="I463" i="1" s="1"/>
  <c r="H463" i="1" a="1"/>
  <c r="H463" i="1" s="1"/>
  <c r="G463" i="1" a="1"/>
  <c r="G463" i="1" s="1"/>
  <c r="L462" i="1"/>
  <c r="K462" i="1"/>
  <c r="J462" i="1"/>
  <c r="I462" i="1" a="1"/>
  <c r="I462" i="1" s="1"/>
  <c r="H462" i="1" a="1"/>
  <c r="H462" i="1"/>
  <c r="G462" i="1" a="1"/>
  <c r="G462" i="1" s="1"/>
  <c r="L461" i="1"/>
  <c r="K461" i="1"/>
  <c r="J461" i="1"/>
  <c r="I461" i="1" a="1"/>
  <c r="I461" i="1" s="1"/>
  <c r="H461" i="1" a="1"/>
  <c r="H461" i="1"/>
  <c r="G461" i="1" a="1"/>
  <c r="G461" i="1" s="1"/>
  <c r="L460" i="1"/>
  <c r="K460" i="1"/>
  <c r="J460" i="1"/>
  <c r="I460" i="1" a="1"/>
  <c r="I460" i="1"/>
  <c r="H460" i="1" a="1"/>
  <c r="H460" i="1" s="1"/>
  <c r="G460" i="1" a="1"/>
  <c r="G460" i="1" s="1"/>
  <c r="L459" i="1"/>
  <c r="K459" i="1"/>
  <c r="J459" i="1"/>
  <c r="I459" i="1" a="1"/>
  <c r="I459" i="1" s="1"/>
  <c r="H459" i="1" a="1"/>
  <c r="H459" i="1" s="1"/>
  <c r="G459" i="1" a="1"/>
  <c r="G459" i="1" s="1"/>
  <c r="L458" i="1"/>
  <c r="K458" i="1"/>
  <c r="J458" i="1"/>
  <c r="I458" i="1" a="1"/>
  <c r="I458" i="1" s="1"/>
  <c r="H458" i="1" a="1"/>
  <c r="H458" i="1" s="1"/>
  <c r="G458" i="1" a="1"/>
  <c r="G458" i="1"/>
  <c r="L457" i="1"/>
  <c r="K457" i="1"/>
  <c r="J457" i="1"/>
  <c r="I457" i="1" a="1"/>
  <c r="I457" i="1" s="1"/>
  <c r="H457" i="1" a="1"/>
  <c r="H457" i="1" s="1"/>
  <c r="G457" i="1" a="1"/>
  <c r="G457" i="1"/>
  <c r="L456" i="1"/>
  <c r="K456" i="1"/>
  <c r="J456" i="1"/>
  <c r="I456" i="1" a="1"/>
  <c r="I456" i="1" s="1"/>
  <c r="H456" i="1" a="1"/>
  <c r="H456" i="1" s="1"/>
  <c r="G456" i="1" a="1"/>
  <c r="G456" i="1" s="1"/>
  <c r="L455" i="1"/>
  <c r="K455" i="1"/>
  <c r="J455" i="1"/>
  <c r="I455" i="1" a="1"/>
  <c r="I455" i="1" s="1"/>
  <c r="H455" i="1" a="1"/>
  <c r="H455" i="1" s="1"/>
  <c r="G455" i="1" a="1"/>
  <c r="G455" i="1" s="1"/>
  <c r="L454" i="1"/>
  <c r="K454" i="1"/>
  <c r="J454" i="1"/>
  <c r="I454" i="1" a="1"/>
  <c r="I454" i="1" s="1"/>
  <c r="H454" i="1" a="1"/>
  <c r="H454" i="1"/>
  <c r="G454" i="1" a="1"/>
  <c r="G454" i="1" s="1"/>
  <c r="L453" i="1"/>
  <c r="K453" i="1"/>
  <c r="J453" i="1"/>
  <c r="I453" i="1" a="1"/>
  <c r="I453" i="1" s="1"/>
  <c r="H453" i="1" a="1"/>
  <c r="H453" i="1" s="1"/>
  <c r="G453" i="1" a="1"/>
  <c r="G453" i="1" s="1"/>
  <c r="L452" i="1"/>
  <c r="K452" i="1"/>
  <c r="J452" i="1"/>
  <c r="I452" i="1" a="1"/>
  <c r="I452" i="1"/>
  <c r="H452" i="1" a="1"/>
  <c r="H452" i="1" s="1"/>
  <c r="G452" i="1" a="1"/>
  <c r="G452" i="1" s="1"/>
  <c r="L451" i="1"/>
  <c r="K451" i="1"/>
  <c r="J451" i="1"/>
  <c r="I451" i="1" a="1"/>
  <c r="I451" i="1" s="1"/>
  <c r="H451" i="1" a="1"/>
  <c r="H451" i="1" s="1"/>
  <c r="G451" i="1" a="1"/>
  <c r="G451" i="1" s="1"/>
  <c r="L450" i="1"/>
  <c r="K450" i="1"/>
  <c r="J450" i="1"/>
  <c r="I450" i="1" a="1"/>
  <c r="I450" i="1" s="1"/>
  <c r="H450" i="1" a="1"/>
  <c r="H450" i="1" s="1"/>
  <c r="G450" i="1" a="1"/>
  <c r="G450" i="1"/>
  <c r="L449" i="1"/>
  <c r="K449" i="1"/>
  <c r="J449" i="1"/>
  <c r="I449" i="1" a="1"/>
  <c r="I449" i="1"/>
  <c r="H449" i="1" a="1"/>
  <c r="H449" i="1" s="1"/>
  <c r="G449" i="1" a="1"/>
  <c r="G449" i="1" s="1"/>
  <c r="L448" i="1"/>
  <c r="K448" i="1"/>
  <c r="J448" i="1"/>
  <c r="I448" i="1" a="1"/>
  <c r="I448" i="1" s="1"/>
  <c r="H448" i="1" a="1"/>
  <c r="H448" i="1" s="1"/>
  <c r="G448" i="1" a="1"/>
  <c r="G448" i="1" s="1"/>
  <c r="L447" i="1"/>
  <c r="K447" i="1"/>
  <c r="J447" i="1"/>
  <c r="I447" i="1" a="1"/>
  <c r="I447" i="1" s="1"/>
  <c r="H447" i="1" a="1"/>
  <c r="H447" i="1" s="1"/>
  <c r="G447" i="1" a="1"/>
  <c r="G447" i="1" s="1"/>
  <c r="L446" i="1"/>
  <c r="K446" i="1"/>
  <c r="J446" i="1"/>
  <c r="I446" i="1" a="1"/>
  <c r="I446" i="1" s="1"/>
  <c r="H446" i="1" a="1"/>
  <c r="H446" i="1"/>
  <c r="G446" i="1" a="1"/>
  <c r="G446" i="1" s="1"/>
  <c r="L445" i="1"/>
  <c r="K445" i="1"/>
  <c r="J445" i="1"/>
  <c r="I445" i="1" a="1"/>
  <c r="I445" i="1" s="1"/>
  <c r="H445" i="1" a="1"/>
  <c r="H445" i="1"/>
  <c r="G445" i="1" a="1"/>
  <c r="G445" i="1" s="1"/>
  <c r="L444" i="1"/>
  <c r="K444" i="1"/>
  <c r="J444" i="1"/>
  <c r="I444" i="1" a="1"/>
  <c r="I444" i="1"/>
  <c r="H444" i="1" a="1"/>
  <c r="H444" i="1" s="1"/>
  <c r="G444" i="1" a="1"/>
  <c r="G444" i="1" s="1"/>
  <c r="L443" i="1"/>
  <c r="K443" i="1"/>
  <c r="J443" i="1"/>
  <c r="I443" i="1" a="1"/>
  <c r="I443" i="1" s="1"/>
  <c r="H443" i="1" a="1"/>
  <c r="H443" i="1" s="1"/>
  <c r="G443" i="1" a="1"/>
  <c r="G443" i="1"/>
  <c r="L442" i="1"/>
  <c r="K442" i="1"/>
  <c r="J442" i="1"/>
  <c r="I442" i="1" a="1"/>
  <c r="I442" i="1" s="1"/>
  <c r="H442" i="1" a="1"/>
  <c r="H442" i="1" s="1"/>
  <c r="G442" i="1" a="1"/>
  <c r="G442" i="1"/>
  <c r="L441" i="1"/>
  <c r="K441" i="1"/>
  <c r="J441" i="1"/>
  <c r="I441" i="1" a="1"/>
  <c r="I441" i="1" s="1"/>
  <c r="H441" i="1" a="1"/>
  <c r="H441" i="1"/>
  <c r="G441" i="1" a="1"/>
  <c r="G441" i="1" s="1"/>
  <c r="L440" i="1"/>
  <c r="K440" i="1"/>
  <c r="J440" i="1"/>
  <c r="I440" i="1" a="1"/>
  <c r="I440" i="1" s="1"/>
  <c r="H440" i="1" a="1"/>
  <c r="H440" i="1" s="1"/>
  <c r="G440" i="1" a="1"/>
  <c r="G440" i="1" s="1"/>
  <c r="L439" i="1"/>
  <c r="K439" i="1"/>
  <c r="J439" i="1"/>
  <c r="I439" i="1" a="1"/>
  <c r="I439" i="1" s="1"/>
  <c r="H439" i="1" a="1"/>
  <c r="H439" i="1" s="1"/>
  <c r="G439" i="1" a="1"/>
  <c r="G439" i="1"/>
  <c r="L438" i="1"/>
  <c r="K438" i="1"/>
  <c r="J438" i="1"/>
  <c r="I438" i="1" a="1"/>
  <c r="I438" i="1" s="1"/>
  <c r="H438" i="1" a="1"/>
  <c r="H438" i="1" s="1"/>
  <c r="G438" i="1" a="1"/>
  <c r="G438" i="1"/>
  <c r="L437" i="1"/>
  <c r="K437" i="1"/>
  <c r="J437" i="1"/>
  <c r="I437" i="1" a="1"/>
  <c r="I437" i="1" s="1"/>
  <c r="H437" i="1" a="1"/>
  <c r="H437" i="1" s="1"/>
  <c r="G437" i="1" a="1"/>
  <c r="G437" i="1"/>
  <c r="L436" i="1"/>
  <c r="K436" i="1"/>
  <c r="J436" i="1"/>
  <c r="I436" i="1" a="1"/>
  <c r="I436" i="1" s="1"/>
  <c r="H436" i="1" a="1"/>
  <c r="H436" i="1" s="1"/>
  <c r="G436" i="1" a="1"/>
  <c r="G436" i="1" s="1"/>
  <c r="L435" i="1"/>
  <c r="K435" i="1"/>
  <c r="J435" i="1"/>
  <c r="I435" i="1" a="1"/>
  <c r="I435" i="1" s="1"/>
  <c r="H435" i="1" a="1"/>
  <c r="H435" i="1" s="1"/>
  <c r="G435" i="1" a="1"/>
  <c r="G435" i="1" s="1"/>
  <c r="L434" i="1"/>
  <c r="K434" i="1"/>
  <c r="J434" i="1"/>
  <c r="I434" i="1" a="1"/>
  <c r="I434" i="1" s="1"/>
  <c r="H434" i="1" a="1"/>
  <c r="H434" i="1" s="1"/>
  <c r="G434" i="1" a="1"/>
  <c r="G434" i="1" s="1"/>
  <c r="L433" i="1"/>
  <c r="K433" i="1"/>
  <c r="J433" i="1"/>
  <c r="I433" i="1" a="1"/>
  <c r="I433" i="1"/>
  <c r="H433" i="1" a="1"/>
  <c r="H433" i="1" s="1"/>
  <c r="G433" i="1" a="1"/>
  <c r="G433" i="1"/>
  <c r="L432" i="1"/>
  <c r="K432" i="1"/>
  <c r="J432" i="1"/>
  <c r="I432" i="1" a="1"/>
  <c r="I432" i="1" s="1"/>
  <c r="H432" i="1" a="1"/>
  <c r="H432" i="1" s="1"/>
  <c r="G432" i="1" a="1"/>
  <c r="G432" i="1" s="1"/>
  <c r="L431" i="1"/>
  <c r="K431" i="1"/>
  <c r="J431" i="1"/>
  <c r="I431" i="1" a="1"/>
  <c r="I431" i="1" s="1"/>
  <c r="H431" i="1" a="1"/>
  <c r="H431" i="1" s="1"/>
  <c r="G431" i="1" a="1"/>
  <c r="G431" i="1" s="1"/>
  <c r="L430" i="1"/>
  <c r="K430" i="1"/>
  <c r="J430" i="1"/>
  <c r="I430" i="1" a="1"/>
  <c r="I430" i="1" s="1"/>
  <c r="H430" i="1" a="1"/>
  <c r="H430" i="1"/>
  <c r="G430" i="1" a="1"/>
  <c r="G430" i="1" s="1"/>
  <c r="L429" i="1"/>
  <c r="K429" i="1"/>
  <c r="J429" i="1"/>
  <c r="I429" i="1" a="1"/>
  <c r="I429" i="1" s="1"/>
  <c r="H429" i="1" a="1"/>
  <c r="H429" i="1" s="1"/>
  <c r="G429" i="1" a="1"/>
  <c r="G429" i="1" s="1"/>
  <c r="L428" i="1"/>
  <c r="K428" i="1"/>
  <c r="J428" i="1"/>
  <c r="I428" i="1" a="1"/>
  <c r="I428" i="1"/>
  <c r="H428" i="1" a="1"/>
  <c r="H428" i="1" s="1"/>
  <c r="G428" i="1" a="1"/>
  <c r="G428" i="1" s="1"/>
  <c r="L427" i="1"/>
  <c r="K427" i="1"/>
  <c r="J427" i="1"/>
  <c r="I427" i="1" a="1"/>
  <c r="I427" i="1" s="1"/>
  <c r="H427" i="1" a="1"/>
  <c r="H427" i="1" s="1"/>
  <c r="G427" i="1" a="1"/>
  <c r="G427" i="1" s="1"/>
  <c r="L426" i="1"/>
  <c r="K426" i="1"/>
  <c r="J426" i="1"/>
  <c r="I426" i="1" a="1"/>
  <c r="I426" i="1" s="1"/>
  <c r="H426" i="1" a="1"/>
  <c r="H426" i="1" s="1"/>
  <c r="G426" i="1" a="1"/>
  <c r="G426" i="1" s="1"/>
  <c r="L425" i="1"/>
  <c r="K425" i="1"/>
  <c r="J425" i="1"/>
  <c r="I425" i="1" a="1"/>
  <c r="I425" i="1" s="1"/>
  <c r="H425" i="1" a="1"/>
  <c r="H425" i="1"/>
  <c r="G425" i="1" a="1"/>
  <c r="G425" i="1" s="1"/>
  <c r="L424" i="1"/>
  <c r="K424" i="1"/>
  <c r="J424" i="1"/>
  <c r="I424" i="1" a="1"/>
  <c r="I424" i="1" s="1"/>
  <c r="H424" i="1" a="1"/>
  <c r="H424" i="1" s="1"/>
  <c r="G424" i="1" a="1"/>
  <c r="G424" i="1" s="1"/>
  <c r="L423" i="1"/>
  <c r="K423" i="1"/>
  <c r="J423" i="1"/>
  <c r="I423" i="1" a="1"/>
  <c r="I423" i="1" s="1"/>
  <c r="H423" i="1" a="1"/>
  <c r="H423" i="1" s="1"/>
  <c r="G423" i="1" a="1"/>
  <c r="G423" i="1"/>
  <c r="L422" i="1"/>
  <c r="K422" i="1"/>
  <c r="J422" i="1"/>
  <c r="I422" i="1" a="1"/>
  <c r="I422" i="1" s="1"/>
  <c r="H422" i="1" a="1"/>
  <c r="H422" i="1" s="1"/>
  <c r="G422" i="1" a="1"/>
  <c r="G422" i="1"/>
  <c r="L421" i="1"/>
  <c r="K421" i="1"/>
  <c r="J421" i="1"/>
  <c r="I421" i="1" a="1"/>
  <c r="I421" i="1"/>
  <c r="H421" i="1" a="1"/>
  <c r="H421" i="1" s="1"/>
  <c r="G421" i="1" a="1"/>
  <c r="G421" i="1" s="1"/>
  <c r="L420" i="1"/>
  <c r="K420" i="1"/>
  <c r="J420" i="1"/>
  <c r="I420" i="1" a="1"/>
  <c r="I420" i="1" s="1"/>
  <c r="H420" i="1" a="1"/>
  <c r="H420" i="1" s="1"/>
  <c r="G420" i="1" a="1"/>
  <c r="G420" i="1" s="1"/>
  <c r="L419" i="1"/>
  <c r="K419" i="1"/>
  <c r="J419" i="1"/>
  <c r="I419" i="1" a="1"/>
  <c r="I419" i="1" s="1"/>
  <c r="H419" i="1" a="1"/>
  <c r="H419" i="1" s="1"/>
  <c r="G419" i="1" a="1"/>
  <c r="G419" i="1" s="1"/>
  <c r="L418" i="1"/>
  <c r="K418" i="1"/>
  <c r="J418" i="1"/>
  <c r="I418" i="1" a="1"/>
  <c r="I418" i="1" s="1"/>
  <c r="H418" i="1" a="1"/>
  <c r="H418" i="1"/>
  <c r="G418" i="1" a="1"/>
  <c r="G418" i="1" s="1"/>
  <c r="L417" i="1"/>
  <c r="K417" i="1"/>
  <c r="J417" i="1"/>
  <c r="I417" i="1" a="1"/>
  <c r="I417" i="1"/>
  <c r="H417" i="1" a="1"/>
  <c r="H417" i="1" s="1"/>
  <c r="G417" i="1" a="1"/>
  <c r="G417" i="1"/>
  <c r="L416" i="1"/>
  <c r="K416" i="1"/>
  <c r="J416" i="1"/>
  <c r="I416" i="1" a="1"/>
  <c r="I416" i="1"/>
  <c r="H416" i="1" a="1"/>
  <c r="H416" i="1" s="1"/>
  <c r="G416" i="1" a="1"/>
  <c r="G416" i="1" s="1"/>
  <c r="L415" i="1"/>
  <c r="K415" i="1"/>
  <c r="J415" i="1"/>
  <c r="I415" i="1" a="1"/>
  <c r="I415" i="1" s="1"/>
  <c r="H415" i="1" a="1"/>
  <c r="H415" i="1" s="1"/>
  <c r="G415" i="1" a="1"/>
  <c r="G415" i="1" s="1"/>
  <c r="L414" i="1"/>
  <c r="K414" i="1"/>
  <c r="J414" i="1"/>
  <c r="I414" i="1" a="1"/>
  <c r="I414" i="1" s="1"/>
  <c r="H414" i="1" a="1"/>
  <c r="H414" i="1"/>
  <c r="G414" i="1" a="1"/>
  <c r="G414" i="1" s="1"/>
  <c r="L413" i="1"/>
  <c r="K413" i="1"/>
  <c r="J413" i="1"/>
  <c r="I413" i="1" a="1"/>
  <c r="I413" i="1" s="1"/>
  <c r="H413" i="1" a="1"/>
  <c r="H413" i="1"/>
  <c r="G413" i="1" a="1"/>
  <c r="G413" i="1" s="1"/>
  <c r="L412" i="1"/>
  <c r="K412" i="1"/>
  <c r="J412" i="1"/>
  <c r="I412" i="1" a="1"/>
  <c r="I412" i="1"/>
  <c r="H412" i="1" a="1"/>
  <c r="H412" i="1" s="1"/>
  <c r="G412" i="1" a="1"/>
  <c r="G412" i="1" s="1"/>
  <c r="L411" i="1"/>
  <c r="K411" i="1"/>
  <c r="J411" i="1"/>
  <c r="I411" i="1" a="1"/>
  <c r="I411" i="1" s="1"/>
  <c r="H411" i="1" a="1"/>
  <c r="H411" i="1" s="1"/>
  <c r="G411" i="1" a="1"/>
  <c r="G411" i="1"/>
  <c r="L410" i="1"/>
  <c r="K410" i="1"/>
  <c r="J410" i="1"/>
  <c r="I410" i="1" a="1"/>
  <c r="I410" i="1" s="1"/>
  <c r="H410" i="1" a="1"/>
  <c r="H410" i="1" s="1"/>
  <c r="G410" i="1" a="1"/>
  <c r="G410" i="1"/>
  <c r="L409" i="1"/>
  <c r="K409" i="1"/>
  <c r="J409" i="1"/>
  <c r="I409" i="1" a="1"/>
  <c r="I409" i="1" s="1"/>
  <c r="H409" i="1" a="1"/>
  <c r="H409" i="1"/>
  <c r="G409" i="1" a="1"/>
  <c r="G409" i="1" s="1"/>
  <c r="L408" i="1"/>
  <c r="K408" i="1"/>
  <c r="J408" i="1"/>
  <c r="I408" i="1" a="1"/>
  <c r="I408" i="1" s="1"/>
  <c r="H408" i="1" a="1"/>
  <c r="H408" i="1" s="1"/>
  <c r="G408" i="1" a="1"/>
  <c r="G408" i="1" s="1"/>
  <c r="L407" i="1"/>
  <c r="K407" i="1"/>
  <c r="J407" i="1"/>
  <c r="I407" i="1" a="1"/>
  <c r="I407" i="1" s="1"/>
  <c r="H407" i="1" a="1"/>
  <c r="H407" i="1" s="1"/>
  <c r="G407" i="1" a="1"/>
  <c r="G407" i="1"/>
  <c r="L406" i="1"/>
  <c r="K406" i="1"/>
  <c r="J406" i="1"/>
  <c r="I406" i="1" a="1"/>
  <c r="I406" i="1" s="1"/>
  <c r="H406" i="1" a="1"/>
  <c r="H406" i="1" s="1"/>
  <c r="G406" i="1" a="1"/>
  <c r="G406" i="1"/>
  <c r="L405" i="1"/>
  <c r="K405" i="1"/>
  <c r="J405" i="1"/>
  <c r="I405" i="1" a="1"/>
  <c r="I405" i="1" s="1"/>
  <c r="H405" i="1" a="1"/>
  <c r="H405" i="1" s="1"/>
  <c r="G405" i="1" a="1"/>
  <c r="G405" i="1"/>
  <c r="L404" i="1"/>
  <c r="K404" i="1"/>
  <c r="J404" i="1"/>
  <c r="I404" i="1" a="1"/>
  <c r="I404" i="1" s="1"/>
  <c r="H404" i="1" a="1"/>
  <c r="H404" i="1" s="1"/>
  <c r="G404" i="1" a="1"/>
  <c r="G404" i="1" s="1"/>
  <c r="L403" i="1"/>
  <c r="K403" i="1"/>
  <c r="J403" i="1"/>
  <c r="I403" i="1" a="1"/>
  <c r="I403" i="1" s="1"/>
  <c r="H403" i="1" a="1"/>
  <c r="H403" i="1" s="1"/>
  <c r="G403" i="1" a="1"/>
  <c r="G403" i="1" s="1"/>
  <c r="L402" i="1"/>
  <c r="K402" i="1"/>
  <c r="J402" i="1"/>
  <c r="I402" i="1" a="1"/>
  <c r="I402" i="1" s="1"/>
  <c r="H402" i="1" a="1"/>
  <c r="H402" i="1" s="1"/>
  <c r="G402" i="1" a="1"/>
  <c r="G402" i="1" s="1"/>
  <c r="L401" i="1"/>
  <c r="K401" i="1"/>
  <c r="J401" i="1"/>
  <c r="I401" i="1" a="1"/>
  <c r="I401" i="1"/>
  <c r="H401" i="1" a="1"/>
  <c r="H401" i="1"/>
  <c r="G401" i="1" a="1"/>
  <c r="G401" i="1"/>
  <c r="L400" i="1"/>
  <c r="K400" i="1"/>
  <c r="J400" i="1"/>
  <c r="I400" i="1" a="1"/>
  <c r="I400" i="1" s="1"/>
  <c r="H400" i="1" a="1"/>
  <c r="H400" i="1" s="1"/>
  <c r="G400" i="1" a="1"/>
  <c r="G400" i="1" s="1"/>
  <c r="L399" i="1"/>
  <c r="K399" i="1"/>
  <c r="J399" i="1"/>
  <c r="I399" i="1" a="1"/>
  <c r="I399" i="1" s="1"/>
  <c r="H399" i="1" a="1"/>
  <c r="H399" i="1" s="1"/>
  <c r="G399" i="1" a="1"/>
  <c r="G399" i="1" s="1"/>
  <c r="L398" i="1"/>
  <c r="K398" i="1"/>
  <c r="J398" i="1"/>
  <c r="I398" i="1" a="1"/>
  <c r="I398" i="1" s="1"/>
  <c r="H398" i="1" a="1"/>
  <c r="H398" i="1"/>
  <c r="G398" i="1" a="1"/>
  <c r="G398" i="1" s="1"/>
  <c r="L397" i="1"/>
  <c r="K397" i="1"/>
  <c r="J397" i="1"/>
  <c r="I397" i="1" a="1"/>
  <c r="I397" i="1" s="1"/>
  <c r="H397" i="1" a="1"/>
  <c r="H397" i="1" s="1"/>
  <c r="G397" i="1" a="1"/>
  <c r="G397" i="1" s="1"/>
  <c r="L396" i="1"/>
  <c r="K396" i="1"/>
  <c r="J396" i="1"/>
  <c r="I396" i="1" a="1"/>
  <c r="I396" i="1"/>
  <c r="H396" i="1" a="1"/>
  <c r="H396" i="1" s="1"/>
  <c r="G396" i="1" a="1"/>
  <c r="G396" i="1" s="1"/>
  <c r="L395" i="1"/>
  <c r="K395" i="1"/>
  <c r="J395" i="1"/>
  <c r="I395" i="1" a="1"/>
  <c r="I395" i="1" s="1"/>
  <c r="H395" i="1" a="1"/>
  <c r="H395" i="1" s="1"/>
  <c r="G395" i="1" a="1"/>
  <c r="G395" i="1" s="1"/>
  <c r="L394" i="1"/>
  <c r="K394" i="1"/>
  <c r="J394" i="1"/>
  <c r="I394" i="1" a="1"/>
  <c r="I394" i="1" s="1"/>
  <c r="H394" i="1" a="1"/>
  <c r="H394" i="1" s="1"/>
  <c r="G394" i="1" a="1"/>
  <c r="G394" i="1" s="1"/>
  <c r="L393" i="1"/>
  <c r="K393" i="1"/>
  <c r="J393" i="1"/>
  <c r="I393" i="1" a="1"/>
  <c r="I393" i="1" s="1"/>
  <c r="H393" i="1" a="1"/>
  <c r="H393" i="1"/>
  <c r="G393" i="1" a="1"/>
  <c r="G393" i="1" s="1"/>
  <c r="L392" i="1"/>
  <c r="K392" i="1"/>
  <c r="J392" i="1"/>
  <c r="I392" i="1" a="1"/>
  <c r="I392" i="1" s="1"/>
  <c r="H392" i="1" a="1"/>
  <c r="H392" i="1" s="1"/>
  <c r="G392" i="1" a="1"/>
  <c r="G392" i="1" s="1"/>
  <c r="L391" i="1"/>
  <c r="K391" i="1"/>
  <c r="J391" i="1"/>
  <c r="I391" i="1" a="1"/>
  <c r="I391" i="1" s="1"/>
  <c r="H391" i="1" a="1"/>
  <c r="H391" i="1" s="1"/>
  <c r="G391" i="1" a="1"/>
  <c r="G391" i="1"/>
  <c r="L390" i="1"/>
  <c r="K390" i="1"/>
  <c r="J390" i="1"/>
  <c r="I390" i="1" a="1"/>
  <c r="I390" i="1" s="1"/>
  <c r="H390" i="1" a="1"/>
  <c r="H390" i="1" s="1"/>
  <c r="G390" i="1" a="1"/>
  <c r="G390" i="1"/>
  <c r="L389" i="1"/>
  <c r="K389" i="1"/>
  <c r="J389" i="1"/>
  <c r="I389" i="1" a="1"/>
  <c r="I389" i="1"/>
  <c r="H389" i="1" a="1"/>
  <c r="H389" i="1" s="1"/>
  <c r="G389" i="1" a="1"/>
  <c r="G389" i="1" s="1"/>
  <c r="L388" i="1"/>
  <c r="K388" i="1"/>
  <c r="J388" i="1"/>
  <c r="I388" i="1" a="1"/>
  <c r="I388" i="1" s="1"/>
  <c r="H388" i="1" a="1"/>
  <c r="H388" i="1" s="1"/>
  <c r="G388" i="1" a="1"/>
  <c r="G388" i="1" s="1"/>
  <c r="L387" i="1"/>
  <c r="K387" i="1"/>
  <c r="J387" i="1"/>
  <c r="I387" i="1" a="1"/>
  <c r="I387" i="1" s="1"/>
  <c r="H387" i="1" a="1"/>
  <c r="H387" i="1" s="1"/>
  <c r="G387" i="1" a="1"/>
  <c r="G387" i="1" s="1"/>
  <c r="L386" i="1"/>
  <c r="K386" i="1"/>
  <c r="J386" i="1"/>
  <c r="I386" i="1" a="1"/>
  <c r="I386" i="1" s="1"/>
  <c r="H386" i="1" a="1"/>
  <c r="H386" i="1"/>
  <c r="G386" i="1" a="1"/>
  <c r="G386" i="1" s="1"/>
  <c r="L385" i="1"/>
  <c r="K385" i="1"/>
  <c r="J385" i="1"/>
  <c r="I385" i="1" a="1"/>
  <c r="I385" i="1"/>
  <c r="H385" i="1" a="1"/>
  <c r="H385" i="1" s="1"/>
  <c r="G385" i="1" a="1"/>
  <c r="G385" i="1"/>
  <c r="L384" i="1"/>
  <c r="K384" i="1"/>
  <c r="J384" i="1"/>
  <c r="I384" i="1" a="1"/>
  <c r="I384" i="1"/>
  <c r="H384" i="1" a="1"/>
  <c r="H384" i="1" s="1"/>
  <c r="G384" i="1" a="1"/>
  <c r="G384" i="1" s="1"/>
  <c r="L383" i="1"/>
  <c r="K383" i="1"/>
  <c r="J383" i="1"/>
  <c r="I383" i="1" a="1"/>
  <c r="I383" i="1" s="1"/>
  <c r="H383" i="1" a="1"/>
  <c r="H383" i="1" s="1"/>
  <c r="G383" i="1" a="1"/>
  <c r="G383" i="1" s="1"/>
  <c r="L382" i="1"/>
  <c r="K382" i="1"/>
  <c r="J382" i="1"/>
  <c r="I382" i="1" a="1"/>
  <c r="I382" i="1" s="1"/>
  <c r="H382" i="1" a="1"/>
  <c r="H382" i="1"/>
  <c r="G382" i="1" a="1"/>
  <c r="G382" i="1" s="1"/>
  <c r="L381" i="1"/>
  <c r="K381" i="1"/>
  <c r="J381" i="1"/>
  <c r="I381" i="1" a="1"/>
  <c r="I381" i="1" s="1"/>
  <c r="H381" i="1" a="1"/>
  <c r="H381" i="1"/>
  <c r="G381" i="1" a="1"/>
  <c r="G381" i="1" s="1"/>
  <c r="L380" i="1"/>
  <c r="K380" i="1"/>
  <c r="J380" i="1"/>
  <c r="I380" i="1" a="1"/>
  <c r="I380" i="1"/>
  <c r="H380" i="1" a="1"/>
  <c r="H380" i="1" s="1"/>
  <c r="G380" i="1" a="1"/>
  <c r="G380" i="1" s="1"/>
  <c r="L379" i="1"/>
  <c r="K379" i="1"/>
  <c r="J379" i="1"/>
  <c r="I379" i="1" a="1"/>
  <c r="I379" i="1" s="1"/>
  <c r="H379" i="1" a="1"/>
  <c r="H379" i="1" s="1"/>
  <c r="G379" i="1" a="1"/>
  <c r="G379" i="1"/>
  <c r="L378" i="1"/>
  <c r="K378" i="1"/>
  <c r="J378" i="1"/>
  <c r="I378" i="1" a="1"/>
  <c r="I378" i="1" s="1"/>
  <c r="H378" i="1" a="1"/>
  <c r="H378" i="1" s="1"/>
  <c r="G378" i="1" a="1"/>
  <c r="G378" i="1"/>
  <c r="L377" i="1"/>
  <c r="K377" i="1"/>
  <c r="J377" i="1"/>
  <c r="I377" i="1" a="1"/>
  <c r="I377" i="1"/>
  <c r="H377" i="1" a="1"/>
  <c r="H377" i="1"/>
  <c r="G377" i="1" a="1"/>
  <c r="G377" i="1" s="1"/>
  <c r="L376" i="1"/>
  <c r="K376" i="1"/>
  <c r="J376" i="1"/>
  <c r="I376" i="1" a="1"/>
  <c r="I376" i="1" s="1"/>
  <c r="H376" i="1" a="1"/>
  <c r="H376" i="1" s="1"/>
  <c r="G376" i="1" a="1"/>
  <c r="G376" i="1" s="1"/>
  <c r="L375" i="1"/>
  <c r="K375" i="1"/>
  <c r="J375" i="1"/>
  <c r="I375" i="1" a="1"/>
  <c r="I375" i="1" s="1"/>
  <c r="H375" i="1" a="1"/>
  <c r="H375" i="1" s="1"/>
  <c r="G375" i="1" a="1"/>
  <c r="G375" i="1"/>
  <c r="L374" i="1"/>
  <c r="K374" i="1"/>
  <c r="J374" i="1"/>
  <c r="I374" i="1" a="1"/>
  <c r="I374" i="1" s="1"/>
  <c r="H374" i="1" a="1"/>
  <c r="H374" i="1"/>
  <c r="G374" i="1" a="1"/>
  <c r="G374" i="1"/>
  <c r="L373" i="1"/>
  <c r="K373" i="1"/>
  <c r="J373" i="1"/>
  <c r="I373" i="1" a="1"/>
  <c r="I373" i="1" s="1"/>
  <c r="H373" i="1" a="1"/>
  <c r="H373" i="1" s="1"/>
  <c r="G373" i="1" a="1"/>
  <c r="G373" i="1"/>
  <c r="L372" i="1"/>
  <c r="K372" i="1"/>
  <c r="J372" i="1"/>
  <c r="I372" i="1" a="1"/>
  <c r="I372" i="1"/>
  <c r="H372" i="1" a="1"/>
  <c r="H372" i="1" s="1"/>
  <c r="G372" i="1" a="1"/>
  <c r="G372" i="1" s="1"/>
  <c r="L371" i="1"/>
  <c r="K371" i="1"/>
  <c r="J371" i="1"/>
  <c r="I371" i="1" a="1"/>
  <c r="I371" i="1" s="1"/>
  <c r="H371" i="1" a="1"/>
  <c r="H371" i="1" s="1"/>
  <c r="G371" i="1" a="1"/>
  <c r="G371" i="1" s="1"/>
  <c r="L370" i="1"/>
  <c r="K370" i="1"/>
  <c r="J370" i="1"/>
  <c r="I370" i="1" a="1"/>
  <c r="I370" i="1" s="1"/>
  <c r="H370" i="1" a="1"/>
  <c r="H370" i="1" s="1"/>
  <c r="G370" i="1" a="1"/>
  <c r="G370" i="1" s="1"/>
  <c r="L369" i="1"/>
  <c r="K369" i="1"/>
  <c r="J369" i="1"/>
  <c r="I369" i="1" a="1"/>
  <c r="I369" i="1"/>
  <c r="H369" i="1" a="1"/>
  <c r="H369" i="1"/>
  <c r="G369" i="1" a="1"/>
  <c r="G369" i="1"/>
  <c r="L368" i="1"/>
  <c r="K368" i="1"/>
  <c r="J368" i="1"/>
  <c r="I368" i="1" a="1"/>
  <c r="I368" i="1" s="1"/>
  <c r="H368" i="1" a="1"/>
  <c r="H368" i="1" s="1"/>
  <c r="G368" i="1" a="1"/>
  <c r="G368" i="1" s="1"/>
  <c r="L367" i="1"/>
  <c r="K367" i="1"/>
  <c r="J367" i="1"/>
  <c r="I367" i="1" a="1"/>
  <c r="I367" i="1" s="1"/>
  <c r="H367" i="1" a="1"/>
  <c r="H367" i="1" s="1"/>
  <c r="G367" i="1" a="1"/>
  <c r="G367" i="1"/>
  <c r="L366" i="1"/>
  <c r="K366" i="1"/>
  <c r="J366" i="1"/>
  <c r="I366" i="1" a="1"/>
  <c r="I366" i="1" s="1"/>
  <c r="H366" i="1" a="1"/>
  <c r="H366" i="1"/>
  <c r="G366" i="1" a="1"/>
  <c r="G366" i="1"/>
  <c r="L365" i="1"/>
  <c r="K365" i="1"/>
  <c r="J365" i="1"/>
  <c r="I365" i="1" a="1"/>
  <c r="I365" i="1" s="1"/>
  <c r="H365" i="1" a="1"/>
  <c r="H365" i="1" s="1"/>
  <c r="G365" i="1" a="1"/>
  <c r="G365" i="1" s="1"/>
  <c r="L364" i="1"/>
  <c r="K364" i="1"/>
  <c r="J364" i="1"/>
  <c r="I364" i="1" a="1"/>
  <c r="I364" i="1"/>
  <c r="H364" i="1" a="1"/>
  <c r="H364" i="1" s="1"/>
  <c r="G364" i="1" a="1"/>
  <c r="G364" i="1" s="1"/>
  <c r="L363" i="1"/>
  <c r="K363" i="1"/>
  <c r="J363" i="1"/>
  <c r="I363" i="1" a="1"/>
  <c r="I363" i="1" s="1"/>
  <c r="H363" i="1" a="1"/>
  <c r="H363" i="1" s="1"/>
  <c r="G363" i="1" a="1"/>
  <c r="G363" i="1" s="1"/>
  <c r="L362" i="1"/>
  <c r="K362" i="1"/>
  <c r="J362" i="1"/>
  <c r="I362" i="1" a="1"/>
  <c r="I362" i="1" s="1"/>
  <c r="H362" i="1" a="1"/>
  <c r="H362" i="1" s="1"/>
  <c r="G362" i="1" a="1"/>
  <c r="G362" i="1" s="1"/>
  <c r="L361" i="1"/>
  <c r="K361" i="1"/>
  <c r="J361" i="1"/>
  <c r="I361" i="1" a="1"/>
  <c r="I361" i="1" s="1"/>
  <c r="H361" i="1" a="1"/>
  <c r="H361" i="1"/>
  <c r="G361" i="1" a="1"/>
  <c r="G361" i="1"/>
  <c r="L360" i="1"/>
  <c r="K360" i="1"/>
  <c r="J360" i="1"/>
  <c r="I360" i="1" a="1"/>
  <c r="I360" i="1" s="1"/>
  <c r="H360" i="1" a="1"/>
  <c r="H360" i="1" s="1"/>
  <c r="G360" i="1" a="1"/>
  <c r="G360" i="1" s="1"/>
  <c r="L359" i="1"/>
  <c r="K359" i="1"/>
  <c r="J359" i="1"/>
  <c r="I359" i="1" a="1"/>
  <c r="I359" i="1" s="1"/>
  <c r="H359" i="1" a="1"/>
  <c r="H359" i="1" s="1"/>
  <c r="G359" i="1" a="1"/>
  <c r="G359" i="1"/>
  <c r="L358" i="1"/>
  <c r="K358" i="1"/>
  <c r="J358" i="1"/>
  <c r="I358" i="1" a="1"/>
  <c r="I358" i="1" s="1"/>
  <c r="H358" i="1" a="1"/>
  <c r="H358" i="1" s="1"/>
  <c r="G358" i="1" a="1"/>
  <c r="G358" i="1"/>
  <c r="L357" i="1"/>
  <c r="K357" i="1"/>
  <c r="J357" i="1"/>
  <c r="I357" i="1" a="1"/>
  <c r="I357" i="1"/>
  <c r="H357" i="1" a="1"/>
  <c r="H357" i="1" s="1"/>
  <c r="G357" i="1" a="1"/>
  <c r="G357" i="1" s="1"/>
  <c r="L356" i="1"/>
  <c r="K356" i="1"/>
  <c r="J356" i="1"/>
  <c r="I356" i="1" a="1"/>
  <c r="I356" i="1" s="1"/>
  <c r="H356" i="1" a="1"/>
  <c r="H356" i="1" s="1"/>
  <c r="G356" i="1" a="1"/>
  <c r="G356" i="1" s="1"/>
  <c r="L355" i="1"/>
  <c r="K355" i="1"/>
  <c r="J355" i="1"/>
  <c r="I355" i="1" a="1"/>
  <c r="I355" i="1" s="1"/>
  <c r="H355" i="1" a="1"/>
  <c r="H355" i="1" s="1"/>
  <c r="G355" i="1" a="1"/>
  <c r="G355" i="1" s="1"/>
  <c r="L354" i="1"/>
  <c r="K354" i="1"/>
  <c r="J354" i="1"/>
  <c r="I354" i="1" a="1"/>
  <c r="I354" i="1" s="1"/>
  <c r="H354" i="1" a="1"/>
  <c r="H354" i="1"/>
  <c r="G354" i="1" a="1"/>
  <c r="G354" i="1" s="1"/>
  <c r="L353" i="1"/>
  <c r="K353" i="1"/>
  <c r="J353" i="1"/>
  <c r="I353" i="1" a="1"/>
  <c r="I353" i="1"/>
  <c r="H353" i="1" a="1"/>
  <c r="H353" i="1" s="1"/>
  <c r="G353" i="1" a="1"/>
  <c r="G353" i="1"/>
  <c r="L352" i="1"/>
  <c r="K352" i="1"/>
  <c r="J352" i="1"/>
  <c r="I352" i="1" a="1"/>
  <c r="I352" i="1"/>
  <c r="H352" i="1" a="1"/>
  <c r="H352" i="1" s="1"/>
  <c r="G352" i="1" a="1"/>
  <c r="G352" i="1" s="1"/>
  <c r="L351" i="1"/>
  <c r="K351" i="1"/>
  <c r="J351" i="1"/>
  <c r="I351" i="1" a="1"/>
  <c r="I351" i="1" s="1"/>
  <c r="H351" i="1" a="1"/>
  <c r="H351" i="1" s="1"/>
  <c r="G351" i="1" a="1"/>
  <c r="G351" i="1" s="1"/>
  <c r="L350" i="1"/>
  <c r="K350" i="1"/>
  <c r="J350" i="1"/>
  <c r="I350" i="1" a="1"/>
  <c r="I350" i="1" s="1"/>
  <c r="H350" i="1" a="1"/>
  <c r="H350" i="1"/>
  <c r="G350" i="1" a="1"/>
  <c r="G350" i="1" s="1"/>
  <c r="L349" i="1"/>
  <c r="K349" i="1"/>
  <c r="J349" i="1"/>
  <c r="I349" i="1" a="1"/>
  <c r="I349" i="1" s="1"/>
  <c r="H349" i="1" a="1"/>
  <c r="H349" i="1"/>
  <c r="G349" i="1" a="1"/>
  <c r="G349" i="1" s="1"/>
  <c r="L348" i="1"/>
  <c r="K348" i="1"/>
  <c r="J348" i="1"/>
  <c r="I348" i="1" a="1"/>
  <c r="I348" i="1"/>
  <c r="H348" i="1" a="1"/>
  <c r="H348" i="1" s="1"/>
  <c r="G348" i="1" a="1"/>
  <c r="G348" i="1" s="1"/>
  <c r="L347" i="1"/>
  <c r="K347" i="1"/>
  <c r="J347" i="1"/>
  <c r="I347" i="1" a="1"/>
  <c r="I347" i="1" s="1"/>
  <c r="H347" i="1" a="1"/>
  <c r="H347" i="1" s="1"/>
  <c r="G347" i="1" a="1"/>
  <c r="G347" i="1"/>
  <c r="L346" i="1"/>
  <c r="K346" i="1"/>
  <c r="J346" i="1"/>
  <c r="I346" i="1" a="1"/>
  <c r="I346" i="1" s="1"/>
  <c r="H346" i="1" a="1"/>
  <c r="H346" i="1" s="1"/>
  <c r="G346" i="1" a="1"/>
  <c r="G346" i="1"/>
  <c r="L345" i="1"/>
  <c r="K345" i="1"/>
  <c r="J345" i="1"/>
  <c r="I345" i="1" a="1"/>
  <c r="I345" i="1"/>
  <c r="H345" i="1" a="1"/>
  <c r="H345" i="1"/>
  <c r="G345" i="1" a="1"/>
  <c r="G345" i="1" s="1"/>
  <c r="L344" i="1"/>
  <c r="K344" i="1"/>
  <c r="J344" i="1"/>
  <c r="I344" i="1" a="1"/>
  <c r="I344" i="1" s="1"/>
  <c r="H344" i="1" a="1"/>
  <c r="H344" i="1" s="1"/>
  <c r="G344" i="1" a="1"/>
  <c r="G344" i="1" s="1"/>
  <c r="L343" i="1"/>
  <c r="K343" i="1"/>
  <c r="J343" i="1"/>
  <c r="I343" i="1" a="1"/>
  <c r="I343" i="1" s="1"/>
  <c r="H343" i="1" a="1"/>
  <c r="H343" i="1" s="1"/>
  <c r="G343" i="1" a="1"/>
  <c r="G343" i="1"/>
  <c r="L342" i="1"/>
  <c r="K342" i="1"/>
  <c r="J342" i="1"/>
  <c r="I342" i="1" a="1"/>
  <c r="I342" i="1" s="1"/>
  <c r="H342" i="1" a="1"/>
  <c r="H342" i="1"/>
  <c r="G342" i="1" a="1"/>
  <c r="G342" i="1"/>
  <c r="L341" i="1"/>
  <c r="K341" i="1"/>
  <c r="J341" i="1"/>
  <c r="I341" i="1" a="1"/>
  <c r="I341" i="1" s="1"/>
  <c r="H341" i="1" a="1"/>
  <c r="H341" i="1" s="1"/>
  <c r="G341" i="1" a="1"/>
  <c r="G341" i="1"/>
  <c r="L340" i="1"/>
  <c r="K340" i="1"/>
  <c r="J340" i="1"/>
  <c r="I340" i="1" a="1"/>
  <c r="I340" i="1"/>
  <c r="H340" i="1" a="1"/>
  <c r="H340" i="1" s="1"/>
  <c r="G340" i="1" a="1"/>
  <c r="G340" i="1" s="1"/>
  <c r="L339" i="1"/>
  <c r="K339" i="1"/>
  <c r="J339" i="1"/>
  <c r="I339" i="1" a="1"/>
  <c r="I339" i="1" s="1"/>
  <c r="H339" i="1" a="1"/>
  <c r="H339" i="1" s="1"/>
  <c r="G339" i="1" a="1"/>
  <c r="G339" i="1" s="1"/>
  <c r="L338" i="1"/>
  <c r="K338" i="1"/>
  <c r="J338" i="1"/>
  <c r="I338" i="1" a="1"/>
  <c r="I338" i="1" s="1"/>
  <c r="H338" i="1" a="1"/>
  <c r="H338" i="1" s="1"/>
  <c r="G338" i="1" a="1"/>
  <c r="G338" i="1" s="1"/>
  <c r="L337" i="1"/>
  <c r="K337" i="1"/>
  <c r="J337" i="1"/>
  <c r="I337" i="1" a="1"/>
  <c r="I337" i="1"/>
  <c r="H337" i="1" a="1"/>
  <c r="H337" i="1"/>
  <c r="G337" i="1" a="1"/>
  <c r="G337" i="1"/>
  <c r="L336" i="1"/>
  <c r="K336" i="1"/>
  <c r="J336" i="1"/>
  <c r="I336" i="1" a="1"/>
  <c r="I336" i="1" s="1"/>
  <c r="H336" i="1" a="1"/>
  <c r="H336" i="1" s="1"/>
  <c r="G336" i="1" a="1"/>
  <c r="G336" i="1" s="1"/>
  <c r="L335" i="1"/>
  <c r="K335" i="1"/>
  <c r="J335" i="1"/>
  <c r="I335" i="1" a="1"/>
  <c r="I335" i="1" s="1"/>
  <c r="H335" i="1" a="1"/>
  <c r="H335" i="1" s="1"/>
  <c r="G335" i="1" a="1"/>
  <c r="G335" i="1"/>
  <c r="L334" i="1"/>
  <c r="K334" i="1"/>
  <c r="J334" i="1"/>
  <c r="I334" i="1" a="1"/>
  <c r="I334" i="1" s="1"/>
  <c r="H334" i="1" a="1"/>
  <c r="H334" i="1"/>
  <c r="G334" i="1" a="1"/>
  <c r="G334" i="1"/>
  <c r="L333" i="1"/>
  <c r="K333" i="1"/>
  <c r="J333" i="1"/>
  <c r="I333" i="1" a="1"/>
  <c r="I333" i="1" s="1"/>
  <c r="H333" i="1" a="1"/>
  <c r="H333" i="1" s="1"/>
  <c r="G333" i="1" a="1"/>
  <c r="G333" i="1" s="1"/>
  <c r="L332" i="1"/>
  <c r="K332" i="1"/>
  <c r="J332" i="1"/>
  <c r="I332" i="1" a="1"/>
  <c r="I332" i="1"/>
  <c r="H332" i="1" a="1"/>
  <c r="H332" i="1" s="1"/>
  <c r="G332" i="1" a="1"/>
  <c r="G332" i="1" s="1"/>
  <c r="L331" i="1"/>
  <c r="K331" i="1"/>
  <c r="J331" i="1"/>
  <c r="I331" i="1" a="1"/>
  <c r="I331" i="1" s="1"/>
  <c r="H331" i="1" a="1"/>
  <c r="H331" i="1" s="1"/>
  <c r="G331" i="1" a="1"/>
  <c r="G331" i="1" s="1"/>
  <c r="L330" i="1"/>
  <c r="K330" i="1"/>
  <c r="J330" i="1"/>
  <c r="I330" i="1" a="1"/>
  <c r="I330" i="1" s="1"/>
  <c r="H330" i="1" a="1"/>
  <c r="H330" i="1" s="1"/>
  <c r="G330" i="1" a="1"/>
  <c r="G330" i="1" s="1"/>
  <c r="L329" i="1"/>
  <c r="K329" i="1"/>
  <c r="J329" i="1"/>
  <c r="I329" i="1" a="1"/>
  <c r="I329" i="1" s="1"/>
  <c r="H329" i="1" a="1"/>
  <c r="H329" i="1"/>
  <c r="G329" i="1" a="1"/>
  <c r="G329" i="1"/>
  <c r="L328" i="1"/>
  <c r="K328" i="1"/>
  <c r="J328" i="1"/>
  <c r="I328" i="1" a="1"/>
  <c r="I328" i="1" s="1"/>
  <c r="H328" i="1" a="1"/>
  <c r="H328" i="1" s="1"/>
  <c r="G328" i="1" a="1"/>
  <c r="G328" i="1" s="1"/>
  <c r="L327" i="1"/>
  <c r="K327" i="1"/>
  <c r="J327" i="1"/>
  <c r="I327" i="1" a="1"/>
  <c r="I327" i="1" s="1"/>
  <c r="H327" i="1" a="1"/>
  <c r="H327" i="1" s="1"/>
  <c r="G327" i="1" a="1"/>
  <c r="G327" i="1"/>
  <c r="L326" i="1"/>
  <c r="K326" i="1"/>
  <c r="J326" i="1"/>
  <c r="I326" i="1" a="1"/>
  <c r="I326" i="1" s="1"/>
  <c r="H326" i="1" a="1"/>
  <c r="H326" i="1" s="1"/>
  <c r="G326" i="1" a="1"/>
  <c r="G326" i="1"/>
  <c r="L325" i="1"/>
  <c r="K325" i="1"/>
  <c r="J325" i="1"/>
  <c r="I325" i="1" a="1"/>
  <c r="I325" i="1"/>
  <c r="H325" i="1" a="1"/>
  <c r="H325" i="1" s="1"/>
  <c r="G325" i="1" a="1"/>
  <c r="G325" i="1" s="1"/>
  <c r="L324" i="1"/>
  <c r="K324" i="1"/>
  <c r="J324" i="1"/>
  <c r="I324" i="1" a="1"/>
  <c r="I324" i="1"/>
  <c r="H324" i="1" a="1"/>
  <c r="H324" i="1" s="1"/>
  <c r="G324" i="1" a="1"/>
  <c r="G324" i="1" s="1"/>
  <c r="L323" i="1"/>
  <c r="K323" i="1"/>
  <c r="J323" i="1"/>
  <c r="I323" i="1" a="1"/>
  <c r="I323" i="1" s="1"/>
  <c r="H323" i="1" a="1"/>
  <c r="H323" i="1" s="1"/>
  <c r="G323" i="1" a="1"/>
  <c r="G323" i="1" s="1"/>
  <c r="L322" i="1"/>
  <c r="K322" i="1"/>
  <c r="J322" i="1"/>
  <c r="I322" i="1" a="1"/>
  <c r="I322" i="1" s="1"/>
  <c r="H322" i="1" a="1"/>
  <c r="H322" i="1"/>
  <c r="G322" i="1" a="1"/>
  <c r="G322" i="1" s="1"/>
  <c r="L321" i="1"/>
  <c r="K321" i="1"/>
  <c r="J321" i="1"/>
  <c r="I321" i="1" a="1"/>
  <c r="I321" i="1"/>
  <c r="H321" i="1" a="1"/>
  <c r="H321" i="1"/>
  <c r="G321" i="1" a="1"/>
  <c r="G321" i="1"/>
  <c r="L320" i="1"/>
  <c r="K320" i="1"/>
  <c r="J320" i="1"/>
  <c r="I320" i="1" a="1"/>
  <c r="I320" i="1"/>
  <c r="H320" i="1" a="1"/>
  <c r="H320" i="1" s="1"/>
  <c r="G320" i="1" a="1"/>
  <c r="G320" i="1" s="1"/>
  <c r="L319" i="1"/>
  <c r="K319" i="1"/>
  <c r="J319" i="1"/>
  <c r="I319" i="1" a="1"/>
  <c r="I319" i="1" s="1"/>
  <c r="H319" i="1" a="1"/>
  <c r="H319" i="1" s="1"/>
  <c r="G319" i="1" a="1"/>
  <c r="G319" i="1"/>
  <c r="L318" i="1"/>
  <c r="K318" i="1"/>
  <c r="J318" i="1"/>
  <c r="I318" i="1" a="1"/>
  <c r="I318" i="1" s="1"/>
  <c r="H318" i="1" a="1"/>
  <c r="H318" i="1"/>
  <c r="G318" i="1" a="1"/>
  <c r="G318" i="1" s="1"/>
  <c r="L317" i="1"/>
  <c r="K317" i="1"/>
  <c r="J317" i="1"/>
  <c r="I317" i="1" a="1"/>
  <c r="I317" i="1" s="1"/>
  <c r="H317" i="1" a="1"/>
  <c r="H317" i="1"/>
  <c r="G317" i="1" a="1"/>
  <c r="G317" i="1" s="1"/>
  <c r="L316" i="1"/>
  <c r="K316" i="1"/>
  <c r="J316" i="1"/>
  <c r="I316" i="1" a="1"/>
  <c r="I316" i="1"/>
  <c r="H316" i="1" a="1"/>
  <c r="H316" i="1" s="1"/>
  <c r="G316" i="1" a="1"/>
  <c r="G316" i="1" s="1"/>
  <c r="L315" i="1"/>
  <c r="K315" i="1"/>
  <c r="J315" i="1"/>
  <c r="I315" i="1" a="1"/>
  <c r="I315" i="1" s="1"/>
  <c r="H315" i="1" a="1"/>
  <c r="H315" i="1" s="1"/>
  <c r="G315" i="1" a="1"/>
  <c r="G315" i="1"/>
  <c r="L314" i="1"/>
  <c r="K314" i="1"/>
  <c r="J314" i="1"/>
  <c r="I314" i="1" a="1"/>
  <c r="I314" i="1" s="1"/>
  <c r="H314" i="1" a="1"/>
  <c r="H314" i="1" s="1"/>
  <c r="G314" i="1" a="1"/>
  <c r="G314" i="1"/>
  <c r="L313" i="1"/>
  <c r="K313" i="1"/>
  <c r="J313" i="1"/>
  <c r="I313" i="1" a="1"/>
  <c r="I313" i="1"/>
  <c r="H313" i="1" a="1"/>
  <c r="H313" i="1"/>
  <c r="G313" i="1" a="1"/>
  <c r="G313" i="1" s="1"/>
  <c r="L312" i="1"/>
  <c r="K312" i="1"/>
  <c r="J312" i="1"/>
  <c r="I312" i="1" a="1"/>
  <c r="I312" i="1" s="1"/>
  <c r="H312" i="1" a="1"/>
  <c r="H312" i="1" s="1"/>
  <c r="G312" i="1" a="1"/>
  <c r="G312" i="1" s="1"/>
  <c r="L311" i="1"/>
  <c r="K311" i="1"/>
  <c r="J311" i="1"/>
  <c r="I311" i="1" a="1"/>
  <c r="I311" i="1" s="1"/>
  <c r="H311" i="1" a="1"/>
  <c r="H311" i="1" s="1"/>
  <c r="G311" i="1" a="1"/>
  <c r="G311" i="1"/>
  <c r="L310" i="1"/>
  <c r="K310" i="1"/>
  <c r="J310" i="1"/>
  <c r="I310" i="1" a="1"/>
  <c r="I310" i="1" s="1"/>
  <c r="H310" i="1" a="1"/>
  <c r="H310" i="1"/>
  <c r="G310" i="1" a="1"/>
  <c r="G310" i="1"/>
  <c r="L309" i="1"/>
  <c r="K309" i="1"/>
  <c r="J309" i="1"/>
  <c r="I309" i="1" a="1"/>
  <c r="I309" i="1" s="1"/>
  <c r="H309" i="1" a="1"/>
  <c r="H309" i="1" s="1"/>
  <c r="G309" i="1" a="1"/>
  <c r="G309" i="1"/>
  <c r="L308" i="1"/>
  <c r="K308" i="1"/>
  <c r="J308" i="1"/>
  <c r="I308" i="1" a="1"/>
  <c r="I308" i="1"/>
  <c r="H308" i="1" a="1"/>
  <c r="H308" i="1" s="1"/>
  <c r="G308" i="1" a="1"/>
  <c r="G308" i="1" s="1"/>
  <c r="L307" i="1"/>
  <c r="K307" i="1"/>
  <c r="J307" i="1"/>
  <c r="I307" i="1" a="1"/>
  <c r="I307" i="1" s="1"/>
  <c r="H307" i="1" a="1"/>
  <c r="H307" i="1" s="1"/>
  <c r="G307" i="1" a="1"/>
  <c r="G307" i="1" s="1"/>
  <c r="L306" i="1"/>
  <c r="K306" i="1"/>
  <c r="J306" i="1"/>
  <c r="I306" i="1" a="1"/>
  <c r="I306" i="1" s="1"/>
  <c r="H306" i="1" a="1"/>
  <c r="H306" i="1" s="1"/>
  <c r="G306" i="1" a="1"/>
  <c r="G306" i="1" s="1"/>
  <c r="L305" i="1"/>
  <c r="K305" i="1"/>
  <c r="J305" i="1"/>
  <c r="I305" i="1" a="1"/>
  <c r="I305" i="1"/>
  <c r="H305" i="1" a="1"/>
  <c r="H305" i="1"/>
  <c r="G305" i="1" a="1"/>
  <c r="G305" i="1"/>
  <c r="L304" i="1"/>
  <c r="K304" i="1"/>
  <c r="J304" i="1"/>
  <c r="I304" i="1" a="1"/>
  <c r="I304" i="1" s="1"/>
  <c r="H304" i="1" a="1"/>
  <c r="H304" i="1" s="1"/>
  <c r="G304" i="1" a="1"/>
  <c r="G304" i="1" s="1"/>
  <c r="L303" i="1"/>
  <c r="K303" i="1"/>
  <c r="J303" i="1"/>
  <c r="I303" i="1" a="1"/>
  <c r="I303" i="1" s="1"/>
  <c r="H303" i="1" a="1"/>
  <c r="H303" i="1" s="1"/>
  <c r="G303" i="1" a="1"/>
  <c r="G303" i="1"/>
  <c r="L302" i="1"/>
  <c r="K302" i="1"/>
  <c r="J302" i="1"/>
  <c r="I302" i="1" a="1"/>
  <c r="I302" i="1" s="1"/>
  <c r="H302" i="1" a="1"/>
  <c r="H302" i="1"/>
  <c r="G302" i="1" a="1"/>
  <c r="G302" i="1"/>
  <c r="L301" i="1"/>
  <c r="K301" i="1"/>
  <c r="J301" i="1"/>
  <c r="I301" i="1" a="1"/>
  <c r="I301" i="1" s="1"/>
  <c r="H301" i="1" a="1"/>
  <c r="H301" i="1" s="1"/>
  <c r="G301" i="1" a="1"/>
  <c r="G301" i="1" s="1"/>
  <c r="L300" i="1"/>
  <c r="K300" i="1"/>
  <c r="J300" i="1"/>
  <c r="I300" i="1" a="1"/>
  <c r="I300" i="1"/>
  <c r="H300" i="1" a="1"/>
  <c r="H300" i="1" s="1"/>
  <c r="G300" i="1" a="1"/>
  <c r="G300" i="1" s="1"/>
  <c r="L299" i="1"/>
  <c r="K299" i="1"/>
  <c r="J299" i="1"/>
  <c r="I299" i="1" a="1"/>
  <c r="I299" i="1" s="1"/>
  <c r="H299" i="1" a="1"/>
  <c r="H299" i="1" s="1"/>
  <c r="G299" i="1" a="1"/>
  <c r="G299" i="1" s="1"/>
  <c r="L298" i="1"/>
  <c r="K298" i="1"/>
  <c r="J298" i="1"/>
  <c r="I298" i="1" a="1"/>
  <c r="I298" i="1" s="1"/>
  <c r="H298" i="1" a="1"/>
  <c r="H298" i="1" s="1"/>
  <c r="G298" i="1" a="1"/>
  <c r="G298" i="1" s="1"/>
  <c r="L297" i="1"/>
  <c r="K297" i="1"/>
  <c r="J297" i="1"/>
  <c r="I297" i="1" a="1"/>
  <c r="I297" i="1"/>
  <c r="H297" i="1" a="1"/>
  <c r="H297" i="1"/>
  <c r="G297" i="1" a="1"/>
  <c r="G297" i="1"/>
  <c r="L296" i="1"/>
  <c r="K296" i="1"/>
  <c r="J296" i="1"/>
  <c r="I296" i="1" a="1"/>
  <c r="I296" i="1" s="1"/>
  <c r="H296" i="1" a="1"/>
  <c r="H296" i="1" s="1"/>
  <c r="G296" i="1" a="1"/>
  <c r="G296" i="1" s="1"/>
  <c r="L295" i="1"/>
  <c r="K295" i="1"/>
  <c r="J295" i="1"/>
  <c r="I295" i="1" a="1"/>
  <c r="I295" i="1" s="1"/>
  <c r="H295" i="1" a="1"/>
  <c r="H295" i="1" s="1"/>
  <c r="G295" i="1" a="1"/>
  <c r="G295" i="1"/>
  <c r="L294" i="1"/>
  <c r="K294" i="1"/>
  <c r="J294" i="1"/>
  <c r="I294" i="1" a="1"/>
  <c r="I294" i="1" s="1"/>
  <c r="H294" i="1" a="1"/>
  <c r="H294" i="1" s="1"/>
  <c r="G294" i="1" a="1"/>
  <c r="G294" i="1" s="1"/>
  <c r="L293" i="1"/>
  <c r="K293" i="1"/>
  <c r="J293" i="1"/>
  <c r="I293" i="1" a="1"/>
  <c r="I293" i="1" s="1"/>
  <c r="H293" i="1" a="1"/>
  <c r="H293" i="1"/>
  <c r="G293" i="1" a="1"/>
  <c r="G293" i="1"/>
  <c r="L292" i="1"/>
  <c r="K292" i="1"/>
  <c r="J292" i="1"/>
  <c r="I292" i="1" a="1"/>
  <c r="I292" i="1"/>
  <c r="H292" i="1" a="1"/>
  <c r="H292" i="1" s="1"/>
  <c r="G292" i="1" a="1"/>
  <c r="G292" i="1" s="1"/>
  <c r="L291" i="1"/>
  <c r="K291" i="1"/>
  <c r="J291" i="1"/>
  <c r="I291" i="1" a="1"/>
  <c r="I291" i="1" s="1"/>
  <c r="H291" i="1" a="1"/>
  <c r="H291" i="1" s="1"/>
  <c r="G291" i="1" a="1"/>
  <c r="G291" i="1"/>
  <c r="L290" i="1"/>
  <c r="K290" i="1"/>
  <c r="J290" i="1"/>
  <c r="I290" i="1" a="1"/>
  <c r="I290" i="1" s="1"/>
  <c r="H290" i="1" a="1"/>
  <c r="H290" i="1" s="1"/>
  <c r="G290" i="1" a="1"/>
  <c r="G290" i="1"/>
  <c r="L289" i="1"/>
  <c r="K289" i="1"/>
  <c r="J289" i="1"/>
  <c r="I289" i="1" a="1"/>
  <c r="I289" i="1"/>
  <c r="H289" i="1" a="1"/>
  <c r="H289" i="1" s="1"/>
  <c r="G289" i="1" a="1"/>
  <c r="G289" i="1" s="1"/>
  <c r="L288" i="1"/>
  <c r="K288" i="1"/>
  <c r="J288" i="1"/>
  <c r="I288" i="1" a="1"/>
  <c r="I288" i="1" s="1"/>
  <c r="H288" i="1" a="1"/>
  <c r="H288" i="1" s="1"/>
  <c r="G288" i="1" a="1"/>
  <c r="G288" i="1" s="1"/>
  <c r="L287" i="1"/>
  <c r="K287" i="1"/>
  <c r="J287" i="1"/>
  <c r="I287" i="1" a="1"/>
  <c r="I287" i="1" s="1"/>
  <c r="H287" i="1" a="1"/>
  <c r="H287" i="1" s="1"/>
  <c r="G287" i="1" a="1"/>
  <c r="G287" i="1" s="1"/>
  <c r="L286" i="1"/>
  <c r="K286" i="1"/>
  <c r="J286" i="1"/>
  <c r="I286" i="1" a="1"/>
  <c r="I286" i="1" s="1"/>
  <c r="H286" i="1" a="1"/>
  <c r="H286" i="1"/>
  <c r="G286" i="1" a="1"/>
  <c r="G286" i="1" s="1"/>
  <c r="L285" i="1"/>
  <c r="K285" i="1"/>
  <c r="J285" i="1"/>
  <c r="I285" i="1" a="1"/>
  <c r="I285" i="1"/>
  <c r="H285" i="1" a="1"/>
  <c r="H285" i="1"/>
  <c r="G285" i="1" a="1"/>
  <c r="G285" i="1" s="1"/>
  <c r="L284" i="1"/>
  <c r="K284" i="1"/>
  <c r="J284" i="1"/>
  <c r="I284" i="1" a="1"/>
  <c r="I284" i="1" s="1"/>
  <c r="H284" i="1" a="1"/>
  <c r="H284" i="1" s="1"/>
  <c r="G284" i="1" a="1"/>
  <c r="G284" i="1" s="1"/>
  <c r="L283" i="1"/>
  <c r="K283" i="1"/>
  <c r="J283" i="1"/>
  <c r="I283" i="1" a="1"/>
  <c r="I283" i="1" s="1"/>
  <c r="H283" i="1" a="1"/>
  <c r="H283" i="1" s="1"/>
  <c r="G283" i="1" a="1"/>
  <c r="G283" i="1" s="1"/>
  <c r="L282" i="1"/>
  <c r="K282" i="1"/>
  <c r="J282" i="1"/>
  <c r="I282" i="1" a="1"/>
  <c r="I282" i="1" s="1"/>
  <c r="H282" i="1" a="1"/>
  <c r="H282" i="1" s="1"/>
  <c r="G282" i="1" a="1"/>
  <c r="G282" i="1"/>
  <c r="L281" i="1"/>
  <c r="K281" i="1"/>
  <c r="J281" i="1"/>
  <c r="I281" i="1" a="1"/>
  <c r="I281" i="1"/>
  <c r="H281" i="1" a="1"/>
  <c r="H281" i="1" s="1"/>
  <c r="G281" i="1" a="1"/>
  <c r="G281" i="1" s="1"/>
  <c r="L280" i="1"/>
  <c r="K280" i="1"/>
  <c r="J280" i="1"/>
  <c r="I280" i="1" a="1"/>
  <c r="I280" i="1" s="1"/>
  <c r="H280" i="1" a="1"/>
  <c r="H280" i="1" s="1"/>
  <c r="G280" i="1" a="1"/>
  <c r="G280" i="1" s="1"/>
  <c r="L279" i="1"/>
  <c r="K279" i="1"/>
  <c r="J279" i="1"/>
  <c r="I279" i="1" a="1"/>
  <c r="I279" i="1" s="1"/>
  <c r="H279" i="1" a="1"/>
  <c r="H279" i="1" s="1"/>
  <c r="G279" i="1" a="1"/>
  <c r="G279" i="1" s="1"/>
  <c r="L278" i="1"/>
  <c r="K278" i="1"/>
  <c r="J278" i="1"/>
  <c r="I278" i="1" a="1"/>
  <c r="I278" i="1" s="1"/>
  <c r="H278" i="1" a="1"/>
  <c r="H278" i="1" s="1"/>
  <c r="G278" i="1" a="1"/>
  <c r="G278" i="1" s="1"/>
  <c r="L277" i="1"/>
  <c r="K277" i="1"/>
  <c r="J277" i="1"/>
  <c r="I277" i="1" a="1"/>
  <c r="I277" i="1"/>
  <c r="H277" i="1" a="1"/>
  <c r="H277" i="1" s="1"/>
  <c r="G277" i="1" a="1"/>
  <c r="G277" i="1" s="1"/>
  <c r="L276" i="1"/>
  <c r="K276" i="1"/>
  <c r="J276" i="1"/>
  <c r="I276" i="1" a="1"/>
  <c r="I276" i="1" s="1"/>
  <c r="H276" i="1" a="1"/>
  <c r="H276" i="1" s="1"/>
  <c r="G276" i="1" a="1"/>
  <c r="G276" i="1" s="1"/>
  <c r="L275" i="1"/>
  <c r="K275" i="1"/>
  <c r="J275" i="1"/>
  <c r="I275" i="1" a="1"/>
  <c r="I275" i="1" s="1"/>
  <c r="H275" i="1" a="1"/>
  <c r="H275" i="1"/>
  <c r="G275" i="1" a="1"/>
  <c r="G275" i="1" s="1"/>
  <c r="L274" i="1"/>
  <c r="K274" i="1"/>
  <c r="J274" i="1"/>
  <c r="I274" i="1" a="1"/>
  <c r="I274" i="1" s="1"/>
  <c r="H274" i="1" a="1"/>
  <c r="H274" i="1" s="1"/>
  <c r="G274" i="1" a="1"/>
  <c r="G274" i="1" s="1"/>
  <c r="L273" i="1"/>
  <c r="K273" i="1"/>
  <c r="J273" i="1"/>
  <c r="I273" i="1" a="1"/>
  <c r="I273" i="1" s="1"/>
  <c r="H273" i="1" a="1"/>
  <c r="H273" i="1" s="1"/>
  <c r="G273" i="1" a="1"/>
  <c r="G273" i="1" s="1"/>
  <c r="L272" i="1"/>
  <c r="K272" i="1"/>
  <c r="J272" i="1"/>
  <c r="I272" i="1" a="1"/>
  <c r="I272" i="1" s="1"/>
  <c r="H272" i="1" a="1"/>
  <c r="H272" i="1" s="1"/>
  <c r="G272" i="1" a="1"/>
  <c r="G272" i="1" s="1"/>
  <c r="L271" i="1"/>
  <c r="K271" i="1"/>
  <c r="J271" i="1"/>
  <c r="I271" i="1" a="1"/>
  <c r="I271" i="1" s="1"/>
  <c r="H271" i="1" a="1"/>
  <c r="H271" i="1" s="1"/>
  <c r="G271" i="1" a="1"/>
  <c r="G271" i="1" s="1"/>
  <c r="L270" i="1"/>
  <c r="K270" i="1"/>
  <c r="J270" i="1"/>
  <c r="I270" i="1" a="1"/>
  <c r="I270" i="1" s="1"/>
  <c r="H270" i="1" a="1"/>
  <c r="H270" i="1" s="1"/>
  <c r="G270" i="1" a="1"/>
  <c r="G270" i="1" s="1"/>
  <c r="L269" i="1"/>
  <c r="K269" i="1"/>
  <c r="J269" i="1"/>
  <c r="I269" i="1" a="1"/>
  <c r="I269" i="1"/>
  <c r="H269" i="1" a="1"/>
  <c r="H269" i="1" s="1"/>
  <c r="G269" i="1" a="1"/>
  <c r="G269" i="1" s="1"/>
  <c r="L268" i="1"/>
  <c r="K268" i="1"/>
  <c r="J268" i="1"/>
  <c r="I268" i="1" a="1"/>
  <c r="I268" i="1" s="1"/>
  <c r="H268" i="1" a="1"/>
  <c r="H268" i="1" s="1"/>
  <c r="G268" i="1" a="1"/>
  <c r="G268" i="1" s="1"/>
  <c r="L267" i="1"/>
  <c r="K267" i="1"/>
  <c r="J267" i="1"/>
  <c r="I267" i="1" a="1"/>
  <c r="I267" i="1" s="1"/>
  <c r="H267" i="1" a="1"/>
  <c r="H267" i="1" s="1"/>
  <c r="G267" i="1" a="1"/>
  <c r="G267" i="1" s="1"/>
  <c r="L266" i="1"/>
  <c r="K266" i="1"/>
  <c r="J266" i="1"/>
  <c r="I266" i="1" a="1"/>
  <c r="I266" i="1" s="1"/>
  <c r="H266" i="1" a="1"/>
  <c r="H266" i="1" s="1"/>
  <c r="G266" i="1" a="1"/>
  <c r="G266" i="1"/>
  <c r="L265" i="1"/>
  <c r="K265" i="1"/>
  <c r="J265" i="1"/>
  <c r="I265" i="1" a="1"/>
  <c r="I265" i="1"/>
  <c r="H265" i="1" a="1"/>
  <c r="H265" i="1" s="1"/>
  <c r="G265" i="1" a="1"/>
  <c r="G265" i="1" s="1"/>
  <c r="L264" i="1"/>
  <c r="K264" i="1"/>
  <c r="J264" i="1"/>
  <c r="I264" i="1" a="1"/>
  <c r="I264" i="1" s="1"/>
  <c r="H264" i="1" a="1"/>
  <c r="H264" i="1" s="1"/>
  <c r="G264" i="1" a="1"/>
  <c r="G264" i="1" s="1"/>
  <c r="L263" i="1"/>
  <c r="K263" i="1"/>
  <c r="J263" i="1"/>
  <c r="I263" i="1" a="1"/>
  <c r="I263" i="1" s="1"/>
  <c r="H263" i="1" a="1"/>
  <c r="H263" i="1"/>
  <c r="G263" i="1" a="1"/>
  <c r="G263" i="1" s="1"/>
  <c r="L262" i="1"/>
  <c r="K262" i="1"/>
  <c r="J262" i="1"/>
  <c r="I262" i="1" a="1"/>
  <c r="I262" i="1"/>
  <c r="H262" i="1" a="1"/>
  <c r="H262" i="1"/>
  <c r="G262" i="1" a="1"/>
  <c r="G262" i="1" s="1"/>
  <c r="L261" i="1"/>
  <c r="K261" i="1"/>
  <c r="J261" i="1"/>
  <c r="I261" i="1" a="1"/>
  <c r="I261" i="1" s="1"/>
  <c r="H261" i="1" a="1"/>
  <c r="H261" i="1"/>
  <c r="G261" i="1" a="1"/>
  <c r="G261" i="1" s="1"/>
  <c r="L260" i="1"/>
  <c r="K260" i="1"/>
  <c r="J260" i="1"/>
  <c r="I260" i="1" a="1"/>
  <c r="I260" i="1" s="1"/>
  <c r="H260" i="1" a="1"/>
  <c r="H260" i="1" s="1"/>
  <c r="G260" i="1" a="1"/>
  <c r="G260" i="1" s="1"/>
  <c r="L259" i="1"/>
  <c r="K259" i="1"/>
  <c r="J259" i="1"/>
  <c r="I259" i="1" a="1"/>
  <c r="I259" i="1" s="1"/>
  <c r="H259" i="1" a="1"/>
  <c r="H259" i="1" s="1"/>
  <c r="G259" i="1" a="1"/>
  <c r="G259" i="1" s="1"/>
  <c r="L258" i="1"/>
  <c r="K258" i="1"/>
  <c r="J258" i="1"/>
  <c r="I258" i="1" a="1"/>
  <c r="I258" i="1" s="1"/>
  <c r="H258" i="1" a="1"/>
  <c r="H258" i="1" s="1"/>
  <c r="G258" i="1" a="1"/>
  <c r="G258" i="1" s="1"/>
  <c r="L257" i="1"/>
  <c r="K257" i="1"/>
  <c r="J257" i="1"/>
  <c r="I257" i="1" a="1"/>
  <c r="I257" i="1" s="1"/>
  <c r="H257" i="1" a="1"/>
  <c r="H257" i="1"/>
  <c r="G257" i="1" a="1"/>
  <c r="G257" i="1" s="1"/>
  <c r="L256" i="1"/>
  <c r="K256" i="1"/>
  <c r="J256" i="1"/>
  <c r="I256" i="1" a="1"/>
  <c r="I256" i="1" s="1"/>
  <c r="H256" i="1" a="1"/>
  <c r="H256" i="1" s="1"/>
  <c r="G256" i="1" a="1"/>
  <c r="G256" i="1" s="1"/>
  <c r="L255" i="1"/>
  <c r="K255" i="1"/>
  <c r="J255" i="1"/>
  <c r="I255" i="1" a="1"/>
  <c r="I255" i="1" s="1"/>
  <c r="H255" i="1" a="1"/>
  <c r="H255" i="1" s="1"/>
  <c r="G255" i="1" a="1"/>
  <c r="G255" i="1"/>
  <c r="L254" i="1"/>
  <c r="K254" i="1"/>
  <c r="J254" i="1"/>
  <c r="I254" i="1" a="1"/>
  <c r="I254" i="1"/>
  <c r="H254" i="1" a="1"/>
  <c r="H254" i="1" s="1"/>
  <c r="G254" i="1" a="1"/>
  <c r="G254" i="1" s="1"/>
  <c r="L253" i="1"/>
  <c r="K253" i="1"/>
  <c r="J253" i="1"/>
  <c r="I253" i="1" a="1"/>
  <c r="I253" i="1" s="1"/>
  <c r="H253" i="1" a="1"/>
  <c r="H253" i="1" s="1"/>
  <c r="G253" i="1" a="1"/>
  <c r="G253" i="1" s="1"/>
  <c r="L252" i="1"/>
  <c r="K252" i="1"/>
  <c r="J252" i="1"/>
  <c r="I252" i="1" a="1"/>
  <c r="I252" i="1"/>
  <c r="H252" i="1" a="1"/>
  <c r="H252" i="1" s="1"/>
  <c r="G252" i="1" a="1"/>
  <c r="G252" i="1" s="1"/>
  <c r="L251" i="1"/>
  <c r="K251" i="1"/>
  <c r="J251" i="1"/>
  <c r="I251" i="1" a="1"/>
  <c r="I251" i="1" s="1"/>
  <c r="H251" i="1" a="1"/>
  <c r="H251" i="1"/>
  <c r="G251" i="1" a="1"/>
  <c r="G251" i="1" s="1"/>
  <c r="L250" i="1"/>
  <c r="K250" i="1"/>
  <c r="J250" i="1"/>
  <c r="I250" i="1" a="1"/>
  <c r="I250" i="1" s="1"/>
  <c r="H250" i="1" a="1"/>
  <c r="H250" i="1" s="1"/>
  <c r="G250" i="1" a="1"/>
  <c r="G250" i="1" s="1"/>
  <c r="L249" i="1"/>
  <c r="K249" i="1"/>
  <c r="J249" i="1"/>
  <c r="I249" i="1" a="1"/>
  <c r="I249" i="1" s="1"/>
  <c r="H249" i="1" a="1"/>
  <c r="H249" i="1"/>
  <c r="G249" i="1" a="1"/>
  <c r="G249" i="1"/>
  <c r="L248" i="1"/>
  <c r="K248" i="1"/>
  <c r="J248" i="1"/>
  <c r="I248" i="1" a="1"/>
  <c r="I248" i="1" s="1"/>
  <c r="H248" i="1" a="1"/>
  <c r="H248" i="1"/>
  <c r="G248" i="1" a="1"/>
  <c r="G248" i="1" s="1"/>
  <c r="L247" i="1"/>
  <c r="K247" i="1"/>
  <c r="J247" i="1"/>
  <c r="I247" i="1" a="1"/>
  <c r="I247" i="1" s="1"/>
  <c r="H247" i="1" a="1"/>
  <c r="H247" i="1" s="1"/>
  <c r="G247" i="1" a="1"/>
  <c r="G247" i="1" s="1"/>
  <c r="L246" i="1"/>
  <c r="K246" i="1"/>
  <c r="J246" i="1"/>
  <c r="I246" i="1" a="1"/>
  <c r="I246" i="1" s="1"/>
  <c r="H246" i="1" a="1"/>
  <c r="H246" i="1"/>
  <c r="G246" i="1" a="1"/>
  <c r="G246" i="1" s="1"/>
  <c r="L245" i="1"/>
  <c r="K245" i="1"/>
  <c r="J245" i="1"/>
  <c r="I245" i="1" a="1"/>
  <c r="I245" i="1" s="1"/>
  <c r="H245" i="1" a="1"/>
  <c r="H245" i="1" s="1"/>
  <c r="G245" i="1" a="1"/>
  <c r="G245" i="1" s="1"/>
  <c r="L244" i="1"/>
  <c r="K244" i="1"/>
  <c r="J244" i="1"/>
  <c r="I244" i="1" a="1"/>
  <c r="I244" i="1" s="1"/>
  <c r="H244" i="1" a="1"/>
  <c r="H244" i="1" s="1"/>
  <c r="G244" i="1" a="1"/>
  <c r="G244" i="1" s="1"/>
  <c r="L243" i="1"/>
  <c r="K243" i="1"/>
  <c r="J243" i="1"/>
  <c r="I243" i="1" a="1"/>
  <c r="I243" i="1" s="1"/>
  <c r="H243" i="1" a="1"/>
  <c r="H243" i="1" s="1"/>
  <c r="G243" i="1" a="1"/>
  <c r="G243" i="1"/>
  <c r="L242" i="1"/>
  <c r="K242" i="1"/>
  <c r="J242" i="1"/>
  <c r="I242" i="1" a="1"/>
  <c r="I242" i="1" s="1"/>
  <c r="H242" i="1" a="1"/>
  <c r="H242" i="1" s="1"/>
  <c r="G242" i="1" a="1"/>
  <c r="G242" i="1" s="1"/>
  <c r="L241" i="1"/>
  <c r="K241" i="1"/>
  <c r="J241" i="1"/>
  <c r="I241" i="1" a="1"/>
  <c r="I241" i="1" s="1"/>
  <c r="H241" i="1" a="1"/>
  <c r="H241" i="1" s="1"/>
  <c r="G241" i="1" a="1"/>
  <c r="G241" i="1" s="1"/>
  <c r="L240" i="1"/>
  <c r="K240" i="1"/>
  <c r="J240" i="1"/>
  <c r="I240" i="1" a="1"/>
  <c r="I240" i="1" s="1"/>
  <c r="H240" i="1" a="1"/>
  <c r="H240" i="1" s="1"/>
  <c r="G240" i="1" a="1"/>
  <c r="G240" i="1" s="1"/>
  <c r="L239" i="1"/>
  <c r="K239" i="1"/>
  <c r="J239" i="1"/>
  <c r="I239" i="1" a="1"/>
  <c r="I239" i="1" s="1"/>
  <c r="H239" i="1" a="1"/>
  <c r="H239" i="1" s="1"/>
  <c r="G239" i="1" a="1"/>
  <c r="G239" i="1" s="1"/>
  <c r="L238" i="1"/>
  <c r="K238" i="1"/>
  <c r="J238" i="1"/>
  <c r="I238" i="1" a="1"/>
  <c r="I238" i="1" s="1"/>
  <c r="H238" i="1" a="1"/>
  <c r="H238" i="1"/>
  <c r="G238" i="1" a="1"/>
  <c r="G238" i="1"/>
  <c r="L237" i="1"/>
  <c r="K237" i="1"/>
  <c r="J237" i="1"/>
  <c r="I237" i="1" a="1"/>
  <c r="I237" i="1" s="1"/>
  <c r="H237" i="1" a="1"/>
  <c r="H237" i="1"/>
  <c r="G237" i="1" a="1"/>
  <c r="G237" i="1" s="1"/>
  <c r="L236" i="1"/>
  <c r="K236" i="1"/>
  <c r="J236" i="1"/>
  <c r="I236" i="1" a="1"/>
  <c r="I236" i="1" s="1"/>
  <c r="H236" i="1" a="1"/>
  <c r="H236" i="1"/>
  <c r="G236" i="1" a="1"/>
  <c r="G236" i="1" s="1"/>
  <c r="L235" i="1"/>
  <c r="K235" i="1"/>
  <c r="J235" i="1"/>
  <c r="I235" i="1" a="1"/>
  <c r="I235" i="1" s="1"/>
  <c r="H235" i="1" a="1"/>
  <c r="H235" i="1" s="1"/>
  <c r="G235" i="1" a="1"/>
  <c r="G235" i="1" s="1"/>
  <c r="L234" i="1"/>
  <c r="K234" i="1"/>
  <c r="J234" i="1"/>
  <c r="I234" i="1" a="1"/>
  <c r="I234" i="1" s="1"/>
  <c r="H234" i="1" a="1"/>
  <c r="H234" i="1" s="1"/>
  <c r="G234" i="1" a="1"/>
  <c r="G234" i="1" s="1"/>
  <c r="L233" i="1"/>
  <c r="K233" i="1"/>
  <c r="J233" i="1"/>
  <c r="I233" i="1" a="1"/>
  <c r="I233" i="1"/>
  <c r="H233" i="1" a="1"/>
  <c r="H233" i="1" s="1"/>
  <c r="G233" i="1" a="1"/>
  <c r="G233" i="1" s="1"/>
  <c r="L232" i="1"/>
  <c r="K232" i="1"/>
  <c r="J232" i="1"/>
  <c r="I232" i="1" a="1"/>
  <c r="I232" i="1" s="1"/>
  <c r="H232" i="1" a="1"/>
  <c r="H232" i="1" s="1"/>
  <c r="G232" i="1" a="1"/>
  <c r="G232" i="1" s="1"/>
  <c r="L231" i="1"/>
  <c r="K231" i="1"/>
  <c r="J231" i="1"/>
  <c r="I231" i="1" a="1"/>
  <c r="I231" i="1" s="1"/>
  <c r="H231" i="1" a="1"/>
  <c r="H231" i="1" s="1"/>
  <c r="G231" i="1" a="1"/>
  <c r="G231" i="1" s="1"/>
  <c r="L230" i="1"/>
  <c r="K230" i="1"/>
  <c r="J230" i="1"/>
  <c r="I230" i="1" a="1"/>
  <c r="I230" i="1" s="1"/>
  <c r="H230" i="1" a="1"/>
  <c r="H230" i="1" s="1"/>
  <c r="G230" i="1" a="1"/>
  <c r="G230" i="1"/>
  <c r="L229" i="1"/>
  <c r="K229" i="1"/>
  <c r="J229" i="1"/>
  <c r="I229" i="1" a="1"/>
  <c r="I229" i="1" s="1"/>
  <c r="H229" i="1" a="1"/>
  <c r="H229" i="1" s="1"/>
  <c r="G229" i="1" a="1"/>
  <c r="G229" i="1"/>
  <c r="L228" i="1"/>
  <c r="K228" i="1"/>
  <c r="J228" i="1"/>
  <c r="I228" i="1" a="1"/>
  <c r="I228" i="1"/>
  <c r="H228" i="1" a="1"/>
  <c r="H228" i="1"/>
  <c r="G228" i="1" a="1"/>
  <c r="G228" i="1" s="1"/>
  <c r="L227" i="1"/>
  <c r="K227" i="1"/>
  <c r="J227" i="1"/>
  <c r="I227" i="1" a="1"/>
  <c r="I227" i="1" s="1"/>
  <c r="H227" i="1" a="1"/>
  <c r="H227" i="1" s="1"/>
  <c r="G227" i="1" a="1"/>
  <c r="G227" i="1"/>
  <c r="L226" i="1"/>
  <c r="K226" i="1"/>
  <c r="J226" i="1"/>
  <c r="I226" i="1" a="1"/>
  <c r="I226" i="1" s="1"/>
  <c r="H226" i="1" a="1"/>
  <c r="H226" i="1"/>
  <c r="G226" i="1" a="1"/>
  <c r="G226" i="1" s="1"/>
  <c r="L225" i="1"/>
  <c r="K225" i="1"/>
  <c r="J225" i="1"/>
  <c r="I225" i="1" a="1"/>
  <c r="I225" i="1" s="1"/>
  <c r="H225" i="1" a="1"/>
  <c r="H225" i="1"/>
  <c r="G225" i="1" a="1"/>
  <c r="G225" i="1" s="1"/>
  <c r="L224" i="1"/>
  <c r="K224" i="1"/>
  <c r="J224" i="1"/>
  <c r="I224" i="1" a="1"/>
  <c r="I224" i="1" s="1"/>
  <c r="H224" i="1" a="1"/>
  <c r="H224" i="1" s="1"/>
  <c r="G224" i="1" a="1"/>
  <c r="G224" i="1" s="1"/>
  <c r="L223" i="1"/>
  <c r="K223" i="1"/>
  <c r="J223" i="1"/>
  <c r="I223" i="1" a="1"/>
  <c r="I223" i="1" s="1"/>
  <c r="H223" i="1" a="1"/>
  <c r="H223" i="1" s="1"/>
  <c r="G223" i="1" a="1"/>
  <c r="G223" i="1" s="1"/>
  <c r="L222" i="1"/>
  <c r="K222" i="1"/>
  <c r="J222" i="1"/>
  <c r="I222" i="1" a="1"/>
  <c r="I222" i="1"/>
  <c r="H222" i="1" a="1"/>
  <c r="H222" i="1" s="1"/>
  <c r="G222" i="1" a="1"/>
  <c r="G222" i="1" s="1"/>
  <c r="L221" i="1"/>
  <c r="K221" i="1"/>
  <c r="J221" i="1"/>
  <c r="I221" i="1" a="1"/>
  <c r="I221" i="1" s="1"/>
  <c r="H221" i="1" a="1"/>
  <c r="H221" i="1"/>
  <c r="G221" i="1" a="1"/>
  <c r="G221" i="1" s="1"/>
  <c r="L220" i="1"/>
  <c r="K220" i="1"/>
  <c r="J220" i="1"/>
  <c r="I220" i="1" a="1"/>
  <c r="I220" i="1" s="1"/>
  <c r="H220" i="1" a="1"/>
  <c r="H220" i="1"/>
  <c r="G220" i="1" a="1"/>
  <c r="G220" i="1" s="1"/>
  <c r="L219" i="1"/>
  <c r="K219" i="1"/>
  <c r="J219" i="1"/>
  <c r="I219" i="1" a="1"/>
  <c r="I219" i="1" s="1"/>
  <c r="H219" i="1" a="1"/>
  <c r="H219" i="1" s="1"/>
  <c r="G219" i="1" a="1"/>
  <c r="G219" i="1"/>
  <c r="L218" i="1"/>
  <c r="K218" i="1"/>
  <c r="J218" i="1"/>
  <c r="I218" i="1" a="1"/>
  <c r="I218" i="1" s="1"/>
  <c r="H218" i="1" a="1"/>
  <c r="H218" i="1" s="1"/>
  <c r="G218" i="1" a="1"/>
  <c r="G218" i="1"/>
  <c r="L217" i="1"/>
  <c r="K217" i="1"/>
  <c r="J217" i="1"/>
  <c r="I217" i="1" a="1"/>
  <c r="I217" i="1" s="1"/>
  <c r="H217" i="1" a="1"/>
  <c r="H217" i="1" s="1"/>
  <c r="G217" i="1" a="1"/>
  <c r="G217" i="1" s="1"/>
  <c r="L216" i="1"/>
  <c r="K216" i="1"/>
  <c r="J216" i="1"/>
  <c r="I216" i="1" a="1"/>
  <c r="I216" i="1" s="1"/>
  <c r="H216" i="1" a="1"/>
  <c r="H216" i="1" s="1"/>
  <c r="G216" i="1" a="1"/>
  <c r="G216" i="1" s="1"/>
  <c r="L215" i="1"/>
  <c r="K215" i="1"/>
  <c r="J215" i="1"/>
  <c r="I215" i="1" a="1"/>
  <c r="I215" i="1" s="1"/>
  <c r="H215" i="1" a="1"/>
  <c r="H215" i="1" s="1"/>
  <c r="G215" i="1" a="1"/>
  <c r="G215" i="1" s="1"/>
  <c r="L214" i="1"/>
  <c r="K214" i="1"/>
  <c r="J214" i="1"/>
  <c r="I214" i="1" a="1"/>
  <c r="I214" i="1"/>
  <c r="H214" i="1" a="1"/>
  <c r="H214" i="1" s="1"/>
  <c r="G214" i="1" a="1"/>
  <c r="G214" i="1" s="1"/>
  <c r="L213" i="1"/>
  <c r="K213" i="1"/>
  <c r="J213" i="1"/>
  <c r="I213" i="1" a="1"/>
  <c r="I213" i="1" s="1"/>
  <c r="H213" i="1" a="1"/>
  <c r="H213" i="1" s="1"/>
  <c r="G213" i="1" a="1"/>
  <c r="G213" i="1" s="1"/>
  <c r="L212" i="1"/>
  <c r="K212" i="1"/>
  <c r="J212" i="1"/>
  <c r="I212" i="1" a="1"/>
  <c r="I212" i="1" s="1"/>
  <c r="H212" i="1" a="1"/>
  <c r="H212" i="1" s="1"/>
  <c r="G212" i="1" a="1"/>
  <c r="G212" i="1" s="1"/>
  <c r="L211" i="1"/>
  <c r="K211" i="1"/>
  <c r="J211" i="1"/>
  <c r="I211" i="1" a="1"/>
  <c r="I211" i="1" s="1"/>
  <c r="H211" i="1" a="1"/>
  <c r="H211" i="1" s="1"/>
  <c r="G211" i="1" a="1"/>
  <c r="G211" i="1" s="1"/>
  <c r="L210" i="1"/>
  <c r="K210" i="1"/>
  <c r="J210" i="1"/>
  <c r="I210" i="1" a="1"/>
  <c r="I210" i="1" s="1"/>
  <c r="H210" i="1" a="1"/>
  <c r="H210" i="1" s="1"/>
  <c r="G210" i="1" a="1"/>
  <c r="G210" i="1" s="1"/>
  <c r="L209" i="1"/>
  <c r="K209" i="1"/>
  <c r="J209" i="1"/>
  <c r="I209" i="1" a="1"/>
  <c r="I209" i="1" s="1"/>
  <c r="H209" i="1" a="1"/>
  <c r="H209" i="1"/>
  <c r="G209" i="1" a="1"/>
  <c r="G209" i="1" s="1"/>
  <c r="L208" i="1"/>
  <c r="K208" i="1"/>
  <c r="J208" i="1"/>
  <c r="I208" i="1" a="1"/>
  <c r="I208" i="1" s="1"/>
  <c r="H208" i="1" a="1"/>
  <c r="H208" i="1" s="1"/>
  <c r="G208" i="1" a="1"/>
  <c r="G208" i="1" s="1"/>
  <c r="L207" i="1"/>
  <c r="K207" i="1"/>
  <c r="J207" i="1"/>
  <c r="I207" i="1" a="1"/>
  <c r="I207" i="1" s="1"/>
  <c r="H207" i="1" a="1"/>
  <c r="H207" i="1" s="1"/>
  <c r="G207" i="1" a="1"/>
  <c r="G207" i="1"/>
  <c r="L206" i="1"/>
  <c r="K206" i="1"/>
  <c r="J206" i="1"/>
  <c r="I206" i="1" a="1"/>
  <c r="I206" i="1" s="1"/>
  <c r="H206" i="1" a="1"/>
  <c r="H206" i="1" s="1"/>
  <c r="G206" i="1" a="1"/>
  <c r="G206" i="1"/>
  <c r="L205" i="1"/>
  <c r="K205" i="1"/>
  <c r="J205" i="1"/>
  <c r="I205" i="1" a="1"/>
  <c r="I205" i="1" s="1"/>
  <c r="H205" i="1" a="1"/>
  <c r="H205" i="1" s="1"/>
  <c r="G205" i="1" a="1"/>
  <c r="G205" i="1" s="1"/>
  <c r="L204" i="1"/>
  <c r="K204" i="1"/>
  <c r="J204" i="1"/>
  <c r="I204" i="1" a="1"/>
  <c r="I204" i="1" s="1"/>
  <c r="H204" i="1" a="1"/>
  <c r="H204" i="1" s="1"/>
  <c r="G204" i="1" a="1"/>
  <c r="G204" i="1" s="1"/>
  <c r="L203" i="1"/>
  <c r="K203" i="1"/>
  <c r="J203" i="1"/>
  <c r="I203" i="1" a="1"/>
  <c r="I203" i="1"/>
  <c r="H203" i="1" a="1"/>
  <c r="H203" i="1"/>
  <c r="G203" i="1" a="1"/>
  <c r="G203" i="1" s="1"/>
  <c r="L202" i="1"/>
  <c r="K202" i="1"/>
  <c r="J202" i="1"/>
  <c r="I202" i="1" a="1"/>
  <c r="I202" i="1" s="1"/>
  <c r="H202" i="1" a="1"/>
  <c r="H202" i="1" s="1"/>
  <c r="G202" i="1" a="1"/>
  <c r="G202" i="1" s="1"/>
  <c r="L201" i="1"/>
  <c r="K201" i="1"/>
  <c r="J201" i="1"/>
  <c r="I201" i="1" a="1"/>
  <c r="I201" i="1" s="1"/>
  <c r="H201" i="1" a="1"/>
  <c r="H201" i="1"/>
  <c r="G201" i="1" a="1"/>
  <c r="G201" i="1" s="1"/>
  <c r="L200" i="1"/>
  <c r="K200" i="1"/>
  <c r="J200" i="1"/>
  <c r="I200" i="1" a="1"/>
  <c r="I200" i="1" s="1"/>
  <c r="H200" i="1" a="1"/>
  <c r="H200" i="1"/>
  <c r="G200" i="1" a="1"/>
  <c r="G200" i="1" s="1"/>
  <c r="L199" i="1"/>
  <c r="K199" i="1"/>
  <c r="J199" i="1"/>
  <c r="I199" i="1" a="1"/>
  <c r="I199" i="1" s="1"/>
  <c r="H199" i="1" a="1"/>
  <c r="H199" i="1" s="1"/>
  <c r="G199" i="1" a="1"/>
  <c r="G199" i="1" s="1"/>
  <c r="L198" i="1"/>
  <c r="K198" i="1"/>
  <c r="J198" i="1"/>
  <c r="I198" i="1" a="1"/>
  <c r="I198" i="1" s="1"/>
  <c r="H198" i="1" a="1"/>
  <c r="H198" i="1"/>
  <c r="G198" i="1" a="1"/>
  <c r="G198" i="1" s="1"/>
  <c r="L197" i="1"/>
  <c r="K197" i="1"/>
  <c r="J197" i="1"/>
  <c r="I197" i="1" a="1"/>
  <c r="I197" i="1" s="1"/>
  <c r="H197" i="1" a="1"/>
  <c r="H197" i="1"/>
  <c r="G197" i="1" a="1"/>
  <c r="G197" i="1" s="1"/>
  <c r="L196" i="1"/>
  <c r="K196" i="1"/>
  <c r="J196" i="1"/>
  <c r="I196" i="1" a="1"/>
  <c r="I196" i="1" s="1"/>
  <c r="H196" i="1" a="1"/>
  <c r="H196" i="1"/>
  <c r="G196" i="1" a="1"/>
  <c r="G196" i="1" s="1"/>
  <c r="L195" i="1"/>
  <c r="K195" i="1"/>
  <c r="J195" i="1"/>
  <c r="I195" i="1" a="1"/>
  <c r="I195" i="1" s="1"/>
  <c r="H195" i="1" a="1"/>
  <c r="H195" i="1" s="1"/>
  <c r="G195" i="1" a="1"/>
  <c r="G195" i="1"/>
  <c r="L194" i="1"/>
  <c r="K194" i="1"/>
  <c r="J194" i="1"/>
  <c r="I194" i="1" a="1"/>
  <c r="I194" i="1" s="1"/>
  <c r="H194" i="1" a="1"/>
  <c r="H194" i="1" s="1"/>
  <c r="G194" i="1" a="1"/>
  <c r="G194" i="1" s="1"/>
  <c r="L193" i="1"/>
  <c r="K193" i="1"/>
  <c r="J193" i="1"/>
  <c r="I193" i="1" a="1"/>
  <c r="I193" i="1" s="1"/>
  <c r="H193" i="1" a="1"/>
  <c r="H193" i="1" s="1"/>
  <c r="G193" i="1" a="1"/>
  <c r="G193" i="1" s="1"/>
  <c r="L192" i="1"/>
  <c r="K192" i="1"/>
  <c r="J192" i="1"/>
  <c r="I192" i="1" a="1"/>
  <c r="I192" i="1" s="1"/>
  <c r="H192" i="1" a="1"/>
  <c r="H192" i="1" s="1"/>
  <c r="G192" i="1" a="1"/>
  <c r="G192" i="1" s="1"/>
  <c r="L191" i="1"/>
  <c r="K191" i="1"/>
  <c r="J191" i="1"/>
  <c r="I191" i="1" a="1"/>
  <c r="I191" i="1" s="1"/>
  <c r="H191" i="1" a="1"/>
  <c r="H191" i="1" s="1"/>
  <c r="G191" i="1" a="1"/>
  <c r="G191" i="1" s="1"/>
  <c r="L190" i="1"/>
  <c r="K190" i="1"/>
  <c r="J190" i="1"/>
  <c r="I190" i="1" a="1"/>
  <c r="I190" i="1" s="1"/>
  <c r="H190" i="1" a="1"/>
  <c r="H190" i="1"/>
  <c r="G190" i="1" a="1"/>
  <c r="G190" i="1" s="1"/>
  <c r="L189" i="1"/>
  <c r="K189" i="1"/>
  <c r="J189" i="1"/>
  <c r="I189" i="1" a="1"/>
  <c r="I189" i="1" s="1"/>
  <c r="H189" i="1" a="1"/>
  <c r="H189" i="1"/>
  <c r="G189" i="1" a="1"/>
  <c r="G189" i="1" s="1"/>
  <c r="L188" i="1"/>
  <c r="K188" i="1"/>
  <c r="J188" i="1"/>
  <c r="I188" i="1" a="1"/>
  <c r="I188" i="1" s="1"/>
  <c r="H188" i="1" a="1"/>
  <c r="H188" i="1"/>
  <c r="G188" i="1" a="1"/>
  <c r="G188" i="1" s="1"/>
  <c r="L187" i="1"/>
  <c r="K187" i="1"/>
  <c r="J187" i="1"/>
  <c r="I187" i="1" a="1"/>
  <c r="I187" i="1" s="1"/>
  <c r="H187" i="1" a="1"/>
  <c r="H187" i="1" s="1"/>
  <c r="G187" i="1" a="1"/>
  <c r="G187" i="1"/>
  <c r="L186" i="1"/>
  <c r="K186" i="1"/>
  <c r="J186" i="1"/>
  <c r="I186" i="1" a="1"/>
  <c r="I186" i="1" s="1"/>
  <c r="H186" i="1" a="1"/>
  <c r="H186" i="1" s="1"/>
  <c r="G186" i="1" a="1"/>
  <c r="G186" i="1" s="1"/>
  <c r="L185" i="1"/>
  <c r="K185" i="1"/>
  <c r="J185" i="1"/>
  <c r="I185" i="1" a="1"/>
  <c r="I185" i="1"/>
  <c r="H185" i="1" a="1"/>
  <c r="H185" i="1" s="1"/>
  <c r="G185" i="1" a="1"/>
  <c r="G185" i="1" s="1"/>
  <c r="L184" i="1"/>
  <c r="K184" i="1"/>
  <c r="J184" i="1"/>
  <c r="I184" i="1" a="1"/>
  <c r="I184" i="1" s="1"/>
  <c r="H184" i="1" a="1"/>
  <c r="H184" i="1" s="1"/>
  <c r="G184" i="1" a="1"/>
  <c r="G184" i="1" s="1"/>
  <c r="L183" i="1"/>
  <c r="K183" i="1"/>
  <c r="J183" i="1"/>
  <c r="I183" i="1" a="1"/>
  <c r="I183" i="1" s="1"/>
  <c r="H183" i="1" a="1"/>
  <c r="H183" i="1" s="1"/>
  <c r="G183" i="1" a="1"/>
  <c r="G183" i="1" s="1"/>
  <c r="L182" i="1"/>
  <c r="K182" i="1"/>
  <c r="J182" i="1"/>
  <c r="I182" i="1" a="1"/>
  <c r="I182" i="1" s="1"/>
  <c r="H182" i="1" a="1"/>
  <c r="H182" i="1" s="1"/>
  <c r="G182" i="1" a="1"/>
  <c r="G182" i="1"/>
  <c r="L181" i="1"/>
  <c r="K181" i="1"/>
  <c r="J181" i="1"/>
  <c r="I181" i="1" a="1"/>
  <c r="I181" i="1" s="1"/>
  <c r="H181" i="1" a="1"/>
  <c r="H181" i="1"/>
  <c r="G181" i="1" a="1"/>
  <c r="G181" i="1"/>
  <c r="L180" i="1"/>
  <c r="K180" i="1"/>
  <c r="J180" i="1"/>
  <c r="I180" i="1" a="1"/>
  <c r="I180" i="1"/>
  <c r="H180" i="1" a="1"/>
  <c r="H180" i="1" s="1"/>
  <c r="G180" i="1" a="1"/>
  <c r="G180" i="1" s="1"/>
  <c r="L179" i="1"/>
  <c r="K179" i="1"/>
  <c r="J179" i="1"/>
  <c r="I179" i="1" a="1"/>
  <c r="I179" i="1" s="1"/>
  <c r="H179" i="1" a="1"/>
  <c r="H179" i="1" s="1"/>
  <c r="G179" i="1" a="1"/>
  <c r="G179" i="1" s="1"/>
  <c r="L178" i="1"/>
  <c r="K178" i="1"/>
  <c r="J178" i="1"/>
  <c r="I178" i="1" a="1"/>
  <c r="I178" i="1" s="1"/>
  <c r="H178" i="1" a="1"/>
  <c r="H178" i="1"/>
  <c r="G178" i="1" a="1"/>
  <c r="G178" i="1" s="1"/>
  <c r="L177" i="1"/>
  <c r="K177" i="1"/>
  <c r="J177" i="1"/>
  <c r="I177" i="1" a="1"/>
  <c r="I177" i="1" s="1"/>
  <c r="H177" i="1" a="1"/>
  <c r="H177" i="1"/>
  <c r="G177" i="1" a="1"/>
  <c r="G177" i="1" s="1"/>
  <c r="L176" i="1"/>
  <c r="K176" i="1"/>
  <c r="J176" i="1"/>
  <c r="I176" i="1" a="1"/>
  <c r="I176" i="1" s="1"/>
  <c r="H176" i="1" a="1"/>
  <c r="H176" i="1" s="1"/>
  <c r="G176" i="1" a="1"/>
  <c r="G176" i="1" s="1"/>
  <c r="L175" i="1"/>
  <c r="K175" i="1"/>
  <c r="J175" i="1"/>
  <c r="I175" i="1" a="1"/>
  <c r="I175" i="1"/>
  <c r="H175" i="1" a="1"/>
  <c r="H175" i="1" s="1"/>
  <c r="G175" i="1" a="1"/>
  <c r="G175" i="1" s="1"/>
  <c r="L174" i="1"/>
  <c r="K174" i="1"/>
  <c r="J174" i="1"/>
  <c r="I174" i="1" a="1"/>
  <c r="I174" i="1" s="1"/>
  <c r="H174" i="1" a="1"/>
  <c r="H174" i="1"/>
  <c r="G174" i="1" a="1"/>
  <c r="G174" i="1" s="1"/>
  <c r="L173" i="1"/>
  <c r="K173" i="1"/>
  <c r="J173" i="1"/>
  <c r="I173" i="1" a="1"/>
  <c r="I173" i="1" s="1"/>
  <c r="H173" i="1" a="1"/>
  <c r="H173" i="1"/>
  <c r="G173" i="1" a="1"/>
  <c r="G173" i="1" s="1"/>
  <c r="L172" i="1"/>
  <c r="K172" i="1"/>
  <c r="J172" i="1"/>
  <c r="I172" i="1" a="1"/>
  <c r="I172" i="1"/>
  <c r="H172" i="1" a="1"/>
  <c r="H172" i="1"/>
  <c r="G172" i="1" a="1"/>
  <c r="G172" i="1" s="1"/>
  <c r="L171" i="1"/>
  <c r="K171" i="1"/>
  <c r="J171" i="1"/>
  <c r="I171" i="1" a="1"/>
  <c r="I171" i="1" s="1"/>
  <c r="H171" i="1" a="1"/>
  <c r="H171" i="1" s="1"/>
  <c r="G171" i="1" a="1"/>
  <c r="G171" i="1" s="1"/>
  <c r="L170" i="1"/>
  <c r="K170" i="1"/>
  <c r="J170" i="1"/>
  <c r="I170" i="1" a="1"/>
  <c r="I170" i="1" s="1"/>
  <c r="H170" i="1" a="1"/>
  <c r="H170" i="1" s="1"/>
  <c r="G170" i="1" a="1"/>
  <c r="G170" i="1"/>
  <c r="L169" i="1"/>
  <c r="K169" i="1"/>
  <c r="J169" i="1"/>
  <c r="I169" i="1" a="1"/>
  <c r="I169" i="1"/>
  <c r="H169" i="1" a="1"/>
  <c r="H169" i="1" s="1"/>
  <c r="G169" i="1" a="1"/>
  <c r="G169" i="1" s="1"/>
  <c r="L168" i="1"/>
  <c r="K168" i="1"/>
  <c r="J168" i="1"/>
  <c r="I168" i="1" a="1"/>
  <c r="I168" i="1" s="1"/>
  <c r="H168" i="1" a="1"/>
  <c r="H168" i="1" s="1"/>
  <c r="G168" i="1" a="1"/>
  <c r="G168" i="1" s="1"/>
  <c r="L167" i="1"/>
  <c r="K167" i="1"/>
  <c r="J167" i="1"/>
  <c r="I167" i="1" a="1"/>
  <c r="I167" i="1" s="1"/>
  <c r="H167" i="1" a="1"/>
  <c r="H167" i="1"/>
  <c r="G167" i="1" a="1"/>
  <c r="G167" i="1" s="1"/>
  <c r="L166" i="1"/>
  <c r="K166" i="1"/>
  <c r="J166" i="1"/>
  <c r="I166" i="1" a="1"/>
  <c r="I166" i="1"/>
  <c r="H166" i="1" a="1"/>
  <c r="H166" i="1"/>
  <c r="G166" i="1" a="1"/>
  <c r="G166" i="1" s="1"/>
  <c r="L165" i="1"/>
  <c r="K165" i="1"/>
  <c r="J165" i="1"/>
  <c r="I165" i="1" a="1"/>
  <c r="I165" i="1" s="1"/>
  <c r="H165" i="1" a="1"/>
  <c r="H165" i="1" s="1"/>
  <c r="G165" i="1" a="1"/>
  <c r="G165" i="1" s="1"/>
  <c r="L164" i="1"/>
  <c r="K164" i="1"/>
  <c r="J164" i="1"/>
  <c r="I164" i="1" a="1"/>
  <c r="I164" i="1" s="1"/>
  <c r="H164" i="1" a="1"/>
  <c r="H164" i="1"/>
  <c r="G164" i="1" a="1"/>
  <c r="G164" i="1"/>
  <c r="L163" i="1"/>
  <c r="K163" i="1"/>
  <c r="J163" i="1"/>
  <c r="I163" i="1" a="1"/>
  <c r="I163" i="1" s="1"/>
  <c r="H163" i="1" a="1"/>
  <c r="H163" i="1"/>
  <c r="G163" i="1" a="1"/>
  <c r="G163" i="1" s="1"/>
  <c r="L162" i="1"/>
  <c r="K162" i="1"/>
  <c r="J162" i="1"/>
  <c r="I162" i="1" a="1"/>
  <c r="I162" i="1" s="1"/>
  <c r="H162" i="1" a="1"/>
  <c r="H162" i="1"/>
  <c r="G162" i="1" a="1"/>
  <c r="G162" i="1"/>
  <c r="L161" i="1"/>
  <c r="K161" i="1"/>
  <c r="J161" i="1"/>
  <c r="I161" i="1" a="1"/>
  <c r="I161" i="1" s="1"/>
  <c r="H161" i="1" a="1"/>
  <c r="H161" i="1" s="1"/>
  <c r="G161" i="1" a="1"/>
  <c r="G161" i="1" s="1"/>
  <c r="L160" i="1"/>
  <c r="K160" i="1"/>
  <c r="J160" i="1"/>
  <c r="I160" i="1" a="1"/>
  <c r="I160" i="1" s="1"/>
  <c r="H160" i="1" a="1"/>
  <c r="H160" i="1" s="1"/>
  <c r="G160" i="1" a="1"/>
  <c r="G160" i="1" s="1"/>
  <c r="L159" i="1"/>
  <c r="K159" i="1"/>
  <c r="J159" i="1"/>
  <c r="I159" i="1" a="1"/>
  <c r="I159" i="1" s="1"/>
  <c r="H159" i="1" a="1"/>
  <c r="H159" i="1" s="1"/>
  <c r="G159" i="1" a="1"/>
  <c r="G159" i="1" s="1"/>
  <c r="L158" i="1"/>
  <c r="K158" i="1"/>
  <c r="J158" i="1"/>
  <c r="I158" i="1" a="1"/>
  <c r="I158" i="1" s="1"/>
  <c r="H158" i="1" a="1"/>
  <c r="H158" i="1" s="1"/>
  <c r="G158" i="1" a="1"/>
  <c r="G158" i="1" s="1"/>
  <c r="L157" i="1"/>
  <c r="K157" i="1"/>
  <c r="J157" i="1"/>
  <c r="I157" i="1" a="1"/>
  <c r="I157" i="1" s="1"/>
  <c r="H157" i="1" a="1"/>
  <c r="H157" i="1" s="1"/>
  <c r="G157" i="1" a="1"/>
  <c r="G157" i="1" s="1"/>
  <c r="L156" i="1"/>
  <c r="K156" i="1"/>
  <c r="J156" i="1"/>
  <c r="I156" i="1" a="1"/>
  <c r="I156" i="1" s="1"/>
  <c r="H156" i="1" a="1"/>
  <c r="H156" i="1" s="1"/>
  <c r="G156" i="1" a="1"/>
  <c r="G156" i="1" s="1"/>
  <c r="L155" i="1"/>
  <c r="K155" i="1"/>
  <c r="J155" i="1"/>
  <c r="I155" i="1" a="1"/>
  <c r="I155" i="1" s="1"/>
  <c r="H155" i="1" a="1"/>
  <c r="H155" i="1" s="1"/>
  <c r="G155" i="1" a="1"/>
  <c r="G155" i="1" s="1"/>
  <c r="L154" i="1"/>
  <c r="K154" i="1"/>
  <c r="J154" i="1"/>
  <c r="I154" i="1" a="1"/>
  <c r="I154" i="1"/>
  <c r="H154" i="1" a="1"/>
  <c r="H154" i="1" s="1"/>
  <c r="G154" i="1" a="1"/>
  <c r="G154" i="1" s="1"/>
  <c r="L153" i="1"/>
  <c r="K153" i="1"/>
  <c r="J153" i="1"/>
  <c r="I153" i="1" a="1"/>
  <c r="I153" i="1" s="1"/>
  <c r="H153" i="1" a="1"/>
  <c r="H153" i="1" s="1"/>
  <c r="G153" i="1" a="1"/>
  <c r="G153" i="1" s="1"/>
  <c r="L152" i="1"/>
  <c r="K152" i="1"/>
  <c r="J152" i="1"/>
  <c r="I152" i="1" a="1"/>
  <c r="I152" i="1" s="1"/>
  <c r="H152" i="1" a="1"/>
  <c r="H152" i="1"/>
  <c r="G152" i="1" a="1"/>
  <c r="G152" i="1" s="1"/>
  <c r="L151" i="1"/>
  <c r="K151" i="1"/>
  <c r="J151" i="1"/>
  <c r="I151" i="1" a="1"/>
  <c r="I151" i="1" s="1"/>
  <c r="H151" i="1" a="1"/>
  <c r="H151" i="1"/>
  <c r="G151" i="1" a="1"/>
  <c r="G151" i="1" s="1"/>
  <c r="L150" i="1"/>
  <c r="K150" i="1"/>
  <c r="J150" i="1"/>
  <c r="I150" i="1" a="1"/>
  <c r="I150" i="1" s="1"/>
  <c r="H150" i="1" a="1"/>
  <c r="H150" i="1"/>
  <c r="G150" i="1" a="1"/>
  <c r="G150" i="1" s="1"/>
  <c r="L149" i="1"/>
  <c r="K149" i="1"/>
  <c r="J149" i="1"/>
  <c r="I149" i="1" a="1"/>
  <c r="I149" i="1" s="1"/>
  <c r="H149" i="1" a="1"/>
  <c r="H149" i="1" s="1"/>
  <c r="G149" i="1" a="1"/>
  <c r="G149" i="1" s="1"/>
  <c r="L148" i="1"/>
  <c r="K148" i="1"/>
  <c r="J148" i="1"/>
  <c r="I148" i="1" a="1"/>
  <c r="I148" i="1" s="1"/>
  <c r="H148" i="1" a="1"/>
  <c r="H148" i="1" s="1"/>
  <c r="G148" i="1" a="1"/>
  <c r="G148" i="1"/>
  <c r="L147" i="1"/>
  <c r="K147" i="1"/>
  <c r="J147" i="1"/>
  <c r="I147" i="1" a="1"/>
  <c r="I147" i="1" s="1"/>
  <c r="H147" i="1" a="1"/>
  <c r="H147" i="1" s="1"/>
  <c r="G147" i="1" a="1"/>
  <c r="G147" i="1" s="1"/>
  <c r="L146" i="1"/>
  <c r="K146" i="1"/>
  <c r="J146" i="1"/>
  <c r="I146" i="1" a="1"/>
  <c r="I146" i="1" s="1"/>
  <c r="H146" i="1" a="1"/>
  <c r="H146" i="1" s="1"/>
  <c r="G146" i="1" a="1"/>
  <c r="G146" i="1" s="1"/>
  <c r="L145" i="1"/>
  <c r="K145" i="1"/>
  <c r="J145" i="1"/>
  <c r="I145" i="1" a="1"/>
  <c r="I145" i="1" s="1"/>
  <c r="H145" i="1" a="1"/>
  <c r="H145" i="1" s="1"/>
  <c r="G145" i="1" a="1"/>
  <c r="G145" i="1" s="1"/>
  <c r="L144" i="1"/>
  <c r="K144" i="1"/>
  <c r="J144" i="1"/>
  <c r="I144" i="1" a="1"/>
  <c r="I144" i="1" s="1"/>
  <c r="H144" i="1" a="1"/>
  <c r="H144" i="1" s="1"/>
  <c r="G144" i="1" a="1"/>
  <c r="G144" i="1" s="1"/>
  <c r="L143" i="1"/>
  <c r="K143" i="1"/>
  <c r="J143" i="1"/>
  <c r="I143" i="1" a="1"/>
  <c r="I143" i="1" s="1"/>
  <c r="H143" i="1" a="1"/>
  <c r="H143" i="1" s="1"/>
  <c r="G143" i="1" a="1"/>
  <c r="G143" i="1" s="1"/>
  <c r="L142" i="1"/>
  <c r="K142" i="1"/>
  <c r="J142" i="1"/>
  <c r="I142" i="1" a="1"/>
  <c r="I142" i="1" s="1"/>
  <c r="H142" i="1" a="1"/>
  <c r="H142" i="1" s="1"/>
  <c r="G142" i="1" a="1"/>
  <c r="G142" i="1" s="1"/>
  <c r="L141" i="1"/>
  <c r="K141" i="1"/>
  <c r="J141" i="1"/>
  <c r="I141" i="1" a="1"/>
  <c r="I141" i="1" s="1"/>
  <c r="H141" i="1" a="1"/>
  <c r="H141" i="1" s="1"/>
  <c r="G141" i="1" a="1"/>
  <c r="G141" i="1" s="1"/>
  <c r="L140" i="1"/>
  <c r="K140" i="1"/>
  <c r="J140" i="1"/>
  <c r="I140" i="1" a="1"/>
  <c r="I140" i="1" s="1"/>
  <c r="H140" i="1" a="1"/>
  <c r="H140" i="1" s="1"/>
  <c r="G140" i="1" a="1"/>
  <c r="G140" i="1" s="1"/>
  <c r="L139" i="1"/>
  <c r="K139" i="1"/>
  <c r="J139" i="1"/>
  <c r="I139" i="1" a="1"/>
  <c r="I139" i="1" s="1"/>
  <c r="H139" i="1" a="1"/>
  <c r="H139" i="1" s="1"/>
  <c r="G139" i="1" a="1"/>
  <c r="G139" i="1" s="1"/>
  <c r="L138" i="1"/>
  <c r="K138" i="1"/>
  <c r="J138" i="1"/>
  <c r="I138" i="1" a="1"/>
  <c r="I138" i="1" s="1"/>
  <c r="H138" i="1" a="1"/>
  <c r="H138" i="1" s="1"/>
  <c r="G138" i="1" a="1"/>
  <c r="G138" i="1" s="1"/>
  <c r="L137" i="1"/>
  <c r="K137" i="1"/>
  <c r="J137" i="1"/>
  <c r="I137" i="1" a="1"/>
  <c r="I137" i="1" s="1"/>
  <c r="H137" i="1" a="1"/>
  <c r="H137" i="1" s="1"/>
  <c r="G137" i="1" a="1"/>
  <c r="G137" i="1" s="1"/>
  <c r="L136" i="1"/>
  <c r="K136" i="1"/>
  <c r="J136" i="1"/>
  <c r="I136" i="1" a="1"/>
  <c r="I136" i="1" s="1"/>
  <c r="H136" i="1" a="1"/>
  <c r="H136" i="1" s="1"/>
  <c r="G136" i="1" a="1"/>
  <c r="G136" i="1" s="1"/>
  <c r="L135" i="1"/>
  <c r="K135" i="1"/>
  <c r="J135" i="1"/>
  <c r="I135" i="1" a="1"/>
  <c r="I135" i="1" s="1"/>
  <c r="H135" i="1" a="1"/>
  <c r="H135" i="1" s="1"/>
  <c r="G135" i="1" a="1"/>
  <c r="G135" i="1" s="1"/>
  <c r="L134" i="1"/>
  <c r="K134" i="1"/>
  <c r="J134" i="1"/>
  <c r="I134" i="1" a="1"/>
  <c r="I134" i="1"/>
  <c r="H134" i="1" a="1"/>
  <c r="H134" i="1" s="1"/>
  <c r="G134" i="1" a="1"/>
  <c r="G134" i="1" s="1"/>
  <c r="L133" i="1"/>
  <c r="K133" i="1"/>
  <c r="J133" i="1"/>
  <c r="I133" i="1" a="1"/>
  <c r="I133" i="1" s="1"/>
  <c r="H133" i="1" a="1"/>
  <c r="H133" i="1" s="1"/>
  <c r="G133" i="1" a="1"/>
  <c r="G133" i="1" s="1"/>
  <c r="L132" i="1"/>
  <c r="K132" i="1"/>
  <c r="J132" i="1"/>
  <c r="I132" i="1" a="1"/>
  <c r="I132" i="1" s="1"/>
  <c r="H132" i="1" a="1"/>
  <c r="H132" i="1"/>
  <c r="G132" i="1" a="1"/>
  <c r="G132" i="1" s="1"/>
  <c r="L131" i="1"/>
  <c r="K131" i="1"/>
  <c r="J131" i="1"/>
  <c r="I131" i="1" a="1"/>
  <c r="I131" i="1" s="1"/>
  <c r="H131" i="1" a="1"/>
  <c r="H131" i="1" s="1"/>
  <c r="G131" i="1" a="1"/>
  <c r="G131" i="1" s="1"/>
  <c r="L130" i="1"/>
  <c r="K130" i="1"/>
  <c r="J130" i="1"/>
  <c r="I130" i="1" a="1"/>
  <c r="I130" i="1" s="1"/>
  <c r="H130" i="1" a="1"/>
  <c r="H130" i="1" s="1"/>
  <c r="G130" i="1" a="1"/>
  <c r="G130" i="1" s="1"/>
  <c r="L129" i="1"/>
  <c r="K129" i="1"/>
  <c r="J129" i="1"/>
  <c r="I129" i="1" a="1"/>
  <c r="I129" i="1" s="1"/>
  <c r="H129" i="1" a="1"/>
  <c r="H129" i="1" s="1"/>
  <c r="G129" i="1" a="1"/>
  <c r="G129" i="1" s="1"/>
  <c r="L128" i="1"/>
  <c r="K128" i="1"/>
  <c r="J128" i="1"/>
  <c r="I128" i="1" a="1"/>
  <c r="I128" i="1" s="1"/>
  <c r="H128" i="1" a="1"/>
  <c r="H128" i="1" s="1"/>
  <c r="G128" i="1" a="1"/>
  <c r="G128" i="1"/>
  <c r="L127" i="1"/>
  <c r="K127" i="1"/>
  <c r="J127" i="1"/>
  <c r="I127" i="1" a="1"/>
  <c r="I127" i="1" s="1"/>
  <c r="H127" i="1" a="1"/>
  <c r="H127" i="1" s="1"/>
  <c r="G127" i="1" a="1"/>
  <c r="G127" i="1" s="1"/>
  <c r="L126" i="1"/>
  <c r="K126" i="1"/>
  <c r="J126" i="1"/>
  <c r="I126" i="1" a="1"/>
  <c r="I126" i="1" s="1"/>
  <c r="H126" i="1" a="1"/>
  <c r="H126" i="1" s="1"/>
  <c r="G126" i="1" a="1"/>
  <c r="G126" i="1" s="1"/>
  <c r="L125" i="1"/>
  <c r="K125" i="1"/>
  <c r="J125" i="1"/>
  <c r="I125" i="1" a="1"/>
  <c r="I125" i="1" s="1"/>
  <c r="H125" i="1" a="1"/>
  <c r="H125" i="1" s="1"/>
  <c r="G125" i="1" a="1"/>
  <c r="G125" i="1" s="1"/>
  <c r="L124" i="1"/>
  <c r="K124" i="1"/>
  <c r="J124" i="1"/>
  <c r="I124" i="1" a="1"/>
  <c r="I124" i="1" s="1"/>
  <c r="H124" i="1" a="1"/>
  <c r="H124" i="1" s="1"/>
  <c r="G124" i="1" a="1"/>
  <c r="G124" i="1" s="1"/>
  <c r="L123" i="1"/>
  <c r="K123" i="1"/>
  <c r="J123" i="1"/>
  <c r="I123" i="1" a="1"/>
  <c r="I123" i="1" s="1"/>
  <c r="H123" i="1" a="1"/>
  <c r="H123" i="1" s="1"/>
  <c r="G123" i="1" a="1"/>
  <c r="G123" i="1" s="1"/>
  <c r="L122" i="1"/>
  <c r="K122" i="1"/>
  <c r="J122" i="1"/>
  <c r="I122" i="1" a="1"/>
  <c r="I122" i="1"/>
  <c r="H122" i="1" a="1"/>
  <c r="H122" i="1" s="1"/>
  <c r="G122" i="1" a="1"/>
  <c r="G122" i="1" s="1"/>
  <c r="L121" i="1"/>
  <c r="K121" i="1"/>
  <c r="J121" i="1"/>
  <c r="I121" i="1" a="1"/>
  <c r="I121" i="1" s="1"/>
  <c r="H121" i="1" a="1"/>
  <c r="H121" i="1" s="1"/>
  <c r="G121" i="1" a="1"/>
  <c r="G121" i="1" s="1"/>
  <c r="L120" i="1"/>
  <c r="K120" i="1"/>
  <c r="J120" i="1"/>
  <c r="I120" i="1" a="1"/>
  <c r="I120" i="1" s="1"/>
  <c r="H120" i="1" a="1"/>
  <c r="H120" i="1" s="1"/>
  <c r="G120" i="1" a="1"/>
  <c r="G120" i="1" s="1"/>
  <c r="L119" i="1"/>
  <c r="K119" i="1"/>
  <c r="J119" i="1"/>
  <c r="I119" i="1" a="1"/>
  <c r="I119" i="1" s="1"/>
  <c r="H119" i="1" a="1"/>
  <c r="H119" i="1"/>
  <c r="G119" i="1" a="1"/>
  <c r="G119" i="1" s="1"/>
  <c r="L118" i="1"/>
  <c r="K118" i="1"/>
  <c r="J118" i="1"/>
  <c r="I118" i="1" a="1"/>
  <c r="I118" i="1" s="1"/>
  <c r="H118" i="1" a="1"/>
  <c r="H118" i="1" s="1"/>
  <c r="G118" i="1" a="1"/>
  <c r="G118" i="1" s="1"/>
  <c r="L117" i="1"/>
  <c r="K117" i="1"/>
  <c r="J117" i="1"/>
  <c r="I117" i="1" a="1"/>
  <c r="I117" i="1" s="1"/>
  <c r="H117" i="1" a="1"/>
  <c r="H117" i="1" s="1"/>
  <c r="G117" i="1" a="1"/>
  <c r="G117" i="1" s="1"/>
  <c r="L116" i="1"/>
  <c r="K116" i="1"/>
  <c r="J116" i="1"/>
  <c r="I116" i="1" a="1"/>
  <c r="I116" i="1" s="1"/>
  <c r="H116" i="1" a="1"/>
  <c r="H116" i="1"/>
  <c r="G116" i="1" a="1"/>
  <c r="G116" i="1"/>
  <c r="L115" i="1"/>
  <c r="K115" i="1"/>
  <c r="J115" i="1"/>
  <c r="I115" i="1" a="1"/>
  <c r="I115" i="1" s="1"/>
  <c r="H115" i="1" a="1"/>
  <c r="H115" i="1"/>
  <c r="G115" i="1" a="1"/>
  <c r="G115" i="1" s="1"/>
  <c r="L114" i="1"/>
  <c r="K114" i="1"/>
  <c r="J114" i="1"/>
  <c r="I114" i="1" a="1"/>
  <c r="I114" i="1" s="1"/>
  <c r="H114" i="1" a="1"/>
  <c r="H114" i="1" s="1"/>
  <c r="G114" i="1" a="1"/>
  <c r="G114" i="1" s="1"/>
  <c r="L113" i="1"/>
  <c r="K113" i="1"/>
  <c r="J113" i="1"/>
  <c r="I113" i="1" a="1"/>
  <c r="I113" i="1" s="1"/>
  <c r="H113" i="1" a="1"/>
  <c r="H113" i="1" s="1"/>
  <c r="G113" i="1" a="1"/>
  <c r="G113" i="1" s="1"/>
  <c r="L112" i="1"/>
  <c r="K112" i="1"/>
  <c r="J112" i="1"/>
  <c r="I112" i="1" a="1"/>
  <c r="I112" i="1" s="1"/>
  <c r="H112" i="1" a="1"/>
  <c r="H112" i="1" s="1"/>
  <c r="G112" i="1" a="1"/>
  <c r="G112" i="1" s="1"/>
  <c r="L111" i="1"/>
  <c r="K111" i="1"/>
  <c r="J111" i="1"/>
  <c r="I111" i="1" a="1"/>
  <c r="I111" i="1" s="1"/>
  <c r="H111" i="1" a="1"/>
  <c r="H111" i="1" s="1"/>
  <c r="G111" i="1" a="1"/>
  <c r="G111" i="1" s="1"/>
  <c r="L110" i="1"/>
  <c r="K110" i="1"/>
  <c r="J110" i="1"/>
  <c r="I110" i="1" a="1"/>
  <c r="I110" i="1" s="1"/>
  <c r="H110" i="1" a="1"/>
  <c r="H110" i="1"/>
  <c r="G110" i="1" a="1"/>
  <c r="G110" i="1"/>
  <c r="L109" i="1"/>
  <c r="K109" i="1"/>
  <c r="J109" i="1"/>
  <c r="I109" i="1" a="1"/>
  <c r="I109" i="1" s="1"/>
  <c r="H109" i="1" a="1"/>
  <c r="H109" i="1" s="1"/>
  <c r="G109" i="1" a="1"/>
  <c r="G109" i="1" s="1"/>
  <c r="L108" i="1"/>
  <c r="K108" i="1"/>
  <c r="J108" i="1"/>
  <c r="I108" i="1" a="1"/>
  <c r="I108" i="1" s="1"/>
  <c r="H108" i="1" a="1"/>
  <c r="H108" i="1" s="1"/>
  <c r="G108" i="1" a="1"/>
  <c r="G108" i="1"/>
  <c r="L107" i="1"/>
  <c r="K107" i="1"/>
  <c r="J107" i="1"/>
  <c r="I107" i="1" a="1"/>
  <c r="I107" i="1" s="1"/>
  <c r="H107" i="1" a="1"/>
  <c r="H107" i="1" s="1"/>
  <c r="G107" i="1" a="1"/>
  <c r="G107" i="1" s="1"/>
  <c r="L106" i="1"/>
  <c r="K106" i="1"/>
  <c r="J106" i="1"/>
  <c r="I106" i="1" a="1"/>
  <c r="I106" i="1"/>
  <c r="H106" i="1" a="1"/>
  <c r="H106" i="1" s="1"/>
  <c r="G106" i="1" a="1"/>
  <c r="G106" i="1" s="1"/>
  <c r="L105" i="1"/>
  <c r="K105" i="1"/>
  <c r="J105" i="1"/>
  <c r="I105" i="1" a="1"/>
  <c r="I105" i="1" s="1"/>
  <c r="H105" i="1" a="1"/>
  <c r="H105" i="1" s="1"/>
  <c r="G105" i="1" a="1"/>
  <c r="G105" i="1" s="1"/>
  <c r="L104" i="1"/>
  <c r="K104" i="1"/>
  <c r="J104" i="1"/>
  <c r="I104" i="1" a="1"/>
  <c r="I104" i="1" s="1"/>
  <c r="H104" i="1" a="1"/>
  <c r="H104" i="1"/>
  <c r="G104" i="1" a="1"/>
  <c r="G104" i="1" s="1"/>
  <c r="L103" i="1"/>
  <c r="K103" i="1"/>
  <c r="J103" i="1"/>
  <c r="I103" i="1" a="1"/>
  <c r="I103" i="1" s="1"/>
  <c r="H103" i="1" a="1"/>
  <c r="H103" i="1"/>
  <c r="G103" i="1" a="1"/>
  <c r="G103" i="1" s="1"/>
  <c r="L102" i="1"/>
  <c r="K102" i="1"/>
  <c r="J102" i="1"/>
  <c r="I102" i="1" a="1"/>
  <c r="I102" i="1"/>
  <c r="H102" i="1" a="1"/>
  <c r="H102" i="1" s="1"/>
  <c r="G102" i="1" a="1"/>
  <c r="G102" i="1" s="1"/>
  <c r="L101" i="1"/>
  <c r="K101" i="1"/>
  <c r="J101" i="1"/>
  <c r="I101" i="1" a="1"/>
  <c r="I101" i="1" s="1"/>
  <c r="H101" i="1" a="1"/>
  <c r="H101" i="1" s="1"/>
  <c r="G101" i="1" a="1"/>
  <c r="G101" i="1" s="1"/>
  <c r="L100" i="1"/>
  <c r="K100" i="1"/>
  <c r="J100" i="1"/>
  <c r="I100" i="1" a="1"/>
  <c r="I100" i="1" s="1"/>
  <c r="H100" i="1" a="1"/>
  <c r="H100" i="1"/>
  <c r="G100" i="1" a="1"/>
  <c r="G100" i="1" s="1"/>
  <c r="L99" i="1"/>
  <c r="K99" i="1"/>
  <c r="J99" i="1"/>
  <c r="I99" i="1" a="1"/>
  <c r="I99" i="1" s="1"/>
  <c r="H99" i="1" a="1"/>
  <c r="H99" i="1"/>
  <c r="G99" i="1" a="1"/>
  <c r="G99" i="1" s="1"/>
  <c r="L98" i="1"/>
  <c r="K98" i="1"/>
  <c r="J98" i="1"/>
  <c r="I98" i="1" a="1"/>
  <c r="I98" i="1"/>
  <c r="H98" i="1" a="1"/>
  <c r="H98" i="1"/>
  <c r="G98" i="1" a="1"/>
  <c r="G98" i="1" s="1"/>
  <c r="L97" i="1"/>
  <c r="K97" i="1"/>
  <c r="J97" i="1"/>
  <c r="I97" i="1" a="1"/>
  <c r="I97" i="1" s="1"/>
  <c r="H97" i="1" a="1"/>
  <c r="H97" i="1"/>
  <c r="G97" i="1" a="1"/>
  <c r="G97" i="1" s="1"/>
  <c r="L96" i="1"/>
  <c r="K96" i="1"/>
  <c r="J96" i="1"/>
  <c r="I96" i="1" a="1"/>
  <c r="I96" i="1" s="1"/>
  <c r="H96" i="1" a="1"/>
  <c r="H96" i="1" s="1"/>
  <c r="G96" i="1" a="1"/>
  <c r="G96" i="1"/>
  <c r="L95" i="1"/>
  <c r="K95" i="1"/>
  <c r="J95" i="1"/>
  <c r="I95" i="1" a="1"/>
  <c r="I95" i="1" s="1"/>
  <c r="H95" i="1" a="1"/>
  <c r="H95" i="1" s="1"/>
  <c r="G95" i="1" a="1"/>
  <c r="G95" i="1" s="1"/>
  <c r="L94" i="1"/>
  <c r="K94" i="1"/>
  <c r="J94" i="1"/>
  <c r="I94" i="1" a="1"/>
  <c r="I94" i="1"/>
  <c r="H94" i="1" a="1"/>
  <c r="H94" i="1" s="1"/>
  <c r="G94" i="1" a="1"/>
  <c r="G94" i="1"/>
  <c r="L93" i="1"/>
  <c r="K93" i="1"/>
  <c r="J93" i="1"/>
  <c r="I93" i="1" a="1"/>
  <c r="I93" i="1" s="1"/>
  <c r="H93" i="1" a="1"/>
  <c r="H93" i="1" s="1"/>
  <c r="G93" i="1" a="1"/>
  <c r="G93" i="1" s="1"/>
  <c r="L92" i="1"/>
  <c r="K92" i="1"/>
  <c r="J92" i="1"/>
  <c r="I92" i="1" a="1"/>
  <c r="I92" i="1" s="1"/>
  <c r="H92" i="1" a="1"/>
  <c r="H92" i="1"/>
  <c r="G92" i="1" a="1"/>
  <c r="G92" i="1"/>
  <c r="L91" i="1"/>
  <c r="K91" i="1"/>
  <c r="J91" i="1"/>
  <c r="I91" i="1" a="1"/>
  <c r="I91" i="1" s="1"/>
  <c r="H91" i="1" a="1"/>
  <c r="H91" i="1" s="1"/>
  <c r="G91" i="1" a="1"/>
  <c r="G91" i="1" s="1"/>
  <c r="L90" i="1"/>
  <c r="K90" i="1"/>
  <c r="J90" i="1"/>
  <c r="I90" i="1" a="1"/>
  <c r="I90" i="1" s="1"/>
  <c r="H90" i="1" a="1"/>
  <c r="H90" i="1" s="1"/>
  <c r="G90" i="1" a="1"/>
  <c r="G90" i="1"/>
  <c r="L89" i="1"/>
  <c r="K89" i="1"/>
  <c r="J89" i="1"/>
  <c r="I89" i="1" a="1"/>
  <c r="I89" i="1" s="1"/>
  <c r="H89" i="1" a="1"/>
  <c r="H89" i="1" s="1"/>
  <c r="G89" i="1" a="1"/>
  <c r="G89" i="1" s="1"/>
  <c r="L88" i="1"/>
  <c r="K88" i="1"/>
  <c r="J88" i="1"/>
  <c r="I88" i="1" a="1"/>
  <c r="I88" i="1" s="1"/>
  <c r="H88" i="1" a="1"/>
  <c r="H88" i="1"/>
  <c r="G88" i="1" a="1"/>
  <c r="G88" i="1" s="1"/>
  <c r="L87" i="1"/>
  <c r="K87" i="1"/>
  <c r="J87" i="1"/>
  <c r="I87" i="1" a="1"/>
  <c r="I87" i="1" s="1"/>
  <c r="H87" i="1" a="1"/>
  <c r="H87" i="1"/>
  <c r="G87" i="1" a="1"/>
  <c r="G87" i="1" s="1"/>
  <c r="L86" i="1"/>
  <c r="K86" i="1"/>
  <c r="J86" i="1"/>
  <c r="I86" i="1" a="1"/>
  <c r="I86" i="1"/>
  <c r="H86" i="1" a="1"/>
  <c r="H86" i="1"/>
  <c r="G86" i="1" a="1"/>
  <c r="G86" i="1" s="1"/>
  <c r="L85" i="1"/>
  <c r="K85" i="1"/>
  <c r="J85" i="1"/>
  <c r="I85" i="1" a="1"/>
  <c r="I85" i="1" s="1"/>
  <c r="H85" i="1" a="1"/>
  <c r="H85" i="1"/>
  <c r="G85" i="1" a="1"/>
  <c r="G85" i="1" s="1"/>
  <c r="L84" i="1"/>
  <c r="K84" i="1"/>
  <c r="J84" i="1"/>
  <c r="I84" i="1" a="1"/>
  <c r="I84" i="1" s="1"/>
  <c r="H84" i="1" a="1"/>
  <c r="H84" i="1" s="1"/>
  <c r="G84" i="1" a="1"/>
  <c r="G84" i="1"/>
  <c r="L83" i="1"/>
  <c r="K83" i="1"/>
  <c r="J83" i="1"/>
  <c r="I83" i="1" a="1"/>
  <c r="I83" i="1" s="1"/>
  <c r="H83" i="1" a="1"/>
  <c r="H83" i="1" s="1"/>
  <c r="G83" i="1" a="1"/>
  <c r="G83" i="1" s="1"/>
  <c r="L82" i="1"/>
  <c r="K82" i="1"/>
  <c r="J82" i="1"/>
  <c r="I82" i="1" a="1"/>
  <c r="I82" i="1" s="1"/>
  <c r="H82" i="1" a="1"/>
  <c r="H82" i="1" s="1"/>
  <c r="G82" i="1" a="1"/>
  <c r="G82" i="1" s="1"/>
  <c r="L81" i="1"/>
  <c r="K81" i="1"/>
  <c r="J81" i="1"/>
  <c r="I81" i="1" a="1"/>
  <c r="I81" i="1" s="1"/>
  <c r="H81" i="1" a="1"/>
  <c r="H81" i="1" s="1"/>
  <c r="G81" i="1" a="1"/>
  <c r="G81" i="1" s="1"/>
  <c r="L80" i="1"/>
  <c r="K80" i="1"/>
  <c r="J80" i="1"/>
  <c r="I80" i="1" a="1"/>
  <c r="I80" i="1" s="1"/>
  <c r="H80" i="1" a="1"/>
  <c r="H80" i="1"/>
  <c r="G80" i="1" a="1"/>
  <c r="G80" i="1"/>
  <c r="L79" i="1"/>
  <c r="K79" i="1"/>
  <c r="J79" i="1"/>
  <c r="I79" i="1" a="1"/>
  <c r="I79" i="1" s="1"/>
  <c r="H79" i="1" a="1"/>
  <c r="H79" i="1"/>
  <c r="G79" i="1" a="1"/>
  <c r="G79" i="1" s="1"/>
  <c r="L78" i="1"/>
  <c r="K78" i="1"/>
  <c r="J78" i="1"/>
  <c r="I78" i="1" a="1"/>
  <c r="I78" i="1"/>
  <c r="H78" i="1" a="1"/>
  <c r="H78" i="1"/>
  <c r="G78" i="1" a="1"/>
  <c r="G78" i="1"/>
  <c r="L77" i="1"/>
  <c r="K77" i="1"/>
  <c r="J77" i="1"/>
  <c r="I77" i="1" a="1"/>
  <c r="I77" i="1" s="1"/>
  <c r="H77" i="1" a="1"/>
  <c r="H77" i="1" s="1"/>
  <c r="G77" i="1" a="1"/>
  <c r="G77" i="1" s="1"/>
  <c r="L76" i="1"/>
  <c r="K76" i="1"/>
  <c r="J76" i="1"/>
  <c r="I76" i="1" a="1"/>
  <c r="I76" i="1" s="1"/>
  <c r="H76" i="1" a="1"/>
  <c r="H76" i="1" s="1"/>
  <c r="G76" i="1" a="1"/>
  <c r="G76" i="1" s="1"/>
  <c r="L75" i="1"/>
  <c r="K75" i="1"/>
  <c r="J75" i="1"/>
  <c r="I75" i="1" a="1"/>
  <c r="I75" i="1" s="1"/>
  <c r="H75" i="1" a="1"/>
  <c r="H75" i="1" s="1"/>
  <c r="G75" i="1" a="1"/>
  <c r="G75" i="1" s="1"/>
  <c r="L74" i="1"/>
  <c r="K74" i="1"/>
  <c r="J74" i="1"/>
  <c r="I74" i="1" a="1"/>
  <c r="I74" i="1"/>
  <c r="H74" i="1" a="1"/>
  <c r="H74" i="1" s="1"/>
  <c r="G74" i="1" a="1"/>
  <c r="G74" i="1" s="1"/>
  <c r="L73" i="1"/>
  <c r="K73" i="1"/>
  <c r="J73" i="1"/>
  <c r="I73" i="1" a="1"/>
  <c r="I73" i="1" s="1"/>
  <c r="H73" i="1" a="1"/>
  <c r="H73" i="1" s="1"/>
  <c r="G73" i="1" a="1"/>
  <c r="G73" i="1" s="1"/>
  <c r="L72" i="1"/>
  <c r="K72" i="1"/>
  <c r="J72" i="1"/>
  <c r="I72" i="1" a="1"/>
  <c r="I72" i="1" s="1"/>
  <c r="H72" i="1" a="1"/>
  <c r="H72" i="1"/>
  <c r="G72" i="1" a="1"/>
  <c r="G72" i="1"/>
  <c r="L71" i="1"/>
  <c r="K71" i="1"/>
  <c r="J71" i="1"/>
  <c r="I71" i="1" a="1"/>
  <c r="I71" i="1" s="1"/>
  <c r="H71" i="1" a="1"/>
  <c r="H71" i="1"/>
  <c r="G71" i="1" a="1"/>
  <c r="G71" i="1" s="1"/>
  <c r="L70" i="1"/>
  <c r="K70" i="1"/>
  <c r="J70" i="1"/>
  <c r="I70" i="1" a="1"/>
  <c r="I70" i="1" s="1"/>
  <c r="H70" i="1" a="1"/>
  <c r="H70" i="1"/>
  <c r="G70" i="1" a="1"/>
  <c r="G70" i="1" s="1"/>
  <c r="L69" i="1"/>
  <c r="K69" i="1"/>
  <c r="J69" i="1"/>
  <c r="I69" i="1" a="1"/>
  <c r="I69" i="1" s="1"/>
  <c r="H69" i="1" a="1"/>
  <c r="H69" i="1"/>
  <c r="G69" i="1" a="1"/>
  <c r="G69" i="1" s="1"/>
  <c r="L68" i="1"/>
  <c r="K68" i="1"/>
  <c r="J68" i="1"/>
  <c r="I68" i="1" a="1"/>
  <c r="I68" i="1" s="1"/>
  <c r="H68" i="1" a="1"/>
  <c r="H68" i="1" s="1"/>
  <c r="G68" i="1" a="1"/>
  <c r="G68" i="1"/>
  <c r="L67" i="1"/>
  <c r="K67" i="1"/>
  <c r="J67" i="1"/>
  <c r="I67" i="1" a="1"/>
  <c r="I67" i="1" s="1"/>
  <c r="H67" i="1" a="1"/>
  <c r="H67" i="1" s="1"/>
  <c r="G67" i="1" a="1"/>
  <c r="G67" i="1" s="1"/>
  <c r="L66" i="1"/>
  <c r="K66" i="1"/>
  <c r="J66" i="1"/>
  <c r="I66" i="1" a="1"/>
  <c r="I66" i="1"/>
  <c r="H66" i="1" a="1"/>
  <c r="H66" i="1" s="1"/>
  <c r="G66" i="1" a="1"/>
  <c r="G66" i="1" s="1"/>
  <c r="L65" i="1"/>
  <c r="K65" i="1"/>
  <c r="J65" i="1"/>
  <c r="I65" i="1" a="1"/>
  <c r="I65" i="1" s="1"/>
  <c r="H65" i="1" a="1"/>
  <c r="H65" i="1"/>
  <c r="G65" i="1" a="1"/>
  <c r="G65" i="1" s="1"/>
  <c r="L64" i="1"/>
  <c r="K64" i="1"/>
  <c r="J64" i="1"/>
  <c r="I64" i="1" a="1"/>
  <c r="I64" i="1" s="1"/>
  <c r="H64" i="1" a="1"/>
  <c r="H64" i="1"/>
  <c r="G64" i="1" a="1"/>
  <c r="G64" i="1" s="1"/>
  <c r="L63" i="1"/>
  <c r="K63" i="1"/>
  <c r="J63" i="1"/>
  <c r="I63" i="1" a="1"/>
  <c r="I63" i="1" s="1"/>
  <c r="H63" i="1" a="1"/>
  <c r="H63" i="1"/>
  <c r="G63" i="1" a="1"/>
  <c r="G63" i="1" s="1"/>
  <c r="L62" i="1"/>
  <c r="K62" i="1"/>
  <c r="J62" i="1"/>
  <c r="I62" i="1" a="1"/>
  <c r="I62" i="1"/>
  <c r="H62" i="1" a="1"/>
  <c r="H62" i="1"/>
  <c r="G62" i="1" a="1"/>
  <c r="G62" i="1" s="1"/>
  <c r="L61" i="1"/>
  <c r="K61" i="1"/>
  <c r="J61" i="1"/>
  <c r="I61" i="1" a="1"/>
  <c r="I61" i="1" s="1"/>
  <c r="H61" i="1" a="1"/>
  <c r="H61" i="1" s="1"/>
  <c r="G61" i="1" a="1"/>
  <c r="G61" i="1" s="1"/>
  <c r="L60" i="1"/>
  <c r="K60" i="1"/>
  <c r="J60" i="1"/>
  <c r="I60" i="1" a="1"/>
  <c r="I60" i="1" s="1"/>
  <c r="H60" i="1" a="1"/>
  <c r="H60" i="1"/>
  <c r="G60" i="1" a="1"/>
  <c r="G60" i="1"/>
  <c r="L59" i="1"/>
  <c r="K59" i="1"/>
  <c r="J59" i="1"/>
  <c r="I59" i="1" a="1"/>
  <c r="I59" i="1" s="1"/>
  <c r="H59" i="1" a="1"/>
  <c r="H59" i="1" s="1"/>
  <c r="G59" i="1" a="1"/>
  <c r="G59" i="1" s="1"/>
  <c r="L58" i="1"/>
  <c r="K58" i="1"/>
  <c r="J58" i="1"/>
  <c r="I58" i="1" a="1"/>
  <c r="I58" i="1"/>
  <c r="H58" i="1" a="1"/>
  <c r="H58" i="1" s="1"/>
  <c r="G58" i="1" a="1"/>
  <c r="G58" i="1" s="1"/>
  <c r="L57" i="1"/>
  <c r="K57" i="1"/>
  <c r="J57" i="1"/>
  <c r="I57" i="1" a="1"/>
  <c r="I57" i="1" s="1"/>
  <c r="H57" i="1" a="1"/>
  <c r="H57" i="1" s="1"/>
  <c r="G57" i="1" a="1"/>
  <c r="G57" i="1" s="1"/>
  <c r="L56" i="1"/>
  <c r="K56" i="1"/>
  <c r="J56" i="1"/>
  <c r="I56" i="1" a="1"/>
  <c r="I56" i="1" s="1"/>
  <c r="H56" i="1" a="1"/>
  <c r="H56" i="1"/>
  <c r="G56" i="1" a="1"/>
  <c r="G56" i="1" s="1"/>
  <c r="L55" i="1"/>
  <c r="K55" i="1"/>
  <c r="J55" i="1"/>
  <c r="I55" i="1" a="1"/>
  <c r="I55" i="1" s="1"/>
  <c r="H55" i="1" a="1"/>
  <c r="H55" i="1"/>
  <c r="G55" i="1" a="1"/>
  <c r="G55" i="1" s="1"/>
  <c r="L54" i="1"/>
  <c r="K54" i="1"/>
  <c r="J54" i="1"/>
  <c r="I54" i="1" a="1"/>
  <c r="I54" i="1" s="1"/>
  <c r="H54" i="1" a="1"/>
  <c r="H54" i="1" s="1"/>
  <c r="G54" i="1" a="1"/>
  <c r="G54" i="1" s="1"/>
  <c r="L53" i="1"/>
  <c r="K53" i="1"/>
  <c r="J53" i="1"/>
  <c r="I53" i="1" a="1"/>
  <c r="I53" i="1" s="1"/>
  <c r="H53" i="1" a="1"/>
  <c r="H53" i="1"/>
  <c r="G53" i="1" a="1"/>
  <c r="G53" i="1" s="1"/>
  <c r="L52" i="1"/>
  <c r="K52" i="1"/>
  <c r="J52" i="1"/>
  <c r="I52" i="1" a="1"/>
  <c r="I52" i="1" s="1"/>
  <c r="H52" i="1" a="1"/>
  <c r="H52" i="1" s="1"/>
  <c r="G52" i="1" a="1"/>
  <c r="G52" i="1" s="1"/>
  <c r="L51" i="1"/>
  <c r="K51" i="1"/>
  <c r="J51" i="1"/>
  <c r="I51" i="1" a="1"/>
  <c r="I51" i="1" s="1"/>
  <c r="H51" i="1" a="1"/>
  <c r="H51" i="1" s="1"/>
  <c r="G51" i="1" a="1"/>
  <c r="G51" i="1" s="1"/>
  <c r="L50" i="1"/>
  <c r="K50" i="1"/>
  <c r="J50" i="1"/>
  <c r="I50" i="1" a="1"/>
  <c r="I50" i="1"/>
  <c r="H50" i="1" a="1"/>
  <c r="H50" i="1" s="1"/>
  <c r="G50" i="1" a="1"/>
  <c r="G50" i="1" s="1"/>
  <c r="L49" i="1"/>
  <c r="K49" i="1"/>
  <c r="J49" i="1"/>
  <c r="I49" i="1" a="1"/>
  <c r="I49" i="1" s="1"/>
  <c r="H49" i="1" a="1"/>
  <c r="H49" i="1"/>
  <c r="G49" i="1" a="1"/>
  <c r="G49" i="1" s="1"/>
  <c r="L48" i="1"/>
  <c r="K48" i="1"/>
  <c r="J48" i="1"/>
  <c r="I48" i="1" a="1"/>
  <c r="I48" i="1" s="1"/>
  <c r="H48" i="1" a="1"/>
  <c r="H48" i="1" s="1"/>
  <c r="G48" i="1" a="1"/>
  <c r="G48" i="1" s="1"/>
  <c r="L47" i="1"/>
  <c r="K47" i="1"/>
  <c r="J47" i="1"/>
  <c r="I47" i="1" a="1"/>
  <c r="I47" i="1" s="1"/>
  <c r="H47" i="1" a="1"/>
  <c r="H47" i="1" s="1"/>
  <c r="G47" i="1" a="1"/>
  <c r="G47" i="1" s="1"/>
  <c r="L46" i="1"/>
  <c r="K46" i="1"/>
  <c r="J46" i="1"/>
  <c r="I46" i="1" a="1"/>
  <c r="I46" i="1" s="1"/>
  <c r="H46" i="1" a="1"/>
  <c r="H46" i="1" s="1"/>
  <c r="G46" i="1" a="1"/>
  <c r="G46" i="1" s="1"/>
  <c r="L45" i="1"/>
  <c r="K45" i="1"/>
  <c r="J45" i="1"/>
  <c r="I45" i="1" a="1"/>
  <c r="I45" i="1" s="1"/>
  <c r="H45" i="1" a="1"/>
  <c r="H45" i="1"/>
  <c r="G45" i="1" a="1"/>
  <c r="G45" i="1" s="1"/>
  <c r="L44" i="1"/>
  <c r="K44" i="1"/>
  <c r="J44" i="1"/>
  <c r="I44" i="1" a="1"/>
  <c r="I44" i="1" s="1"/>
  <c r="H44" i="1" a="1"/>
  <c r="H44" i="1" s="1"/>
  <c r="G44" i="1" a="1"/>
  <c r="G44" i="1" s="1"/>
  <c r="L43" i="1"/>
  <c r="K43" i="1"/>
  <c r="J43" i="1"/>
  <c r="I43" i="1" a="1"/>
  <c r="I43" i="1" s="1"/>
  <c r="H43" i="1" a="1"/>
  <c r="H43" i="1" s="1"/>
  <c r="G43" i="1" a="1"/>
  <c r="G43" i="1" s="1"/>
  <c r="L42" i="1"/>
  <c r="K42" i="1"/>
  <c r="J42" i="1"/>
  <c r="I42" i="1" a="1"/>
  <c r="I42" i="1" s="1"/>
  <c r="H42" i="1" a="1"/>
  <c r="H42" i="1" s="1"/>
  <c r="G42" i="1" a="1"/>
  <c r="G42" i="1" s="1"/>
  <c r="L41" i="1"/>
  <c r="K41" i="1"/>
  <c r="J41" i="1"/>
  <c r="I41" i="1" a="1"/>
  <c r="I41" i="1" s="1"/>
  <c r="H41" i="1" a="1"/>
  <c r="H41" i="1"/>
  <c r="G41" i="1" a="1"/>
  <c r="G41" i="1" s="1"/>
  <c r="L40" i="1"/>
  <c r="K40" i="1"/>
  <c r="J40" i="1"/>
  <c r="I40" i="1" a="1"/>
  <c r="I40" i="1" s="1"/>
  <c r="H40" i="1" a="1"/>
  <c r="H40" i="1" s="1"/>
  <c r="G40" i="1" a="1"/>
  <c r="G40" i="1" s="1"/>
  <c r="L39" i="1"/>
  <c r="K39" i="1"/>
  <c r="J39" i="1"/>
  <c r="I39" i="1" a="1"/>
  <c r="I39" i="1" s="1"/>
  <c r="H39" i="1" a="1"/>
  <c r="H39" i="1" s="1"/>
  <c r="G39" i="1" a="1"/>
  <c r="G39" i="1" s="1"/>
  <c r="L38" i="1"/>
  <c r="K38" i="1"/>
  <c r="J38" i="1"/>
  <c r="I38" i="1" a="1"/>
  <c r="I38" i="1" s="1"/>
  <c r="H38" i="1" a="1"/>
  <c r="H38" i="1" s="1"/>
  <c r="G38" i="1" a="1"/>
  <c r="G38" i="1" s="1"/>
  <c r="L37" i="1"/>
  <c r="K37" i="1"/>
  <c r="J37" i="1"/>
  <c r="I37" i="1" a="1"/>
  <c r="I37" i="1" s="1"/>
  <c r="H37" i="1" a="1"/>
  <c r="H37" i="1"/>
  <c r="G37" i="1" a="1"/>
  <c r="G37" i="1" s="1"/>
  <c r="L36" i="1"/>
  <c r="K36" i="1"/>
  <c r="J36" i="1"/>
  <c r="I36" i="1" a="1"/>
  <c r="I36" i="1" s="1"/>
  <c r="H36" i="1" a="1"/>
  <c r="H36" i="1" s="1"/>
  <c r="G36" i="1" a="1"/>
  <c r="G36" i="1" s="1"/>
  <c r="L35" i="1"/>
  <c r="K35" i="1"/>
  <c r="J35" i="1"/>
  <c r="I35" i="1" a="1"/>
  <c r="I35" i="1" s="1"/>
  <c r="H35" i="1" a="1"/>
  <c r="H35" i="1" s="1"/>
  <c r="G35" i="1" a="1"/>
  <c r="G35" i="1" s="1"/>
  <c r="L34" i="1"/>
  <c r="K34" i="1"/>
  <c r="J34" i="1"/>
  <c r="I34" i="1" a="1"/>
  <c r="I34" i="1" s="1"/>
  <c r="H34" i="1" a="1"/>
  <c r="H34" i="1" s="1"/>
  <c r="G34" i="1" a="1"/>
  <c r="G34" i="1" s="1"/>
  <c r="L33" i="1"/>
  <c r="K33" i="1"/>
  <c r="J33" i="1"/>
  <c r="I33" i="1" a="1"/>
  <c r="I33" i="1" s="1"/>
  <c r="H33" i="1" a="1"/>
  <c r="H33" i="1"/>
  <c r="G33" i="1" a="1"/>
  <c r="G33" i="1" s="1"/>
  <c r="L32" i="1"/>
  <c r="K32" i="1"/>
  <c r="J32" i="1"/>
  <c r="I32" i="1" a="1"/>
  <c r="I32" i="1" s="1"/>
  <c r="H32" i="1" a="1"/>
  <c r="H32" i="1" s="1"/>
  <c r="G32" i="1" a="1"/>
  <c r="G32" i="1" s="1"/>
  <c r="L31" i="1"/>
  <c r="K31" i="1"/>
  <c r="J31" i="1"/>
  <c r="I31" i="1" a="1"/>
  <c r="I31" i="1" s="1"/>
  <c r="H31" i="1" a="1"/>
  <c r="H31" i="1" s="1"/>
  <c r="G31" i="1" a="1"/>
  <c r="G31" i="1" s="1"/>
  <c r="L30" i="1"/>
  <c r="K30" i="1"/>
  <c r="J30" i="1"/>
  <c r="I30" i="1" a="1"/>
  <c r="I30" i="1" s="1"/>
  <c r="H30" i="1" a="1"/>
  <c r="H30" i="1" s="1"/>
  <c r="G30" i="1" a="1"/>
  <c r="G30" i="1" s="1"/>
  <c r="L29" i="1"/>
  <c r="K29" i="1"/>
  <c r="J29" i="1"/>
  <c r="I29" i="1" a="1"/>
  <c r="I29" i="1" s="1"/>
  <c r="H29" i="1" a="1"/>
  <c r="H29" i="1"/>
  <c r="G29" i="1" a="1"/>
  <c r="G29" i="1" s="1"/>
  <c r="L28" i="1"/>
  <c r="K28" i="1"/>
  <c r="J28" i="1"/>
  <c r="I28" i="1" a="1"/>
  <c r="I28" i="1" s="1"/>
  <c r="H28" i="1" a="1"/>
  <c r="H28" i="1" s="1"/>
  <c r="G28" i="1" a="1"/>
  <c r="G28" i="1" s="1"/>
  <c r="L27" i="1"/>
  <c r="K27" i="1"/>
  <c r="J27" i="1"/>
  <c r="I27" i="1" a="1"/>
  <c r="I27" i="1" s="1"/>
  <c r="H27" i="1" a="1"/>
  <c r="H27" i="1" s="1"/>
  <c r="G27" i="1" a="1"/>
  <c r="G27" i="1" s="1"/>
  <c r="L26" i="1"/>
  <c r="K26" i="1"/>
  <c r="J26" i="1"/>
  <c r="I26" i="1" a="1"/>
  <c r="I26" i="1" s="1"/>
  <c r="H26" i="1" a="1"/>
  <c r="H26" i="1" s="1"/>
  <c r="G26" i="1" a="1"/>
  <c r="G26" i="1" s="1"/>
  <c r="L25" i="1"/>
  <c r="K25" i="1"/>
  <c r="J25" i="1"/>
  <c r="I25" i="1" a="1"/>
  <c r="I25" i="1" s="1"/>
  <c r="H25" i="1" a="1"/>
  <c r="H25" i="1"/>
  <c r="G25" i="1" a="1"/>
  <c r="G25" i="1" s="1"/>
  <c r="L24" i="1"/>
  <c r="K24" i="1"/>
  <c r="J24" i="1"/>
  <c r="I24" i="1" a="1"/>
  <c r="I24" i="1"/>
  <c r="H24" i="1" a="1"/>
  <c r="H24" i="1"/>
  <c r="G24" i="1" a="1"/>
  <c r="G24" i="1"/>
  <c r="L23" i="1"/>
  <c r="K23" i="1"/>
  <c r="J23" i="1"/>
  <c r="I23" i="1" a="1"/>
  <c r="I23" i="1" s="1"/>
  <c r="H23" i="1" a="1"/>
  <c r="H23" i="1"/>
  <c r="G23" i="1" a="1"/>
  <c r="G23" i="1" s="1"/>
  <c r="L22" i="1"/>
  <c r="K22" i="1"/>
  <c r="J22" i="1"/>
  <c r="I22" i="1" a="1"/>
  <c r="I22" i="1"/>
  <c r="H22" i="1" a="1"/>
  <c r="H22" i="1"/>
  <c r="G22" i="1" a="1"/>
  <c r="G22" i="1" s="1"/>
  <c r="L21" i="1"/>
  <c r="K21" i="1"/>
  <c r="J21" i="1"/>
  <c r="I21" i="1" a="1"/>
  <c r="I21" i="1" s="1"/>
  <c r="H21" i="1" a="1"/>
  <c r="H21" i="1" s="1"/>
  <c r="G21" i="1" a="1"/>
  <c r="G21" i="1" s="1"/>
  <c r="L20" i="1"/>
  <c r="K20" i="1"/>
  <c r="J20" i="1"/>
  <c r="I20" i="1" a="1"/>
  <c r="I20" i="1" s="1"/>
  <c r="H20" i="1" a="1"/>
  <c r="H20" i="1" s="1"/>
  <c r="G20" i="1" a="1"/>
  <c r="G20" i="1" s="1"/>
  <c r="L19" i="1"/>
  <c r="K19" i="1"/>
  <c r="J19" i="1"/>
  <c r="I19" i="1" a="1"/>
  <c r="I19" i="1" s="1"/>
  <c r="H19" i="1" a="1"/>
  <c r="H19" i="1" s="1"/>
  <c r="G19" i="1" a="1"/>
  <c r="G19" i="1" s="1"/>
  <c r="L18" i="1"/>
  <c r="K18" i="1"/>
  <c r="J18" i="1"/>
  <c r="I18" i="1" a="1"/>
  <c r="I18" i="1" s="1"/>
  <c r="H18" i="1" a="1"/>
  <c r="H18" i="1" s="1"/>
  <c r="G18" i="1" a="1"/>
  <c r="G18" i="1" s="1"/>
  <c r="L17" i="1"/>
  <c r="K17" i="1"/>
  <c r="J17" i="1"/>
  <c r="I17" i="1" a="1"/>
  <c r="I17" i="1" s="1"/>
  <c r="H17" i="1" a="1"/>
  <c r="H17" i="1"/>
  <c r="G17" i="1" a="1"/>
  <c r="G17" i="1" s="1"/>
  <c r="L16" i="1"/>
  <c r="K16" i="1"/>
  <c r="J16" i="1"/>
  <c r="I16" i="1" a="1"/>
  <c r="I16" i="1"/>
  <c r="H16" i="1" a="1"/>
  <c r="H16" i="1"/>
  <c r="G16" i="1" a="1"/>
  <c r="G16" i="1"/>
  <c r="L15" i="1"/>
  <c r="K15" i="1"/>
  <c r="J15" i="1"/>
  <c r="I15" i="1" a="1"/>
  <c r="I15" i="1" s="1"/>
  <c r="H15" i="1" a="1"/>
  <c r="H15" i="1"/>
  <c r="G15" i="1" a="1"/>
  <c r="G15" i="1" s="1"/>
  <c r="L14" i="1"/>
  <c r="K14" i="1"/>
  <c r="J14" i="1"/>
  <c r="I14" i="1" a="1"/>
  <c r="I14" i="1"/>
  <c r="H14" i="1" a="1"/>
  <c r="H14" i="1"/>
  <c r="G14" i="1" a="1"/>
  <c r="G14" i="1" s="1"/>
  <c r="L13" i="1"/>
  <c r="K13" i="1"/>
  <c r="J13" i="1"/>
  <c r="I13" i="1" a="1"/>
  <c r="I13" i="1" s="1"/>
  <c r="H13" i="1" a="1"/>
  <c r="H13" i="1" s="1"/>
  <c r="G13" i="1" a="1"/>
  <c r="G13" i="1" s="1"/>
  <c r="L12" i="1"/>
  <c r="K12" i="1"/>
  <c r="J12" i="1"/>
  <c r="I12" i="1" a="1"/>
  <c r="I12" i="1" s="1"/>
  <c r="H12" i="1" a="1"/>
  <c r="H12" i="1" s="1"/>
  <c r="G12" i="1" a="1"/>
  <c r="G12" i="1"/>
  <c r="L11" i="1"/>
  <c r="K11" i="1"/>
  <c r="J11" i="1"/>
  <c r="I11" i="1" a="1"/>
  <c r="I11" i="1" s="1"/>
  <c r="H11" i="1" a="1"/>
  <c r="H11" i="1" s="1"/>
  <c r="G11" i="1" a="1"/>
  <c r="G11" i="1" s="1"/>
  <c r="L10" i="1"/>
  <c r="K10" i="1"/>
  <c r="J10" i="1"/>
  <c r="I10" i="1" a="1"/>
  <c r="I10" i="1" s="1"/>
  <c r="H10" i="1" a="1"/>
  <c r="H10" i="1" s="1"/>
  <c r="G10" i="1" a="1"/>
  <c r="G10" i="1" s="1"/>
  <c r="L9" i="1"/>
  <c r="K9" i="1"/>
  <c r="J9" i="1"/>
  <c r="I9" i="1" a="1"/>
  <c r="I9" i="1" s="1"/>
  <c r="H9" i="1" a="1"/>
  <c r="H9" i="1"/>
  <c r="G9" i="1" a="1"/>
  <c r="G9" i="1" s="1"/>
  <c r="L8" i="1"/>
  <c r="K8" i="1"/>
  <c r="J8" i="1"/>
  <c r="I8" i="1" a="1"/>
  <c r="I8" i="1"/>
  <c r="H8" i="1" a="1"/>
  <c r="H8" i="1"/>
  <c r="G8" i="1" a="1"/>
  <c r="G8" i="1"/>
  <c r="L7" i="1"/>
  <c r="K7" i="1"/>
  <c r="J7" i="1"/>
  <c r="I7" i="1" a="1"/>
  <c r="I7" i="1" s="1"/>
  <c r="H7" i="1" a="1"/>
  <c r="H7" i="1"/>
  <c r="G7" i="1" a="1"/>
  <c r="G7" i="1" s="1"/>
  <c r="L6" i="1"/>
  <c r="K6" i="1"/>
  <c r="J6" i="1"/>
  <c r="I6" i="1" a="1"/>
  <c r="I6" i="1"/>
  <c r="H6" i="1" a="1"/>
  <c r="H6" i="1"/>
  <c r="G6" i="1" a="1"/>
  <c r="G6" i="1" s="1"/>
  <c r="L5" i="1"/>
  <c r="K5" i="1"/>
  <c r="J5" i="1"/>
  <c r="I5" i="1" a="1"/>
  <c r="I5" i="1" s="1"/>
  <c r="H5" i="1" a="1"/>
  <c r="H5" i="1" s="1"/>
  <c r="G5" i="1" a="1"/>
  <c r="G5" i="1" s="1"/>
  <c r="L4" i="1"/>
  <c r="K4" i="1"/>
  <c r="J4" i="1"/>
  <c r="I4" i="1" a="1"/>
  <c r="I4" i="1" s="1"/>
  <c r="H4" i="1" a="1"/>
  <c r="H4" i="1" s="1"/>
  <c r="G4" i="1" a="1"/>
  <c r="G4" i="1" s="1"/>
  <c r="L3" i="1"/>
  <c r="K3" i="1"/>
  <c r="J3" i="1"/>
  <c r="I3" i="1" a="1"/>
  <c r="I3" i="1" s="1"/>
  <c r="H3" i="1" a="1"/>
  <c r="H3" i="1" s="1"/>
  <c r="G3" i="1" a="1"/>
  <c r="G3" i="1" s="1"/>
  <c r="L2" i="1"/>
  <c r="K2" i="1"/>
  <c r="J2" i="1"/>
  <c r="I2" i="1" a="1"/>
  <c r="I2" i="1" s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<sst xmlns="http://schemas.openxmlformats.org/spreadsheetml/2006/main" count="1074" uniqueCount="35">
  <si>
    <t>Дата</t>
  </si>
  <si>
    <t>Территория</t>
  </si>
  <si>
    <t>Товарооборот, шт</t>
  </si>
  <si>
    <t>Товарооборот, руб</t>
  </si>
  <si>
    <t>Товарооборот в себестоимости</t>
  </si>
  <si>
    <t>Потери, руб</t>
  </si>
  <si>
    <t>Количество складов</t>
  </si>
  <si>
    <t>Количество заказов</t>
  </si>
  <si>
    <t>Количество клиентов</t>
  </si>
  <si>
    <t>Неделя</t>
  </si>
  <si>
    <t>Доходность, %</t>
  </si>
  <si>
    <t>Доходность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</si>
  <si>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</si>
  <si>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</si>
  <si>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</si>
  <si>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</si>
  <si>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</si>
  <si>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</si>
  <si>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</si>
  <si>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</si>
  <si>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</si>
  <si>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</si>
  <si>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</si>
  <si>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</si>
  <si>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</si>
  <si>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</si>
  <si>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</si>
  <si>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</si>
  <si>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</si>
  <si>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</si>
  <si>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Общий итог</t>
  </si>
  <si>
    <t>Названия строк</t>
  </si>
  <si>
    <t>Сумма по полю Доходность</t>
  </si>
  <si>
    <t>Сумма по полю Товарооборот, руб</t>
  </si>
  <si>
    <t>Сумма по полю Количество складов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</si>
</sst>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Calibri"/>
      <family val="2"/>
      <charset val="204"/>
    </font>
    <font>
      <b/>
      <sz val="11"/>
      <color theme="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164" fontId="2" fillId="3" borderId="1" xfId="0" applyNumberFormat="1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3" fillId="0" borderId="0" xfId="0" applyFont="1"/>
    <xf numFmtId="164" fontId="2" fillId="0" borderId="5" xfId="0" applyNumberFormat="1" applyFont="1" applyBorder="1"/>
    <xf numFmtId="0" fontId="2" fillId="0" borderId="6" xfId="0" applyFont="1" applyBorder="1"/>
    <xf numFmtId="0" fontId="2" fillId="0" borderId="7" xfId="0" applyFont="1" applyBorder="1"/>
    <xf numFmtId="164" fontId="2" fillId="0" borderId="8" xfId="0" applyNumberFormat="1" applyFont="1" applyBorder="1"/>
    <xf numFmtId="0" fontId="2" fillId="0" borderId="9" xfId="0" applyFont="1" applyBorder="1"/>
    <xf numFmtId="0" fontId="2" fillId="0" borderId="10" xfId="0" applyFont="1" applyBorder="1"/>
    <xf numFmtId="164" fontId="2" fillId="0" borderId="0" xfId="0" applyNumberFormat="1" applyFont="1"/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10" fontId="0" fillId="0" borderId="0" xfId="0" applyNumberFormat="1"/>
    <xf numFmtId="0" fontId="0" fillId="4" borderId="0" xfId="0" applyFill="1" applyAlignment="1">
      <alignment horizontal="left"/>
    </xf>
    <xf numFmtId="10" fontId="0" fillId="4" borderId="0" xfId="0" applyNumberFormat="1" applyFill="1"/>
  </cellXfs>
  <cellStyles count="1">
    <cellStyle name="Normal" xfId="0" builtinId="0"/>
  </cellStyles>
  <dxfs count="6">
    <dxf>
      <fill>
        <patternFill>
          <bgColor theme="0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[Тестирование Аналитик  .xlsx]2.Pivot table!Сводная таблица2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5524759405074365"/>
          <c:y val="0.16101633129192183"/>
          <c:w val="0.52152318460192471"/>
          <c:h val="0.64001239428404788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'2.Pivot table'!$B$3</c:f>
              <c:strCache>
                <c:ptCount val="1"/>
                <c:pt idx="0">
                  <c:v>Сумма по полю Доходность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'2.Pivot table'!$A$4:$A$10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'2.Pivot table'!$B$4:$B$10</c:f>
              <c:numCache>
                <c:formatCode>General</c:formatCode>
                <c:ptCount val="6"/>
                <c:pt idx="0">
                  <c:v>817576196.400231</c:v>
                </c:pt>
                <c:pt idx="1">
                  <c:v>953179192.44418836</c:v>
                </c:pt>
                <c:pt idx="2">
                  <c:v>921425410.08621895</c:v>
                </c:pt>
                <c:pt idx="3">
                  <c:v>975300970.67404616</c:v>
                </c:pt>
                <c:pt idx="4">
                  <c:v>1032177721.2754961</c:v>
                </c:pt>
                <c:pt idx="5">
                  <c:v>130725570.21502693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B5-422A-9664-CD449D2169D3}"/>
            </c:ext>
          </c:extLst>
        </c:ser>
        <c:ser>
          <c:idx val="1"/>
          <c:order val="1"/>
          <c:tx>
            <c:strRef>
              <c:f>'2.Pivot table'!$C$3</c:f>
              <c:strCache>
                <c:ptCount val="1"/>
                <c:pt idx="0">
                  <c:v>Сумма по полю Товарооборот, руб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'2.Pivot table'!$A$4:$A$10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'2.Pivot table'!$C$4:$C$10</c:f>
              <c:numCache>
                <c:formatCode>General</c:formatCode>
                <c:ptCount val="6"/>
                <c:pt idx="0">
                  <c:v>836803032</c:v>
                </c:pt>
                <c:pt idx="1">
                  <c:v>983915409.85664999</c:v>
                </c:pt>
                <c:pt idx="2">
                  <c:v>947263006.72395003</c:v>
                </c:pt>
                <c:pt idx="3">
                  <c:v>1002691883.0466</c:v>
                </c:pt>
                <c:pt idx="4">
                  <c:v>1055653508.75385</c:v>
                </c:pt>
                <c:pt idx="5">
                  <c:v>136032376.68134999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B5-422A-9664-CD449D216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37168416"/>
        <c:axId val="1137170496"/>
        <c:axId val="1085224736"/>
      </c:bar3DChart>
      <c:catAx>
        <c:axId val="113716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137170496"/>
        <c:crosses val="autoZero"/>
        <c:auto val="1"/>
        <c:lblAlgn val="ctr"/>
        <c:lblOffset val="100"/>
        <c:noMultiLvlLbl val="0"/>
      </c:catAx>
      <c:valAx>
        <c:axId val="113717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137168416"/>
        <c:crosses val="autoZero"/>
        <c:crossBetween val="between"/>
      </c:valAx>
      <c:serAx>
        <c:axId val="1085224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137170496"/>
        <c:crosses val="autoZero"/>
      </c:serAx>
      <c:spPr>
        <a:solidFill>
          <a:schemeClr val="bg2"/>
        </a:solidFill>
        <a:ln w="19050">
          <a:solidFill>
            <a:srgbClr val="92D050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30480</xdr:rowOff>
    </xdr:from>
    <xdr:to>
      <xdr:col>2</xdr:col>
      <xdr:colOff>1623060</xdr:colOff>
      <xdr:row>27</xdr:row>
      <xdr:rowOff>11430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itzhanuly_abylaikhan@outlook.com" refreshedDate="45602.081177199078" createdVersion="6" refreshedVersion="6" minRefreshableVersion="3" recordCount="504" xr:uid="{00000000-000A-0000-FFFF-FFFF37000000}">
  <cacheSource type="worksheet">
    <worksheetSource ref="A1:L505" sheet="Лист1"/>
  </cacheSource>
  <cacheFields count="12">
    <cacheField name="Дата" numFmtId="164">
      <sharedItems containsSemiMixedTypes="0" containsNonDate="0" containsDate="1" containsString="0" minDate="2020-04-28T00:00:00" maxDate="2020-06-02T00:00:00"/>
    </cacheField>
    <cacheField name="Территория" numFmtId="0">
      <sharedItems count="18"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</sharedItems>
    </cacheField>
    <cacheField name="Товарооборот, шт" numFmtId="0">
      <sharedItems containsSemiMixedTypes="0" containsString="0" containsNumber="1" minValue="4285.5" maxValue="524481"/>
    </cacheField>
    <cacheField name="Товарооборот, руб" numFmtId="0">
      <sharedItems containsSemiMixedTypes="0" containsString="0" containsNumber="1" minValue="389013" maxValue="54172029" count="504">
        <n v="623971.5"/>
        <n v="787101"/>
        <n v="643944"/>
        <n v="3395892"/>
        <n v="2771116.5"/>
        <n v="2882458.5"/>
        <n v="2831019"/>
        <n v="2372310"/>
        <n v="2623480.5"/>
        <n v="2711247"/>
        <n v="2970330"/>
        <n v="3031254"/>
        <n v="2595778.5"/>
        <n v="2744382"/>
        <n v="2929330.5"/>
        <n v="2906763"/>
        <n v="2411587.5"/>
        <n v="2629782"/>
        <n v="2434914"/>
        <n v="2938623"/>
        <n v="3628726.5"/>
        <n v="3176580"/>
        <n v="2817196.5"/>
        <n v="3312967.5"/>
        <n v="2645160"/>
        <n v="2472213"/>
        <n v="2924746.5"/>
        <n v="3473895"/>
        <n v="3921784.5"/>
        <n v="2827773"/>
        <n v="7583758.5"/>
        <n v="6815511"/>
        <n v="6774946.5"/>
        <n v="6264933"/>
        <n v="6642249"/>
        <n v="7180498.5"/>
        <n v="5554192.5"/>
        <n v="6676459.5"/>
        <n v="8893024.5"/>
        <n v="6398361"/>
        <n v="6633847.5"/>
        <n v="7247575.5"/>
        <n v="6921316.5"/>
        <n v="7163644.5"/>
        <n v="6993952.5"/>
        <n v="7013670"/>
        <n v="6168657"/>
        <n v="8089143"/>
        <n v="6645603"/>
        <n v="7023727.5"/>
        <n v="7483194"/>
        <n v="6293776.5"/>
        <n v="6591883.5"/>
        <n v="6451032"/>
        <n v="1130506.5"/>
        <n v="938764.5"/>
        <n v="843727.5"/>
        <n v="1046400"/>
        <n v="728890.5"/>
        <n v="797919"/>
        <n v="617881.5"/>
        <n v="983109"/>
        <n v="891139.5"/>
        <n v="732964.5"/>
        <n v="935523"/>
        <n v="1037247"/>
        <n v="793320"/>
        <n v="869983.5"/>
        <n v="865714.5"/>
        <n v="7512646.5"/>
        <n v="637881"/>
        <n v="9164707.5"/>
        <n v="696832.5"/>
        <n v="1241383.5"/>
        <n v="6641569.5"/>
        <n v="1030440"/>
        <n v="716196"/>
        <n v="1004788.5"/>
        <n v="959703"/>
        <n v="863754"/>
        <n v="828984"/>
        <n v="1045515"/>
        <n v="1260483"/>
        <n v="1114552.5"/>
        <n v="3222517.5"/>
        <n v="2865337.5"/>
        <n v="2694289.5"/>
        <n v="2902167"/>
        <n v="2450968.5"/>
        <n v="2397588"/>
        <n v="1799230.5"/>
        <n v="2907411"/>
        <n v="2374356"/>
        <n v="2370432"/>
        <n v="2853181.5"/>
        <n v="2692230"/>
        <n v="2079900"/>
        <n v="2136817.5"/>
        <n v="2373337.5"/>
        <n v="2170309.5"/>
        <n v="2232519"/>
        <n v="3385372.5"/>
        <n v="2865727.5"/>
        <n v="2267664"/>
        <n v="2862298.5"/>
        <n v="2271454.5"/>
        <n v="2350672.5"/>
        <n v="2915533.5"/>
        <n v="2991999"/>
        <n v="3654166.5"/>
        <n v="3004213.5"/>
        <n v="32235864"/>
        <n v="27093624"/>
        <n v="26659930.5"/>
        <n v="29768199"/>
        <n v="29357940"/>
        <n v="30869287.5"/>
        <n v="24342016.5"/>
        <n v="27872617.898850001"/>
        <n v="31053316.5"/>
        <n v="29042520"/>
        <n v="27852900"/>
        <n v="29368771.617449999"/>
        <n v="27278441.145"/>
        <n v="29159032.5"/>
        <n v="26467453.5"/>
        <n v="28427001"/>
        <n v="28770810.105599999"/>
        <n v="35103926.711549997"/>
        <n v="27165913.5"/>
        <n v="32418879"/>
        <n v="29536176.10605"/>
        <n v="38091556.5"/>
        <n v="25325271"/>
        <n v="28188534"/>
        <n v="42323631"/>
        <n v="37023243"/>
        <n v="36834567"/>
        <n v="38693427"/>
        <n v="38406954"/>
        <n v="41559384"/>
        <n v="31843737"/>
        <n v="38365960.5"/>
        <n v="40077193.5"/>
        <n v="39578577"/>
        <n v="37902156.57"/>
        <n v="39639309"/>
        <n v="35671734"/>
        <n v="39918028.5"/>
        <n v="37197115.5"/>
        <n v="29327766"/>
        <n v="36631999.5"/>
        <n v="35724493.5"/>
        <n v="38092344"/>
        <n v="46408080"/>
        <n v="28151004.75"/>
        <n v="36883428"/>
        <n v="43028734.5"/>
        <n v="39010875"/>
        <n v="49123180.5"/>
        <n v="33763989"/>
        <n v="38191381.5"/>
        <n v="6652179"/>
        <n v="6173463"/>
        <n v="5952802.5"/>
        <n v="7253427"/>
        <n v="5561452.5"/>
        <n v="6454458"/>
        <n v="4118251.5"/>
        <n v="5864989.5"/>
        <n v="7032225"/>
        <n v="5523145.5"/>
        <n v="5864085"/>
        <n v="7121946"/>
        <n v="5770539"/>
        <n v="6288246"/>
        <n v="6333828"/>
        <n v="39380178"/>
        <n v="6221320.5"/>
        <n v="46370904"/>
        <n v="5454121.5"/>
        <n v="7173117"/>
        <n v="37947688.5"/>
        <n v="5704650"/>
        <n v="6819594"/>
        <n v="7726069.5"/>
        <n v="5365708.5"/>
        <n v="6175837.5"/>
        <n v="6098236.5"/>
        <n v="4025148"/>
        <n v="3552937.5"/>
        <n v="3191155.5"/>
        <n v="3084892.5"/>
        <n v="2817853.5"/>
        <n v="2627595"/>
        <n v="2470465.5"/>
        <n v="3700311"/>
        <n v="4293241.5"/>
        <n v="3080614.5"/>
        <n v="3810394.5"/>
        <n v="3918987"/>
        <n v="2648688"/>
        <n v="2863600.5"/>
        <n v="3288069"/>
        <n v="6500848.5"/>
        <n v="2720002.5"/>
        <n v="9098386.5"/>
        <n v="2738127"/>
        <n v="3883215"/>
        <n v="6101931"/>
        <n v="3561655.5"/>
        <n v="2853310.5"/>
        <n v="3549097.5"/>
        <n v="3201358.5"/>
        <n v="2934504"/>
        <n v="3449302.5"/>
        <n v="3994153.5"/>
        <n v="4456441.5"/>
        <n v="3893680.5"/>
        <n v="1601425.5"/>
        <n v="1364847"/>
        <n v="1377577.5"/>
        <n v="1222932"/>
        <n v="1085211"/>
        <n v="1115992.5"/>
        <n v="1053220.5"/>
        <n v="1489132.5"/>
        <n v="1465842"/>
        <n v="1123830"/>
        <n v="1380751.5"/>
        <n v="1430254.5"/>
        <n v="1384179"/>
        <n v="1102887"/>
        <n v="1243507.5"/>
        <n v="1120009.5"/>
        <n v="1221057"/>
        <n v="1854001.5"/>
        <n v="1507867.5"/>
        <n v="1103068.5"/>
        <n v="1471537.5"/>
        <n v="1269786"/>
        <n v="1123894.5"/>
        <n v="1548099"/>
        <n v="1215033"/>
        <n v="1403047.5"/>
        <n v="1060489.5"/>
        <n v="1081216.5"/>
        <n v="610855.5"/>
        <n v="2360914.5"/>
        <n v="433243.5"/>
        <n v="1152054"/>
        <n v="505572"/>
        <n v="989632.5"/>
        <n v="1103623.5"/>
        <n v="1104858"/>
        <n v="694593"/>
        <n v="2277072"/>
        <n v="949912.5"/>
        <n v="1592119.5"/>
        <n v="665302.5"/>
        <n v="2457252"/>
        <n v="739291.5"/>
        <n v="1315075.5"/>
        <n v="1487928"/>
        <n v="1230687"/>
        <n v="404691"/>
        <n v="1198285.5"/>
        <n v="798759"/>
        <n v="769276.5"/>
        <n v="1184865"/>
        <n v="2922883.5"/>
        <n v="2446530"/>
        <n v="2435632.5"/>
        <n v="2384937"/>
        <n v="2155668"/>
        <n v="1682851.5"/>
        <n v="2410803"/>
        <n v="3168510"/>
        <n v="2243160"/>
        <n v="2198935.5"/>
        <n v="2520759"/>
        <n v="2380333.5"/>
        <n v="2263651.5"/>
        <n v="1336789.5"/>
        <n v="1906557"/>
        <n v="1609090.5"/>
        <n v="2159350.5"/>
        <n v="3089140.5"/>
        <n v="1239747"/>
        <n v="2512803"/>
        <n v="2560080"/>
        <n v="2767270.5"/>
        <n v="2235960"/>
        <n v="2308336.5"/>
        <n v="2526909"/>
        <n v="21615333"/>
        <n v="21114898.5"/>
        <n v="2794324.5"/>
        <n v="3005334"/>
        <n v="2559211.5"/>
        <n v="23689383"/>
        <n v="21945858"/>
        <n v="19546386"/>
        <n v="19218631.5"/>
        <n v="24292218"/>
        <n v="20871391.5"/>
        <n v="19625364"/>
        <n v="25163431.5"/>
        <n v="25413351"/>
        <n v="19205179.5"/>
        <n v="22253295"/>
        <n v="21959286"/>
        <n v="21919435.5"/>
        <n v="20003263.5"/>
        <n v="19437273"/>
        <n v="26492278.5"/>
        <n v="23032992"/>
        <n v="28590910.5"/>
        <n v="20582743.5"/>
        <n v="22530000"/>
        <n v="24890404.5"/>
        <n v="23881948.5"/>
        <n v="22460130"/>
        <n v="19959801"/>
        <n v="22355338.5"/>
        <n v="20590072.5"/>
        <n v="18449091"/>
        <n v="18085798.5"/>
        <n v="22796827.5"/>
        <n v="18625921.5"/>
        <n v="23856345"/>
        <n v="23953536"/>
        <n v="18718036.5"/>
        <n v="21042673.5"/>
        <n v="21411349.5"/>
        <n v="20880142.5"/>
        <n v="18784000.5"/>
        <n v="21585316.5"/>
        <n v="25519072.5"/>
        <n v="24527245.5"/>
        <n v="22126444.5"/>
        <n v="26806626"/>
        <n v="20535733.5"/>
        <n v="19806927"/>
        <n v="21740460"/>
        <n v="23443725"/>
        <n v="22846078.5"/>
        <n v="21463023"/>
        <n v="19071117"/>
        <n v="981519"/>
        <n v="992541"/>
        <n v="20717248.5"/>
        <n v="24151980"/>
        <n v="19549036.5"/>
        <n v="1316350.5"/>
        <n v="1126810.5"/>
        <n v="1157529"/>
        <n v="955801.5"/>
        <n v="906343.5"/>
        <n v="816859.5"/>
        <n v="833815.5"/>
        <n v="1134444"/>
        <n v="1092277.5"/>
        <n v="1172574"/>
        <n v="1217749.5"/>
        <n v="1145575.5"/>
        <n v="1172691"/>
        <n v="816150"/>
        <n v="1016566.5"/>
        <n v="1457391"/>
        <n v="1326705"/>
        <n v="1004511"/>
        <n v="1216557"/>
        <n v="1046848.5"/>
        <n v="965880"/>
        <n v="1386262.5"/>
        <n v="1210456.5"/>
        <n v="636345"/>
        <n v="493893"/>
        <n v="928675.5"/>
        <n v="651237"/>
        <n v="694669.5"/>
        <n v="3015751.5"/>
        <n v="3091069.5"/>
        <n v="468835.5"/>
        <n v="2479396.5"/>
        <n v="1773154.5"/>
        <n v="1387443"/>
        <n v="2826379.5"/>
        <n v="2703132"/>
        <n v="3038293.5"/>
        <n v="2945035.5"/>
        <n v="866023.5"/>
        <n v="3193167"/>
        <n v="6701083.5"/>
        <n v="7728465"/>
        <n v="6829921.5"/>
        <n v="1423410"/>
        <n v="6398719.5"/>
        <n v="6609714"/>
        <n v="6053649"/>
        <n v="6876454.5"/>
        <n v="1054798.5"/>
        <n v="1455049.5"/>
        <n v="1007742"/>
        <n v="734335.5"/>
        <n v="7387116"/>
        <n v="936427.5"/>
        <n v="981564"/>
        <n v="1150579.5"/>
        <n v="1273464"/>
        <n v="2924133"/>
        <n v="3414180"/>
        <n v="3013512"/>
        <n v="3911979"/>
        <n v="2588148"/>
        <n v="2441520"/>
        <n v="2949078"/>
        <n v="3258054"/>
        <n v="29256993"/>
        <n v="29465769"/>
        <n v="27770092.5"/>
        <n v="24628233.223949999"/>
        <n v="27535284.147600003"/>
        <n v="28181292"/>
        <n v="32354331"/>
        <n v="39034861.5"/>
        <n v="39498373.5"/>
        <n v="37257840.18135"/>
        <n v="33781581"/>
        <n v="41767140.105000004"/>
        <n v="36876888"/>
        <n v="37963150.5"/>
        <n v="42271377"/>
        <n v="5985894"/>
        <n v="5943489"/>
        <n v="5800290"/>
        <n v="5178169.5"/>
        <n v="54172029"/>
        <n v="5798476.5"/>
        <n v="5366602.5"/>
        <n v="6293952"/>
        <n v="3780852"/>
        <n v="4840833"/>
        <n v="3865251"/>
        <n v="3079630.5"/>
        <n v="7228395"/>
        <n v="3360135"/>
        <n v="3166479"/>
        <n v="3772258.5"/>
        <n v="4108596"/>
        <n v="1603084.5"/>
        <n v="1774329"/>
        <n v="1526608.5"/>
        <n v="1096002"/>
        <n v="1246162.5"/>
        <n v="1223491.5"/>
        <n v="1370482.5"/>
        <n v="1211457"/>
        <n v="1411909.5"/>
        <n v="1565632.5"/>
        <n v="1081158"/>
        <n v="1764669"/>
        <n v="1115146.5"/>
        <n v="963502.5"/>
        <n v="1122730.5"/>
        <n v="2458555.5"/>
        <n v="2540715"/>
        <n v="2538967.5"/>
        <n v="2164365"/>
        <n v="1549020"/>
        <n v="2324490"/>
        <n v="2225341.5"/>
        <n v="2477487"/>
        <n v="2854741.5"/>
        <n v="22342300.5"/>
        <n v="22380772.5"/>
        <n v="19465372.5"/>
        <n v="17919144"/>
        <n v="20422435.5"/>
        <n v="19942435.5"/>
        <n v="23085222"/>
        <n v="20953324.5"/>
        <n v="20812585.5"/>
        <n v="18914194.5"/>
        <n v="16971231"/>
        <n v="23120443.5"/>
        <n v="19855122"/>
        <n v="18640998"/>
        <n v="21895294.5"/>
        <n v="22416151.5"/>
        <n v="687684"/>
        <n v="1398771"/>
        <n v="389013"/>
        <n v="880356"/>
        <n v="1230711"/>
        <n v="1131676.5"/>
        <n v="1091040"/>
        <n v="1350199.5"/>
        <n v="410892"/>
        <n v="850840.5"/>
        <n v="802447.5"/>
        <n v="1438255.5"/>
        <n v="1293219"/>
      </sharedItems>
    </cacheField>
    <cacheField name="Товарооборот в себестоимости" numFmtId="0">
      <sharedItems containsSemiMixedTypes="0" containsString="0" containsNumber="1" minValue="333054.54800000001" maxValue="41382275.210999995"/>
    </cacheField>
    <cacheField name="Потери, руб" numFmtId="0">
      <sharedItems containsSemiMixedTypes="0" containsString="0" containsNumber="1" minValue="8642.376923076923" maxValue="1101833.4472307691"/>
    </cacheField>
    <cacheField name="Количество складов" numFmtId="0">
      <sharedItems containsSemiMixedTypes="0" containsString="0" containsNumber="1" containsInteger="1" minValue="6" maxValue="129" count="24">
        <n v="15"/>
        <n v="21"/>
        <n v="20"/>
        <n v="18"/>
        <n v="19"/>
        <n v="31"/>
        <n v="10"/>
        <n v="17"/>
        <n v="129"/>
        <n v="128"/>
        <n v="125"/>
        <n v="124"/>
        <n v="36"/>
        <n v="37"/>
        <n v="23"/>
        <n v="22"/>
        <n v="16"/>
        <n v="59"/>
        <n v="60"/>
        <n v="54"/>
        <n v="7"/>
        <n v="9"/>
        <n v="6"/>
        <n v="123"/>
      </sharedItems>
    </cacheField>
    <cacheField name="Количество заказов" numFmtId="0">
      <sharedItems containsSemiMixedTypes="0" containsString="0" containsNumber="1" containsInteger="1" minValue="237" maxValue="25828"/>
    </cacheField>
    <cacheField name="Количество клиентов" numFmtId="0">
      <sharedItems containsSemiMixedTypes="0" containsString="0" containsNumber="1" containsInteger="1" minValue="175" maxValue="23974"/>
    </cacheField>
    <cacheField name="Неделя" numFmtId="0">
      <sharedItems containsSemiMixedTypes="0" containsString="0" containsNumber="1" containsInteger="1" minValue="18" maxValue="23" count="6">
        <n v="22"/>
        <n v="20"/>
        <n v="21"/>
        <n v="19"/>
        <n v="18"/>
        <n v="23"/>
      </sharedItems>
    </cacheField>
    <cacheField name="Доходность, %" numFmtId="0">
      <sharedItems containsSemiMixedTypes="0" containsString="0" containsNumber="1" minValue="62.091530822860598" maxValue="99.550406707943779"/>
    </cacheField>
    <cacheField name="Доходность" numFmtId="0">
      <sharedItems containsSemiMixedTypes="0" containsString="0" containsNumber="1" minValue="247420.29155384615" maxValue="53659405.96119231" count="504">
        <n v="559736.04307692312"/>
        <n v="674721.73459999997"/>
        <n v="582468.40769230772"/>
        <n v="3101530.9188769232"/>
        <n v="2442312.653846154"/>
        <n v="2635640.7488615382"/>
        <n v="2605174"/>
        <n v="2091969.8343"/>
        <n v="2484275.9"/>
        <n v="2525762.8307692306"/>
        <n v="2711262.3604538459"/>
        <n v="2799174.1524923076"/>
        <n v="2286018.1642692308"/>
        <n v="2442758.2076923079"/>
        <n v="2469725.5920384615"/>
        <n v="2619143.4704615385"/>
        <n v="2262554.7082153847"/>
        <n v="2268580.1989615383"/>
        <n v="2187267.3906384613"/>
        <n v="2632524.5230769231"/>
        <n v="3405056.4830615385"/>
        <n v="2825481.9461538461"/>
        <n v="2613965.0390307694"/>
        <n v="2941305.846153846"/>
        <n v="2289622.5555076925"/>
        <n v="2188925.1307692309"/>
        <n v="2642421.2538461536"/>
        <n v="3360923.2230769233"/>
        <n v="3679069.2374615385"/>
        <n v="2484561.4573769229"/>
        <n v="7431373.5641384618"/>
        <n v="6620440.749969231"/>
        <n v="6713796.9846153846"/>
        <n v="5970298.6446923073"/>
        <n v="6426954.6230769232"/>
        <n v="7007729.307692308"/>
        <n v="5309930.3789230771"/>
        <n v="6534528.3680692306"/>
        <n v="8707844.1199230775"/>
        <n v="6216928.9323076922"/>
        <n v="6512892.1615384612"/>
        <n v="6532817.2999999998"/>
        <n v="6535283.3245538464"/>
        <n v="7018521.7221846152"/>
        <n v="6765983.4846153846"/>
        <n v="6852196.923076923"/>
        <n v="6011272.8211692311"/>
        <n v="7961919.1541692307"/>
        <n v="6544719.0461538462"/>
        <n v="6992149.2923076926"/>
        <n v="7356520.730769231"/>
        <n v="6091999.096184615"/>
        <n v="6407715.7364461534"/>
        <n v="6356423.8538461542"/>
        <n v="1057879.6860923078"/>
        <n v="860948.28461538465"/>
        <n v="702995.53538461542"/>
        <n v="985012.22307692305"/>
        <n v="630864.00963076926"/>
        <n v="739704.06923076918"/>
        <n v="498158.07636923075"/>
        <n v="873622.66923076927"/>
        <n v="769379.83789230767"/>
        <n v="596806.51638461533"/>
        <n v="841178.0461538462"/>
        <n v="972816.03587692312"/>
        <n v="701292.6319076923"/>
        <n v="818302.4615384615"/>
        <n v="753854.00627692312"/>
        <n v="7465066.3538461542"/>
        <n v="563960.41538461542"/>
        <n v="9027289.3406923078"/>
        <n v="597209.36923076923"/>
        <n v="1167333.9769230769"/>
        <n v="6499070.4846153846"/>
        <n v="945267.91538461542"/>
        <n v="691921.5615384616"/>
        <n v="905058.57692307699"/>
        <n v="872490.86923076923"/>
        <n v="777043.19549230766"/>
        <n v="746719.43283076922"/>
        <n v="996051.01701538463"/>
        <n v="1174204.8233"/>
        <n v="1040283.4395230769"/>
        <n v="3072033.3178461539"/>
        <n v="2639884.6092153848"/>
        <n v="2540731.477423077"/>
        <n v="2707203.6078307694"/>
        <n v="2262794.1756076925"/>
        <n v="2238115.4241538462"/>
        <n v="1615400.6859076924"/>
        <n v="2713872.1295923078"/>
        <n v="2096878.6806769231"/>
        <n v="2228567.9967"/>
        <n v="2665564.4468461541"/>
        <n v="2490227.8522461541"/>
        <n v="1901445.114623077"/>
        <n v="1994818.0992153846"/>
        <n v="2166232.3406461538"/>
        <n v="1999931.6424615385"/>
        <n v="1872941.0939923078"/>
        <n v="3238912.1990230768"/>
        <n v="2698346.2181230769"/>
        <n v="2170573.3630769229"/>
        <n v="2692647.6307692309"/>
        <n v="2119795.3228615383"/>
        <n v="2128933.0437692306"/>
        <n v="2760111.6230769232"/>
        <n v="2885882.3538461537"/>
        <n v="3471527.3827692308"/>
        <n v="2829432.8348153848"/>
        <n v="31640766.840707693"/>
        <n v="26334288.195307691"/>
        <n v="26108537.023076922"/>
        <n v="29218882.049846154"/>
        <n v="28369786.591969229"/>
        <n v="30207958.321661539"/>
        <n v="23707897.63076923"/>
        <n v="27227045.320588462"/>
        <n v="30156941.33076923"/>
        <n v="28266310.9683"/>
        <n v="27030546.560638461"/>
        <n v="28316625.714773074"/>
        <n v="26359111.098846152"/>
        <n v="28521320.906276923"/>
        <n v="25831256.266592309"/>
        <n v="27647151.634615384"/>
        <n v="27980647.528676923"/>
        <n v="34502444.634626918"/>
        <n v="26467598.515384614"/>
        <n v="32153434.668346155"/>
        <n v="28994587.212488461"/>
        <n v="37366343.50407692"/>
        <n v="24460069.121423077"/>
        <n v="27580854.653846152"/>
        <n v="41751866.909230769"/>
        <n v="36372867.231507689"/>
        <n v="36267928.074246153"/>
        <n v="38111158.273846157"/>
        <n v="37328532.654923074"/>
        <n v="40916490.433430769"/>
        <n v="31185982.681200001"/>
        <n v="37776621.466153845"/>
        <n v="39228768.081561536"/>
        <n v="39043157.102030769"/>
        <n v="37188458.962307692"/>
        <n v="38641551.246153846"/>
        <n v="34752157.039446153"/>
        <n v="39306124.266476922"/>
        <n v="36614300.138461538"/>
        <n v="29044049.261538461"/>
        <n v="35811625.931846157"/>
        <n v="35183376.801153846"/>
        <n v="37149641.100000001"/>
        <n v="45812286.909346156"/>
        <n v="27559439.396153845"/>
        <n v="36141007.730769232"/>
        <n v="42684948.415384613"/>
        <n v="38478211.838461541"/>
        <n v="48422738.38462308"/>
        <n v="32662155.552769233"/>
        <n v="37617183.384615384"/>
        <n v="6495765.1637846157"/>
        <n v="5919776.282807692"/>
        <n v="5826921.5999999996"/>
        <n v="7032373.1203230768"/>
        <n v="5223579.6672692308"/>
        <n v="6335516.7060153848"/>
        <n v="3938719.6080384618"/>
        <n v="5697985.8056384614"/>
        <n v="6835365.0135538466"/>
        <n v="5339991.4483230766"/>
        <n v="5721086.7905000001"/>
        <n v="6842818.7239769232"/>
        <n v="5537951.5771230767"/>
        <n v="6165164.3648461541"/>
        <n v="6151863.3123076921"/>
        <n v="39074433.011569232"/>
        <n v="6048498.6692307694"/>
        <n v="45818278.200000003"/>
        <n v="5219333.9435076918"/>
        <n v="7033133.3097999999"/>
        <n v="37319041.169230767"/>
        <n v="5569403.0407076925"/>
        <n v="6748662.1833230769"/>
        <n v="7564455.3754538465"/>
        <n v="5133538.8283846155"/>
        <n v="6018044.2257538466"/>
        <n v="5941430.6653846158"/>
        <n v="3879762.6613307693"/>
        <n v="3307889.2399230767"/>
        <n v="2898334.2769230767"/>
        <n v="2900546.448230769"/>
        <n v="2602017.3153846152"/>
        <n v="2424913.6040538461"/>
        <n v="2282797.5691384617"/>
        <n v="3530007.3798461538"/>
        <n v="3963524.4617230771"/>
        <n v="2880572.1385615384"/>
        <n v="3665800.0923076924"/>
        <n v="3713535.8204923077"/>
        <n v="2429100.8468153845"/>
        <n v="2723096.5692307693"/>
        <n v="3079987.1748461537"/>
        <n v="6440292.2484615389"/>
        <n v="2544663.8588923076"/>
        <n v="8904516.9070769232"/>
        <n v="2564058.5211999998"/>
        <n v="3720935.0043846155"/>
        <n v="5875912.4475615388"/>
        <n v="3381159.9751692307"/>
        <n v="2789868.8153846152"/>
        <n v="3290810.4461538461"/>
        <n v="3044981.3754307693"/>
        <n v="2773747.4923076923"/>
        <n v="3274594.6616153847"/>
        <n v="3940547.7878461541"/>
        <n v="4250801.9485846153"/>
        <n v="3702768.6159846154"/>
        <n v="1411782.5692307693"/>
        <n v="1106204.4846153846"/>
        <n v="1152859.0923076924"/>
        <n v="923723.73076923075"/>
        <n v="841501.51730769232"/>
        <n v="930181.4384615384"/>
        <n v="916200.82307692314"/>
        <n v="1217010.6846153846"/>
        <n v="1193357.3692307691"/>
        <n v="839542.20992307691"/>
        <n v="1153611.9858307692"/>
        <n v="1143285.6230769232"/>
        <n v="1163880.8464615385"/>
        <n v="929791.07949999999"/>
        <n v="1010476.9"/>
        <n v="926824.9"/>
        <n v="847648.16656923085"/>
        <n v="1647213.5636153845"/>
        <n v="1261624.6384615386"/>
        <n v="1044089.9413307692"/>
        <n v="1219274.6769230769"/>
        <n v="1072292.4692307692"/>
        <n v="849989.68469230772"/>
        <n v="1334810.0615384616"/>
        <n v="1071614.1370461539"/>
        <n v="1229868.9779538461"/>
        <n v="888508.00898461544"/>
        <n v="937920.45681538456"/>
        <n v="460059.91538461542"/>
        <n v="2223277.6573384614"/>
        <n v="367307.15663076926"/>
        <n v="934442.81246153847"/>
        <n v="462842.78163076926"/>
        <n v="793312.99530769233"/>
        <n v="919182.9692307692"/>
        <n v="943203.5307692308"/>
        <n v="522224.37781538465"/>
        <n v="2151518.978569231"/>
        <n v="696473.55995384615"/>
        <n v="1472228.6461538463"/>
        <n v="570056.77286153845"/>
        <n v="2282185.4930769233"/>
        <n v="584972.87566153845"/>
        <n v="1045842.1556307692"/>
        <n v="1208527.9846153846"/>
        <n v="1006333.5430461538"/>
        <n v="393196.36923076923"/>
        <n v="1020272.906923077"/>
        <n v="626771.52969999996"/>
        <n v="584891.31150769233"/>
        <n v="844706.21276923083"/>
        <n v="2813071.0461538462"/>
        <n v="2337986.9685692308"/>
        <n v="2356090.5153846154"/>
        <n v="2243464.8538461537"/>
        <n v="2020178.8418846154"/>
        <n v="1561215.4192538462"/>
        <n v="2314499.6"/>
        <n v="3065894.5"/>
        <n v="2128226.4076923076"/>
        <n v="2096102.122076923"/>
        <n v="2414458.9892923078"/>
        <n v="2230701.0063"/>
        <n v="2124320.1807076922"/>
        <n v="1168815.4324461538"/>
        <n v="1806464.319476923"/>
        <n v="1471144.9724000001"/>
        <n v="2044211.9916384616"/>
        <n v="2979248.9615384615"/>
        <n v="1023013.5538461539"/>
        <n v="2338777.6153846155"/>
        <n v="2518167.2923076921"/>
        <n v="2687099.5190923079"/>
        <n v="2095639.1007153846"/>
        <n v="2193272.0638769232"/>
        <n v="2464562.5846153847"/>
        <n v="21342176.280000001"/>
        <n v="20859009.261538461"/>
        <n v="2756472.4563307692"/>
        <n v="2892102.9076923076"/>
        <n v="2484940.9692307692"/>
        <n v="23431205.361538462"/>
        <n v="21649098.576923076"/>
        <n v="19282096.938461538"/>
        <n v="18814756.616053846"/>
        <n v="23944609.361538462"/>
        <n v="20586923.838461537"/>
        <n v="19263924.307692308"/>
        <n v="24891030.300000001"/>
        <n v="25043907.600000001"/>
        <n v="18821834.84923077"/>
        <n v="21918744.492307693"/>
        <n v="21542168.823076922"/>
        <n v="21554424.419384614"/>
        <n v="19735078.069230769"/>
        <n v="19018559.03846154"/>
        <n v="26237500.426153846"/>
        <n v="22589905.74696923"/>
        <n v="28384482.769230768"/>
        <n v="20266290.838461537"/>
        <n v="22414381.946153846"/>
        <n v="24631846"/>
        <n v="23369483.515384614"/>
        <n v="21941131.246153846"/>
        <n v="19641129.145346154"/>
        <n v="22063869.899999999"/>
        <n v="20296620.207623076"/>
        <n v="18202861.302853845"/>
        <n v="17641740.766523078"/>
        <n v="22392529.753846154"/>
        <n v="18255118.561538462"/>
        <n v="23576872.838461537"/>
        <n v="23573036.439076923"/>
        <n v="18373076.626153845"/>
        <n v="20745940.903846152"/>
        <n v="21000978.984615386"/>
        <n v="20481873.069230769"/>
        <n v="18434156.138461538"/>
        <n v="21402067.238461539"/>
        <n v="25248162.446153846"/>
        <n v="24245040.976923078"/>
        <n v="21736566.96153846"/>
        <n v="26567279.184615385"/>
        <n v="20278242.13076923"/>
        <n v="19487549.205384616"/>
        <n v="21625357.96153846"/>
        <n v="23174189.274615385"/>
        <n v="22367053.815384615"/>
        <n v="20941859.123076923"/>
        <n v="18766310.014576923"/>
        <n v="879358.78461538465"/>
        <n v="908654.32307692314"/>
        <n v="20537241.412461538"/>
        <n v="23848535.634615384"/>
        <n v="19282957.221538462"/>
        <n v="1140503.8553846155"/>
        <n v="924754.15480769228"/>
        <n v="1046153.3352"/>
        <n v="789849.44122307701"/>
        <n v="781037.93600769236"/>
        <n v="710350.67692307697"/>
        <n v="794390.64615384617"/>
        <n v="842916.1168615385"/>
        <n v="874125.9"/>
        <n v="1078027"/>
        <n v="1133130.7456307693"/>
        <n v="993422.53455384611"/>
        <n v="1048672.6638538463"/>
        <n v="718337.10769230768"/>
        <n v="927732.86183076922"/>
        <n v="1332769.9692307692"/>
        <n v="1203361.7584615385"/>
        <n v="983663.64615384617"/>
        <n v="1114046.5981076923"/>
        <n v="650004.25904615386"/>
        <n v="859134.9637615385"/>
        <n v="1264680.6507692307"/>
        <n v="1122309.3615384616"/>
        <n v="446000.69920000003"/>
        <n v="465852.0230769231"/>
        <n v="792251.89476923074"/>
        <n v="568222.36494615383"/>
        <n v="651970.11538461538"/>
        <n v="2669702.8643076923"/>
        <n v="2801169.4061538461"/>
        <n v="460193.12307692308"/>
        <n v="2097760.5464461539"/>
        <n v="1674722.2865923077"/>
        <n v="1285822.7076923077"/>
        <n v="2494623.3192769233"/>
        <n v="2390275.8384615383"/>
        <n v="2761036.350523077"/>
        <n v="2561273.8330769232"/>
        <n v="846024.86153846153"/>
        <n v="2990885.9307692307"/>
        <n v="6624857.230769231"/>
        <n v="7578326.1769230766"/>
        <n v="6610721.3844230771"/>
        <n v="1381471.0496076923"/>
        <n v="6212217.3538461542"/>
        <n v="6469307.923076923"/>
        <n v="5921847.0605538459"/>
        <n v="6714321.3153846152"/>
        <n v="987343.73463076924"/>
        <n v="1385860.3769230768"/>
        <n v="862594.15453846147"/>
        <n v="621241.83846153843"/>
        <n v="7225304.1076923078"/>
        <n v="819154.71538461535"/>
        <n v="912314.98818461539"/>
        <n v="1082092.1414307691"/>
        <n v="1197164.9766153847"/>
        <n v="2775550.6615384617"/>
        <n v="3289639.2592153847"/>
        <n v="2794082.7225846155"/>
        <n v="3747464.3692307691"/>
        <n v="2427170.5706461538"/>
        <n v="2299861.7233846155"/>
        <n v="2819694.1333384616"/>
        <n v="3062855.2153846156"/>
        <n v="28610251.718699999"/>
        <n v="28895321.363046154"/>
        <n v="26897188.095715385"/>
        <n v="24005733.893634614"/>
        <n v="26770743.559676927"/>
        <n v="27375171.806669232"/>
        <n v="31737398.076461539"/>
        <n v="38353374.933353849"/>
        <n v="38862143.179884613"/>
        <n v="36512983.59587308"/>
        <n v="33175747.234292306"/>
        <n v="41242052.189615391"/>
        <n v="35978270.249692306"/>
        <n v="37456185.669115387"/>
        <n v="41700326.235723078"/>
        <n v="5817124.6661538463"/>
        <n v="5747154.9271538462"/>
        <n v="5594861.7500230772"/>
        <n v="4969347.1692307694"/>
        <n v="53659405.96119231"/>
        <n v="5616456.8640230773"/>
        <n v="5228901.0850999998"/>
        <n v="6134414.3816461535"/>
        <n v="3489323.5421461537"/>
        <n v="4693123.802223077"/>
        <n v="3529249.9196076924"/>
        <n v="2798256.9297846155"/>
        <n v="6964273.339523077"/>
        <n v="3157959.4615384615"/>
        <n v="3009894.4123076922"/>
        <n v="3604588.5109538464"/>
        <n v="3987147.6407461539"/>
        <n v="1361324.2923076923"/>
        <n v="1592819.0076923077"/>
        <n v="1186258.9663076922"/>
        <n v="877106.59230769228"/>
        <n v="982339.15384615387"/>
        <n v="937783.09230769239"/>
        <n v="1119818.6846153846"/>
        <n v="1055339.1915384615"/>
        <n v="1225873.9026153847"/>
        <n v="1370804.6232769231"/>
        <n v="883858.91863076924"/>
        <n v="1582291.6769230769"/>
        <n v="964336.88596153841"/>
        <n v="770384.17692307686"/>
        <n v="975142.5"/>
        <n v="2335614.9653384616"/>
        <n v="2450333.8307692306"/>
        <n v="2404798.9641230768"/>
        <n v="2013266.2846153846"/>
        <n v="1444155.5153846154"/>
        <n v="2194696.2384615382"/>
        <n v="2133513.0108923079"/>
        <n v="2400222.6712615383"/>
        <n v="2796340.7008000002"/>
        <n v="22056708.776923075"/>
        <n v="22105336.261538461"/>
        <n v="18997888.792707693"/>
        <n v="17563742.392307691"/>
        <n v="20142837.638461538"/>
        <n v="19578684.943076923"/>
        <n v="22755467.36923077"/>
        <n v="20596985.496153846"/>
        <n v="20555936.338461537"/>
        <n v="18449961.951538462"/>
        <n v="16554755.923076924"/>
        <n v="22788721.83076923"/>
        <n v="19585495.692307692"/>
        <n v="18276101.061538462"/>
        <n v="21578115.453846153"/>
        <n v="22109603.311538462"/>
        <n v="639303.50074615388"/>
        <n v="1239950.5882999999"/>
        <n v="247420.29155384615"/>
        <n v="714022.42636923073"/>
        <n v="1059613.1659384617"/>
        <n v="935936.4769230769"/>
        <n v="941726.5397153846"/>
        <n v="1242506.6480307693"/>
        <n v="374723.24615384615"/>
        <n v="799774.14615384617"/>
        <n v="720886.51663076924"/>
        <n v="1336215.3937846154"/>
        <n v="1163870.707692307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4">
  <r>
    <d v="2020-05-31T00:00:00"/>
    <x v="0"/>
    <n v="7944"/>
    <x v="0"/>
    <n v="565363.01599999995"/>
    <n v="64235.456923076919"/>
    <x v="0"/>
    <n v="441"/>
    <n v="368"/>
    <x v="0"/>
    <n v="89.705386075633768"/>
    <x v="0"/>
  </r>
  <r>
    <d v="2020-05-30T00:00:00"/>
    <x v="0"/>
    <n v="10029"/>
    <x v="1"/>
    <n v="707654.63099999994"/>
    <n v="112379.26539999999"/>
    <x v="0"/>
    <n v="490"/>
    <n v="409"/>
    <x v="0"/>
    <n v="85.722383099500561"/>
    <x v="1"/>
  </r>
  <r>
    <d v="2020-05-28T00:00:00"/>
    <x v="0"/>
    <n v="8536.5"/>
    <x v="2"/>
    <n v="640961.69299999997"/>
    <n v="61475.592307692306"/>
    <x v="0"/>
    <n v="464"/>
    <n v="390"/>
    <x v="0"/>
    <n v="90.453270422941699"/>
    <x v="2"/>
  </r>
  <r>
    <d v="2020-05-16T00:00:00"/>
    <x v="1"/>
    <n v="38947.5"/>
    <x v="3"/>
    <n v="2740255.2110000001"/>
    <n v="294361.0811230769"/>
    <x v="1"/>
    <n v="2145"/>
    <n v="1947"/>
    <x v="1"/>
    <n v="91.331847976229014"/>
    <x v="3"/>
  </r>
  <r>
    <d v="2020-05-19T00:00:00"/>
    <x v="1"/>
    <n v="31842"/>
    <x v="4"/>
    <n v="2269371.4459999995"/>
    <n v="328803.84615384613"/>
    <x v="1"/>
    <n v="1860"/>
    <n v="1704"/>
    <x v="2"/>
    <n v="88.134607615600217"/>
    <x v="4"/>
  </r>
  <r>
    <d v="2020-05-17T00:00:00"/>
    <x v="1"/>
    <n v="32023.5"/>
    <x v="5"/>
    <n v="2290967.0389999999"/>
    <n v="246817.75113846152"/>
    <x v="1"/>
    <n v="1874"/>
    <n v="1705"/>
    <x v="1"/>
    <n v="91.437248753504633"/>
    <x v="5"/>
  </r>
  <r>
    <d v="2020-05-09T00:00:00"/>
    <x v="1"/>
    <n v="31147.5"/>
    <x v="6"/>
    <n v="2261296.2760000001"/>
    <n v="225845"/>
    <x v="1"/>
    <n v="1735"/>
    <n v="1568"/>
    <x v="3"/>
    <n v="92.022483777042822"/>
    <x v="6"/>
  </r>
  <r>
    <d v="2020-05-04T00:00:00"/>
    <x v="1"/>
    <n v="25566"/>
    <x v="7"/>
    <n v="1875929.923"/>
    <n v="280340.16570000001"/>
    <x v="2"/>
    <n v="1519"/>
    <n v="1372"/>
    <x v="3"/>
    <n v="88.182819037141016"/>
    <x v="7"/>
  </r>
  <r>
    <d v="2020-04-29T00:00:00"/>
    <x v="1"/>
    <n v="29319"/>
    <x v="8"/>
    <n v="2115481.9889999996"/>
    <n v="139204.6"/>
    <x v="3"/>
    <n v="1684"/>
    <n v="1528"/>
    <x v="4"/>
    <n v="94.693896142929219"/>
    <x v="8"/>
  </r>
  <r>
    <d v="2020-05-02T00:00:00"/>
    <x v="1"/>
    <n v="29031"/>
    <x v="9"/>
    <n v="2165434.9249999998"/>
    <n v="185484.16923076924"/>
    <x v="3"/>
    <n v="1708"/>
    <n v="1534"/>
    <x v="4"/>
    <n v="93.158713712517908"/>
    <x v="9"/>
  </r>
  <r>
    <d v="2020-05-26T00:00:00"/>
    <x v="1"/>
    <n v="33423"/>
    <x v="10"/>
    <n v="2395998.3769999999"/>
    <n v="259067.63954615386"/>
    <x v="2"/>
    <n v="2044"/>
    <n v="1863"/>
    <x v="0"/>
    <n v="91.278152947781749"/>
    <x v="10"/>
  </r>
  <r>
    <d v="2020-05-01T00:00:00"/>
    <x v="1"/>
    <n v="32487"/>
    <x v="11"/>
    <n v="2397503.37"/>
    <n v="232079.84750769229"/>
    <x v="3"/>
    <n v="1826"/>
    <n v="1633"/>
    <x v="4"/>
    <n v="92.343767711063066"/>
    <x v="11"/>
  </r>
  <r>
    <d v="2020-05-12T00:00:00"/>
    <x v="1"/>
    <n v="28219.5"/>
    <x v="12"/>
    <n v="2050101.9780000001"/>
    <n v="309760.33573076921"/>
    <x v="1"/>
    <n v="1656"/>
    <n v="1516"/>
    <x v="1"/>
    <n v="88.066765491324887"/>
    <x v="12"/>
  </r>
  <r>
    <d v="2020-05-21T00:00:00"/>
    <x v="1"/>
    <n v="31272"/>
    <x v="13"/>
    <n v="2257728.2139999997"/>
    <n v="301623.79230769229"/>
    <x v="1"/>
    <n v="1787"/>
    <n v="1626"/>
    <x v="2"/>
    <n v="89.009409320288057"/>
    <x v="13"/>
  </r>
  <r>
    <d v="2020-05-20T00:00:00"/>
    <x v="1"/>
    <n v="34077"/>
    <x v="14"/>
    <n v="2389543.5279999999"/>
    <n v="459604.90796153841"/>
    <x v="1"/>
    <n v="1921"/>
    <n v="1767"/>
    <x v="2"/>
    <n v="84.310240583589362"/>
    <x v="14"/>
  </r>
  <r>
    <d v="2020-05-05T00:00:00"/>
    <x v="1"/>
    <n v="31566"/>
    <x v="15"/>
    <n v="2323003.267"/>
    <n v="287619.52953846153"/>
    <x v="2"/>
    <n v="1773"/>
    <n v="1604"/>
    <x v="3"/>
    <n v="90.105160636128176"/>
    <x v="15"/>
  </r>
  <r>
    <d v="2020-04-28T00:00:00"/>
    <x v="1"/>
    <n v="26940"/>
    <x v="16"/>
    <n v="1931011.4870000002"/>
    <n v="149032.79178461537"/>
    <x v="3"/>
    <n v="1539"/>
    <n v="1404"/>
    <x v="4"/>
    <n v="93.820137490984052"/>
    <x v="16"/>
  </r>
  <r>
    <d v="2020-05-13T00:00:00"/>
    <x v="1"/>
    <n v="29241"/>
    <x v="17"/>
    <n v="2071714.7239999999"/>
    <n v="361201.8010384615"/>
    <x v="1"/>
    <n v="1698"/>
    <n v="1554"/>
    <x v="1"/>
    <n v="86.264952720854353"/>
    <x v="17"/>
  </r>
  <r>
    <d v="2020-05-03T00:00:00"/>
    <x v="1"/>
    <n v="26082"/>
    <x v="18"/>
    <n v="1925475.1139999998"/>
    <n v="247646.60936153846"/>
    <x v="2"/>
    <n v="1520"/>
    <n v="1373"/>
    <x v="4"/>
    <n v="89.829348824577025"/>
    <x v="18"/>
  </r>
  <r>
    <d v="2020-05-06T00:00:00"/>
    <x v="1"/>
    <n v="32511"/>
    <x v="19"/>
    <n v="2406562.0579999997"/>
    <n v="306098.4769230769"/>
    <x v="2"/>
    <n v="1784"/>
    <n v="1632"/>
    <x v="3"/>
    <n v="89.583608481827142"/>
    <x v="19"/>
  </r>
  <r>
    <d v="2020-05-23T00:00:00"/>
    <x v="1"/>
    <n v="42703.5"/>
    <x v="20"/>
    <n v="3056063.7349999999"/>
    <n v="223670.01693846151"/>
    <x v="1"/>
    <n v="2340"/>
    <n v="2146"/>
    <x v="2"/>
    <n v="93.836129095470227"/>
    <x v="20"/>
  </r>
  <r>
    <d v="2020-05-25T00:00:00"/>
    <x v="1"/>
    <n v="35592"/>
    <x v="21"/>
    <n v="2540760.0409999997"/>
    <n v="351098.05384615384"/>
    <x v="2"/>
    <n v="2087"/>
    <n v="1914"/>
    <x v="0"/>
    <n v="88.947293823981951"/>
    <x v="21"/>
  </r>
  <r>
    <d v="2020-04-30T00:00:00"/>
    <x v="1"/>
    <n v="30445.5"/>
    <x v="22"/>
    <n v="2244503.1999999997"/>
    <n v="203231.46096923074"/>
    <x v="4"/>
    <n v="1712"/>
    <n v="1552"/>
    <x v="4"/>
    <n v="92.786038852127263"/>
    <x v="22"/>
  </r>
  <r>
    <d v="2020-05-10T00:00:00"/>
    <x v="1"/>
    <n v="36619.5"/>
    <x v="23"/>
    <n v="2647972.3429999999"/>
    <n v="371661.65384615387"/>
    <x v="1"/>
    <n v="2016"/>
    <n v="1846"/>
    <x v="3"/>
    <n v="88.781608819097869"/>
    <x v="23"/>
  </r>
  <r>
    <d v="2020-05-08T00:00:00"/>
    <x v="1"/>
    <n v="29409"/>
    <x v="24"/>
    <n v="2133443.3049999997"/>
    <n v="355537.44449230767"/>
    <x v="1"/>
    <n v="1646"/>
    <n v="1492"/>
    <x v="3"/>
    <n v="86.55894371258043"/>
    <x v="24"/>
  </r>
  <r>
    <d v="2020-05-07T00:00:00"/>
    <x v="1"/>
    <n v="27018"/>
    <x v="25"/>
    <n v="2000889.9870000002"/>
    <n v="283287.86923076923"/>
    <x v="1"/>
    <n v="1542"/>
    <n v="1405"/>
    <x v="3"/>
    <n v="88.541122094626587"/>
    <x v="25"/>
  </r>
  <r>
    <d v="2020-05-24T00:00:00"/>
    <x v="1"/>
    <n v="34303.5"/>
    <x v="26"/>
    <n v="2399312.9350000001"/>
    <n v="282325.24615384615"/>
    <x v="2"/>
    <n v="1999"/>
    <n v="1829"/>
    <x v="2"/>
    <n v="90.34701824059465"/>
    <x v="26"/>
  </r>
  <r>
    <d v="2020-05-31T00:00:00"/>
    <x v="1"/>
    <n v="36999"/>
    <x v="27"/>
    <n v="2757933.63"/>
    <n v="112971.77692307692"/>
    <x v="1"/>
    <n v="2271"/>
    <n v="2085"/>
    <x v="0"/>
    <n v="96.747979518002808"/>
    <x v="27"/>
  </r>
  <r>
    <d v="2020-05-30T00:00:00"/>
    <x v="1"/>
    <n v="44001"/>
    <x v="28"/>
    <n v="3132604.841"/>
    <n v="242715.26253846151"/>
    <x v="2"/>
    <n v="2597"/>
    <n v="2376"/>
    <x v="0"/>
    <n v="93.811101488660029"/>
    <x v="28"/>
  </r>
  <r>
    <d v="2020-05-28T00:00:00"/>
    <x v="1"/>
    <n v="30982.5"/>
    <x v="29"/>
    <n v="2232253.034"/>
    <n v="343211.54262307688"/>
    <x v="2"/>
    <n v="1886"/>
    <n v="1736"/>
    <x v="0"/>
    <n v="87.862832602791059"/>
    <x v="29"/>
  </r>
  <r>
    <d v="2020-05-16T00:00:00"/>
    <x v="2"/>
    <n v="88063.5"/>
    <x v="30"/>
    <n v="5779076.7979999995"/>
    <n v="152384.93586153846"/>
    <x v="5"/>
    <n v="5593"/>
    <n v="5177"/>
    <x v="1"/>
    <n v="97.990640974900003"/>
    <x v="30"/>
  </r>
  <r>
    <d v="2020-05-19T00:00:00"/>
    <x v="2"/>
    <n v="84024"/>
    <x v="31"/>
    <n v="5426339.5819999995"/>
    <n v="195070.25003076921"/>
    <x v="5"/>
    <n v="5389"/>
    <n v="5024"/>
    <x v="2"/>
    <n v="97.137848504231457"/>
    <x v="31"/>
  </r>
  <r>
    <d v="2020-05-17T00:00:00"/>
    <x v="2"/>
    <n v="78057"/>
    <x v="32"/>
    <n v="5115462.4009999996"/>
    <n v="61149.515384615377"/>
    <x v="5"/>
    <n v="5206"/>
    <n v="4843"/>
    <x v="1"/>
    <n v="99.097416999756149"/>
    <x v="32"/>
  </r>
  <r>
    <d v="2020-05-09T00:00:00"/>
    <x v="2"/>
    <n v="69720"/>
    <x v="33"/>
    <n v="4726931.9569999995"/>
    <n v="294634.35530769231"/>
    <x v="5"/>
    <n v="4556"/>
    <n v="4220"/>
    <x v="3"/>
    <n v="95.297086891309249"/>
    <x v="33"/>
  </r>
  <r>
    <d v="2020-05-04T00:00:00"/>
    <x v="2"/>
    <n v="72928.5"/>
    <x v="34"/>
    <n v="4993791.9560000002"/>
    <n v="215294.37692307692"/>
    <x v="5"/>
    <n v="4968"/>
    <n v="4596"/>
    <x v="3"/>
    <n v="96.758712645023138"/>
    <x v="34"/>
  </r>
  <r>
    <d v="2020-04-29T00:00:00"/>
    <x v="2"/>
    <n v="79527"/>
    <x v="35"/>
    <n v="5432087.9790000003"/>
    <n v="172769.19230769231"/>
    <x v="5"/>
    <n v="5378"/>
    <n v="4985"/>
    <x v="4"/>
    <n v="97.593910892012687"/>
    <x v="35"/>
  </r>
  <r>
    <d v="2020-05-02T00:00:00"/>
    <x v="2"/>
    <n v="60463.5"/>
    <x v="36"/>
    <n v="4218316.0290000001"/>
    <n v="244262.12107692307"/>
    <x v="5"/>
    <n v="4157"/>
    <n v="3823"/>
    <x v="4"/>
    <n v="95.60220282107754"/>
    <x v="36"/>
  </r>
  <r>
    <d v="2020-05-26T00:00:00"/>
    <x v="2"/>
    <n v="79975.5"/>
    <x v="37"/>
    <n v="5083946.1689999998"/>
    <n v="141931.13193076922"/>
    <x v="5"/>
    <n v="5493"/>
    <n v="5119"/>
    <x v="0"/>
    <n v="97.874155726837415"/>
    <x v="37"/>
  </r>
  <r>
    <d v="2020-05-01T00:00:00"/>
    <x v="2"/>
    <n v="97534.5"/>
    <x v="38"/>
    <n v="6855177.2400000002"/>
    <n v="185180.38007692309"/>
    <x v="5"/>
    <n v="6118"/>
    <n v="5564"/>
    <x v="4"/>
    <n v="97.917689532094258"/>
    <x v="38"/>
  </r>
  <r>
    <d v="2020-05-12T00:00:00"/>
    <x v="2"/>
    <n v="71520"/>
    <x v="39"/>
    <n v="4793096.1439999994"/>
    <n v="181432.06769230767"/>
    <x v="5"/>
    <n v="4800"/>
    <n v="4470"/>
    <x v="1"/>
    <n v="97.164397762297128"/>
    <x v="39"/>
  </r>
  <r>
    <d v="2020-05-21T00:00:00"/>
    <x v="2"/>
    <n v="79485"/>
    <x v="40"/>
    <n v="5212858.58"/>
    <n v="120955.33846153846"/>
    <x v="5"/>
    <n v="5207"/>
    <n v="4868"/>
    <x v="2"/>
    <n v="98.17669401562911"/>
    <x v="40"/>
  </r>
  <r>
    <d v="2020-05-20T00:00:00"/>
    <x v="2"/>
    <n v="93313.5"/>
    <x v="41"/>
    <n v="5922822.6779999994"/>
    <n v="714758.2"/>
    <x v="5"/>
    <n v="5698"/>
    <n v="5258"/>
    <x v="2"/>
    <n v="90.137968207437098"/>
    <x v="41"/>
  </r>
  <r>
    <d v="2020-05-05T00:00:00"/>
    <x v="2"/>
    <n v="76585.5"/>
    <x v="42"/>
    <n v="5290094.2719999999"/>
    <n v="386033.17544615385"/>
    <x v="5"/>
    <n v="5188"/>
    <n v="4800"/>
    <x v="3"/>
    <n v="94.422546990212723"/>
    <x v="42"/>
  </r>
  <r>
    <d v="2020-04-28T00:00:00"/>
    <x v="2"/>
    <n v="81826.5"/>
    <x v="43"/>
    <n v="5366333.7130000005"/>
    <n v="145122.77781538462"/>
    <x v="5"/>
    <n v="5465"/>
    <n v="5096"/>
    <x v="4"/>
    <n v="97.974176722262186"/>
    <x v="43"/>
  </r>
  <r>
    <d v="2020-05-13T00:00:00"/>
    <x v="2"/>
    <n v="78846"/>
    <x v="44"/>
    <n v="5288518.7799999993"/>
    <n v="227969.01538461537"/>
    <x v="5"/>
    <n v="5251"/>
    <n v="4853"/>
    <x v="1"/>
    <n v="96.740483791037818"/>
    <x v="44"/>
  </r>
  <r>
    <d v="2020-05-03T00:00:00"/>
    <x v="2"/>
    <n v="77263.5"/>
    <x v="45"/>
    <n v="5282661.8549999995"/>
    <n v="161473.07692307691"/>
    <x v="5"/>
    <n v="5155"/>
    <n v="4762"/>
    <x v="4"/>
    <n v="97.697737747526233"/>
    <x v="45"/>
  </r>
  <r>
    <d v="2020-05-06T00:00:00"/>
    <x v="2"/>
    <n v="68994"/>
    <x v="46"/>
    <n v="4695811.3490000004"/>
    <n v="157384.1788307692"/>
    <x v="5"/>
    <n v="4709"/>
    <n v="4348"/>
    <x v="3"/>
    <n v="97.448647593296741"/>
    <x v="46"/>
  </r>
  <r>
    <d v="2020-05-23T00:00:00"/>
    <x v="2"/>
    <n v="102889.5"/>
    <x v="47"/>
    <n v="6673236.3720000004"/>
    <n v="127223.84583076923"/>
    <x v="5"/>
    <n v="6276"/>
    <n v="5801"/>
    <x v="2"/>
    <n v="98.427227138514311"/>
    <x v="47"/>
  </r>
  <r>
    <d v="2020-05-25T00:00:00"/>
    <x v="2"/>
    <n v="76999.5"/>
    <x v="48"/>
    <n v="5032216.1889999993"/>
    <n v="100883.95384615385"/>
    <x v="5"/>
    <n v="5210"/>
    <n v="4841"/>
    <x v="0"/>
    <n v="98.481944319482324"/>
    <x v="48"/>
  </r>
  <r>
    <d v="2020-04-30T00:00:00"/>
    <x v="2"/>
    <n v="77565"/>
    <x v="49"/>
    <n v="5349682.4849999994"/>
    <n v="31578.207692307689"/>
    <x v="5"/>
    <n v="5120"/>
    <n v="4737"/>
    <x v="4"/>
    <n v="99.550406707943779"/>
    <x v="49"/>
  </r>
  <r>
    <d v="2020-05-10T00:00:00"/>
    <x v="2"/>
    <n v="84132"/>
    <x v="50"/>
    <n v="5637882.125"/>
    <n v="126673.26923076922"/>
    <x v="5"/>
    <n v="5495"/>
    <n v="5093"/>
    <x v="3"/>
    <n v="98.307229917722722"/>
    <x v="50"/>
  </r>
  <r>
    <d v="2020-05-08T00:00:00"/>
    <x v="2"/>
    <n v="69544.5"/>
    <x v="51"/>
    <n v="4773839.9380000001"/>
    <n v="201777.4038153846"/>
    <x v="5"/>
    <n v="4635"/>
    <n v="4266"/>
    <x v="3"/>
    <n v="96.794017013229109"/>
    <x v="51"/>
  </r>
  <r>
    <d v="2020-05-07T00:00:00"/>
    <x v="2"/>
    <n v="73204.5"/>
    <x v="52"/>
    <n v="5001227.6710000001"/>
    <n v="184167.76355384616"/>
    <x v="5"/>
    <n v="4903"/>
    <n v="4527"/>
    <x v="3"/>
    <n v="97.206143531604482"/>
    <x v="52"/>
  </r>
  <r>
    <d v="2020-05-24T00:00:00"/>
    <x v="2"/>
    <n v="76663.5"/>
    <x v="53"/>
    <n v="5048965.7960000001"/>
    <n v="94608.146153846144"/>
    <x v="5"/>
    <n v="5035"/>
    <n v="4683"/>
    <x v="2"/>
    <n v="98.533441685704773"/>
    <x v="53"/>
  </r>
  <r>
    <d v="2020-05-16T00:00:00"/>
    <x v="3"/>
    <n v="14265"/>
    <x v="54"/>
    <n v="1024403.9859999999"/>
    <n v="72626.813907692311"/>
    <x v="6"/>
    <n v="760"/>
    <n v="672"/>
    <x v="1"/>
    <n v="93.575727878814291"/>
    <x v="54"/>
  </r>
  <r>
    <d v="2020-05-19T00:00:00"/>
    <x v="3"/>
    <n v="11526"/>
    <x v="55"/>
    <n v="820018.375"/>
    <n v="77816.215384615381"/>
    <x v="6"/>
    <n v="649"/>
    <n v="568"/>
    <x v="2"/>
    <n v="91.710784186596811"/>
    <x v="55"/>
  </r>
  <r>
    <d v="2020-05-17T00:00:00"/>
    <x v="3"/>
    <n v="10402.5"/>
    <x v="56"/>
    <n v="729677.51899999997"/>
    <n v="140731.96461538461"/>
    <x v="6"/>
    <n v="591"/>
    <n v="513"/>
    <x v="1"/>
    <n v="83.320211251217415"/>
    <x v="56"/>
  </r>
  <r>
    <d v="2020-05-09T00:00:00"/>
    <x v="3"/>
    <n v="13216.5"/>
    <x v="57"/>
    <n v="937716.15799999994"/>
    <n v="61387.776923076919"/>
    <x v="6"/>
    <n v="644"/>
    <n v="559"/>
    <x v="3"/>
    <n v="94.133431104446004"/>
    <x v="57"/>
  </r>
  <r>
    <d v="2020-05-04T00:00:00"/>
    <x v="3"/>
    <n v="9130.5"/>
    <x v="58"/>
    <n v="644150.51899999997"/>
    <n v="98026.490369230756"/>
    <x v="6"/>
    <n v="462"/>
    <n v="396"/>
    <x v="3"/>
    <n v="86.551273425949333"/>
    <x v="58"/>
  </r>
  <r>
    <d v="2020-04-29T00:00:00"/>
    <x v="3"/>
    <n v="10840.5"/>
    <x v="59"/>
    <n v="783753.29499999993"/>
    <n v="58214.93076923077"/>
    <x v="6"/>
    <n v="502"/>
    <n v="433"/>
    <x v="4"/>
    <n v="92.70415533791892"/>
    <x v="59"/>
  </r>
  <r>
    <d v="2020-05-02T00:00:00"/>
    <x v="3"/>
    <n v="7866"/>
    <x v="60"/>
    <n v="575518.06799999997"/>
    <n v="119723.42363076922"/>
    <x v="6"/>
    <n v="416"/>
    <n v="341"/>
    <x v="4"/>
    <n v="80.623562344758781"/>
    <x v="60"/>
  </r>
  <r>
    <d v="2020-05-26T00:00:00"/>
    <x v="3"/>
    <n v="11835"/>
    <x v="61"/>
    <n v="825345.05300000007"/>
    <n v="109486.33076923077"/>
    <x v="6"/>
    <n v="692"/>
    <n v="601"/>
    <x v="0"/>
    <n v="88.863256183268518"/>
    <x v="61"/>
  </r>
  <r>
    <d v="2020-05-01T00:00:00"/>
    <x v="3"/>
    <n v="11619"/>
    <x v="62"/>
    <n v="829782.37600000005"/>
    <n v="121759.66210769229"/>
    <x v="6"/>
    <n v="554"/>
    <n v="472"/>
    <x v="4"/>
    <n v="86.336632804662756"/>
    <x v="62"/>
  </r>
  <r>
    <d v="2020-05-12T00:00:00"/>
    <x v="3"/>
    <n v="9328.5"/>
    <x v="63"/>
    <n v="634517.67299999995"/>
    <n v="136157.98361538461"/>
    <x v="6"/>
    <n v="526"/>
    <n v="448"/>
    <x v="1"/>
    <n v="81.423659179211995"/>
    <x v="63"/>
  </r>
  <r>
    <d v="2020-05-21T00:00:00"/>
    <x v="3"/>
    <n v="11250"/>
    <x v="64"/>
    <n v="808524.505"/>
    <n v="94344.953846153847"/>
    <x v="6"/>
    <n v="677"/>
    <n v="591"/>
    <x v="2"/>
    <n v="89.915271581120521"/>
    <x v="64"/>
  </r>
  <r>
    <d v="2020-05-20T00:00:00"/>
    <x v="3"/>
    <n v="13063.5"/>
    <x v="65"/>
    <n v="910480.6449999999"/>
    <n v="64430.964123076919"/>
    <x v="6"/>
    <n v="745"/>
    <n v="654"/>
    <x v="2"/>
    <n v="93.788271826953761"/>
    <x v="65"/>
  </r>
  <r>
    <d v="2020-05-05T00:00:00"/>
    <x v="3"/>
    <n v="10147.5"/>
    <x v="66"/>
    <n v="718019.27600000007"/>
    <n v="92027.36809230769"/>
    <x v="6"/>
    <n v="511"/>
    <n v="437"/>
    <x v="3"/>
    <n v="88.399716622257387"/>
    <x v="66"/>
  </r>
  <r>
    <d v="2020-04-28T00:00:00"/>
    <x v="3"/>
    <n v="12331.5"/>
    <x v="67"/>
    <n v="896773.32399999991"/>
    <n v="51681.038461538461"/>
    <x v="6"/>
    <n v="580"/>
    <n v="506"/>
    <x v="4"/>
    <n v="94.059538087614484"/>
    <x v="67"/>
  </r>
  <r>
    <d v="2020-05-13T00:00:00"/>
    <x v="3"/>
    <n v="11202"/>
    <x v="68"/>
    <n v="799644.75899999996"/>
    <n v="111860.49372307691"/>
    <x v="6"/>
    <n v="612"/>
    <n v="530"/>
    <x v="1"/>
    <n v="87.078824055381205"/>
    <x v="68"/>
  </r>
  <r>
    <d v="2020-05-31T00:00:00"/>
    <x v="2"/>
    <n v="89149.5"/>
    <x v="69"/>
    <n v="5979210.0970000001"/>
    <n v="47580.146153846152"/>
    <x v="5"/>
    <n v="5760"/>
    <n v="5367"/>
    <x v="0"/>
    <n v="99.366665979108078"/>
    <x v="69"/>
  </r>
  <r>
    <d v="2020-05-03T00:00:00"/>
    <x v="3"/>
    <n v="8185.5"/>
    <x v="70"/>
    <n v="575840.67700000003"/>
    <n v="73920.584615384607"/>
    <x v="6"/>
    <n v="402"/>
    <n v="333"/>
    <x v="4"/>
    <n v="88.411539987021939"/>
    <x v="70"/>
  </r>
  <r>
    <d v="2020-05-30T00:00:00"/>
    <x v="2"/>
    <n v="108123"/>
    <x v="71"/>
    <n v="7329868.665"/>
    <n v="137418.15930769229"/>
    <x v="5"/>
    <n v="6735"/>
    <n v="6264"/>
    <x v="0"/>
    <n v="98.5005723389678"/>
    <x v="71"/>
  </r>
  <r>
    <d v="2020-05-06T00:00:00"/>
    <x v="3"/>
    <n v="9210"/>
    <x v="72"/>
    <n v="616683.38099999994"/>
    <n v="99623.130769230775"/>
    <x v="6"/>
    <n v="465"/>
    <n v="390"/>
    <x v="3"/>
    <n v="85.703432206558844"/>
    <x v="72"/>
  </r>
  <r>
    <d v="2020-05-23T00:00:00"/>
    <x v="3"/>
    <n v="14773.5"/>
    <x v="73"/>
    <n v="1069622.507"/>
    <n v="74049.523076923084"/>
    <x v="6"/>
    <n v="828"/>
    <n v="734"/>
    <x v="2"/>
    <n v="94.034919662060673"/>
    <x v="73"/>
  </r>
  <r>
    <d v="2020-05-28T00:00:00"/>
    <x v="2"/>
    <n v="78141"/>
    <x v="74"/>
    <n v="5084073.5159999998"/>
    <n v="142499.01538461537"/>
    <x v="5"/>
    <n v="5355"/>
    <n v="4969"/>
    <x v="0"/>
    <n v="97.854437638804868"/>
    <x v="74"/>
  </r>
  <r>
    <d v="2020-05-25T00:00:00"/>
    <x v="3"/>
    <n v="12280.5"/>
    <x v="75"/>
    <n v="871047.598"/>
    <n v="85172.084615384621"/>
    <x v="6"/>
    <n v="739"/>
    <n v="642"/>
    <x v="0"/>
    <n v="91.734396508735628"/>
    <x v="75"/>
  </r>
  <r>
    <d v="2020-04-30T00:00:00"/>
    <x v="3"/>
    <n v="8934"/>
    <x v="76"/>
    <n v="663415.49699999997"/>
    <n v="24274.438461538462"/>
    <x v="6"/>
    <n v="448"/>
    <n v="376"/>
    <x v="4"/>
    <n v="96.610643111447374"/>
    <x v="76"/>
  </r>
  <r>
    <d v="2020-05-10T00:00:00"/>
    <x v="3"/>
    <n v="12918"/>
    <x v="77"/>
    <n v="896111.80299999996"/>
    <n v="99729.923076923063"/>
    <x v="6"/>
    <n v="642"/>
    <n v="556"/>
    <x v="3"/>
    <n v="90.074535777736003"/>
    <x v="77"/>
  </r>
  <r>
    <d v="2020-05-08T00:00:00"/>
    <x v="3"/>
    <n v="12528"/>
    <x v="78"/>
    <n v="861486.47499999998"/>
    <n v="87212.130769230775"/>
    <x v="6"/>
    <n v="638"/>
    <n v="547"/>
    <x v="3"/>
    <n v="90.912591627906679"/>
    <x v="78"/>
  </r>
  <r>
    <d v="2020-05-07T00:00:00"/>
    <x v="3"/>
    <n v="11029.5"/>
    <x v="79"/>
    <n v="758428.73499999999"/>
    <n v="86710.804507692301"/>
    <x v="6"/>
    <n v="563"/>
    <n v="486"/>
    <x v="3"/>
    <n v="89.961168977776964"/>
    <x v="79"/>
  </r>
  <r>
    <d v="2020-05-24T00:00:00"/>
    <x v="3"/>
    <n v="9994.5"/>
    <x v="80"/>
    <n v="702631.81099999999"/>
    <n v="82264.567169230766"/>
    <x v="6"/>
    <n v="639"/>
    <n v="557"/>
    <x v="2"/>
    <n v="90.076458994476269"/>
    <x v="80"/>
  </r>
  <r>
    <d v="2020-05-31T00:00:00"/>
    <x v="3"/>
    <n v="12724.5"/>
    <x v="81"/>
    <n v="896490.07"/>
    <n v="49463.982984615388"/>
    <x v="6"/>
    <n v="749"/>
    <n v="655"/>
    <x v="0"/>
    <n v="95.268936076037619"/>
    <x v="81"/>
  </r>
  <r>
    <d v="2020-05-30T00:00:00"/>
    <x v="3"/>
    <n v="14728.5"/>
    <x v="82"/>
    <n v="1048221.1390000001"/>
    <n v="86278.176699999996"/>
    <x v="6"/>
    <n v="865"/>
    <n v="763"/>
    <x v="0"/>
    <n v="93.155149518081558"/>
    <x v="82"/>
  </r>
  <r>
    <d v="2020-05-28T00:00:00"/>
    <x v="3"/>
    <n v="13038"/>
    <x v="83"/>
    <n v="939269.56700000004"/>
    <n v="74269.06047692307"/>
    <x v="6"/>
    <n v="791"/>
    <n v="697"/>
    <x v="0"/>
    <n v="93.336423319949205"/>
    <x v="83"/>
  </r>
  <r>
    <d v="2020-05-16T00:00:00"/>
    <x v="4"/>
    <n v="35482.5"/>
    <x v="84"/>
    <n v="2633868.1740000001"/>
    <n v="150484.18215384614"/>
    <x v="4"/>
    <n v="2080"/>
    <n v="1844"/>
    <x v="1"/>
    <n v="95.33022917163845"/>
    <x v="84"/>
  </r>
  <r>
    <d v="2020-05-19T00:00:00"/>
    <x v="4"/>
    <n v="32434.5"/>
    <x v="85"/>
    <n v="2368028.6850000001"/>
    <n v="225452.89078461539"/>
    <x v="4"/>
    <n v="1999"/>
    <n v="1799"/>
    <x v="2"/>
    <n v="92.131716044458457"/>
    <x v="85"/>
  </r>
  <r>
    <d v="2020-05-17T00:00:00"/>
    <x v="4"/>
    <n v="30486"/>
    <x v="86"/>
    <n v="2183502.7290000003"/>
    <n v="153558.02257692307"/>
    <x v="4"/>
    <n v="1871"/>
    <n v="1660"/>
    <x v="1"/>
    <n v="94.300611624069248"/>
    <x v="86"/>
  </r>
  <r>
    <d v="2020-05-09T00:00:00"/>
    <x v="4"/>
    <n v="32079"/>
    <x v="87"/>
    <n v="2319890.3459999999"/>
    <n v="194963.39216923076"/>
    <x v="4"/>
    <n v="1851"/>
    <n v="1635"/>
    <x v="3"/>
    <n v="93.282144267740946"/>
    <x v="87"/>
  </r>
  <r>
    <d v="2020-05-04T00:00:00"/>
    <x v="4"/>
    <n v="27072"/>
    <x v="88"/>
    <n v="1980824.9889999998"/>
    <n v="188174.3243923077"/>
    <x v="4"/>
    <n v="1582"/>
    <n v="1403"/>
    <x v="3"/>
    <n v="92.322450313322761"/>
    <x v="88"/>
  </r>
  <r>
    <d v="2020-04-29T00:00:00"/>
    <x v="4"/>
    <n v="25917"/>
    <x v="89"/>
    <n v="1937222.0459999999"/>
    <n v="159472.57584615384"/>
    <x v="3"/>
    <n v="1534"/>
    <n v="1369"/>
    <x v="4"/>
    <n v="93.3486247075747"/>
    <x v="89"/>
  </r>
  <r>
    <d v="2020-05-02T00:00:00"/>
    <x v="4"/>
    <n v="19461"/>
    <x v="90"/>
    <n v="1457108.1479999998"/>
    <n v="183829.81409230767"/>
    <x v="4"/>
    <n v="1217"/>
    <n v="1048"/>
    <x v="4"/>
    <n v="89.78286472509734"/>
    <x v="90"/>
  </r>
  <r>
    <d v="2020-05-26T00:00:00"/>
    <x v="4"/>
    <n v="31407"/>
    <x v="91"/>
    <n v="2288433.4950000001"/>
    <n v="193538.8704076923"/>
    <x v="2"/>
    <n v="2036"/>
    <n v="1790"/>
    <x v="0"/>
    <n v="93.34325726883155"/>
    <x v="91"/>
  </r>
  <r>
    <d v="2020-05-01T00:00:00"/>
    <x v="4"/>
    <n v="25792.5"/>
    <x v="92"/>
    <n v="1915101.034"/>
    <n v="277477.31932307692"/>
    <x v="4"/>
    <n v="1497"/>
    <n v="1291"/>
    <x v="4"/>
    <n v="88.313575583312826"/>
    <x v="92"/>
  </r>
  <r>
    <d v="2020-05-12T00:00:00"/>
    <x v="4"/>
    <n v="26032.5"/>
    <x v="93"/>
    <n v="1847737.8370000001"/>
    <n v="141864.00329999998"/>
    <x v="4"/>
    <n v="1649"/>
    <n v="1460"/>
    <x v="1"/>
    <n v="94.015267963814182"/>
    <x v="93"/>
  </r>
  <r>
    <d v="2020-05-21T00:00:00"/>
    <x v="4"/>
    <n v="31707"/>
    <x v="94"/>
    <n v="2349459.5"/>
    <n v="187617.05315384615"/>
    <x v="4"/>
    <n v="1949"/>
    <n v="1724"/>
    <x v="2"/>
    <n v="93.424286076653516"/>
    <x v="94"/>
  </r>
  <r>
    <d v="2020-05-20T00:00:00"/>
    <x v="4"/>
    <n v="29955"/>
    <x v="95"/>
    <n v="2195766.1209999998"/>
    <n v="202002.14775384613"/>
    <x v="4"/>
    <n v="1889"/>
    <n v="1690"/>
    <x v="2"/>
    <n v="92.496846563857986"/>
    <x v="95"/>
  </r>
  <r>
    <d v="2020-05-05T00:00:00"/>
    <x v="4"/>
    <n v="22848"/>
    <x v="96"/>
    <n v="1657688.8529999999"/>
    <n v="178454.88537692308"/>
    <x v="4"/>
    <n v="1417"/>
    <n v="1245"/>
    <x v="3"/>
    <n v="91.420025704268326"/>
    <x v="96"/>
  </r>
  <r>
    <d v="2020-04-28T00:00:00"/>
    <x v="4"/>
    <n v="23314.5"/>
    <x v="97"/>
    <n v="1701780.4779999999"/>
    <n v="141999.40078461537"/>
    <x v="7"/>
    <n v="1439"/>
    <n v="1265"/>
    <x v="4"/>
    <n v="93.354631325107761"/>
    <x v="97"/>
  </r>
  <r>
    <d v="2020-05-13T00:00:00"/>
    <x v="4"/>
    <n v="26464.5"/>
    <x v="98"/>
    <n v="1886244.7409999999"/>
    <n v="207105.15935384613"/>
    <x v="4"/>
    <n v="1625"/>
    <n v="1444"/>
    <x v="1"/>
    <n v="91.273674336083843"/>
    <x v="98"/>
  </r>
  <r>
    <d v="2020-05-03T00:00:00"/>
    <x v="4"/>
    <n v="23539.5"/>
    <x v="99"/>
    <n v="1735984.6140000001"/>
    <n v="170377.85753846151"/>
    <x v="4"/>
    <n v="1402"/>
    <n v="1234"/>
    <x v="4"/>
    <n v="92.14960550380205"/>
    <x v="99"/>
  </r>
  <r>
    <d v="2020-05-06T00:00:00"/>
    <x v="4"/>
    <n v="24678"/>
    <x v="100"/>
    <n v="1781999.058"/>
    <n v="359577.90600769228"/>
    <x v="4"/>
    <n v="1499"/>
    <n v="1323"/>
    <x v="3"/>
    <n v="83.893623928499949"/>
    <x v="100"/>
  </r>
  <r>
    <d v="2020-05-23T00:00:00"/>
    <x v="4"/>
    <n v="38176.5"/>
    <x v="101"/>
    <n v="2831498.2739999997"/>
    <n v="146460.30097692306"/>
    <x v="2"/>
    <n v="2266"/>
    <n v="1993"/>
    <x v="2"/>
    <n v="95.673731591518418"/>
    <x v="101"/>
  </r>
  <r>
    <d v="2020-05-25T00:00:00"/>
    <x v="4"/>
    <n v="30603"/>
    <x v="102"/>
    <n v="2288224.429"/>
    <n v="167381.28187692308"/>
    <x v="2"/>
    <n v="2011"/>
    <n v="1791"/>
    <x v="0"/>
    <n v="94.159204534383562"/>
    <x v="102"/>
  </r>
  <r>
    <d v="2020-04-30T00:00:00"/>
    <x v="4"/>
    <n v="24211.5"/>
    <x v="103"/>
    <n v="1801564.392"/>
    <n v="97090.63692307692"/>
    <x v="4"/>
    <n v="1499"/>
    <n v="1322"/>
    <x v="4"/>
    <n v="95.718473419206845"/>
    <x v="103"/>
  </r>
  <r>
    <d v="2020-05-10T00:00:00"/>
    <x v="4"/>
    <n v="31399.5"/>
    <x v="104"/>
    <n v="2267667.5189999999"/>
    <n v="169650.86923076923"/>
    <x v="4"/>
    <n v="1848"/>
    <n v="1649"/>
    <x v="3"/>
    <n v="94.072914853892115"/>
    <x v="104"/>
  </r>
  <r>
    <d v="2020-05-08T00:00:00"/>
    <x v="4"/>
    <n v="25294.5"/>
    <x v="105"/>
    <n v="1811009.8979999998"/>
    <n v="151659.17713846153"/>
    <x v="4"/>
    <n v="1522"/>
    <n v="1340"/>
    <x v="3"/>
    <n v="93.323257096346779"/>
    <x v="105"/>
  </r>
  <r>
    <d v="2020-05-07T00:00:00"/>
    <x v="4"/>
    <n v="25468.5"/>
    <x v="106"/>
    <n v="1875294.65"/>
    <n v="221739.45623076922"/>
    <x v="4"/>
    <n v="1530"/>
    <n v="1338"/>
    <x v="3"/>
    <n v="90.566977908204166"/>
    <x v="106"/>
  </r>
  <r>
    <d v="2020-05-24T00:00:00"/>
    <x v="4"/>
    <n v="31854"/>
    <x v="107"/>
    <n v="2431800.3939999999"/>
    <n v="155421.87692307692"/>
    <x v="2"/>
    <n v="2015"/>
    <n v="1803"/>
    <x v="2"/>
    <n v="94.66917883388831"/>
    <x v="107"/>
  </r>
  <r>
    <d v="2020-05-31T00:00:00"/>
    <x v="4"/>
    <n v="32359.5"/>
    <x v="108"/>
    <n v="2374135.6799999997"/>
    <n v="106116.64615384616"/>
    <x v="2"/>
    <n v="2060"/>
    <n v="1826"/>
    <x v="0"/>
    <n v="96.453319464550418"/>
    <x v="108"/>
  </r>
  <r>
    <d v="2020-05-30T00:00:00"/>
    <x v="4"/>
    <n v="39867"/>
    <x v="109"/>
    <n v="2919786.2949999999"/>
    <n v="182639.11723076922"/>
    <x v="2"/>
    <n v="2451"/>
    <n v="2178"/>
    <x v="0"/>
    <n v="95.001893941319608"/>
    <x v="109"/>
  </r>
  <r>
    <d v="2020-05-28T00:00:00"/>
    <x v="4"/>
    <n v="31974"/>
    <x v="110"/>
    <n v="2389834.3129999996"/>
    <n v="174780.66518461538"/>
    <x v="2"/>
    <n v="2088"/>
    <n v="1848"/>
    <x v="0"/>
    <n v="94.18214899891052"/>
    <x v="110"/>
  </r>
  <r>
    <d v="2020-05-16T00:00:00"/>
    <x v="5"/>
    <n v="321412.5"/>
    <x v="111"/>
    <n v="23691368.555"/>
    <n v="595097.15929230768"/>
    <x v="8"/>
    <n v="17914"/>
    <n v="16631"/>
    <x v="1"/>
    <n v="98.153928310119738"/>
    <x v="111"/>
  </r>
  <r>
    <d v="2020-05-19T00:00:00"/>
    <x v="5"/>
    <n v="276568.5"/>
    <x v="112"/>
    <n v="19768696.5"/>
    <n v="759335.80469230772"/>
    <x v="8"/>
    <n v="16191"/>
    <n v="15102"/>
    <x v="2"/>
    <n v="97.197363465691012"/>
    <x v="112"/>
  </r>
  <r>
    <d v="2020-05-17T00:00:00"/>
    <x v="5"/>
    <n v="269029.5"/>
    <x v="113"/>
    <n v="19515982.116"/>
    <n v="551393.4769230769"/>
    <x v="8"/>
    <n v="15744"/>
    <n v="14685"/>
    <x v="1"/>
    <n v="97.931752009169429"/>
    <x v="113"/>
  </r>
  <r>
    <d v="2020-05-09T00:00:00"/>
    <x v="5"/>
    <n v="285972"/>
    <x v="114"/>
    <n v="21483666.921"/>
    <n v="549316.95015384618"/>
    <x v="8"/>
    <n v="16420"/>
    <n v="15169"/>
    <x v="3"/>
    <n v="98.154685306444492"/>
    <x v="114"/>
  </r>
  <r>
    <d v="2020-05-04T00:00:00"/>
    <x v="5"/>
    <n v="283942.5"/>
    <x v="115"/>
    <n v="21174604.830000002"/>
    <n v="988153.40803076921"/>
    <x v="8"/>
    <n v="16525"/>
    <n v="15310"/>
    <x v="3"/>
    <n v="96.634118715309143"/>
    <x v="115"/>
  </r>
  <r>
    <d v="2020-04-29T00:00:00"/>
    <x v="5"/>
    <n v="298059"/>
    <x v="116"/>
    <n v="22717731.617999997"/>
    <n v="661329.17833846144"/>
    <x v="9"/>
    <n v="17368"/>
    <n v="16077"/>
    <x v="4"/>
    <n v="97.857646768366578"/>
    <x v="116"/>
  </r>
  <r>
    <d v="2020-05-02T00:00:00"/>
    <x v="5"/>
    <n v="232903.5"/>
    <x v="117"/>
    <n v="17790852.443999998"/>
    <n v="634118.86923076923"/>
    <x v="8"/>
    <n v="14009"/>
    <n v="12920"/>
    <x v="4"/>
    <n v="97.394961632571537"/>
    <x v="117"/>
  </r>
  <r>
    <d v="2020-05-26T00:00:00"/>
    <x v="5"/>
    <n v="276966"/>
    <x v="118"/>
    <n v="20223763.805"/>
    <n v="645572.57826153841"/>
    <x v="8"/>
    <n v="16459"/>
    <n v="15355"/>
    <x v="0"/>
    <n v="97.683846631829383"/>
    <x v="118"/>
  </r>
  <r>
    <d v="2020-05-01T00:00:00"/>
    <x v="5"/>
    <n v="296149.5"/>
    <x v="119"/>
    <n v="22737807.546999998"/>
    <n v="896375.16923076916"/>
    <x v="8"/>
    <n v="17002"/>
    <n v="15570"/>
    <x v="4"/>
    <n v="97.11343176748683"/>
    <x v="119"/>
  </r>
  <r>
    <d v="2020-05-12T00:00:00"/>
    <x v="5"/>
    <n v="281796"/>
    <x v="120"/>
    <n v="20980503.504999999"/>
    <n v="776209.03169999993"/>
    <x v="8"/>
    <n v="16387"/>
    <n v="15322"/>
    <x v="1"/>
    <n v="97.327335810735434"/>
    <x v="120"/>
  </r>
  <r>
    <d v="2020-05-21T00:00:00"/>
    <x v="5"/>
    <n v="288936"/>
    <x v="121"/>
    <n v="20824687.999000002"/>
    <n v="822353.43936153851"/>
    <x v="8"/>
    <n v="16373"/>
    <n v="15223"/>
    <x v="2"/>
    <n v="97.047512325964121"/>
    <x v="121"/>
  </r>
  <r>
    <d v="2020-05-20T00:00:00"/>
    <x v="5"/>
    <n v="300151.5"/>
    <x v="122"/>
    <n v="21545834.136"/>
    <n v="1052145.9026769232"/>
    <x v="8"/>
    <n v="17095"/>
    <n v="15919"/>
    <x v="2"/>
    <n v="96.41746710968404"/>
    <x v="122"/>
  </r>
  <r>
    <d v="2020-05-05T00:00:00"/>
    <x v="5"/>
    <n v="262734"/>
    <x v="123"/>
    <n v="19610637.316999998"/>
    <n v="919330.0461538462"/>
    <x v="8"/>
    <n v="15665"/>
    <n v="14501"/>
    <x v="3"/>
    <n v="96.629829244027903"/>
    <x v="123"/>
  </r>
  <r>
    <d v="2020-04-28T00:00:00"/>
    <x v="5"/>
    <n v="286002"/>
    <x v="124"/>
    <n v="21437602.310000002"/>
    <n v="637711.59372307686"/>
    <x v="9"/>
    <n v="16450"/>
    <n v="15320"/>
    <x v="4"/>
    <n v="97.812987815274468"/>
    <x v="124"/>
  </r>
  <r>
    <d v="2020-05-13T00:00:00"/>
    <x v="5"/>
    <n v="258459"/>
    <x v="125"/>
    <n v="19153152.526999999"/>
    <n v="636197.23340769229"/>
    <x v="8"/>
    <n v="15304"/>
    <n v="14315"/>
    <x v="1"/>
    <n v="97.59630357560583"/>
    <x v="125"/>
  </r>
  <r>
    <d v="2020-05-03T00:00:00"/>
    <x v="5"/>
    <n v="274083"/>
    <x v="126"/>
    <n v="20563887.598999999"/>
    <n v="779849.36538461538"/>
    <x v="8"/>
    <n v="15778"/>
    <n v="14624"/>
    <x v="4"/>
    <n v="97.256659732116603"/>
    <x v="126"/>
  </r>
  <r>
    <d v="2020-05-06T00:00:00"/>
    <x v="5"/>
    <n v="277512"/>
    <x v="127"/>
    <n v="20810852.736000001"/>
    <n v="790162.57692307688"/>
    <x v="8"/>
    <n v="16376"/>
    <n v="15197"/>
    <x v="3"/>
    <n v="97.253596356783575"/>
    <x v="127"/>
  </r>
  <r>
    <d v="2020-05-23T00:00:00"/>
    <x v="5"/>
    <n v="356982"/>
    <x v="128"/>
    <n v="26357141.036999997"/>
    <n v="601482.07692307688"/>
    <x v="8"/>
    <n v="19856"/>
    <n v="18325"/>
    <x v="2"/>
    <n v="98.286567534551111"/>
    <x v="128"/>
  </r>
  <r>
    <d v="2020-05-25T00:00:00"/>
    <x v="5"/>
    <n v="266983.5"/>
    <x v="129"/>
    <n v="19659432.722999997"/>
    <n v="698314.9846153846"/>
    <x v="8"/>
    <n v="15822"/>
    <n v="14753"/>
    <x v="0"/>
    <n v="97.429444128152042"/>
    <x v="129"/>
  </r>
  <r>
    <d v="2020-04-30T00:00:00"/>
    <x v="5"/>
    <n v="311131.5"/>
    <x v="130"/>
    <n v="23595019.660999998"/>
    <n v="265444.33165384614"/>
    <x v="8"/>
    <n v="18042"/>
    <n v="16631"/>
    <x v="4"/>
    <n v="99.18120447146292"/>
    <x v="130"/>
  </r>
  <r>
    <d v="2020-05-10T00:00:00"/>
    <x v="5"/>
    <n v="287206.5"/>
    <x v="131"/>
    <n v="21276357.105999999"/>
    <n v="541588.89356153843"/>
    <x v="8"/>
    <n v="16437"/>
    <n v="15285"/>
    <x v="3"/>
    <n v="98.166354061483943"/>
    <x v="131"/>
  </r>
  <r>
    <d v="2020-05-08T00:00:00"/>
    <x v="5"/>
    <n v="370092"/>
    <x v="132"/>
    <n v="28012065.349999998"/>
    <n v="725212.99592307687"/>
    <x v="8"/>
    <n v="20452"/>
    <n v="18857"/>
    <x v="3"/>
    <n v="98.09613189231824"/>
    <x v="132"/>
  </r>
  <r>
    <d v="2020-05-07T00:00:00"/>
    <x v="5"/>
    <n v="247813.5"/>
    <x v="133"/>
    <n v="18582990.427999999"/>
    <n v="865201.87857692305"/>
    <x v="8"/>
    <n v="14582"/>
    <n v="13512"/>
    <x v="3"/>
    <n v="96.583642170790895"/>
    <x v="133"/>
  </r>
  <r>
    <d v="2020-05-24T00:00:00"/>
    <x v="5"/>
    <n v="287740.5"/>
    <x v="134"/>
    <n v="21369401.386999998"/>
    <n v="607679.34615384613"/>
    <x v="8"/>
    <n v="16432"/>
    <n v="15345"/>
    <x v="2"/>
    <n v="97.844232175558162"/>
    <x v="134"/>
  </r>
  <r>
    <d v="2020-05-16T00:00:00"/>
    <x v="6"/>
    <n v="408810"/>
    <x v="135"/>
    <n v="31033323.692999996"/>
    <n v="571764.09076923074"/>
    <x v="10"/>
    <n v="22291"/>
    <n v="20635"/>
    <x v="1"/>
    <n v="98.649066544481428"/>
    <x v="135"/>
  </r>
  <r>
    <d v="2020-05-19T00:00:00"/>
    <x v="6"/>
    <n v="362536.5"/>
    <x v="136"/>
    <n v="26762183.377"/>
    <n v="650375.76849230775"/>
    <x v="10"/>
    <n v="20771"/>
    <n v="19338"/>
    <x v="2"/>
    <n v="98.24333117308953"/>
    <x v="136"/>
  </r>
  <r>
    <d v="2020-05-17T00:00:00"/>
    <x v="6"/>
    <n v="357072"/>
    <x v="137"/>
    <n v="26914635.671"/>
    <n v="566638.92575384618"/>
    <x v="10"/>
    <n v="20079"/>
    <n v="18721"/>
    <x v="1"/>
    <n v="98.461665300005166"/>
    <x v="137"/>
  </r>
  <r>
    <d v="2020-05-09T00:00:00"/>
    <x v="6"/>
    <n v="359214"/>
    <x v="138"/>
    <n v="27863789.055"/>
    <n v="582268.72615384613"/>
    <x v="10"/>
    <n v="20132"/>
    <n v="18617"/>
    <x v="3"/>
    <n v="98.495174061078018"/>
    <x v="138"/>
  </r>
  <r>
    <d v="2020-05-04T00:00:00"/>
    <x v="6"/>
    <n v="360255"/>
    <x v="139"/>
    <n v="27588003.988000002"/>
    <n v="1078421.345076923"/>
    <x v="10"/>
    <n v="20495"/>
    <n v="18964"/>
    <x v="3"/>
    <n v="97.192119570125442"/>
    <x v="139"/>
  </r>
  <r>
    <d v="2020-04-29T00:00:00"/>
    <x v="6"/>
    <n v="387220.5"/>
    <x v="140"/>
    <n v="30476170.214999996"/>
    <n v="642893.56656923075"/>
    <x v="10"/>
    <n v="21863"/>
    <n v="20160"/>
    <x v="4"/>
    <n v="98.453072435892622"/>
    <x v="140"/>
  </r>
  <r>
    <d v="2020-05-02T00:00:00"/>
    <x v="6"/>
    <n v="296580"/>
    <x v="141"/>
    <n v="23119777.98"/>
    <n v="657754.31880000001"/>
    <x v="10"/>
    <n v="16932"/>
    <n v="15601"/>
    <x v="4"/>
    <n v="97.934431129110251"/>
    <x v="141"/>
  </r>
  <r>
    <d v="2020-05-26T00:00:00"/>
    <x v="6"/>
    <n v="369861"/>
    <x v="142"/>
    <n v="27592063.502999999"/>
    <n v="589339.03384615376"/>
    <x v="11"/>
    <n v="21153"/>
    <n v="19673"/>
    <x v="0"/>
    <n v="98.46390126516927"/>
    <x v="142"/>
  </r>
  <r>
    <d v="2020-05-01T00:00:00"/>
    <x v="6"/>
    <n v="372504"/>
    <x v="143"/>
    <n v="29141359.438000001"/>
    <n v="848425.41843846149"/>
    <x v="10"/>
    <n v="20602"/>
    <n v="18845"/>
    <x v="4"/>
    <n v="97.883021877670984"/>
    <x v="143"/>
  </r>
  <r>
    <d v="2020-05-12T00:00:00"/>
    <x v="6"/>
    <n v="373392"/>
    <x v="144"/>
    <n v="28453665.594999999"/>
    <n v="535419.89796923078"/>
    <x v="10"/>
    <n v="21106"/>
    <n v="19651"/>
    <x v="1"/>
    <n v="98.647197705038181"/>
    <x v="144"/>
  </r>
  <r>
    <d v="2020-05-21T00:00:00"/>
    <x v="6"/>
    <n v="378043.5"/>
    <x v="145"/>
    <n v="28083686.689999998"/>
    <n v="713697.60769230768"/>
    <x v="10"/>
    <n v="20911"/>
    <n v="19358"/>
    <x v="2"/>
    <n v="98.117000001374038"/>
    <x v="145"/>
  </r>
  <r>
    <d v="2020-05-20T00:00:00"/>
    <x v="6"/>
    <n v="388668"/>
    <x v="146"/>
    <n v="28736966.634"/>
    <n v="997757.75384615385"/>
    <x v="10"/>
    <n v="21674"/>
    <n v="20155"/>
    <x v="2"/>
    <n v="97.482908307392151"/>
    <x v="146"/>
  </r>
  <r>
    <d v="2020-05-05T00:00:00"/>
    <x v="6"/>
    <n v="333792"/>
    <x v="147"/>
    <n v="25644478.342"/>
    <n v="919576.96055384621"/>
    <x v="10"/>
    <n v="18944"/>
    <n v="17541"/>
    <x v="3"/>
    <n v="97.422113092248765"/>
    <x v="147"/>
  </r>
  <r>
    <d v="2020-04-28T00:00:00"/>
    <x v="6"/>
    <n v="376060.5"/>
    <x v="148"/>
    <n v="29154014.884"/>
    <n v="611904.23352307687"/>
    <x v="10"/>
    <n v="20914"/>
    <n v="19479"/>
    <x v="4"/>
    <n v="98.467098059406723"/>
    <x v="148"/>
  </r>
  <r>
    <d v="2020-05-13T00:00:00"/>
    <x v="6"/>
    <n v="350068.5"/>
    <x v="149"/>
    <n v="26793668.158999998"/>
    <n v="582815.36153846153"/>
    <x v="10"/>
    <n v="19965"/>
    <n v="18573"/>
    <x v="1"/>
    <n v="98.433170546413834"/>
    <x v="149"/>
  </r>
  <r>
    <d v="2020-05-31T00:00:00"/>
    <x v="5"/>
    <n v="294337.5"/>
    <x v="150"/>
    <n v="22491044.692999996"/>
    <n v="283716.73846153845"/>
    <x v="8"/>
    <n v="17235"/>
    <n v="16052"/>
    <x v="0"/>
    <n v="99.032600238076313"/>
    <x v="150"/>
  </r>
  <r>
    <d v="2020-05-03T00:00:00"/>
    <x v="6"/>
    <n v="342666"/>
    <x v="151"/>
    <n v="26408496.047999997"/>
    <n v="820373.56815384608"/>
    <x v="10"/>
    <n v="18861"/>
    <n v="17420"/>
    <x v="4"/>
    <n v="97.760500165561965"/>
    <x v="151"/>
  </r>
  <r>
    <d v="2020-05-30T00:00:00"/>
    <x v="5"/>
    <n v="364882.5"/>
    <x v="152"/>
    <n v="27535617.434"/>
    <n v="541116.6988461538"/>
    <x v="8"/>
    <n v="20243"/>
    <n v="18711"/>
    <x v="0"/>
    <n v="98.485306169991873"/>
    <x v="152"/>
  </r>
  <r>
    <d v="2020-05-06T00:00:00"/>
    <x v="6"/>
    <n v="355278"/>
    <x v="153"/>
    <n v="27467616.702999998"/>
    <n v="942702.9"/>
    <x v="10"/>
    <n v="20218"/>
    <n v="18647"/>
    <x v="3"/>
    <n v="97.525216878226246"/>
    <x v="153"/>
  </r>
  <r>
    <d v="2020-05-23T00:00:00"/>
    <x v="6"/>
    <n v="456885"/>
    <x v="154"/>
    <n v="34793888.932999998"/>
    <n v="595793.09065384604"/>
    <x v="10"/>
    <n v="24574"/>
    <n v="22609"/>
    <x v="2"/>
    <n v="98.716186727281453"/>
    <x v="154"/>
  </r>
  <r>
    <d v="2020-05-28T00:00:00"/>
    <x v="5"/>
    <n v="278491.5"/>
    <x v="155"/>
    <n v="20806418.796"/>
    <n v="591565.35384615383"/>
    <x v="8"/>
    <n v="16453"/>
    <n v="15289"/>
    <x v="0"/>
    <n v="97.898599502576715"/>
    <x v="155"/>
  </r>
  <r>
    <d v="2020-05-25T00:00:00"/>
    <x v="6"/>
    <n v="349734"/>
    <x v="156"/>
    <n v="26438356.802999999"/>
    <n v="742420.26923076913"/>
    <x v="11"/>
    <n v="20358"/>
    <n v="18890"/>
    <x v="0"/>
    <n v="97.987116953362445"/>
    <x v="156"/>
  </r>
  <r>
    <d v="2020-04-30T00:00:00"/>
    <x v="6"/>
    <n v="401580"/>
    <x v="157"/>
    <n v="31156525.939999998"/>
    <n v="343786.08461538458"/>
    <x v="10"/>
    <n v="22368"/>
    <n v="20625"/>
    <x v="4"/>
    <n v="99.201031383771266"/>
    <x v="157"/>
  </r>
  <r>
    <d v="2020-05-10T00:00:00"/>
    <x v="6"/>
    <n v="368649"/>
    <x v="158"/>
    <n v="28090230.958999999"/>
    <n v="532663.16153846146"/>
    <x v="10"/>
    <n v="20368"/>
    <n v="18884"/>
    <x v="3"/>
    <n v="98.634577764435022"/>
    <x v="158"/>
  </r>
  <r>
    <d v="2020-05-08T00:00:00"/>
    <x v="6"/>
    <n v="463530"/>
    <x v="159"/>
    <n v="36012087.989"/>
    <n v="700442.11537692312"/>
    <x v="10"/>
    <n v="24620"/>
    <n v="22641"/>
    <x v="3"/>
    <n v="98.574110820497623"/>
    <x v="159"/>
  </r>
  <r>
    <d v="2020-05-07T00:00:00"/>
    <x v="6"/>
    <n v="319110"/>
    <x v="160"/>
    <n v="24610757.489"/>
    <n v="1101833.4472307691"/>
    <x v="10"/>
    <n v="18014"/>
    <n v="16675"/>
    <x v="3"/>
    <n v="96.736660922289815"/>
    <x v="160"/>
  </r>
  <r>
    <d v="2020-05-24T00:00:00"/>
    <x v="6"/>
    <n v="375744"/>
    <x v="161"/>
    <n v="28822960.470999997"/>
    <n v="574198.11538461538"/>
    <x v="10"/>
    <n v="21004"/>
    <n v="19556"/>
    <x v="2"/>
    <n v="98.49652436536077"/>
    <x v="161"/>
  </r>
  <r>
    <d v="2020-05-16T00:00:00"/>
    <x v="7"/>
    <n v="81331.5"/>
    <x v="162"/>
    <n v="5305378.9040000001"/>
    <n v="156413.8362153846"/>
    <x v="12"/>
    <n v="5286"/>
    <n v="4867"/>
    <x v="1"/>
    <n v="97.648682691560396"/>
    <x v="162"/>
  </r>
  <r>
    <d v="2020-05-19T00:00:00"/>
    <x v="7"/>
    <n v="75796.5"/>
    <x v="163"/>
    <n v="4915101.7949999999"/>
    <n v="253686.7171923077"/>
    <x v="12"/>
    <n v="5094"/>
    <n v="4716"/>
    <x v="2"/>
    <n v="95.890690246425578"/>
    <x v="163"/>
  </r>
  <r>
    <d v="2020-05-17T00:00:00"/>
    <x v="7"/>
    <n v="72861"/>
    <x v="164"/>
    <n v="4711294.2009999994"/>
    <n v="125880.90000000001"/>
    <x v="12"/>
    <n v="4918"/>
    <n v="4554"/>
    <x v="1"/>
    <n v="97.885350639467703"/>
    <x v="164"/>
  </r>
  <r>
    <d v="2020-05-09T00:00:00"/>
    <x v="7"/>
    <n v="83373"/>
    <x v="165"/>
    <n v="5531366.3810000001"/>
    <n v="221053.87967692307"/>
    <x v="12"/>
    <n v="5413"/>
    <n v="4959"/>
    <x v="3"/>
    <n v="96.95242152879014"/>
    <x v="165"/>
  </r>
  <r>
    <d v="2020-05-04T00:00:00"/>
    <x v="7"/>
    <n v="64108.5"/>
    <x v="166"/>
    <n v="4257859.3720000004"/>
    <n v="337872.83273076924"/>
    <x v="12"/>
    <n v="4508"/>
    <n v="4149"/>
    <x v="3"/>
    <n v="93.924737598122633"/>
    <x v="166"/>
  </r>
  <r>
    <d v="2020-04-29T00:00:00"/>
    <x v="7"/>
    <n v="74707.5"/>
    <x v="167"/>
    <n v="4968152.9469999997"/>
    <n v="118941.29398461539"/>
    <x v="12"/>
    <n v="4937"/>
    <n v="4561"/>
    <x v="4"/>
    <n v="98.157222589648654"/>
    <x v="167"/>
  </r>
  <r>
    <d v="2020-05-02T00:00:00"/>
    <x v="7"/>
    <n v="46216.5"/>
    <x v="168"/>
    <n v="3133704.9279999998"/>
    <n v="179531.89196153847"/>
    <x v="12"/>
    <n v="3442"/>
    <n v="3147"/>
    <x v="4"/>
    <n v="95.640579698409908"/>
    <x v="168"/>
  </r>
  <r>
    <d v="2020-05-26T00:00:00"/>
    <x v="7"/>
    <n v="67726.5"/>
    <x v="169"/>
    <n v="4506085.4840000002"/>
    <n v="167003.69436153845"/>
    <x v="12"/>
    <n v="4770"/>
    <n v="4424"/>
    <x v="0"/>
    <n v="97.152532082767777"/>
    <x v="169"/>
  </r>
  <r>
    <d v="2020-05-01T00:00:00"/>
    <x v="7"/>
    <n v="82228.5"/>
    <x v="170"/>
    <n v="5546127.1919999998"/>
    <n v="196859.98644615384"/>
    <x v="12"/>
    <n v="5457"/>
    <n v="4916"/>
    <x v="4"/>
    <n v="97.200601709328794"/>
    <x v="170"/>
  </r>
  <r>
    <d v="2020-05-12T00:00:00"/>
    <x v="7"/>
    <n v="64390.5"/>
    <x v="171"/>
    <n v="4230689.2069999995"/>
    <n v="183154.05167692306"/>
    <x v="12"/>
    <n v="4418"/>
    <n v="4088"/>
    <x v="1"/>
    <n v="96.683881464340857"/>
    <x v="171"/>
  </r>
  <r>
    <d v="2020-05-21T00:00:00"/>
    <x v="7"/>
    <n v="73126.5"/>
    <x v="172"/>
    <n v="4847142.9859999996"/>
    <n v="142998.2095"/>
    <x v="12"/>
    <n v="4816"/>
    <n v="4452"/>
    <x v="2"/>
    <n v="97.56145742259875"/>
    <x v="172"/>
  </r>
  <r>
    <d v="2020-05-20T00:00:00"/>
    <x v="7"/>
    <n v="99631.5"/>
    <x v="173"/>
    <n v="6279205.8499999996"/>
    <n v="279127.27602307691"/>
    <x v="12"/>
    <n v="5914"/>
    <n v="5384"/>
    <x v="2"/>
    <n v="96.080744279399525"/>
    <x v="173"/>
  </r>
  <r>
    <d v="2020-05-05T00:00:00"/>
    <x v="7"/>
    <n v="66396"/>
    <x v="174"/>
    <n v="4433831.2509999992"/>
    <n v="232587.42287692308"/>
    <x v="12"/>
    <n v="4575"/>
    <n v="4206"/>
    <x v="3"/>
    <n v="95.969398649295613"/>
    <x v="174"/>
  </r>
  <r>
    <d v="2020-04-28T00:00:00"/>
    <x v="7"/>
    <n v="73147.5"/>
    <x v="175"/>
    <n v="4798265.1129999999"/>
    <n v="123081.63515384615"/>
    <x v="12"/>
    <n v="4923"/>
    <n v="4560"/>
    <x v="4"/>
    <n v="98.04267143566193"/>
    <x v="175"/>
  </r>
  <r>
    <d v="2020-05-13T00:00:00"/>
    <x v="7"/>
    <n v="73062"/>
    <x v="176"/>
    <n v="4890619.2620000001"/>
    <n v="181964.68769230769"/>
    <x v="12"/>
    <n v="4967"/>
    <n v="4583"/>
    <x v="1"/>
    <n v="97.127097741013685"/>
    <x v="176"/>
  </r>
  <r>
    <d v="2020-05-31T00:00:00"/>
    <x v="6"/>
    <n v="379663.5"/>
    <x v="177"/>
    <n v="29726473.223999996"/>
    <n v="305744.98843076918"/>
    <x v="11"/>
    <n v="21392"/>
    <n v="19869"/>
    <x v="0"/>
    <n v="99.223606890677928"/>
    <x v="177"/>
  </r>
  <r>
    <d v="2020-05-03T00:00:00"/>
    <x v="7"/>
    <n v="70581"/>
    <x v="178"/>
    <n v="4762185.0609999998"/>
    <n v="172821.83076923076"/>
    <x v="12"/>
    <n v="4751"/>
    <n v="4370"/>
    <x v="4"/>
    <n v="97.222103719471932"/>
    <x v="178"/>
  </r>
  <r>
    <d v="2020-05-30T00:00:00"/>
    <x v="6"/>
    <n v="453123"/>
    <x v="179"/>
    <n v="35190775.285000004"/>
    <n v="552625.80000000005"/>
    <x v="11"/>
    <n v="24325"/>
    <n v="22469"/>
    <x v="0"/>
    <n v="98.808248810504111"/>
    <x v="179"/>
  </r>
  <r>
    <d v="2020-05-06T00:00:00"/>
    <x v="7"/>
    <n v="63012"/>
    <x v="180"/>
    <n v="4155234.554"/>
    <n v="234787.55649230769"/>
    <x v="12"/>
    <n v="4384"/>
    <n v="4025"/>
    <x v="3"/>
    <n v="95.695226875816601"/>
    <x v="180"/>
  </r>
  <r>
    <d v="2020-05-23T00:00:00"/>
    <x v="7"/>
    <n v="89556"/>
    <x v="181"/>
    <n v="6068194.523"/>
    <n v="139983.69019999998"/>
    <x v="12"/>
    <n v="5651"/>
    <n v="5212"/>
    <x v="2"/>
    <n v="98.048495651193207"/>
    <x v="181"/>
  </r>
  <r>
    <d v="2020-05-28T00:00:00"/>
    <x v="6"/>
    <n v="364638"/>
    <x v="182"/>
    <n v="27829971.363000002"/>
    <n v="628647.33076923073"/>
    <x v="11"/>
    <n v="20868"/>
    <n v="19342"/>
    <x v="0"/>
    <n v="98.343384391465023"/>
    <x v="182"/>
  </r>
  <r>
    <d v="2020-05-25T00:00:00"/>
    <x v="7"/>
    <n v="66316.5"/>
    <x v="183"/>
    <n v="4375924.2359999996"/>
    <n v="135246.95929230767"/>
    <x v="12"/>
    <n v="4641"/>
    <n v="4274"/>
    <x v="0"/>
    <n v="97.629180417864248"/>
    <x v="183"/>
  </r>
  <r>
    <d v="2020-04-30T00:00:00"/>
    <x v="7"/>
    <n v="78235.5"/>
    <x v="184"/>
    <n v="5260171.5349999992"/>
    <n v="70931.816676923074"/>
    <x v="12"/>
    <n v="5143"/>
    <n v="4715"/>
    <x v="4"/>
    <n v="98.959882117954194"/>
    <x v="184"/>
  </r>
  <r>
    <d v="2020-05-10T00:00:00"/>
    <x v="7"/>
    <n v="88311"/>
    <x v="185"/>
    <n v="5922893.7209999999"/>
    <n v="161614.12454615385"/>
    <x v="12"/>
    <n v="5746"/>
    <n v="5277"/>
    <x v="3"/>
    <n v="97.908197375830568"/>
    <x v="185"/>
  </r>
  <r>
    <d v="2020-05-08T00:00:00"/>
    <x v="7"/>
    <n v="61804.5"/>
    <x v="186"/>
    <n v="4091691.3249999997"/>
    <n v="232169.67161538458"/>
    <x v="12"/>
    <n v="4199"/>
    <n v="3867"/>
    <x v="3"/>
    <n v="95.673084521542975"/>
    <x v="186"/>
  </r>
  <r>
    <d v="2020-05-07T00:00:00"/>
    <x v="7"/>
    <n v="71067"/>
    <x v="187"/>
    <n v="4747959.6140000001"/>
    <n v="157793.27424615383"/>
    <x v="12"/>
    <n v="4826"/>
    <n v="4426"/>
    <x v="3"/>
    <n v="97.444989861761201"/>
    <x v="187"/>
  </r>
  <r>
    <d v="2020-05-24T00:00:00"/>
    <x v="7"/>
    <n v="74649"/>
    <x v="188"/>
    <n v="5042435.841"/>
    <n v="156805.83461538461"/>
    <x v="12"/>
    <n v="4915"/>
    <n v="4562"/>
    <x v="2"/>
    <n v="97.428669179763943"/>
    <x v="188"/>
  </r>
  <r>
    <d v="2020-05-16T00:00:00"/>
    <x v="8"/>
    <n v="44560.5"/>
    <x v="189"/>
    <n v="3259483.304"/>
    <n v="145385.33866923075"/>
    <x v="1"/>
    <n v="2427"/>
    <n v="2213"/>
    <x v="1"/>
    <n v="96.38807470758266"/>
    <x v="189"/>
  </r>
  <r>
    <d v="2020-05-19T00:00:00"/>
    <x v="8"/>
    <n v="38250"/>
    <x v="190"/>
    <n v="2795344.17"/>
    <n v="245048.26007692309"/>
    <x v="1"/>
    <n v="2245"/>
    <n v="2053"/>
    <x v="2"/>
    <n v="93.102939185478959"/>
    <x v="190"/>
  </r>
  <r>
    <d v="2020-05-17T00:00:00"/>
    <x v="8"/>
    <n v="34830"/>
    <x v="191"/>
    <n v="2528990.5839999998"/>
    <n v="292821.22307692311"/>
    <x v="1"/>
    <n v="2054"/>
    <n v="1883"/>
    <x v="1"/>
    <n v="90.823975106292281"/>
    <x v="191"/>
  </r>
  <r>
    <d v="2020-05-09T00:00:00"/>
    <x v="8"/>
    <n v="32239.5"/>
    <x v="192"/>
    <n v="2384575.3629999999"/>
    <n v="184346.05176923078"/>
    <x v="1"/>
    <n v="1891"/>
    <n v="1709"/>
    <x v="3"/>
    <n v="94.024230932869429"/>
    <x v="192"/>
  </r>
  <r>
    <d v="2020-05-04T00:00:00"/>
    <x v="8"/>
    <n v="30780"/>
    <x v="193"/>
    <n v="2169377.2250000001"/>
    <n v="215836.18461538458"/>
    <x v="2"/>
    <n v="1804"/>
    <n v="1638"/>
    <x v="3"/>
    <n v="92.340404332042652"/>
    <x v="193"/>
  </r>
  <r>
    <d v="2020-04-29T00:00:00"/>
    <x v="8"/>
    <n v="29142"/>
    <x v="194"/>
    <n v="2033299.2799999998"/>
    <n v="202681.39594615382"/>
    <x v="4"/>
    <n v="1676"/>
    <n v="1516"/>
    <x v="4"/>
    <n v="92.286429379483749"/>
    <x v="194"/>
  </r>
  <r>
    <d v="2020-05-02T00:00:00"/>
    <x v="8"/>
    <n v="26428.5"/>
    <x v="195"/>
    <n v="1911613.1440000001"/>
    <n v="187667.93086153845"/>
    <x v="2"/>
    <n v="1613"/>
    <n v="1457"/>
    <x v="4"/>
    <n v="92.403539702880352"/>
    <x v="195"/>
  </r>
  <r>
    <d v="2020-05-26T00:00:00"/>
    <x v="8"/>
    <n v="40744.5"/>
    <x v="196"/>
    <n v="2861069.8419999997"/>
    <n v="170303.62015384613"/>
    <x v="1"/>
    <n v="2418"/>
    <n v="2215"/>
    <x v="0"/>
    <n v="95.397586306830789"/>
    <x v="196"/>
  </r>
  <r>
    <d v="2020-05-01T00:00:00"/>
    <x v="8"/>
    <n v="46620"/>
    <x v="197"/>
    <n v="3389723.9589999998"/>
    <n v="329717.03827692306"/>
    <x v="2"/>
    <n v="2468"/>
    <n v="2221"/>
    <x v="4"/>
    <n v="92.320091048292468"/>
    <x v="197"/>
  </r>
  <r>
    <d v="2020-05-12T00:00:00"/>
    <x v="8"/>
    <n v="32419.5"/>
    <x v="198"/>
    <n v="2363955.7909999997"/>
    <n v="200042.36143846155"/>
    <x v="1"/>
    <n v="1926"/>
    <n v="1745"/>
    <x v="1"/>
    <n v="93.50641368991603"/>
    <x v="198"/>
  </r>
  <r>
    <d v="2020-05-21T00:00:00"/>
    <x v="8"/>
    <n v="40819.5"/>
    <x v="199"/>
    <n v="3046897.7940000002"/>
    <n v="144594.40769230769"/>
    <x v="1"/>
    <n v="2335"/>
    <n v="2126"/>
    <x v="2"/>
    <n v="96.205264108681988"/>
    <x v="199"/>
  </r>
  <r>
    <d v="2020-05-20T00:00:00"/>
    <x v="8"/>
    <n v="41391"/>
    <x v="200"/>
    <n v="3141103.9569999999"/>
    <n v="205451.17950769232"/>
    <x v="1"/>
    <n v="2410"/>
    <n v="2202"/>
    <x v="2"/>
    <n v="94.757543734957721"/>
    <x v="200"/>
  </r>
  <r>
    <d v="2020-05-05T00:00:00"/>
    <x v="8"/>
    <n v="29482.5"/>
    <x v="201"/>
    <n v="2021918.12"/>
    <n v="219587.1531846154"/>
    <x v="2"/>
    <n v="1757"/>
    <n v="1596"/>
    <x v="3"/>
    <n v="91.709587796500927"/>
    <x v="201"/>
  </r>
  <r>
    <d v="2020-04-28T00:00:00"/>
    <x v="8"/>
    <n v="32181"/>
    <x v="202"/>
    <n v="2246478.6170000001"/>
    <n v="140503.93076923076"/>
    <x v="4"/>
    <n v="1846"/>
    <n v="1681"/>
    <x v="4"/>
    <n v="95.093452080021962"/>
    <x v="202"/>
  </r>
  <r>
    <d v="2020-05-13T00:00:00"/>
    <x v="8"/>
    <n v="35535"/>
    <x v="203"/>
    <n v="2580984.0299999998"/>
    <n v="208081.82515384615"/>
    <x v="1"/>
    <n v="2061"/>
    <n v="1876"/>
    <x v="1"/>
    <n v="93.671610140971907"/>
    <x v="203"/>
  </r>
  <r>
    <d v="2020-05-31T00:00:00"/>
    <x v="7"/>
    <n v="76234.5"/>
    <x v="204"/>
    <n v="5172874.4439999992"/>
    <n v="60556.251538461533"/>
    <x v="13"/>
    <n v="5215"/>
    <n v="4848"/>
    <x v="0"/>
    <n v="99.068486959225993"/>
    <x v="204"/>
  </r>
  <r>
    <d v="2020-05-03T00:00:00"/>
    <x v="8"/>
    <n v="29935.5"/>
    <x v="205"/>
    <n v="2102974.0010000002"/>
    <n v="175338.6411076923"/>
    <x v="2"/>
    <n v="1716"/>
    <n v="1561"/>
    <x v="4"/>
    <n v="93.553732354742607"/>
    <x v="205"/>
  </r>
  <r>
    <d v="2020-05-30T00:00:00"/>
    <x v="7"/>
    <n v="106926"/>
    <x v="206"/>
    <n v="7354572.0109999999"/>
    <n v="193869.59292307691"/>
    <x v="13"/>
    <n v="6645"/>
    <n v="6122"/>
    <x v="0"/>
    <n v="97.869187103415783"/>
    <x v="206"/>
  </r>
  <r>
    <d v="2020-05-06T00:00:00"/>
    <x v="8"/>
    <n v="30342"/>
    <x v="207"/>
    <n v="2094375.01"/>
    <n v="174068.47879999998"/>
    <x v="2"/>
    <n v="1747"/>
    <n v="1570"/>
    <x v="3"/>
    <n v="93.642790170068807"/>
    <x v="207"/>
  </r>
  <r>
    <d v="2020-05-23T00:00:00"/>
    <x v="8"/>
    <n v="42999"/>
    <x v="208"/>
    <n v="3151914.3419999997"/>
    <n v="162279.9956153846"/>
    <x v="1"/>
    <n v="2460"/>
    <n v="2226"/>
    <x v="2"/>
    <n v="95.820988649472554"/>
    <x v="208"/>
  </r>
  <r>
    <d v="2020-05-28T00:00:00"/>
    <x v="7"/>
    <n v="69945"/>
    <x v="209"/>
    <n v="4743581.9779999992"/>
    <n v="226018.55243846151"/>
    <x v="13"/>
    <n v="4840"/>
    <n v="4475"/>
    <x v="0"/>
    <n v="96.295950373112021"/>
    <x v="209"/>
  </r>
  <r>
    <d v="2020-05-25T00:00:00"/>
    <x v="8"/>
    <n v="38740.5"/>
    <x v="210"/>
    <n v="2769041.2770000002"/>
    <n v="180495.52483076922"/>
    <x v="1"/>
    <n v="2330"/>
    <n v="2142"/>
    <x v="0"/>
    <n v="94.93225763045389"/>
    <x v="210"/>
  </r>
  <r>
    <d v="2020-04-30T00:00:00"/>
    <x v="8"/>
    <n v="31231.5"/>
    <x v="211"/>
    <n v="2211817.6569999997"/>
    <n v="63441.684615384613"/>
    <x v="2"/>
    <n v="1756"/>
    <n v="1586"/>
    <x v="4"/>
    <n v="97.776558681034373"/>
    <x v="211"/>
  </r>
  <r>
    <d v="2020-05-10T00:00:00"/>
    <x v="8"/>
    <n v="37489.5"/>
    <x v="212"/>
    <n v="2745646.9479999999"/>
    <n v="258287.05384615384"/>
    <x v="1"/>
    <n v="2120"/>
    <n v="1921"/>
    <x v="3"/>
    <n v="92.72245820673696"/>
    <x v="212"/>
  </r>
  <r>
    <d v="2020-05-08T00:00:00"/>
    <x v="8"/>
    <n v="34399.5"/>
    <x v="213"/>
    <n v="2481896.3339999998"/>
    <n v="156377.12456923077"/>
    <x v="1"/>
    <n v="1957"/>
    <n v="1755"/>
    <x v="3"/>
    <n v="95.115288569860866"/>
    <x v="213"/>
  </r>
  <r>
    <d v="2020-05-07T00:00:00"/>
    <x v="8"/>
    <n v="32851.5"/>
    <x v="214"/>
    <n v="2253872.1379999998"/>
    <n v="160756.50769230767"/>
    <x v="1"/>
    <n v="1879"/>
    <n v="1695"/>
    <x v="3"/>
    <n v="94.52185079003786"/>
    <x v="214"/>
  </r>
  <r>
    <d v="2020-05-24T00:00:00"/>
    <x v="8"/>
    <n v="38194.5"/>
    <x v="215"/>
    <n v="2798056.2479999997"/>
    <n v="174707.83838461537"/>
    <x v="1"/>
    <n v="2254"/>
    <n v="2061"/>
    <x v="2"/>
    <n v="94.934980669726272"/>
    <x v="215"/>
  </r>
  <r>
    <d v="2020-05-31T00:00:00"/>
    <x v="8"/>
    <n v="42423"/>
    <x v="216"/>
    <n v="3105853.9129999997"/>
    <n v="53605.712153846151"/>
    <x v="14"/>
    <n v="2522"/>
    <n v="2295"/>
    <x v="0"/>
    <n v="98.657895542726493"/>
    <x v="216"/>
  </r>
  <r>
    <d v="2020-05-30T00:00:00"/>
    <x v="8"/>
    <n v="48286.5"/>
    <x v="217"/>
    <n v="3473157.5449999999"/>
    <n v="205639.55141538463"/>
    <x v="15"/>
    <n v="2793"/>
    <n v="2539"/>
    <x v="0"/>
    <n v="95.385566007870068"/>
    <x v="217"/>
  </r>
  <r>
    <d v="2020-05-28T00:00:00"/>
    <x v="8"/>
    <n v="41442"/>
    <x v="218"/>
    <n v="3004872.3489999999"/>
    <n v="190911.88401538462"/>
    <x v="15"/>
    <n v="2454"/>
    <n v="2239"/>
    <x v="0"/>
    <n v="95.096878544210682"/>
    <x v="218"/>
  </r>
  <r>
    <d v="2020-05-16T00:00:00"/>
    <x v="9"/>
    <n v="18600"/>
    <x v="219"/>
    <n v="1268422.666"/>
    <n v="189642.93076923076"/>
    <x v="0"/>
    <n v="1111"/>
    <n v="992"/>
    <x v="1"/>
    <n v="88.157867426912418"/>
    <x v="219"/>
  </r>
  <r>
    <d v="2020-05-19T00:00:00"/>
    <x v="9"/>
    <n v="16638"/>
    <x v="220"/>
    <n v="1137103.412"/>
    <n v="258642.5153846154"/>
    <x v="16"/>
    <n v="1012"/>
    <n v="900"/>
    <x v="2"/>
    <n v="81.049706275896455"/>
    <x v="220"/>
  </r>
  <r>
    <d v="2020-05-17T00:00:00"/>
    <x v="9"/>
    <n v="15609"/>
    <x v="221"/>
    <n v="1086345.0159999998"/>
    <n v="224718.40769230769"/>
    <x v="0"/>
    <n v="971"/>
    <n v="856"/>
    <x v="1"/>
    <n v="83.687421746340391"/>
    <x v="221"/>
  </r>
  <r>
    <d v="2020-05-09T00:00:00"/>
    <x v="9"/>
    <n v="13948.5"/>
    <x v="222"/>
    <n v="974409.1449999999"/>
    <n v="299208.26923076925"/>
    <x v="0"/>
    <n v="849"/>
    <n v="740"/>
    <x v="3"/>
    <n v="75.533531771940773"/>
    <x v="222"/>
  </r>
  <r>
    <d v="2020-05-04T00:00:00"/>
    <x v="9"/>
    <n v="12301.5"/>
    <x v="223"/>
    <n v="874153.34499999997"/>
    <n v="243709.48269230771"/>
    <x v="0"/>
    <n v="750"/>
    <n v="647"/>
    <x v="3"/>
    <n v="77.542663805259281"/>
    <x v="223"/>
  </r>
  <r>
    <d v="2020-04-29T00:00:00"/>
    <x v="9"/>
    <n v="13014"/>
    <x v="224"/>
    <n v="928035.23599999992"/>
    <n v="185811.06153846154"/>
    <x v="0"/>
    <n v="786"/>
    <n v="695"/>
    <x v="4"/>
    <n v="83.350151408861478"/>
    <x v="224"/>
  </r>
  <r>
    <d v="2020-05-02T00:00:00"/>
    <x v="9"/>
    <n v="12313.5"/>
    <x v="225"/>
    <n v="843395.10900000005"/>
    <n v="137019.67692307691"/>
    <x v="0"/>
    <n v="751"/>
    <n v="651"/>
    <x v="4"/>
    <n v="86.990409233102"/>
    <x v="225"/>
  </r>
  <r>
    <d v="2020-05-26T00:00:00"/>
    <x v="9"/>
    <n v="17391"/>
    <x v="226"/>
    <n v="1209901.0159999998"/>
    <n v="272121.81538461539"/>
    <x v="7"/>
    <n v="1140"/>
    <n v="1016"/>
    <x v="0"/>
    <n v="81.726151609436002"/>
    <x v="226"/>
  </r>
  <r>
    <d v="2020-05-01T00:00:00"/>
    <x v="9"/>
    <n v="17113.5"/>
    <x v="227"/>
    <n v="1193019.642"/>
    <n v="272484.63076923077"/>
    <x v="0"/>
    <n v="996"/>
    <n v="888"/>
    <x v="4"/>
    <n v="81.411050388157065"/>
    <x v="227"/>
  </r>
  <r>
    <d v="2020-05-12T00:00:00"/>
    <x v="9"/>
    <n v="12802.5"/>
    <x v="228"/>
    <n v="914932.571"/>
    <n v="284287.79007692303"/>
    <x v="0"/>
    <n v="845"/>
    <n v="743"/>
    <x v="1"/>
    <n v="74.703666028053789"/>
    <x v="228"/>
  </r>
  <r>
    <d v="2020-05-21T00:00:00"/>
    <x v="9"/>
    <n v="16554"/>
    <x v="229"/>
    <n v="1137748.7319999998"/>
    <n v="227139.51416923077"/>
    <x v="7"/>
    <n v="1045"/>
    <n v="930"/>
    <x v="2"/>
    <n v="83.549573245494884"/>
    <x v="229"/>
  </r>
  <r>
    <d v="2020-05-20T00:00:00"/>
    <x v="9"/>
    <n v="17329.5"/>
    <x v="230"/>
    <n v="1175778.8370000001"/>
    <n v="286968.87692307692"/>
    <x v="16"/>
    <n v="1050"/>
    <n v="938"/>
    <x v="2"/>
    <n v="79.935817232312374"/>
    <x v="230"/>
  </r>
  <r>
    <d v="2020-05-05T00:00:00"/>
    <x v="9"/>
    <n v="15987"/>
    <x v="231"/>
    <n v="1116620.7919999999"/>
    <n v="220298.15353846154"/>
    <x v="0"/>
    <n v="922"/>
    <n v="823"/>
    <x v="3"/>
    <n v="84.084561784389038"/>
    <x v="231"/>
  </r>
  <r>
    <d v="2020-04-28T00:00:00"/>
    <x v="9"/>
    <n v="13303.5"/>
    <x v="232"/>
    <n v="914116.79200000002"/>
    <n v="173095.92049999998"/>
    <x v="0"/>
    <n v="780"/>
    <n v="690"/>
    <x v="4"/>
    <n v="84.3051989460389"/>
    <x v="232"/>
  </r>
  <r>
    <d v="2020-05-13T00:00:00"/>
    <x v="9"/>
    <n v="14305.5"/>
    <x v="233"/>
    <n v="987216.74099999992"/>
    <n v="233030.6"/>
    <x v="0"/>
    <n v="898"/>
    <n v="795"/>
    <x v="1"/>
    <n v="81.260217570058884"/>
    <x v="233"/>
  </r>
  <r>
    <d v="2020-05-03T00:00:00"/>
    <x v="9"/>
    <n v="12924"/>
    <x v="234"/>
    <n v="902752.71699999995"/>
    <n v="193184.6"/>
    <x v="0"/>
    <n v="784"/>
    <n v="696"/>
    <x v="4"/>
    <n v="82.751521304060375"/>
    <x v="234"/>
  </r>
  <r>
    <d v="2020-05-06T00:00:00"/>
    <x v="9"/>
    <n v="14061"/>
    <x v="235"/>
    <n v="983096.41700000002"/>
    <n v="373408.83343076921"/>
    <x v="0"/>
    <n v="839"/>
    <n v="733"/>
    <x v="3"/>
    <n v="69.41921356408676"/>
    <x v="235"/>
  </r>
  <r>
    <d v="2020-05-23T00:00:00"/>
    <x v="9"/>
    <n v="21958.5"/>
    <x v="236"/>
    <n v="1515956.368"/>
    <n v="206787.93638461537"/>
    <x v="7"/>
    <n v="1294"/>
    <n v="1155"/>
    <x v="2"/>
    <n v="88.846398647217086"/>
    <x v="236"/>
  </r>
  <r>
    <d v="2020-05-25T00:00:00"/>
    <x v="9"/>
    <n v="17211"/>
    <x v="237"/>
    <n v="1217527.6069999998"/>
    <n v="246242.8615384615"/>
    <x v="7"/>
    <n v="1142"/>
    <n v="1020"/>
    <x v="0"/>
    <n v="83.669462897869906"/>
    <x v="237"/>
  </r>
  <r>
    <d v="2020-04-30T00:00:00"/>
    <x v="9"/>
    <n v="12753"/>
    <x v="238"/>
    <n v="904501.45600000001"/>
    <n v="58978.558669230762"/>
    <x v="0"/>
    <n v="791"/>
    <n v="691"/>
    <x v="4"/>
    <n v="94.653227912026253"/>
    <x v="238"/>
  </r>
  <r>
    <d v="2020-05-10T00:00:00"/>
    <x v="9"/>
    <n v="16435.5"/>
    <x v="239"/>
    <n v="1176721.1640000001"/>
    <n v="252262.82307692306"/>
    <x v="0"/>
    <n v="950"/>
    <n v="848"/>
    <x v="3"/>
    <n v="82.857193712227982"/>
    <x v="239"/>
  </r>
  <r>
    <d v="2020-05-08T00:00:00"/>
    <x v="9"/>
    <n v="14494.5"/>
    <x v="240"/>
    <n v="1018857.6680000001"/>
    <n v="197493.53076923077"/>
    <x v="0"/>
    <n v="879"/>
    <n v="768"/>
    <x v="3"/>
    <n v="84.446707494866786"/>
    <x v="240"/>
  </r>
  <r>
    <d v="2020-05-07T00:00:00"/>
    <x v="9"/>
    <n v="12705"/>
    <x v="241"/>
    <n v="898508.49699999997"/>
    <n v="273904.81530769228"/>
    <x v="0"/>
    <n v="805"/>
    <n v="703"/>
    <x v="3"/>
    <n v="75.628956694094313"/>
    <x v="241"/>
  </r>
  <r>
    <d v="2020-05-24T00:00:00"/>
    <x v="9"/>
    <n v="18075"/>
    <x v="242"/>
    <n v="1256993.4810000001"/>
    <n v="213288.93846153846"/>
    <x v="7"/>
    <n v="1128"/>
    <n v="1001"/>
    <x v="2"/>
    <n v="86.222525919754588"/>
    <x v="242"/>
  </r>
  <r>
    <d v="2020-05-16T00:00:00"/>
    <x v="10"/>
    <n v="13120.5"/>
    <x v="243"/>
    <n v="985281.03599999985"/>
    <n v="143418.86295384614"/>
    <x v="0"/>
    <n v="747"/>
    <n v="647"/>
    <x v="1"/>
    <n v="88.196298952057589"/>
    <x v="243"/>
  </r>
  <r>
    <d v="2020-05-19T00:00:00"/>
    <x v="10"/>
    <n v="16237.5"/>
    <x v="244"/>
    <n v="1195875.8800000001"/>
    <n v="173178.52204615384"/>
    <x v="0"/>
    <n v="930"/>
    <n v="827"/>
    <x v="2"/>
    <n v="87.656973691471322"/>
    <x v="244"/>
  </r>
  <r>
    <d v="2020-05-17T00:00:00"/>
    <x v="10"/>
    <n v="11967"/>
    <x v="245"/>
    <n v="851805.179"/>
    <n v="171981.49101538458"/>
    <x v="0"/>
    <n v="692"/>
    <n v="591"/>
    <x v="1"/>
    <n v="83.78282000761115"/>
    <x v="245"/>
  </r>
  <r>
    <d v="2020-05-09T00:00:00"/>
    <x v="10"/>
    <n v="12037.5"/>
    <x v="246"/>
    <n v="910141.15500000003"/>
    <n v="143296.04318461538"/>
    <x v="0"/>
    <n v="623"/>
    <n v="535"/>
    <x v="3"/>
    <n v="86.746776137377168"/>
    <x v="246"/>
  </r>
  <r>
    <d v="2020-05-04T00:00:00"/>
    <x v="10"/>
    <n v="7087.5"/>
    <x v="247"/>
    <n v="541946.12800000003"/>
    <n v="150795.58461538461"/>
    <x v="0"/>
    <n v="390"/>
    <n v="315"/>
    <x v="3"/>
    <n v="75.314033414549826"/>
    <x v="247"/>
  </r>
  <r>
    <d v="2020-04-29T00:00:00"/>
    <x v="11"/>
    <n v="25816.5"/>
    <x v="248"/>
    <n v="1868643.6719999998"/>
    <n v="137636.84266153845"/>
    <x v="3"/>
    <n v="1599"/>
    <n v="1450"/>
    <x v="4"/>
    <n v="94.170189447286688"/>
    <x v="248"/>
  </r>
  <r>
    <d v="2020-05-02T00:00:00"/>
    <x v="10"/>
    <n v="4624.5"/>
    <x v="249"/>
    <n v="377401.46199999994"/>
    <n v="65936.343369230759"/>
    <x v="0"/>
    <n v="274"/>
    <n v="203"/>
    <x v="4"/>
    <n v="84.780765696604618"/>
    <x v="249"/>
  </r>
  <r>
    <d v="2020-05-26T00:00:00"/>
    <x v="10"/>
    <n v="12259.5"/>
    <x v="250"/>
    <n v="906579.62099999993"/>
    <n v="217611.18753846153"/>
    <x v="0"/>
    <n v="812"/>
    <n v="711"/>
    <x v="0"/>
    <n v="81.111025391304437"/>
    <x v="250"/>
  </r>
  <r>
    <d v="2020-05-01T00:00:00"/>
    <x v="10"/>
    <n v="5446.5"/>
    <x v="251"/>
    <n v="422390.908"/>
    <n v="42729.218369230766"/>
    <x v="0"/>
    <n v="294"/>
    <n v="225"/>
    <x v="4"/>
    <n v="91.548341607282296"/>
    <x v="251"/>
  </r>
  <r>
    <d v="2020-05-12T00:00:00"/>
    <x v="10"/>
    <n v="11296.5"/>
    <x v="252"/>
    <n v="829947.41200000001"/>
    <n v="196319.5046923077"/>
    <x v="0"/>
    <n v="624"/>
    <n v="538"/>
    <x v="1"/>
    <n v="80.162383036904345"/>
    <x v="252"/>
  </r>
  <r>
    <d v="2020-05-21T00:00:00"/>
    <x v="10"/>
    <n v="12135"/>
    <x v="253"/>
    <n v="899589.3060000001"/>
    <n v="184440.53076923077"/>
    <x v="0"/>
    <n v="749"/>
    <n v="652"/>
    <x v="2"/>
    <n v="83.287730755168695"/>
    <x v="253"/>
  </r>
  <r>
    <d v="2020-05-20T00:00:00"/>
    <x v="10"/>
    <n v="12630"/>
    <x v="254"/>
    <n v="915994.11899999983"/>
    <n v="161654.46923076923"/>
    <x v="0"/>
    <n v="760"/>
    <n v="664"/>
    <x v="2"/>
    <n v="85.368756054554595"/>
    <x v="254"/>
  </r>
  <r>
    <d v="2020-05-05T00:00:00"/>
    <x v="10"/>
    <n v="8223"/>
    <x v="255"/>
    <n v="622755.04999999993"/>
    <n v="172368.62218461538"/>
    <x v="0"/>
    <n v="455"/>
    <n v="381"/>
    <x v="3"/>
    <n v="75.184226995576495"/>
    <x v="255"/>
  </r>
  <r>
    <d v="2020-04-28T00:00:00"/>
    <x v="11"/>
    <n v="25149"/>
    <x v="256"/>
    <n v="1804070.1239999998"/>
    <n v="125553.02143076922"/>
    <x v="3"/>
    <n v="1505"/>
    <n v="1368"/>
    <x v="4"/>
    <n v="94.486207663579847"/>
    <x v="256"/>
  </r>
  <r>
    <d v="2020-05-13T00:00:00"/>
    <x v="10"/>
    <n v="10401"/>
    <x v="257"/>
    <n v="785961.28899999999"/>
    <n v="253438.94004615385"/>
    <x v="0"/>
    <n v="599"/>
    <n v="515"/>
    <x v="1"/>
    <n v="73.319759446669678"/>
    <x v="257"/>
  </r>
  <r>
    <d v="2020-05-31T00:00:00"/>
    <x v="9"/>
    <n v="17689.5"/>
    <x v="258"/>
    <n v="1279369.1529999999"/>
    <n v="119890.85384615383"/>
    <x v="7"/>
    <n v="1186"/>
    <n v="1054"/>
    <x v="0"/>
    <n v="92.469732715028385"/>
    <x v="258"/>
  </r>
  <r>
    <d v="2020-05-03T00:00:00"/>
    <x v="10"/>
    <n v="8127"/>
    <x v="259"/>
    <n v="644221.49399999995"/>
    <n v="95245.727138461531"/>
    <x v="0"/>
    <n v="455"/>
    <n v="384"/>
    <x v="4"/>
    <n v="85.683846500131665"/>
    <x v="259"/>
  </r>
  <r>
    <d v="2020-05-30T00:00:00"/>
    <x v="9"/>
    <n v="27250.5"/>
    <x v="260"/>
    <n v="1983435.05"/>
    <n v="175066.50692307693"/>
    <x v="7"/>
    <n v="1697"/>
    <n v="1499"/>
    <x v="0"/>
    <n v="92.875516759246651"/>
    <x v="260"/>
  </r>
  <r>
    <d v="2020-05-06T00:00:00"/>
    <x v="10"/>
    <n v="8464.5"/>
    <x v="261"/>
    <n v="651727.3679999999"/>
    <n v="154318.62433846152"/>
    <x v="0"/>
    <n v="467"/>
    <n v="389"/>
    <x v="3"/>
    <n v="79.126146541863179"/>
    <x v="261"/>
  </r>
  <r>
    <d v="2020-05-23T00:00:00"/>
    <x v="10"/>
    <n v="14167.5"/>
    <x v="262"/>
    <n v="1074904.135"/>
    <n v="269233.34436923079"/>
    <x v="0"/>
    <n v="840"/>
    <n v="725"/>
    <x v="2"/>
    <n v="79.527156853790459"/>
    <x v="262"/>
  </r>
  <r>
    <d v="2020-05-28T00:00:00"/>
    <x v="9"/>
    <n v="16500"/>
    <x v="263"/>
    <n v="1187884.8939999999"/>
    <n v="279400.0153846154"/>
    <x v="7"/>
    <n v="1097"/>
    <n v="968"/>
    <x v="0"/>
    <n v="81.222208642849964"/>
    <x v="263"/>
  </r>
  <r>
    <d v="2020-05-25T00:00:00"/>
    <x v="10"/>
    <n v="13260"/>
    <x v="264"/>
    <n v="985675.48699999996"/>
    <n v="224353.45695384615"/>
    <x v="0"/>
    <n v="835"/>
    <n v="736"/>
    <x v="0"/>
    <n v="81.770063634876607"/>
    <x v="264"/>
  </r>
  <r>
    <d v="2020-04-30T00:00:00"/>
    <x v="10"/>
    <n v="4285.5"/>
    <x v="265"/>
    <n v="333054.54800000001"/>
    <n v="11494.630769230769"/>
    <x v="0"/>
    <n v="262"/>
    <n v="195"/>
    <x v="4"/>
    <n v="97.159652483195629"/>
    <x v="265"/>
  </r>
  <r>
    <d v="2020-05-10T00:00:00"/>
    <x v="10"/>
    <n v="13440"/>
    <x v="266"/>
    <n v="1018063.802"/>
    <n v="178012.59307692308"/>
    <x v="0"/>
    <n v="706"/>
    <n v="608"/>
    <x v="3"/>
    <n v="85.144392294079921"/>
    <x v="266"/>
  </r>
  <r>
    <d v="2020-05-08T00:00:00"/>
    <x v="10"/>
    <n v="9058.5"/>
    <x v="267"/>
    <n v="669115.93699999992"/>
    <n v="171987.47030000002"/>
    <x v="0"/>
    <n v="492"/>
    <n v="412"/>
    <x v="3"/>
    <n v="78.468164953383933"/>
    <x v="267"/>
  </r>
  <r>
    <d v="2020-05-07T00:00:00"/>
    <x v="10"/>
    <n v="8719.5"/>
    <x v="268"/>
    <n v="654599.97699999996"/>
    <n v="184385.1884923077"/>
    <x v="0"/>
    <n v="480"/>
    <n v="398"/>
    <x v="3"/>
    <n v="76.031350432216811"/>
    <x v="268"/>
  </r>
  <r>
    <d v="2020-05-24T00:00:00"/>
    <x v="10"/>
    <n v="12666"/>
    <x v="269"/>
    <n v="953822.62099999993"/>
    <n v="340158.78723076923"/>
    <x v="0"/>
    <n v="779"/>
    <n v="673"/>
    <x v="2"/>
    <n v="71.29134650523315"/>
    <x v="269"/>
  </r>
  <r>
    <d v="2020-05-16T00:00:00"/>
    <x v="11"/>
    <n v="34563"/>
    <x v="270"/>
    <n v="2340316.3049999997"/>
    <n v="109812.45384615385"/>
    <x v="4"/>
    <n v="2039"/>
    <n v="1868"/>
    <x v="1"/>
    <n v="96.243009553882203"/>
    <x v="270"/>
  </r>
  <r>
    <d v="2020-05-19T00:00:00"/>
    <x v="11"/>
    <n v="28882.5"/>
    <x v="271"/>
    <n v="1956748.2629999998"/>
    <n v="108543.03143076923"/>
    <x v="4"/>
    <n v="1831"/>
    <n v="1667"/>
    <x v="2"/>
    <n v="95.563388495919966"/>
    <x v="271"/>
  </r>
  <r>
    <d v="2020-05-17T00:00:00"/>
    <x v="11"/>
    <n v="28275"/>
    <x v="272"/>
    <n v="1954139.7149999999"/>
    <n v="79541.984615384616"/>
    <x v="4"/>
    <n v="1790"/>
    <n v="1633"/>
    <x v="1"/>
    <n v="96.734237015831226"/>
    <x v="272"/>
  </r>
  <r>
    <d v="2020-05-09T00:00:00"/>
    <x v="11"/>
    <n v="26271"/>
    <x v="273"/>
    <n v="1880070.5110000002"/>
    <n v="141472.14615384614"/>
    <x v="4"/>
    <n v="1542"/>
    <n v="1412"/>
    <x v="3"/>
    <n v="94.068097138253705"/>
    <x v="273"/>
  </r>
  <r>
    <d v="2020-05-04T00:00:00"/>
    <x v="11"/>
    <n v="23587.5"/>
    <x v="274"/>
    <n v="1685753.1839999999"/>
    <n v="135489.15811538461"/>
    <x v="4"/>
    <n v="1479"/>
    <n v="1346"/>
    <x v="3"/>
    <n v="93.714748369629064"/>
    <x v="274"/>
  </r>
  <r>
    <d v="2020-05-02T00:00:00"/>
    <x v="11"/>
    <n v="18427.5"/>
    <x v="275"/>
    <n v="1337535.2989999999"/>
    <n v="121636.08074615385"/>
    <x v="4"/>
    <n v="1206"/>
    <n v="1080"/>
    <x v="4"/>
    <n v="92.77202529479554"/>
    <x v="275"/>
  </r>
  <r>
    <d v="2020-05-26T00:00:00"/>
    <x v="11"/>
    <n v="27156"/>
    <x v="276"/>
    <n v="1897998.2520000001"/>
    <n v="96303.4"/>
    <x v="2"/>
    <n v="1814"/>
    <n v="1655"/>
    <x v="0"/>
    <n v="96.005339299810061"/>
    <x v="276"/>
  </r>
  <r>
    <d v="2020-05-01T00:00:00"/>
    <x v="11"/>
    <n v="35190"/>
    <x v="277"/>
    <n v="2533138.7200000002"/>
    <n v="102615.49999999999"/>
    <x v="4"/>
    <n v="1987"/>
    <n v="1791"/>
    <x v="4"/>
    <n v="96.761395734903786"/>
    <x v="277"/>
  </r>
  <r>
    <d v="2020-05-12T00:00:00"/>
    <x v="11"/>
    <n v="25483.5"/>
    <x v="278"/>
    <n v="1757185.7729999998"/>
    <n v="114933.59230769231"/>
    <x v="4"/>
    <n v="1598"/>
    <n v="1454"/>
    <x v="1"/>
    <n v="94.876264185002739"/>
    <x v="278"/>
  </r>
  <r>
    <d v="2020-05-21T00:00:00"/>
    <x v="11"/>
    <n v="25362"/>
    <x v="279"/>
    <n v="1755958.3049999999"/>
    <n v="102833.37792307691"/>
    <x v="4"/>
    <n v="1650"/>
    <n v="1505"/>
    <x v="2"/>
    <n v="95.323492757151044"/>
    <x v="279"/>
  </r>
  <r>
    <d v="2020-05-20T00:00:00"/>
    <x v="11"/>
    <n v="28849.5"/>
    <x v="280"/>
    <n v="2010739.0729999999"/>
    <n v="106300.0107076923"/>
    <x v="4"/>
    <n v="1823"/>
    <n v="1678"/>
    <x v="2"/>
    <n v="95.783015722340281"/>
    <x v="280"/>
  </r>
  <r>
    <d v="2020-05-05T00:00:00"/>
    <x v="11"/>
    <n v="26367"/>
    <x v="281"/>
    <n v="1873451.2719999999"/>
    <n v="149632.49369999999"/>
    <x v="4"/>
    <n v="1622"/>
    <n v="1482"/>
    <x v="3"/>
    <n v="93.713801292970075"/>
    <x v="281"/>
  </r>
  <r>
    <d v="2020-05-13T00:00:00"/>
    <x v="11"/>
    <n v="25539"/>
    <x v="282"/>
    <n v="1783039.3049999997"/>
    <n v="139331.31929230769"/>
    <x v="4"/>
    <n v="1605"/>
    <n v="1447"/>
    <x v="1"/>
    <n v="93.844842313743612"/>
    <x v="282"/>
  </r>
  <r>
    <d v="2020-05-31T00:00:00"/>
    <x v="10"/>
    <n v="14808"/>
    <x v="283"/>
    <n v="1084824.9949999999"/>
    <n v="167974.06755384614"/>
    <x v="16"/>
    <n v="917"/>
    <n v="802"/>
    <x v="0"/>
    <n v="87.434516238057952"/>
    <x v="283"/>
  </r>
  <r>
    <d v="2020-05-03T00:00:00"/>
    <x v="11"/>
    <n v="21343.5"/>
    <x v="284"/>
    <n v="1485927.8739999998"/>
    <n v="100092.68052307691"/>
    <x v="4"/>
    <n v="1314"/>
    <n v="1192"/>
    <x v="4"/>
    <n v="94.750081926578801"/>
    <x v="284"/>
  </r>
  <r>
    <d v="2020-05-30T00:00:00"/>
    <x v="10"/>
    <n v="17946"/>
    <x v="285"/>
    <n v="1298844.2"/>
    <n v="137945.5276"/>
    <x v="16"/>
    <n v="1048"/>
    <n v="918"/>
    <x v="0"/>
    <n v="91.427111924406987"/>
    <x v="285"/>
  </r>
  <r>
    <d v="2020-05-06T00:00:00"/>
    <x v="11"/>
    <n v="24337.5"/>
    <x v="286"/>
    <n v="1715939.5399999998"/>
    <n v="115138.50836153845"/>
    <x v="4"/>
    <n v="1509"/>
    <n v="1374"/>
    <x v="3"/>
    <n v="94.667910171992062"/>
    <x v="286"/>
  </r>
  <r>
    <d v="2020-05-23T00:00:00"/>
    <x v="11"/>
    <n v="36997.5"/>
    <x v="287"/>
    <n v="2533823.1740000001"/>
    <n v="109891.53846153845"/>
    <x v="4"/>
    <n v="2195"/>
    <n v="1999"/>
    <x v="2"/>
    <n v="96.442650036101028"/>
    <x v="287"/>
  </r>
  <r>
    <d v="2020-05-28T00:00:00"/>
    <x v="10"/>
    <n v="13864.5"/>
    <x v="288"/>
    <n v="995597.5199999999"/>
    <n v="216733.44615384613"/>
    <x v="16"/>
    <n v="876"/>
    <n v="762"/>
    <x v="0"/>
    <n v="82.517929371569679"/>
    <x v="288"/>
  </r>
  <r>
    <d v="2020-05-25T00:00:00"/>
    <x v="11"/>
    <n v="28494"/>
    <x v="289"/>
    <n v="1972327.267"/>
    <n v="174025.3846153846"/>
    <x v="2"/>
    <n v="1899"/>
    <n v="1738"/>
    <x v="0"/>
    <n v="93.074451733168715"/>
    <x v="289"/>
  </r>
  <r>
    <d v="2020-04-30T00:00:00"/>
    <x v="11"/>
    <n v="27883.5"/>
    <x v="290"/>
    <n v="2016381.645"/>
    <n v="41912.707692307689"/>
    <x v="4"/>
    <n v="1662"/>
    <n v="1506"/>
    <x v="4"/>
    <n v="98.362836017143678"/>
    <x v="290"/>
  </r>
  <r>
    <d v="2020-05-10T00:00:00"/>
    <x v="11"/>
    <n v="31224"/>
    <x v="291"/>
    <n v="2174380.5969999996"/>
    <n v="80170.980907692297"/>
    <x v="4"/>
    <n v="1836"/>
    <n v="1680"/>
    <x v="3"/>
    <n v="97.10288600598706"/>
    <x v="291"/>
  </r>
  <r>
    <d v="2020-05-08T00:00:00"/>
    <x v="11"/>
    <n v="25020"/>
    <x v="292"/>
    <n v="1780335.608"/>
    <n v="140320.89928461539"/>
    <x v="4"/>
    <n v="1520"/>
    <n v="1380"/>
    <x v="3"/>
    <n v="93.724355566082778"/>
    <x v="292"/>
  </r>
  <r>
    <d v="2020-05-07T00:00:00"/>
    <x v="11"/>
    <n v="26184"/>
    <x v="293"/>
    <n v="1837113.1940000001"/>
    <n v="115064.43612307693"/>
    <x v="4"/>
    <n v="1580"/>
    <n v="1435"/>
    <x v="3"/>
    <n v="95.015265923184216"/>
    <x v="293"/>
  </r>
  <r>
    <d v="2020-05-24T00:00:00"/>
    <x v="11"/>
    <n v="29824.5"/>
    <x v="294"/>
    <n v="2092407.26"/>
    <n v="62346.415384615379"/>
    <x v="4"/>
    <n v="1868"/>
    <n v="1706"/>
    <x v="2"/>
    <n v="97.532700410477176"/>
    <x v="294"/>
  </r>
  <r>
    <d v="2020-04-29T00:00:00"/>
    <x v="12"/>
    <n v="208351.5"/>
    <x v="295"/>
    <n v="15729720.814999998"/>
    <n v="273156.71999999997"/>
    <x v="17"/>
    <n v="13186"/>
    <n v="12251"/>
    <x v="4"/>
    <n v="98.736282619379494"/>
    <x v="295"/>
  </r>
  <r>
    <d v="2020-04-28T00:00:00"/>
    <x v="12"/>
    <n v="204637.5"/>
    <x v="296"/>
    <n v="15426373.358999999"/>
    <n v="255889.23846153845"/>
    <x v="17"/>
    <n v="12943"/>
    <n v="12072"/>
    <x v="4"/>
    <n v="98.788110497137652"/>
    <x v="296"/>
  </r>
  <r>
    <d v="2020-05-31T00:00:00"/>
    <x v="11"/>
    <n v="31372.5"/>
    <x v="297"/>
    <n v="2251714.5490000001"/>
    <n v="37852.04366923077"/>
    <x v="1"/>
    <n v="2056"/>
    <n v="1879"/>
    <x v="0"/>
    <n v="98.645395562711826"/>
    <x v="297"/>
  </r>
  <r>
    <d v="2020-05-30T00:00:00"/>
    <x v="11"/>
    <n v="34681.5"/>
    <x v="298"/>
    <n v="2408136.8190000001"/>
    <n v="113231.09230769232"/>
    <x v="2"/>
    <n v="2174"/>
    <n v="1957"/>
    <x v="0"/>
    <n v="96.232329175136854"/>
    <x v="298"/>
  </r>
  <r>
    <d v="2020-05-28T00:00:00"/>
    <x v="11"/>
    <n v="28197"/>
    <x v="299"/>
    <n v="2038847.0090000001"/>
    <n v="74270.530769230769"/>
    <x v="2"/>
    <n v="1875"/>
    <n v="1701"/>
    <x v="0"/>
    <n v="97.097913526520543"/>
    <x v="299"/>
  </r>
  <r>
    <d v="2020-05-16T00:00:00"/>
    <x v="12"/>
    <n v="236551.5"/>
    <x v="300"/>
    <n v="17329462.175999999"/>
    <n v="258177.63846153844"/>
    <x v="18"/>
    <n v="14049"/>
    <n v="13118"/>
    <x v="1"/>
    <n v="98.910154652565083"/>
    <x v="300"/>
  </r>
  <r>
    <d v="2020-05-19T00:00:00"/>
    <x v="12"/>
    <n v="223597.5"/>
    <x v="301"/>
    <n v="15975681.728"/>
    <n v="296759.42307692306"/>
    <x v="18"/>
    <n v="13867"/>
    <n v="12987"/>
    <x v="2"/>
    <n v="98.64776568281394"/>
    <x v="301"/>
  </r>
  <r>
    <d v="2020-05-17T00:00:00"/>
    <x v="12"/>
    <n v="193363.5"/>
    <x v="302"/>
    <n v="14278298.844000001"/>
    <n v="264289.06153846154"/>
    <x v="18"/>
    <n v="11698"/>
    <n v="10989"/>
    <x v="1"/>
    <n v="98.647887842087727"/>
    <x v="302"/>
  </r>
  <r>
    <d v="2020-05-09T00:00:00"/>
    <x v="12"/>
    <n v="188319"/>
    <x v="303"/>
    <n v="13973128.512"/>
    <n v="403874.8839461538"/>
    <x v="17"/>
    <n v="12016"/>
    <n v="11137"/>
    <x v="3"/>
    <n v="97.898524231831203"/>
    <x v="303"/>
  </r>
  <r>
    <d v="2020-05-04T00:00:00"/>
    <x v="12"/>
    <n v="237544.5"/>
    <x v="304"/>
    <n v="17650186.028999999"/>
    <n v="347608.63846153842"/>
    <x v="17"/>
    <n v="14423"/>
    <n v="13432"/>
    <x v="3"/>
    <n v="98.56905351968463"/>
    <x v="304"/>
  </r>
  <r>
    <d v="2020-04-29T00:00:00"/>
    <x v="13"/>
    <n v="203209.5"/>
    <x v="305"/>
    <n v="15206983.089"/>
    <n v="284467.66153846157"/>
    <x v="19"/>
    <n v="12747"/>
    <n v="11884"/>
    <x v="4"/>
    <n v="98.637045059796506"/>
    <x v="305"/>
  </r>
  <r>
    <d v="2020-05-02T00:00:00"/>
    <x v="12"/>
    <n v="185979"/>
    <x v="306"/>
    <n v="14386025.838000001"/>
    <n v="361439.69230769225"/>
    <x v="17"/>
    <n v="12429"/>
    <n v="11477"/>
    <x v="4"/>
    <n v="98.158303243151607"/>
    <x v="306"/>
  </r>
  <r>
    <d v="2020-05-26T00:00:00"/>
    <x v="12"/>
    <n v="244905"/>
    <x v="307"/>
    <n v="18210825.697000001"/>
    <n v="272401.2"/>
    <x v="17"/>
    <n v="15369"/>
    <n v="14299"/>
    <x v="0"/>
    <n v="98.917471967207661"/>
    <x v="307"/>
  </r>
  <r>
    <d v="2020-05-01T00:00:00"/>
    <x v="12"/>
    <n v="239409"/>
    <x v="308"/>
    <n v="18463277.771000002"/>
    <n v="369443.39999999997"/>
    <x v="17"/>
    <n v="15222"/>
    <n v="13873"/>
    <x v="4"/>
    <n v="98.546262553096611"/>
    <x v="308"/>
  </r>
  <r>
    <d v="2020-05-12T00:00:00"/>
    <x v="12"/>
    <n v="192886.5"/>
    <x v="309"/>
    <n v="13834210.461999999"/>
    <n v="383344.65076923074"/>
    <x v="18"/>
    <n v="12000"/>
    <n v="11194"/>
    <x v="1"/>
    <n v="98.003951742449331"/>
    <x v="309"/>
  </r>
  <r>
    <d v="2020-05-21T00:00:00"/>
    <x v="12"/>
    <n v="224233.5"/>
    <x v="310"/>
    <n v="16496134.313999999"/>
    <n v="334550.50769230764"/>
    <x v="18"/>
    <n v="14005"/>
    <n v="13002"/>
    <x v="2"/>
    <n v="98.496624847276294"/>
    <x v="310"/>
  </r>
  <r>
    <d v="2020-05-20T00:00:00"/>
    <x v="12"/>
    <n v="219622.5"/>
    <x v="311"/>
    <n v="15958453.927999999"/>
    <n v="417117.17692307686"/>
    <x v="18"/>
    <n v="13792"/>
    <n v="12834"/>
    <x v="2"/>
    <n v="98.100497543849656"/>
    <x v="311"/>
  </r>
  <r>
    <d v="2020-05-05T00:00:00"/>
    <x v="12"/>
    <n v="213582"/>
    <x v="312"/>
    <n v="15790923.194999998"/>
    <n v="365011.08061538462"/>
    <x v="17"/>
    <n v="13469"/>
    <n v="12486"/>
    <x v="3"/>
    <n v="98.334760579872665"/>
    <x v="312"/>
  </r>
  <r>
    <d v="2020-04-28T00:00:00"/>
    <x v="13"/>
    <n v="195705"/>
    <x v="313"/>
    <n v="14633542.982000001"/>
    <n v="268185.43076923076"/>
    <x v="19"/>
    <n v="12306"/>
    <n v="11532"/>
    <x v="4"/>
    <n v="98.65929161624436"/>
    <x v="313"/>
  </r>
  <r>
    <d v="2020-05-13T00:00:00"/>
    <x v="12"/>
    <n v="193722"/>
    <x v="314"/>
    <n v="13979092.230999999"/>
    <n v="418713.96153846156"/>
    <x v="18"/>
    <n v="12007"/>
    <n v="11245"/>
    <x v="1"/>
    <n v="97.845819413358754"/>
    <x v="314"/>
  </r>
  <r>
    <d v="2020-05-03T00:00:00"/>
    <x v="12"/>
    <n v="257215.5"/>
    <x v="315"/>
    <n v="19179229.932"/>
    <n v="254778.07384615383"/>
    <x v="17"/>
    <n v="15277"/>
    <n v="14163"/>
    <x v="4"/>
    <n v="99.038293086620868"/>
    <x v="315"/>
  </r>
  <r>
    <d v="2020-05-06T00:00:00"/>
    <x v="12"/>
    <n v="224779.5"/>
    <x v="316"/>
    <n v="16792969.817999996"/>
    <n v="443086.25303076918"/>
    <x v="17"/>
    <n v="14103"/>
    <n v="13118"/>
    <x v="3"/>
    <n v="98.076297456141305"/>
    <x v="316"/>
  </r>
  <r>
    <d v="2020-05-23T00:00:00"/>
    <x v="12"/>
    <n v="292018.5"/>
    <x v="317"/>
    <n v="21740920.338999998"/>
    <n v="206427.73076923075"/>
    <x v="18"/>
    <n v="17295"/>
    <n v="16010"/>
    <x v="2"/>
    <n v="99.277995253878913"/>
    <x v="317"/>
  </r>
  <r>
    <d v="2020-05-25T00:00:00"/>
    <x v="12"/>
    <n v="198751.5"/>
    <x v="318"/>
    <n v="14894008.652000001"/>
    <n v="316452.66153846157"/>
    <x v="17"/>
    <n v="12983"/>
    <n v="12056"/>
    <x v="0"/>
    <n v="98.46253410514268"/>
    <x v="318"/>
  </r>
  <r>
    <d v="2020-04-30T00:00:00"/>
    <x v="12"/>
    <n v="214386"/>
    <x v="319"/>
    <n v="16370527.077"/>
    <n v="115618.05384615384"/>
    <x v="17"/>
    <n v="13251"/>
    <n v="12255"/>
    <x v="4"/>
    <n v="99.486826214619811"/>
    <x v="319"/>
  </r>
  <r>
    <d v="2020-05-10T00:00:00"/>
    <x v="12"/>
    <n v="243825"/>
    <x v="320"/>
    <n v="18159589.107999999"/>
    <n v="258558.49999999997"/>
    <x v="17"/>
    <n v="14569"/>
    <n v="13566"/>
    <x v="3"/>
    <n v="98.961212141007991"/>
    <x v="320"/>
  </r>
  <r>
    <d v="2020-05-08T00:00:00"/>
    <x v="12"/>
    <n v="232701"/>
    <x v="321"/>
    <n v="17462223.403999999"/>
    <n v="512464.9846153846"/>
    <x v="17"/>
    <n v="14098"/>
    <n v="13106"/>
    <x v="3"/>
    <n v="97.85417431657477"/>
    <x v="321"/>
  </r>
  <r>
    <d v="2020-05-07T00:00:00"/>
    <x v="12"/>
    <n v="219411"/>
    <x v="322"/>
    <n v="16627687.641000001"/>
    <n v="518998.75384615385"/>
    <x v="17"/>
    <n v="13495"/>
    <n v="12517"/>
    <x v="3"/>
    <n v="97.689244212539492"/>
    <x v="322"/>
  </r>
  <r>
    <d v="2020-05-24T00:00:00"/>
    <x v="12"/>
    <n v="200029.5"/>
    <x v="323"/>
    <n v="15125624.641999999"/>
    <n v="318671.85465384612"/>
    <x v="18"/>
    <n v="12822"/>
    <n v="11916"/>
    <x v="2"/>
    <n v="98.403431704284799"/>
    <x v="323"/>
  </r>
  <r>
    <d v="2020-05-16T00:00:00"/>
    <x v="13"/>
    <n v="225480"/>
    <x v="324"/>
    <n v="16443448.491999999"/>
    <n v="291468.59999999998"/>
    <x v="19"/>
    <n v="13170"/>
    <n v="12299"/>
    <x v="1"/>
    <n v="98.696201357004725"/>
    <x v="324"/>
  </r>
  <r>
    <d v="2020-05-19T00:00:00"/>
    <x v="13"/>
    <n v="211453.5"/>
    <x v="325"/>
    <n v="15078027.685000001"/>
    <n v="293452.29237692308"/>
    <x v="19"/>
    <n v="13070"/>
    <n v="12244"/>
    <x v="2"/>
    <n v="98.574787474026991"/>
    <x v="325"/>
  </r>
  <r>
    <d v="2020-05-17T00:00:00"/>
    <x v="13"/>
    <n v="184801.5"/>
    <x v="326"/>
    <n v="13533023.127999999"/>
    <n v="246229.69714615386"/>
    <x v="19"/>
    <n v="11128"/>
    <n v="10467"/>
    <x v="1"/>
    <n v="98.665355940050631"/>
    <x v="326"/>
  </r>
  <r>
    <d v="2020-05-09T00:00:00"/>
    <x v="13"/>
    <n v="177976.5"/>
    <x v="327"/>
    <n v="13150397.668"/>
    <n v="444057.73347692302"/>
    <x v="19"/>
    <n v="11288"/>
    <n v="10492"/>
    <x v="3"/>
    <n v="97.544715908026276"/>
    <x v="327"/>
  </r>
  <r>
    <d v="2020-05-04T00:00:00"/>
    <x v="13"/>
    <n v="223617"/>
    <x v="328"/>
    <n v="16597666.014999999"/>
    <n v="404297.74615384609"/>
    <x v="19"/>
    <n v="13606"/>
    <n v="12697"/>
    <x v="3"/>
    <n v="98.226517500499384"/>
    <x v="328"/>
  </r>
  <r>
    <d v="2020-05-02T00:00:00"/>
    <x v="13"/>
    <n v="176397"/>
    <x v="329"/>
    <n v="13628439.163999999"/>
    <n v="370802.93846153846"/>
    <x v="19"/>
    <n v="11622"/>
    <n v="10754"/>
    <x v="4"/>
    <n v="98.009210237133559"/>
    <x v="329"/>
  </r>
  <r>
    <d v="2020-05-26T00:00:00"/>
    <x v="13"/>
    <n v="232369.5"/>
    <x v="330"/>
    <n v="17297352.185000002"/>
    <n v="279472.16153846151"/>
    <x v="19"/>
    <n v="14482"/>
    <n v="13510"/>
    <x v="0"/>
    <n v="98.828520624016534"/>
    <x v="330"/>
  </r>
  <r>
    <d v="2020-05-01T00:00:00"/>
    <x v="13"/>
    <n v="226540.5"/>
    <x v="331"/>
    <n v="17342946.796999998"/>
    <n v="380499.56092307693"/>
    <x v="19"/>
    <n v="14205"/>
    <n v="13026"/>
    <x v="4"/>
    <n v="98.411509845882136"/>
    <x v="331"/>
  </r>
  <r>
    <d v="2020-05-12T00:00:00"/>
    <x v="13"/>
    <n v="189679.5"/>
    <x v="332"/>
    <n v="13500671.991999999"/>
    <n v="344959.87384615385"/>
    <x v="19"/>
    <n v="11614"/>
    <n v="10862"/>
    <x v="1"/>
    <n v="98.157072330497087"/>
    <x v="332"/>
  </r>
  <r>
    <d v="2020-05-21T00:00:00"/>
    <x v="13"/>
    <n v="213640.5"/>
    <x v="333"/>
    <n v="15681371.557000002"/>
    <n v="296732.59615384613"/>
    <x v="19"/>
    <n v="13240"/>
    <n v="12360"/>
    <x v="2"/>
    <n v="98.589853156473453"/>
    <x v="333"/>
  </r>
  <r>
    <d v="2020-05-20T00:00:00"/>
    <x v="13"/>
    <n v="214885.5"/>
    <x v="334"/>
    <n v="15600701.422999999"/>
    <n v="410370.5153846154"/>
    <x v="19"/>
    <n v="13298"/>
    <n v="12428"/>
    <x v="2"/>
    <n v="98.083397240399933"/>
    <x v="334"/>
  </r>
  <r>
    <d v="2020-05-05T00:00:00"/>
    <x v="13"/>
    <n v="203832"/>
    <x v="335"/>
    <n v="15015521.489999998"/>
    <n v="398269.43076923076"/>
    <x v="19"/>
    <n v="12775"/>
    <n v="11887"/>
    <x v="3"/>
    <n v="98.092592372062455"/>
    <x v="335"/>
  </r>
  <r>
    <d v="2020-05-13T00:00:00"/>
    <x v="13"/>
    <n v="188662.5"/>
    <x v="336"/>
    <n v="13568684.673999999"/>
    <n v="349844.36153846153"/>
    <x v="19"/>
    <n v="11522"/>
    <n v="10803"/>
    <x v="1"/>
    <n v="98.137540714298524"/>
    <x v="336"/>
  </r>
  <r>
    <d v="2020-05-31T00:00:00"/>
    <x v="12"/>
    <n v="215277"/>
    <x v="337"/>
    <n v="16285354.714"/>
    <n v="183249.26153846155"/>
    <x v="17"/>
    <n v="13684"/>
    <n v="12690"/>
    <x v="0"/>
    <n v="99.151046677779959"/>
    <x v="337"/>
  </r>
  <r>
    <d v="2020-05-03T00:00:00"/>
    <x v="13"/>
    <n v="248148"/>
    <x v="338"/>
    <n v="18491870.614999998"/>
    <n v="270910.05384615384"/>
    <x v="19"/>
    <n v="14823"/>
    <n v="13751"/>
    <x v="4"/>
    <n v="98.938401645098367"/>
    <x v="338"/>
  </r>
  <r>
    <d v="2020-05-30T00:00:00"/>
    <x v="12"/>
    <n v="246414"/>
    <x v="339"/>
    <n v="18595804.535"/>
    <n v="282204.5230769231"/>
    <x v="17"/>
    <n v="15030"/>
    <n v="13956"/>
    <x v="0"/>
    <n v="98.849424314373493"/>
    <x v="339"/>
  </r>
  <r>
    <d v="2020-05-06T00:00:00"/>
    <x v="13"/>
    <n v="216498"/>
    <x v="340"/>
    <n v="16128268.832"/>
    <n v="389877.53846153844"/>
    <x v="19"/>
    <n v="13406"/>
    <n v="12518"/>
    <x v="3"/>
    <n v="98.237956674595679"/>
    <x v="340"/>
  </r>
  <r>
    <d v="2020-05-23T00:00:00"/>
    <x v="13"/>
    <n v="275793"/>
    <x v="341"/>
    <n v="20508194.544999998"/>
    <n v="239346.81538461536"/>
    <x v="19"/>
    <n v="16221"/>
    <n v="15065"/>
    <x v="2"/>
    <n v="99.107135618691373"/>
    <x v="341"/>
  </r>
  <r>
    <d v="2020-05-28T00:00:00"/>
    <x v="12"/>
    <n v="199753.5"/>
    <x v="342"/>
    <n v="15173462.744000001"/>
    <n v="257491.36923076925"/>
    <x v="18"/>
    <n v="12854"/>
    <n v="11954"/>
    <x v="0"/>
    <n v="98.746130157801431"/>
    <x v="342"/>
  </r>
  <r>
    <d v="2020-05-25T00:00:00"/>
    <x v="13"/>
    <n v="192948"/>
    <x v="343"/>
    <n v="14358653.389999999"/>
    <n v="319377.7946153846"/>
    <x v="19"/>
    <n v="12336"/>
    <n v="11519"/>
    <x v="0"/>
    <n v="98.387544950231884"/>
    <x v="343"/>
  </r>
  <r>
    <d v="2020-04-30T00:00:00"/>
    <x v="13"/>
    <n v="206038.5"/>
    <x v="344"/>
    <n v="15789926.042999998"/>
    <n v="115102.03846153845"/>
    <x v="19"/>
    <n v="12817"/>
    <n v="11865"/>
    <x v="4"/>
    <n v="99.47056300344363"/>
    <x v="344"/>
  </r>
  <r>
    <d v="2020-05-10T00:00:00"/>
    <x v="13"/>
    <n v="231559.5"/>
    <x v="345"/>
    <n v="17121204.866"/>
    <n v="269535.72538461542"/>
    <x v="19"/>
    <n v="13832"/>
    <n v="12864"/>
    <x v="3"/>
    <n v="98.850286268992591"/>
    <x v="345"/>
  </r>
  <r>
    <d v="2020-05-08T00:00:00"/>
    <x v="13"/>
    <n v="225076.5"/>
    <x v="346"/>
    <n v="16722171.227"/>
    <n v="479024.68461538455"/>
    <x v="19"/>
    <n v="13563"/>
    <n v="12604"/>
    <x v="3"/>
    <n v="97.903252041196538"/>
    <x v="346"/>
  </r>
  <r>
    <d v="2020-05-07T00:00:00"/>
    <x v="13"/>
    <n v="209415"/>
    <x v="347"/>
    <n v="15847839.739"/>
    <n v="521163.87692307692"/>
    <x v="19"/>
    <n v="12743"/>
    <n v="11858"/>
    <x v="3"/>
    <n v="97.571805812615125"/>
    <x v="347"/>
  </r>
  <r>
    <d v="2020-05-24T00:00:00"/>
    <x v="13"/>
    <n v="193719"/>
    <x v="348"/>
    <n v="14541424.877999999"/>
    <n v="304806.9854230769"/>
    <x v="19"/>
    <n v="12211"/>
    <n v="11427"/>
    <x v="2"/>
    <n v="98.401735014141664"/>
    <x v="348"/>
  </r>
  <r>
    <d v="2020-04-29T00:00:00"/>
    <x v="14"/>
    <n v="12250.5"/>
    <x v="349"/>
    <n v="867080.68200000003"/>
    <n v="102160.21538461538"/>
    <x v="0"/>
    <n v="659"/>
    <n v="575"/>
    <x v="4"/>
    <n v="89.591621213179224"/>
    <x v="349"/>
  </r>
  <r>
    <d v="2020-04-28T00:00:00"/>
    <x v="14"/>
    <n v="12541.5"/>
    <x v="350"/>
    <n v="874678.696"/>
    <n v="83886.676923076913"/>
    <x v="0"/>
    <n v="636"/>
    <n v="547"/>
    <x v="4"/>
    <n v="91.548291010338431"/>
    <x v="350"/>
  </r>
  <r>
    <d v="2020-05-31T00:00:00"/>
    <x v="13"/>
    <n v="206758.5"/>
    <x v="351"/>
    <n v="15667372.685999999"/>
    <n v="180007.08753846152"/>
    <x v="19"/>
    <n v="13106"/>
    <n v="12164"/>
    <x v="0"/>
    <n v="99.131124543211129"/>
    <x v="351"/>
  </r>
  <r>
    <d v="2020-05-30T00:00:00"/>
    <x v="13"/>
    <n v="244734"/>
    <x v="352"/>
    <n v="18429449.488000002"/>
    <n v="303444.36538461538"/>
    <x v="19"/>
    <n v="14590"/>
    <n v="13551"/>
    <x v="0"/>
    <n v="98.743604601425574"/>
    <x v="352"/>
  </r>
  <r>
    <d v="2020-05-28T00:00:00"/>
    <x v="13"/>
    <n v="191641.5"/>
    <x v="353"/>
    <n v="14481164.23"/>
    <n v="266079.27846153843"/>
    <x v="19"/>
    <n v="12409"/>
    <n v="11582"/>
    <x v="0"/>
    <n v="98.638913593201707"/>
    <x v="353"/>
  </r>
  <r>
    <d v="2020-05-16T00:00:00"/>
    <x v="14"/>
    <n v="16368"/>
    <x v="354"/>
    <n v="1092945.2830000001"/>
    <n v="175846.6446153846"/>
    <x v="16"/>
    <n v="920"/>
    <n v="818"/>
    <x v="1"/>
    <n v="86.641350870046807"/>
    <x v="354"/>
  </r>
  <r>
    <d v="2020-05-19T00:00:00"/>
    <x v="14"/>
    <n v="14427"/>
    <x v="355"/>
    <n v="963035.41399999999"/>
    <n v="202056.34519230769"/>
    <x v="7"/>
    <n v="857"/>
    <n v="757"/>
    <x v="2"/>
    <n v="82.068294074974659"/>
    <x v="355"/>
  </r>
  <r>
    <d v="2020-05-17T00:00:00"/>
    <x v="14"/>
    <n v="13440"/>
    <x v="356"/>
    <n v="935379.42299999984"/>
    <n v="111375.6648"/>
    <x v="16"/>
    <n v="859"/>
    <n v="746"/>
    <x v="1"/>
    <n v="90.378153393997039"/>
    <x v="356"/>
  </r>
  <r>
    <d v="2020-05-09T00:00:00"/>
    <x v="14"/>
    <n v="11745"/>
    <x v="357"/>
    <n v="795942.652"/>
    <n v="165952.05877692305"/>
    <x v="0"/>
    <n v="654"/>
    <n v="570"/>
    <x v="3"/>
    <n v="82.637392933896521"/>
    <x v="357"/>
  </r>
  <r>
    <d v="2020-05-04T00:00:00"/>
    <x v="14"/>
    <n v="11062.5"/>
    <x v="358"/>
    <n v="762082.74899999995"/>
    <n v="125305.56399230768"/>
    <x v="0"/>
    <n v="622"/>
    <n v="538"/>
    <x v="3"/>
    <n v="86.174605544993966"/>
    <x v="358"/>
  </r>
  <r>
    <d v="2020-05-02T00:00:00"/>
    <x v="14"/>
    <n v="10018.5"/>
    <x v="359"/>
    <n v="697541.2969999999"/>
    <n v="106508.82307692307"/>
    <x v="0"/>
    <n v="567"/>
    <n v="493"/>
    <x v="4"/>
    <n v="86.961182054328432"/>
    <x v="359"/>
  </r>
  <r>
    <d v="2020-05-26T00:00:00"/>
    <x v="15"/>
    <n v="10437"/>
    <x v="360"/>
    <n v="737888.36599999992"/>
    <n v="39424.853846153841"/>
    <x v="20"/>
    <n v="577"/>
    <n v="389"/>
    <x v="0"/>
    <n v="95.271753302001002"/>
    <x v="360"/>
  </r>
  <r>
    <d v="2020-05-01T00:00:00"/>
    <x v="14"/>
    <n v="13644"/>
    <x v="361"/>
    <n v="971710.87099999993"/>
    <n v="291527.8831384615"/>
    <x v="0"/>
    <n v="721"/>
    <n v="625"/>
    <x v="4"/>
    <n v="74.302135395095618"/>
    <x v="361"/>
  </r>
  <r>
    <d v="2020-05-12T00:00:00"/>
    <x v="14"/>
    <n v="13443"/>
    <x v="362"/>
    <n v="921493.48300000001"/>
    <n v="218151.6"/>
    <x v="0"/>
    <n v="750"/>
    <n v="659"/>
    <x v="1"/>
    <n v="80.027822600026099"/>
    <x v="362"/>
  </r>
  <r>
    <d v="2020-05-21T00:00:00"/>
    <x v="14"/>
    <n v="14182.5"/>
    <x v="363"/>
    <n v="968784.86499999987"/>
    <n v="94547"/>
    <x v="3"/>
    <n v="888"/>
    <n v="786"/>
    <x v="2"/>
    <n v="91.936798871542436"/>
    <x v="363"/>
  </r>
  <r>
    <d v="2020-05-20T00:00:00"/>
    <x v="14"/>
    <n v="14928"/>
    <x v="364"/>
    <n v="1025585.5199999999"/>
    <n v="84618.754369230766"/>
    <x v="7"/>
    <n v="890"/>
    <n v="794"/>
    <x v="2"/>
    <n v="93.051218303170671"/>
    <x v="364"/>
  </r>
  <r>
    <d v="2020-05-05T00:00:00"/>
    <x v="14"/>
    <n v="13941"/>
    <x v="365"/>
    <n v="974448.12600000005"/>
    <n v="152152.96544615386"/>
    <x v="0"/>
    <n v="750"/>
    <n v="658"/>
    <x v="3"/>
    <n v="86.718207097991012"/>
    <x v="365"/>
  </r>
  <r>
    <d v="2020-05-13T00:00:00"/>
    <x v="14"/>
    <n v="14643"/>
    <x v="366"/>
    <n v="971555.08299999998"/>
    <n v="124018.33614615384"/>
    <x v="0"/>
    <n v="854"/>
    <n v="756"/>
    <x v="1"/>
    <n v="89.424465938072885"/>
    <x v="366"/>
  </r>
  <r>
    <d v="2020-05-03T00:00:00"/>
    <x v="14"/>
    <n v="10032"/>
    <x v="367"/>
    <n v="698626.03299999994"/>
    <n v="97812.892307692295"/>
    <x v="0"/>
    <n v="585"/>
    <n v="502"/>
    <x v="4"/>
    <n v="88.015329007205494"/>
    <x v="367"/>
  </r>
  <r>
    <d v="2020-05-06T00:00:00"/>
    <x v="14"/>
    <n v="12468"/>
    <x v="368"/>
    <n v="858367.60399999993"/>
    <n v="88833.638169230762"/>
    <x v="0"/>
    <n v="701"/>
    <n v="611"/>
    <x v="3"/>
    <n v="91.261404131531904"/>
    <x v="368"/>
  </r>
  <r>
    <d v="2020-05-23T00:00:00"/>
    <x v="14"/>
    <n v="17943"/>
    <x v="369"/>
    <n v="1194154.7659999998"/>
    <n v="124621.03076923077"/>
    <x v="3"/>
    <n v="1031"/>
    <n v="918"/>
    <x v="2"/>
    <n v="91.449032499224245"/>
    <x v="369"/>
  </r>
  <r>
    <d v="2020-05-25T00:00:00"/>
    <x v="14"/>
    <n v="15807"/>
    <x v="370"/>
    <n v="1070563.6439999999"/>
    <n v="123343.24153846155"/>
    <x v="3"/>
    <n v="989"/>
    <n v="887"/>
    <x v="0"/>
    <n v="90.703039369078923"/>
    <x v="370"/>
  </r>
  <r>
    <d v="2020-04-30T00:00:00"/>
    <x v="14"/>
    <n v="11976"/>
    <x v="371"/>
    <n v="861334.61399999994"/>
    <n v="20847.353846153845"/>
    <x v="0"/>
    <n v="644"/>
    <n v="550"/>
    <x v="4"/>
    <n v="97.924626624680684"/>
    <x v="371"/>
  </r>
  <r>
    <d v="2020-05-10T00:00:00"/>
    <x v="14"/>
    <n v="14566.5"/>
    <x v="372"/>
    <n v="1013050.3829999999"/>
    <n v="102510.40189230769"/>
    <x v="0"/>
    <n v="792"/>
    <n v="695"/>
    <x v="3"/>
    <n v="91.573727996936626"/>
    <x v="372"/>
  </r>
  <r>
    <d v="2020-05-08T00:00:00"/>
    <x v="14"/>
    <n v="12976.5"/>
    <x v="373"/>
    <n v="892743.74599999993"/>
    <n v="396844.24095384614"/>
    <x v="0"/>
    <n v="703"/>
    <n v="609"/>
    <x v="3"/>
    <n v="62.091530822860598"/>
    <x v="373"/>
  </r>
  <r>
    <d v="2020-05-07T00:00:00"/>
    <x v="14"/>
    <n v="11719.5"/>
    <x v="374"/>
    <n v="809986.38600000006"/>
    <n v="106745.03623846154"/>
    <x v="0"/>
    <n v="676"/>
    <n v="591"/>
    <x v="3"/>
    <n v="88.948416341733804"/>
    <x v="374"/>
  </r>
  <r>
    <d v="2020-05-24T00:00:00"/>
    <x v="14"/>
    <n v="17197.5"/>
    <x v="375"/>
    <n v="1130117.3810000001"/>
    <n v="121581.84923076924"/>
    <x v="3"/>
    <n v="1006"/>
    <n v="904"/>
    <x v="2"/>
    <n v="91.229521881262073"/>
    <x v="375"/>
  </r>
  <r>
    <d v="2020-05-26T00:00:00"/>
    <x v="14"/>
    <n v="14419.5"/>
    <x v="376"/>
    <n v="970917.12399999995"/>
    <n v="88147.13846153846"/>
    <x v="3"/>
    <n v="914"/>
    <n v="804"/>
    <x v="0"/>
    <n v="92.717859876704495"/>
    <x v="376"/>
  </r>
  <r>
    <d v="2020-06-01T00:00:00"/>
    <x v="0"/>
    <n v="7816.5"/>
    <x v="377"/>
    <n v="550528.66300000006"/>
    <n v="190344.3008"/>
    <x v="0"/>
    <n v="453"/>
    <n v="370"/>
    <x v="5"/>
    <n v="70.087876733532923"/>
    <x v="377"/>
  </r>
  <r>
    <d v="2020-05-31T00:00:00"/>
    <x v="16"/>
    <n v="6409.5"/>
    <x v="378"/>
    <n v="459762.61999999994"/>
    <n v="28040.97692307692"/>
    <x v="21"/>
    <n v="345"/>
    <n v="255"/>
    <x v="0"/>
    <n v="94.32245913121325"/>
    <x v="378"/>
  </r>
  <r>
    <d v="2020-05-30T00:00:00"/>
    <x v="15"/>
    <n v="11220"/>
    <x v="379"/>
    <n v="802403.80799999996"/>
    <n v="136423.60523076923"/>
    <x v="20"/>
    <n v="532"/>
    <n v="449"/>
    <x v="0"/>
    <n v="85.309873553165843"/>
    <x v="379"/>
  </r>
  <r>
    <d v="2020-05-29T00:00:00"/>
    <x v="0"/>
    <n v="8350.5"/>
    <x v="380"/>
    <n v="601485.12600000005"/>
    <n v="83014.635053846156"/>
    <x v="0"/>
    <n v="400"/>
    <n v="329"/>
    <x v="0"/>
    <n v="87.252776630651184"/>
    <x v="380"/>
  </r>
  <r>
    <d v="2020-05-28T00:00:00"/>
    <x v="15"/>
    <n v="8428.5"/>
    <x v="381"/>
    <n v="594994.696"/>
    <n v="42699.38461538461"/>
    <x v="20"/>
    <n v="420"/>
    <n v="347"/>
    <x v="0"/>
    <n v="93.853280644193447"/>
    <x v="381"/>
  </r>
  <r>
    <d v="2020-05-27T00:00:00"/>
    <x v="1"/>
    <n v="32817"/>
    <x v="382"/>
    <n v="2415980.7719999999"/>
    <n v="346048.63569230767"/>
    <x v="2"/>
    <n v="2079"/>
    <n v="1893"/>
    <x v="0"/>
    <n v="88.525293423801415"/>
    <x v="382"/>
  </r>
  <r>
    <d v="2020-05-22T00:00:00"/>
    <x v="1"/>
    <n v="36031.5"/>
    <x v="383"/>
    <n v="2549333.4129999997"/>
    <n v="289900.09384615382"/>
    <x v="1"/>
    <n v="2046"/>
    <n v="1853"/>
    <x v="2"/>
    <n v="90.621366040260369"/>
    <x v="383"/>
  </r>
  <r>
    <d v="2020-05-31T00:00:00"/>
    <x v="17"/>
    <n v="5127"/>
    <x v="384"/>
    <n v="412625.88699999999"/>
    <n v="8642.376923076923"/>
    <x v="22"/>
    <n v="261"/>
    <n v="188"/>
    <x v="0"/>
    <n v="98.156629153919255"/>
    <x v="384"/>
  </r>
  <r>
    <d v="2020-05-11T00:00:00"/>
    <x v="1"/>
    <n v="27187.5"/>
    <x v="385"/>
    <n v="1950422.9030000002"/>
    <n v="381635.95355384616"/>
    <x v="1"/>
    <n v="1597"/>
    <n v="1457"/>
    <x v="1"/>
    <n v="84.607707821082826"/>
    <x v="385"/>
  </r>
  <r>
    <d v="2020-05-30T00:00:00"/>
    <x v="14"/>
    <n v="20688"/>
    <x v="386"/>
    <n v="1458979.4909999999"/>
    <n v="98432.213407692296"/>
    <x v="3"/>
    <n v="1216"/>
    <n v="1101"/>
    <x v="0"/>
    <n v="94.448751453542698"/>
    <x v="386"/>
  </r>
  <r>
    <d v="2020-05-28T00:00:00"/>
    <x v="14"/>
    <n v="15678"/>
    <x v="387"/>
    <n v="1121336.507"/>
    <n v="101620.2923076923"/>
    <x v="3"/>
    <n v="1020"/>
    <n v="911"/>
    <x v="0"/>
    <n v="92.675714079231199"/>
    <x v="387"/>
  </r>
  <r>
    <d v="2020-05-18T00:00:00"/>
    <x v="1"/>
    <n v="31329"/>
    <x v="388"/>
    <n v="2229453.5079999999"/>
    <n v="331756.18072307692"/>
    <x v="1"/>
    <n v="1834"/>
    <n v="1660"/>
    <x v="2"/>
    <n v="88.262150191682437"/>
    <x v="388"/>
  </r>
  <r>
    <d v="2020-05-14T00:00:00"/>
    <x v="1"/>
    <n v="29658"/>
    <x v="389"/>
    <n v="2160539.9959999998"/>
    <n v="312856.16153846151"/>
    <x v="1"/>
    <n v="1706"/>
    <n v="1548"/>
    <x v="1"/>
    <n v="88.42616041175711"/>
    <x v="389"/>
  </r>
  <r>
    <d v="2020-05-15T00:00:00"/>
    <x v="1"/>
    <n v="34150.5"/>
    <x v="390"/>
    <n v="2442084.5610000002"/>
    <n v="277257.14947692305"/>
    <x v="1"/>
    <n v="1926"/>
    <n v="1742"/>
    <x v="1"/>
    <n v="90.87457648588186"/>
    <x v="390"/>
  </r>
  <r>
    <d v="2020-06-01T00:00:00"/>
    <x v="1"/>
    <n v="31947"/>
    <x v="391"/>
    <n v="2320195.4450000003"/>
    <n v="383761.6669230769"/>
    <x v="1"/>
    <n v="2025"/>
    <n v="1849"/>
    <x v="5"/>
    <n v="86.96920064552441"/>
    <x v="391"/>
  </r>
  <r>
    <d v="2020-05-31T00:00:00"/>
    <x v="15"/>
    <n v="10416"/>
    <x v="392"/>
    <n v="744833.00199999998"/>
    <n v="19998.63846153846"/>
    <x v="20"/>
    <n v="530"/>
    <n v="447"/>
    <x v="0"/>
    <n v="97.690751063736897"/>
    <x v="392"/>
  </r>
  <r>
    <d v="2020-05-29T00:00:00"/>
    <x v="1"/>
    <n v="35431.5"/>
    <x v="393"/>
    <n v="2545757.0549999997"/>
    <n v="202281.06923076924"/>
    <x v="2"/>
    <n v="2111"/>
    <n v="1917"/>
    <x v="0"/>
    <n v="93.665189787105746"/>
    <x v="393"/>
  </r>
  <r>
    <d v="2020-05-27T00:00:00"/>
    <x v="2"/>
    <n v="78544.5"/>
    <x v="394"/>
    <n v="5109499.6169999996"/>
    <n v="76226.26923076922"/>
    <x v="5"/>
    <n v="5330"/>
    <n v="4977"/>
    <x v="0"/>
    <n v="98.862478445004172"/>
    <x v="394"/>
  </r>
  <r>
    <d v="2020-05-22T00:00:00"/>
    <x v="2"/>
    <n v="97963.5"/>
    <x v="395"/>
    <n v="6415904.9240000006"/>
    <n v="150138.82307692309"/>
    <x v="5"/>
    <n v="5965"/>
    <n v="5533"/>
    <x v="2"/>
    <n v="98.05732673853187"/>
    <x v="395"/>
  </r>
  <r>
    <d v="2020-06-01T00:00:00"/>
    <x v="2"/>
    <n v="77269.5"/>
    <x v="396"/>
    <n v="5152925.182"/>
    <n v="219200.11557692307"/>
    <x v="5"/>
    <n v="5468"/>
    <n v="5081"/>
    <x v="5"/>
    <n v="96.790590996149476"/>
    <x v="396"/>
  </r>
  <r>
    <d v="2020-05-31T00:00:00"/>
    <x v="14"/>
    <n v="16143"/>
    <x v="397"/>
    <n v="1183524.9380000001"/>
    <n v="41938.950392307692"/>
    <x v="3"/>
    <n v="1029"/>
    <n v="925"/>
    <x v="0"/>
    <n v="97.05362823133828"/>
    <x v="397"/>
  </r>
  <r>
    <d v="2020-05-11T00:00:00"/>
    <x v="2"/>
    <n v="72220.5"/>
    <x v="398"/>
    <n v="4782829.6060000006"/>
    <n v="186502.14615384614"/>
    <x v="5"/>
    <n v="4826"/>
    <n v="4483"/>
    <x v="1"/>
    <n v="97.085320802797398"/>
    <x v="398"/>
  </r>
  <r>
    <d v="2020-05-18T00:00:00"/>
    <x v="2"/>
    <n v="78058.5"/>
    <x v="399"/>
    <n v="5024858.7929999996"/>
    <n v="140406.07692307691"/>
    <x v="5"/>
    <n v="5165"/>
    <n v="4813"/>
    <x v="2"/>
    <n v="97.875761690701339"/>
    <x v="399"/>
  </r>
  <r>
    <d v="2020-05-14T00:00:00"/>
    <x v="2"/>
    <n v="70498.5"/>
    <x v="400"/>
    <n v="4580254.1549999993"/>
    <n v="131801.93944615382"/>
    <x v="5"/>
    <n v="4695"/>
    <n v="4372"/>
    <x v="1"/>
    <n v="97.822768722696779"/>
    <x v="400"/>
  </r>
  <r>
    <d v="2020-05-15T00:00:00"/>
    <x v="2"/>
    <n v="78961.5"/>
    <x v="401"/>
    <n v="5258162.2879999997"/>
    <n v="162133.18461538461"/>
    <x v="5"/>
    <n v="5184"/>
    <n v="4778"/>
    <x v="1"/>
    <n v="97.642197958040953"/>
    <x v="401"/>
  </r>
  <r>
    <d v="2020-05-27T00:00:00"/>
    <x v="3"/>
    <n v="12490.5"/>
    <x v="402"/>
    <n v="878389.06499999994"/>
    <n v="67454.765369230765"/>
    <x v="6"/>
    <n v="757"/>
    <n v="660"/>
    <x v="0"/>
    <n v="93.604961955365809"/>
    <x v="402"/>
  </r>
  <r>
    <d v="2020-05-22T00:00:00"/>
    <x v="3"/>
    <n v="18036"/>
    <x v="403"/>
    <n v="1301439.284"/>
    <n v="69189.123076923075"/>
    <x v="6"/>
    <n v="965"/>
    <n v="861"/>
    <x v="2"/>
    <n v="95.244895580739822"/>
    <x v="403"/>
  </r>
  <r>
    <d v="2020-06-01T00:00:00"/>
    <x v="3"/>
    <n v="11416.5"/>
    <x v="404"/>
    <n v="815296.88"/>
    <n v="145147.84546153847"/>
    <x v="6"/>
    <n v="719"/>
    <n v="627"/>
    <x v="5"/>
    <n v="85.596725604218292"/>
    <x v="404"/>
  </r>
  <r>
    <d v="2020-05-11T00:00:00"/>
    <x v="3"/>
    <n v="9007.5"/>
    <x v="405"/>
    <n v="622482.40399999998"/>
    <n v="113093.66153846154"/>
    <x v="6"/>
    <n v="494"/>
    <n v="421"/>
    <x v="1"/>
    <n v="84.599183678514578"/>
    <x v="405"/>
  </r>
  <r>
    <d v="2020-05-29T00:00:00"/>
    <x v="2"/>
    <n v="87552"/>
    <x v="406"/>
    <n v="5815890.3319999995"/>
    <n v="161811.89230769229"/>
    <x v="5"/>
    <n v="5751"/>
    <n v="5319"/>
    <x v="0"/>
    <n v="97.809539036510429"/>
    <x v="406"/>
  </r>
  <r>
    <d v="2020-05-18T00:00:00"/>
    <x v="3"/>
    <n v="11680.5"/>
    <x v="407"/>
    <n v="813406.68400000001"/>
    <n v="117272.7846153846"/>
    <x v="6"/>
    <n v="645"/>
    <n v="565"/>
    <x v="2"/>
    <n v="87.476576177506033"/>
    <x v="407"/>
  </r>
  <r>
    <d v="2020-05-14T00:00:00"/>
    <x v="3"/>
    <n v="12037.5"/>
    <x v="408"/>
    <n v="877726.201"/>
    <n v="69249.011815384612"/>
    <x v="6"/>
    <n v="627"/>
    <n v="545"/>
    <x v="1"/>
    <n v="92.945033455242381"/>
    <x v="408"/>
  </r>
  <r>
    <d v="2020-05-15T00:00:00"/>
    <x v="3"/>
    <n v="14421"/>
    <x v="409"/>
    <n v="1038033.7869999999"/>
    <n v="68487.358569230768"/>
    <x v="6"/>
    <n v="743"/>
    <n v="652"/>
    <x v="1"/>
    <n v="94.047577019299339"/>
    <x v="409"/>
  </r>
  <r>
    <d v="2020-05-29T00:00:00"/>
    <x v="3"/>
    <n v="14823"/>
    <x v="410"/>
    <n v="1068326.9369999999"/>
    <n v="76299.023384615386"/>
    <x v="6"/>
    <n v="873"/>
    <n v="770"/>
    <x v="0"/>
    <n v="94.008544930628958"/>
    <x v="410"/>
  </r>
  <r>
    <d v="2020-05-27T00:00:00"/>
    <x v="4"/>
    <n v="31257"/>
    <x v="411"/>
    <n v="2311405.017"/>
    <n v="148582.33846153846"/>
    <x v="2"/>
    <n v="2079"/>
    <n v="1856"/>
    <x v="0"/>
    <n v="94.918755800042661"/>
    <x v="411"/>
  </r>
  <r>
    <d v="2020-05-22T00:00:00"/>
    <x v="4"/>
    <n v="38074.5"/>
    <x v="412"/>
    <n v="2805831.5209999997"/>
    <n v="124540.74078461538"/>
    <x v="2"/>
    <n v="2306"/>
    <n v="2054"/>
    <x v="2"/>
    <n v="96.352250297740156"/>
    <x v="412"/>
  </r>
  <r>
    <d v="2020-06-01T00:00:00"/>
    <x v="4"/>
    <n v="32170.5"/>
    <x v="413"/>
    <n v="2355616.679"/>
    <n v="219429.2774153846"/>
    <x v="2"/>
    <n v="2136"/>
    <n v="1899"/>
    <x v="5"/>
    <n v="92.718486688774277"/>
    <x v="413"/>
  </r>
  <r>
    <d v="2020-05-11T00:00:00"/>
    <x v="4"/>
    <n v="42397.5"/>
    <x v="414"/>
    <n v="3086459.8370000003"/>
    <n v="164514.63076923075"/>
    <x v="4"/>
    <n v="2530"/>
    <n v="2270"/>
    <x v="1"/>
    <n v="95.794593202846158"/>
    <x v="414"/>
  </r>
  <r>
    <d v="2020-05-18T00:00:00"/>
    <x v="4"/>
    <n v="28668"/>
    <x v="415"/>
    <n v="2042294.1669999999"/>
    <n v="160977.42935384615"/>
    <x v="4"/>
    <n v="1858"/>
    <n v="1648"/>
    <x v="2"/>
    <n v="93.780207725607411"/>
    <x v="415"/>
  </r>
  <r>
    <d v="2020-05-14T00:00:00"/>
    <x v="4"/>
    <n v="27411"/>
    <x v="416"/>
    <n v="1933378.3459999997"/>
    <n v="141658.27661538462"/>
    <x v="4"/>
    <n v="1675"/>
    <n v="1475"/>
    <x v="1"/>
    <n v="94.197947319072355"/>
    <x v="416"/>
  </r>
  <r>
    <d v="2020-05-15T00:00:00"/>
    <x v="4"/>
    <n v="32854.5"/>
    <x v="417"/>
    <n v="2391958.463"/>
    <n v="129383.86666153846"/>
    <x v="4"/>
    <n v="1940"/>
    <n v="1715"/>
    <x v="1"/>
    <n v="95.612735008652251"/>
    <x v="417"/>
  </r>
  <r>
    <d v="2020-05-29T00:00:00"/>
    <x v="4"/>
    <n v="35346"/>
    <x v="418"/>
    <n v="2595610.66"/>
    <n v="195198.78461538462"/>
    <x v="2"/>
    <n v="2249"/>
    <n v="2000"/>
    <x v="0"/>
    <n v="94.008730837015449"/>
    <x v="418"/>
  </r>
  <r>
    <d v="2020-05-27T00:00:00"/>
    <x v="5"/>
    <n v="286558.5"/>
    <x v="419"/>
    <n v="21169527.457000002"/>
    <n v="646741.28130000003"/>
    <x v="8"/>
    <n v="17115"/>
    <n v="15962"/>
    <x v="0"/>
    <n v="97.789447188574712"/>
    <x v="419"/>
  </r>
  <r>
    <d v="2020-05-22T00:00:00"/>
    <x v="5"/>
    <n v="304092"/>
    <x v="420"/>
    <n v="22276452.264999997"/>
    <n v="570447.6369538462"/>
    <x v="8"/>
    <n v="17088"/>
    <n v="15804"/>
    <x v="2"/>
    <n v="98.064032752873871"/>
    <x v="420"/>
  </r>
  <r>
    <d v="2020-06-01T00:00:00"/>
    <x v="5"/>
    <n v="272926.5"/>
    <x v="421"/>
    <n v="20952913.508000001"/>
    <n v="872904.40428461542"/>
    <x v="9"/>
    <n v="16285"/>
    <n v="15130"/>
    <x v="5"/>
    <n v="96.856674480703958"/>
    <x v="421"/>
  </r>
  <r>
    <d v="2020-05-11T00:00:00"/>
    <x v="5"/>
    <n v="237099"/>
    <x v="422"/>
    <n v="17679930.469999999"/>
    <n v="622499.33031538466"/>
    <x v="8"/>
    <n v="14043"/>
    <n v="13167"/>
    <x v="1"/>
    <n v="97.47241580565337"/>
    <x v="422"/>
  </r>
  <r>
    <d v="2020-05-18T00:00:00"/>
    <x v="5"/>
    <n v="273900"/>
    <x v="423"/>
    <n v="19680985.969000001"/>
    <n v="764540.58792307694"/>
    <x v="8"/>
    <n v="16110"/>
    <n v="14992"/>
    <x v="2"/>
    <n v="97.223414932546774"/>
    <x v="423"/>
  </r>
  <r>
    <d v="2020-05-14T00:00:00"/>
    <x v="5"/>
    <n v="274059"/>
    <x v="424"/>
    <n v="20493717.226"/>
    <n v="806120.19333076919"/>
    <x v="8"/>
    <n v="15804"/>
    <n v="14738"/>
    <x v="1"/>
    <n v="97.139520099608035"/>
    <x v="424"/>
  </r>
  <r>
    <d v="2020-05-15T00:00:00"/>
    <x v="5"/>
    <n v="318816"/>
    <x v="425"/>
    <n v="23895072.432"/>
    <n v="616932.92353846144"/>
    <x v="8"/>
    <n v="17808"/>
    <n v="16486"/>
    <x v="1"/>
    <n v="98.093198330886651"/>
    <x v="425"/>
  </r>
  <r>
    <d v="2020-05-27T00:00:00"/>
    <x v="6"/>
    <n v="370012.5"/>
    <x v="426"/>
    <n v="28040467.216000002"/>
    <n v="681486.56664615381"/>
    <x v="11"/>
    <n v="21384"/>
    <n v="19897"/>
    <x v="0"/>
    <n v="98.254159127358108"/>
    <x v="426"/>
  </r>
  <r>
    <d v="2020-05-22T00:00:00"/>
    <x v="6"/>
    <n v="393018"/>
    <x v="427"/>
    <n v="29683782.432999995"/>
    <n v="636230.32011538453"/>
    <x v="10"/>
    <n v="21427"/>
    <n v="19799"/>
    <x v="2"/>
    <n v="98.389224001551895"/>
    <x v="427"/>
  </r>
  <r>
    <d v="2020-06-01T00:00:00"/>
    <x v="6"/>
    <n v="349699.5"/>
    <x v="428"/>
    <n v="27640203.134"/>
    <n v="744856.58547692304"/>
    <x v="23"/>
    <n v="20325"/>
    <n v="18935"/>
    <x v="5"/>
    <n v="98.000805785167955"/>
    <x v="428"/>
  </r>
  <r>
    <d v="2020-05-11T00:00:00"/>
    <x v="6"/>
    <n v="318565.5"/>
    <x v="429"/>
    <n v="24232690.171"/>
    <n v="605833.76570769225"/>
    <x v="10"/>
    <n v="18066"/>
    <n v="16883"/>
    <x v="1"/>
    <n v="98.206615120506953"/>
    <x v="429"/>
  </r>
  <r>
    <d v="2020-05-29T00:00:00"/>
    <x v="5"/>
    <n v="422965.5"/>
    <x v="430"/>
    <n v="32361318.846999999"/>
    <n v="525087.91538461542"/>
    <x v="8"/>
    <n v="22403"/>
    <n v="20676"/>
    <x v="0"/>
    <n v="98.742820518559398"/>
    <x v="430"/>
  </r>
  <r>
    <d v="2020-05-18T00:00:00"/>
    <x v="6"/>
    <n v="355081.5"/>
    <x v="431"/>
    <n v="26228948.559"/>
    <n v="898617.75030769221"/>
    <x v="10"/>
    <n v="20449"/>
    <n v="19060"/>
    <x v="2"/>
    <n v="97.563195272042222"/>
    <x v="431"/>
  </r>
  <r>
    <d v="2020-05-14T00:00:00"/>
    <x v="6"/>
    <n v="358387.5"/>
    <x v="432"/>
    <n v="27483828.208999999"/>
    <n v="506964.83088461537"/>
    <x v="10"/>
    <n v="20247"/>
    <n v="18812"/>
    <x v="1"/>
    <n v="98.664587042414681"/>
    <x v="432"/>
  </r>
  <r>
    <d v="2020-05-15T00:00:00"/>
    <x v="6"/>
    <n v="403261.5"/>
    <x v="433"/>
    <n v="31105053.390999999"/>
    <n v="571050.76427692303"/>
    <x v="10"/>
    <n v="21862"/>
    <n v="20235"/>
    <x v="1"/>
    <n v="98.649084073421776"/>
    <x v="433"/>
  </r>
  <r>
    <d v="2020-05-27T00:00:00"/>
    <x v="7"/>
    <n v="69010.5"/>
    <x v="434"/>
    <n v="4624968.49"/>
    <n v="168769.33384615384"/>
    <x v="12"/>
    <n v="4951"/>
    <n v="4584"/>
    <x v="0"/>
    <n v="97.180549240495168"/>
    <x v="434"/>
  </r>
  <r>
    <d v="2020-05-22T00:00:00"/>
    <x v="7"/>
    <n v="75820.5"/>
    <x v="435"/>
    <n v="5046963.6720000003"/>
    <n v="196334.07284615384"/>
    <x v="12"/>
    <n v="4857"/>
    <n v="4456"/>
    <x v="2"/>
    <n v="96.696652877692657"/>
    <x v="435"/>
  </r>
  <r>
    <d v="2020-06-01T00:00:00"/>
    <x v="7"/>
    <n v="64740"/>
    <x v="436"/>
    <n v="4332158.4330000002"/>
    <n v="205428.24997692305"/>
    <x v="13"/>
    <n v="4722"/>
    <n v="4352"/>
    <x v="5"/>
    <n v="96.458310705552265"/>
    <x v="436"/>
  </r>
  <r>
    <d v="2020-05-11T00:00:00"/>
    <x v="7"/>
    <n v="59574"/>
    <x v="437"/>
    <n v="3929032.2650000001"/>
    <n v="208822.33076923079"/>
    <x v="12"/>
    <n v="4150"/>
    <n v="3838"/>
    <x v="1"/>
    <n v="95.967255788571023"/>
    <x v="437"/>
  </r>
  <r>
    <d v="2020-05-29T00:00:00"/>
    <x v="6"/>
    <n v="524481"/>
    <x v="438"/>
    <n v="41382275.210999995"/>
    <n v="512623.0388076923"/>
    <x v="11"/>
    <n v="25828"/>
    <n v="23974"/>
    <x v="0"/>
    <n v="99.053712684810662"/>
    <x v="438"/>
  </r>
  <r>
    <d v="2020-05-18T00:00:00"/>
    <x v="7"/>
    <n v="70278"/>
    <x v="439"/>
    <n v="4485664.5060000001"/>
    <n v="182019.63597692308"/>
    <x v="12"/>
    <n v="4885"/>
    <n v="4502"/>
    <x v="2"/>
    <n v="96.860905860756304"/>
    <x v="439"/>
  </r>
  <r>
    <d v="2020-05-14T00:00:00"/>
    <x v="7"/>
    <n v="63645"/>
    <x v="440"/>
    <n v="4245727.3389999997"/>
    <n v="137701.4149"/>
    <x v="12"/>
    <n v="4285"/>
    <n v="3950"/>
    <x v="1"/>
    <n v="97.434104446900989"/>
    <x v="440"/>
  </r>
  <r>
    <d v="2020-05-15T00:00:00"/>
    <x v="7"/>
    <n v="75642"/>
    <x v="441"/>
    <n v="5100877.9309999999"/>
    <n v="159537.61835384613"/>
    <x v="12"/>
    <n v="4862"/>
    <n v="4476"/>
    <x v="1"/>
    <n v="97.465223466053658"/>
    <x v="441"/>
  </r>
  <r>
    <d v="2020-05-27T00:00:00"/>
    <x v="8"/>
    <n v="40420.5"/>
    <x v="442"/>
    <n v="2893288.4459999995"/>
    <n v="291528.45785384614"/>
    <x v="1"/>
    <n v="2430"/>
    <n v="2216"/>
    <x v="0"/>
    <n v="92.289344892266442"/>
    <x v="442"/>
  </r>
  <r>
    <d v="2020-05-22T00:00:00"/>
    <x v="8"/>
    <n v="53838"/>
    <x v="443"/>
    <n v="4017247.747"/>
    <n v="147709.19777692307"/>
    <x v="1"/>
    <n v="2861"/>
    <n v="2612"/>
    <x v="2"/>
    <n v="96.948682225209524"/>
    <x v="443"/>
  </r>
  <r>
    <d v="2020-06-01T00:00:00"/>
    <x v="8"/>
    <n v="40528.5"/>
    <x v="444"/>
    <n v="2972895.4169999999"/>
    <n v="336001.08039230772"/>
    <x v="14"/>
    <n v="2531"/>
    <n v="2296"/>
    <x v="5"/>
    <n v="91.30713424840178"/>
    <x v="444"/>
  </r>
  <r>
    <d v="2020-05-11T00:00:00"/>
    <x v="8"/>
    <n v="32733"/>
    <x v="445"/>
    <n v="2364369.4010000001"/>
    <n v="281373.57021538459"/>
    <x v="1"/>
    <n v="1916"/>
    <n v="1733"/>
    <x v="1"/>
    <n v="90.863398377974747"/>
    <x v="445"/>
  </r>
  <r>
    <d v="2020-05-29T00:00:00"/>
    <x v="7"/>
    <n v="84433.5"/>
    <x v="446"/>
    <n v="5795765.9359999998"/>
    <n v="264121.66047692305"/>
    <x v="13"/>
    <n v="5672"/>
    <n v="5198"/>
    <x v="0"/>
    <n v="96.346053854598111"/>
    <x v="446"/>
  </r>
  <r>
    <d v="2020-05-18T00:00:00"/>
    <x v="8"/>
    <n v="36655.5"/>
    <x v="447"/>
    <n v="2596293.8219999997"/>
    <n v="202175.53846153847"/>
    <x v="1"/>
    <n v="2136"/>
    <n v="1947"/>
    <x v="2"/>
    <n v="93.983112629059889"/>
    <x v="447"/>
  </r>
  <r>
    <d v="2020-05-14T00:00:00"/>
    <x v="8"/>
    <n v="33886.5"/>
    <x v="448"/>
    <n v="2522496.074"/>
    <n v="156584.58769230769"/>
    <x v="1"/>
    <n v="1993"/>
    <n v="1796"/>
    <x v="1"/>
    <n v="95.054930486123297"/>
    <x v="448"/>
  </r>
  <r>
    <d v="2020-05-15T00:00:00"/>
    <x v="8"/>
    <n v="41697"/>
    <x v="449"/>
    <n v="3092823.6680000001"/>
    <n v="167669.98904615385"/>
    <x v="1"/>
    <n v="2255"/>
    <n v="2045"/>
    <x v="1"/>
    <n v="95.555182948195267"/>
    <x v="449"/>
  </r>
  <r>
    <d v="2020-05-29T00:00:00"/>
    <x v="8"/>
    <n v="44569.5"/>
    <x v="450"/>
    <n v="3229427.0830000001"/>
    <n v="121448.35925384614"/>
    <x v="15"/>
    <n v="2597"/>
    <n v="2379"/>
    <x v="0"/>
    <n v="97.044042313874471"/>
    <x v="450"/>
  </r>
  <r>
    <d v="2020-05-27T00:00:00"/>
    <x v="9"/>
    <n v="18069"/>
    <x v="451"/>
    <n v="1312709.0090000001"/>
    <n v="241760.20769230771"/>
    <x v="7"/>
    <n v="1203"/>
    <n v="1077"/>
    <x v="0"/>
    <n v="84.919060243405283"/>
    <x v="451"/>
  </r>
  <r>
    <d v="2020-05-22T00:00:00"/>
    <x v="9"/>
    <n v="21483"/>
    <x v="452"/>
    <n v="1460215.51"/>
    <n v="181509.9923076923"/>
    <x v="7"/>
    <n v="1268"/>
    <n v="1129"/>
    <x v="2"/>
    <n v="89.770217794575174"/>
    <x v="452"/>
  </r>
  <r>
    <d v="2020-06-01T00:00:00"/>
    <x v="9"/>
    <n v="16687.5"/>
    <x v="453"/>
    <n v="1202670.0489999999"/>
    <n v="340349.53369230771"/>
    <x v="7"/>
    <n v="1185"/>
    <n v="1042"/>
    <x v="5"/>
    <n v="77.705512992210657"/>
    <x v="453"/>
  </r>
  <r>
    <d v="2020-05-11T00:00:00"/>
    <x v="9"/>
    <n v="12238.5"/>
    <x v="454"/>
    <n v="872395.08600000001"/>
    <n v="218895.40769230769"/>
    <x v="0"/>
    <n v="812"/>
    <n v="714"/>
    <x v="1"/>
    <n v="80.027827714519901"/>
    <x v="454"/>
  </r>
  <r>
    <d v="2020-05-18T00:00:00"/>
    <x v="9"/>
    <n v="14290.5"/>
    <x v="455"/>
    <n v="983143.48999999987"/>
    <n v="263823.34615384613"/>
    <x v="16"/>
    <n v="925"/>
    <n v="816"/>
    <x v="2"/>
    <n v="78.829137760617414"/>
    <x v="455"/>
  </r>
  <r>
    <d v="2020-05-14T00:00:00"/>
    <x v="9"/>
    <n v="14385"/>
    <x v="456"/>
    <n v="977925.73100000003"/>
    <n v="285708.40769230766"/>
    <x v="0"/>
    <n v="890"/>
    <n v="777"/>
    <x v="1"/>
    <n v="76.648108491778842"/>
    <x v="456"/>
  </r>
  <r>
    <d v="2020-05-15T00:00:00"/>
    <x v="9"/>
    <n v="16498.5"/>
    <x v="457"/>
    <n v="1095453.1229999999"/>
    <n v="250663.81538461539"/>
    <x v="0"/>
    <n v="980"/>
    <n v="867"/>
    <x v="1"/>
    <n v="81.709812756849104"/>
    <x v="457"/>
  </r>
  <r>
    <d v="2020-05-27T00:00:00"/>
    <x v="10"/>
    <n v="13203"/>
    <x v="458"/>
    <n v="964554.21099999989"/>
    <n v="156117.80846153846"/>
    <x v="0"/>
    <n v="809"/>
    <n v="702"/>
    <x v="0"/>
    <n v="87.113219168196764"/>
    <x v="458"/>
  </r>
  <r>
    <d v="2020-05-22T00:00:00"/>
    <x v="10"/>
    <n v="15802.5"/>
    <x v="459"/>
    <n v="1158841.584"/>
    <n v="186035.59738461539"/>
    <x v="0"/>
    <n v="903"/>
    <n v="792"/>
    <x v="2"/>
    <n v="86.823829899535681"/>
    <x v="459"/>
  </r>
  <r>
    <d v="2020-06-01T00:00:00"/>
    <x v="10"/>
    <n v="16476"/>
    <x v="460"/>
    <n v="1234060.9909999999"/>
    <n v="194827.87672307692"/>
    <x v="16"/>
    <n v="1019"/>
    <n v="895"/>
    <x v="5"/>
    <n v="87.555963693709927"/>
    <x v="460"/>
  </r>
  <r>
    <d v="2020-05-11T00:00:00"/>
    <x v="10"/>
    <n v="12654"/>
    <x v="461"/>
    <n v="927698.82299999986"/>
    <n v="197299.08136923076"/>
    <x v="0"/>
    <n v="684"/>
    <n v="585"/>
    <x v="1"/>
    <n v="81.751133380206156"/>
    <x v="461"/>
  </r>
  <r>
    <d v="2020-05-29T00:00:00"/>
    <x v="9"/>
    <n v="19647"/>
    <x v="462"/>
    <n v="1409485.402"/>
    <n v="182377.32307692306"/>
    <x v="7"/>
    <n v="1296"/>
    <n v="1153"/>
    <x v="0"/>
    <n v="89.665069025583648"/>
    <x v="462"/>
  </r>
  <r>
    <d v="2020-05-18T00:00:00"/>
    <x v="10"/>
    <n v="12450"/>
    <x v="463"/>
    <n v="897555.51099999994"/>
    <n v="150809.61403846153"/>
    <x v="0"/>
    <n v="729"/>
    <n v="636"/>
    <x v="2"/>
    <n v="86.476250964473138"/>
    <x v="463"/>
  </r>
  <r>
    <d v="2020-05-14T00:00:00"/>
    <x v="10"/>
    <n v="11161.5"/>
    <x v="464"/>
    <n v="812962.67800000007"/>
    <n v="193118.32307692309"/>
    <x v="0"/>
    <n v="638"/>
    <n v="548"/>
    <x v="1"/>
    <n v="79.956634977395169"/>
    <x v="464"/>
  </r>
  <r>
    <d v="2020-05-15T00:00:00"/>
    <x v="10"/>
    <n v="12229.5"/>
    <x v="465"/>
    <n v="921566.44700000004"/>
    <n v="147588"/>
    <x v="0"/>
    <n v="688"/>
    <n v="598"/>
    <x v="1"/>
    <n v="86.854547907979693"/>
    <x v="465"/>
  </r>
  <r>
    <d v="2020-05-27T00:00:00"/>
    <x v="11"/>
    <n v="28050"/>
    <x v="466"/>
    <n v="1979227.4479999999"/>
    <n v="122940.53466153846"/>
    <x v="2"/>
    <n v="1873"/>
    <n v="1715"/>
    <x v="0"/>
    <n v="94.9994810098231"/>
    <x v="466"/>
  </r>
  <r>
    <d v="2020-05-22T00:00:00"/>
    <x v="11"/>
    <n v="30781.5"/>
    <x v="467"/>
    <n v="2108065.5690000001"/>
    <n v="90381.169230769228"/>
    <x v="4"/>
    <n v="1859"/>
    <n v="1697"/>
    <x v="2"/>
    <n v="96.442687620186859"/>
    <x v="467"/>
  </r>
  <r>
    <d v="2020-06-01T00:00:00"/>
    <x v="11"/>
    <n v="27960"/>
    <x v="468"/>
    <n v="1983277.5959999997"/>
    <n v="134168.53587692307"/>
    <x v="1"/>
    <n v="1879"/>
    <n v="1720"/>
    <x v="5"/>
    <n v="94.715626100888514"/>
    <x v="468"/>
  </r>
  <r>
    <d v="2020-05-11T00:00:00"/>
    <x v="11"/>
    <n v="23629.5"/>
    <x v="469"/>
    <n v="1678039.8589999999"/>
    <n v="151098.71538461538"/>
    <x v="4"/>
    <n v="1527"/>
    <n v="1389"/>
    <x v="1"/>
    <n v="93.018796950393508"/>
    <x v="469"/>
  </r>
  <r>
    <d v="2020-05-29T00:00:00"/>
    <x v="10"/>
    <n v="17052"/>
    <x v="470"/>
    <n v="1246591.997"/>
    <n v="104864.4846153846"/>
    <x v="16"/>
    <n v="981"/>
    <n v="859"/>
    <x v="0"/>
    <n v="93.23026916273615"/>
    <x v="470"/>
  </r>
  <r>
    <d v="2020-05-18T00:00:00"/>
    <x v="11"/>
    <n v="27181.5"/>
    <x v="471"/>
    <n v="1796459.4790000001"/>
    <n v="129793.76153846155"/>
    <x v="4"/>
    <n v="1741"/>
    <n v="1597"/>
    <x v="2"/>
    <n v="94.416247798938173"/>
    <x v="471"/>
  </r>
  <r>
    <d v="2020-05-14T00:00:00"/>
    <x v="11"/>
    <n v="25656"/>
    <x v="472"/>
    <n v="1766450.28"/>
    <n v="91828.489107692309"/>
    <x v="4"/>
    <n v="1635"/>
    <n v="1487"/>
    <x v="1"/>
    <n v="95.873510240666775"/>
    <x v="472"/>
  </r>
  <r>
    <d v="2020-05-15T00:00:00"/>
    <x v="11"/>
    <n v="29283"/>
    <x v="473"/>
    <n v="2005719.3469999998"/>
    <n v="77264.32873846154"/>
    <x v="4"/>
    <n v="1780"/>
    <n v="1615"/>
    <x v="1"/>
    <n v="96.881342717904801"/>
    <x v="473"/>
  </r>
  <r>
    <d v="2020-05-29T00:00:00"/>
    <x v="11"/>
    <n v="32782.5"/>
    <x v="474"/>
    <n v="2293738.9569999999"/>
    <n v="58400.799200000001"/>
    <x v="2"/>
    <n v="2064"/>
    <n v="1896"/>
    <x v="0"/>
    <n v="97.954252628477917"/>
    <x v="474"/>
  </r>
  <r>
    <d v="2020-05-27T00:00:00"/>
    <x v="12"/>
    <n v="215592"/>
    <x v="475"/>
    <n v="16240834.603999998"/>
    <n v="285591.72307692305"/>
    <x v="17"/>
    <n v="13942"/>
    <n v="12986"/>
    <x v="0"/>
    <n v="98.721744329430521"/>
    <x v="475"/>
  </r>
  <r>
    <d v="2020-05-22T00:00:00"/>
    <x v="12"/>
    <n v="228334.5"/>
    <x v="476"/>
    <n v="17031004.072999999"/>
    <n v="275436.23846153845"/>
    <x v="18"/>
    <n v="14050"/>
    <n v="13027"/>
    <x v="2"/>
    <n v="98.769317553888996"/>
    <x v="476"/>
  </r>
  <r>
    <d v="2020-06-01T00:00:00"/>
    <x v="12"/>
    <n v="188776.5"/>
    <x v="477"/>
    <n v="14354207.141999999"/>
    <n v="467483.70729230763"/>
    <x v="17"/>
    <n v="12299"/>
    <n v="11448"/>
    <x v="5"/>
    <n v="97.598382937227086"/>
    <x v="477"/>
  </r>
  <r>
    <d v="2020-05-11T00:00:00"/>
    <x v="12"/>
    <n v="175293"/>
    <x v="478"/>
    <n v="12903628.608999999"/>
    <n v="355401.60769230768"/>
    <x v="18"/>
    <n v="11100"/>
    <n v="10407"/>
    <x v="1"/>
    <n v="98.016637358948017"/>
    <x v="478"/>
  </r>
  <r>
    <d v="2020-05-18T00:00:00"/>
    <x v="12"/>
    <n v="201999"/>
    <x v="479"/>
    <n v="14541626.939999998"/>
    <n v="279597.86153846153"/>
    <x v="18"/>
    <n v="12460"/>
    <n v="11665"/>
    <x v="2"/>
    <n v="98.63092792464218"/>
    <x v="479"/>
  </r>
  <r>
    <d v="2020-05-14T00:00:00"/>
    <x v="12"/>
    <n v="197946"/>
    <x v="480"/>
    <n v="14561721.772999998"/>
    <n v="363750.55692307692"/>
    <x v="18"/>
    <n v="11935"/>
    <n v="11178"/>
    <x v="1"/>
    <n v="98.17599732528619"/>
    <x v="480"/>
  </r>
  <r>
    <d v="2020-05-15T00:00:00"/>
    <x v="12"/>
    <n v="230896.5"/>
    <x v="481"/>
    <n v="17099721.813000001"/>
    <n v="329754.63076923077"/>
    <x v="18"/>
    <n v="13544"/>
    <n v="12643"/>
    <x v="1"/>
    <n v="98.571576956161692"/>
    <x v="481"/>
  </r>
  <r>
    <d v="2020-05-27T00:00:00"/>
    <x v="13"/>
    <n v="203532"/>
    <x v="482"/>
    <n v="15301120.521000002"/>
    <n v="356339.00384615385"/>
    <x v="19"/>
    <n v="13091"/>
    <n v="12216"/>
    <x v="0"/>
    <n v="98.299367702503943"/>
    <x v="482"/>
  </r>
  <r>
    <d v="2020-05-22T00:00:00"/>
    <x v="13"/>
    <n v="214428"/>
    <x v="483"/>
    <n v="15857489.721000001"/>
    <n v="256649.16153846151"/>
    <x v="19"/>
    <n v="13014"/>
    <n v="12095"/>
    <x v="2"/>
    <n v="98.766855941379973"/>
    <x v="483"/>
  </r>
  <r>
    <d v="2020-06-01T00:00:00"/>
    <x v="13"/>
    <n v="183228"/>
    <x v="484"/>
    <n v="13959979.012"/>
    <n v="464232.54846153839"/>
    <x v="19"/>
    <n v="11864"/>
    <n v="11071"/>
    <x v="5"/>
    <n v="97.545586472310319"/>
    <x v="484"/>
  </r>
  <r>
    <d v="2020-05-11T00:00:00"/>
    <x v="13"/>
    <n v="166948.5"/>
    <x v="485"/>
    <n v="12200989.641000001"/>
    <n v="416475.07692307688"/>
    <x v="19"/>
    <n v="10570"/>
    <n v="9926"/>
    <x v="1"/>
    <n v="97.545993705918704"/>
    <x v="485"/>
  </r>
  <r>
    <d v="2020-05-29T00:00:00"/>
    <x v="12"/>
    <n v="232102.5"/>
    <x v="486"/>
    <n v="17632080.519000001"/>
    <n v="331721.66923076921"/>
    <x v="17"/>
    <n v="14507"/>
    <n v="13386"/>
    <x v="0"/>
    <n v="98.56524521585942"/>
    <x v="486"/>
  </r>
  <r>
    <d v="2020-05-18T00:00:00"/>
    <x v="13"/>
    <n v="196560"/>
    <x v="487"/>
    <n v="14172342.450999999"/>
    <n v="269626.30769230769"/>
    <x v="19"/>
    <n v="12012"/>
    <n v="11308"/>
    <x v="2"/>
    <n v="98.642031473328103"/>
    <x v="487"/>
  </r>
  <r>
    <d v="2020-05-14T00:00:00"/>
    <x v="13"/>
    <n v="186496.5"/>
    <x v="488"/>
    <n v="13641908.620999999"/>
    <n v="364896.93846153846"/>
    <x v="19"/>
    <n v="11194"/>
    <n v="10554"/>
    <x v="1"/>
    <n v="98.042503204702143"/>
    <x v="488"/>
  </r>
  <r>
    <d v="2020-05-15T00:00:00"/>
    <x v="13"/>
    <n v="219772.5"/>
    <x v="489"/>
    <n v="16241999.308"/>
    <n v="317179.04615384614"/>
    <x v="19"/>
    <n v="12791"/>
    <n v="11950"/>
    <x v="1"/>
    <n v="98.551382598878277"/>
    <x v="489"/>
  </r>
  <r>
    <d v="2020-05-29T00:00:00"/>
    <x v="13"/>
    <n v="226476"/>
    <x v="490"/>
    <n v="17175270.221000001"/>
    <n v="306548.18846153846"/>
    <x v="19"/>
    <n v="14031"/>
    <n v="12943"/>
    <x v="0"/>
    <n v="98.632467359700271"/>
    <x v="490"/>
  </r>
  <r>
    <d v="2020-05-27T00:00:00"/>
    <x v="15"/>
    <n v="8362.5"/>
    <x v="491"/>
    <n v="597300.38899999997"/>
    <n v="48380.499253846152"/>
    <x v="20"/>
    <n v="409"/>
    <n v="329"/>
    <x v="0"/>
    <n v="92.964719369093046"/>
    <x v="491"/>
  </r>
  <r>
    <d v="2020-05-22T00:00:00"/>
    <x v="14"/>
    <n v="17008.5"/>
    <x v="492"/>
    <n v="1144986.3970000001"/>
    <n v="158820.4117"/>
    <x v="3"/>
    <n v="985"/>
    <n v="861"/>
    <x v="2"/>
    <n v="88.645717440524578"/>
    <x v="492"/>
  </r>
  <r>
    <d v="2020-06-01T00:00:00"/>
    <x v="16"/>
    <n v="5166"/>
    <x v="493"/>
    <n v="357353.07299999997"/>
    <n v="141592.70844615385"/>
    <x v="21"/>
    <n v="294"/>
    <n v="224"/>
    <x v="5"/>
    <n v="63.602062541315107"/>
    <x v="493"/>
  </r>
  <r>
    <d v="2020-05-11T00:00:00"/>
    <x v="14"/>
    <n v="10941"/>
    <x v="494"/>
    <n v="723289.05500000005"/>
    <n v="166333.57363076921"/>
    <x v="0"/>
    <n v="654"/>
    <n v="564"/>
    <x v="1"/>
    <n v="81.106100982924033"/>
    <x v="494"/>
  </r>
  <r>
    <d v="2020-05-18T00:00:00"/>
    <x v="14"/>
    <n v="14497.5"/>
    <x v="495"/>
    <n v="1005560.455"/>
    <n v="171097.83406153845"/>
    <x v="16"/>
    <n v="864"/>
    <n v="765"/>
    <x v="2"/>
    <n v="86.0976432272452"/>
    <x v="495"/>
  </r>
  <r>
    <d v="2020-05-14T00:00:00"/>
    <x v="14"/>
    <n v="13810.5"/>
    <x v="496"/>
    <n v="966968.63599999994"/>
    <n v="195740.02307692307"/>
    <x v="16"/>
    <n v="834"/>
    <n v="735"/>
    <x v="1"/>
    <n v="82.703535588401536"/>
    <x v="496"/>
  </r>
  <r>
    <d v="2020-05-15T00:00:00"/>
    <x v="14"/>
    <n v="13752"/>
    <x v="497"/>
    <n v="898790.64599999995"/>
    <n v="149313.46028461537"/>
    <x v="16"/>
    <n v="817"/>
    <n v="718"/>
    <x v="1"/>
    <n v="86.314575058236599"/>
    <x v="497"/>
  </r>
  <r>
    <d v="2020-05-27T00:00:00"/>
    <x v="14"/>
    <n v="15276"/>
    <x v="498"/>
    <n v="1100106.21"/>
    <n v="107692.85196923077"/>
    <x v="3"/>
    <n v="962"/>
    <n v="859"/>
    <x v="0"/>
    <n v="92.023930391825004"/>
    <x v="498"/>
  </r>
  <r>
    <d v="2020-06-01T00:00:00"/>
    <x v="17"/>
    <n v="4408.5"/>
    <x v="499"/>
    <n v="346029.05"/>
    <n v="36168.753846153842"/>
    <x v="22"/>
    <n v="237"/>
    <n v="175"/>
    <x v="5"/>
    <n v="91.197503517675244"/>
    <x v="499"/>
  </r>
  <r>
    <d v="2020-05-29T00:00:00"/>
    <x v="15"/>
    <n v="9927"/>
    <x v="500"/>
    <n v="733232.38899999997"/>
    <n v="51066.353846153841"/>
    <x v="20"/>
    <n v="491"/>
    <n v="411"/>
    <x v="0"/>
    <n v="93.998128456960643"/>
    <x v="500"/>
  </r>
  <r>
    <d v="2020-06-01T00:00:00"/>
    <x v="15"/>
    <n v="9474"/>
    <x v="501"/>
    <n v="682814.14599999995"/>
    <n v="81560.983369230773"/>
    <x v="20"/>
    <n v="500"/>
    <n v="418"/>
    <x v="5"/>
    <n v="89.835972650019997"/>
    <x v="501"/>
  </r>
  <r>
    <d v="2020-05-29T00:00:00"/>
    <x v="14"/>
    <n v="16878"/>
    <x v="502"/>
    <n v="1180692.7039999999"/>
    <n v="102040.10621538461"/>
    <x v="3"/>
    <n v="1014"/>
    <n v="893"/>
    <x v="0"/>
    <n v="92.905286563104781"/>
    <x v="502"/>
  </r>
  <r>
    <d v="2020-06-01T00:00:00"/>
    <x v="14"/>
    <n v="14238"/>
    <x v="503"/>
    <n v="1006008.1159999999"/>
    <n v="129348.2923076923"/>
    <x v="3"/>
    <n v="923"/>
    <n v="824"/>
    <x v="5"/>
    <n v="89.997959177239721"/>
    <x v="5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2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>
  <location ref="A3:C10" firstHeaderRow="0" firstDataRow="1" firstDataCol="1"/>
  <pivotFields count="12">
    <pivotField numFmtId="164" showAll="0"/>
    <pivotField showAll="0"/>
    <pivotField showAll="0"/>
    <pivotField dataField="1" showAll="0">
      <items count="505">
        <item x="493"/>
        <item x="265"/>
        <item x="499"/>
        <item x="249"/>
        <item x="384"/>
        <item x="378"/>
        <item x="251"/>
        <item x="247"/>
        <item x="60"/>
        <item x="0"/>
        <item x="377"/>
        <item x="70"/>
        <item x="2"/>
        <item x="380"/>
        <item x="259"/>
        <item x="491"/>
        <item x="255"/>
        <item x="381"/>
        <item x="72"/>
        <item x="76"/>
        <item x="58"/>
        <item x="63"/>
        <item x="405"/>
        <item x="261"/>
        <item x="268"/>
        <item x="1"/>
        <item x="66"/>
        <item x="59"/>
        <item x="267"/>
        <item x="501"/>
        <item x="367"/>
        <item x="359"/>
        <item x="80"/>
        <item x="360"/>
        <item x="56"/>
        <item x="500"/>
        <item x="79"/>
        <item x="68"/>
        <item x="392"/>
        <item x="67"/>
        <item x="494"/>
        <item x="62"/>
        <item x="358"/>
        <item x="379"/>
        <item x="64"/>
        <item x="407"/>
        <item x="55"/>
        <item x="257"/>
        <item x="357"/>
        <item x="78"/>
        <item x="464"/>
        <item x="374"/>
        <item x="349"/>
        <item x="408"/>
        <item x="61"/>
        <item x="252"/>
        <item x="350"/>
        <item x="371"/>
        <item x="77"/>
        <item x="404"/>
        <item x="368"/>
        <item x="75"/>
        <item x="65"/>
        <item x="81"/>
        <item x="57"/>
        <item x="373"/>
        <item x="225"/>
        <item x="402"/>
        <item x="245"/>
        <item x="461"/>
        <item x="246"/>
        <item x="223"/>
        <item x="497"/>
        <item x="362"/>
        <item x="454"/>
        <item x="232"/>
        <item x="238"/>
        <item x="253"/>
        <item x="254"/>
        <item x="83"/>
        <item x="463"/>
        <item x="224"/>
        <item x="234"/>
        <item x="465"/>
        <item x="228"/>
        <item x="241"/>
        <item x="355"/>
        <item x="54"/>
        <item x="496"/>
        <item x="361"/>
        <item x="365"/>
        <item x="409"/>
        <item x="250"/>
        <item x="356"/>
        <item x="363"/>
        <item x="366"/>
        <item x="269"/>
        <item x="266"/>
        <item x="376"/>
        <item x="458"/>
        <item x="243"/>
        <item x="372"/>
        <item x="364"/>
        <item x="235"/>
        <item x="222"/>
        <item x="456"/>
        <item x="264"/>
        <item x="495"/>
        <item x="288"/>
        <item x="73"/>
        <item x="233"/>
        <item x="455"/>
        <item x="82"/>
        <item x="240"/>
        <item x="410"/>
        <item x="503"/>
        <item x="262"/>
        <item x="354"/>
        <item x="370"/>
        <item x="283"/>
        <item x="498"/>
        <item x="220"/>
        <item x="457"/>
        <item x="221"/>
        <item x="229"/>
        <item x="231"/>
        <item x="375"/>
        <item x="387"/>
        <item x="492"/>
        <item x="244"/>
        <item x="459"/>
        <item x="397"/>
        <item x="230"/>
        <item x="502"/>
        <item x="403"/>
        <item x="369"/>
        <item x="227"/>
        <item x="239"/>
        <item x="263"/>
        <item x="226"/>
        <item x="237"/>
        <item x="453"/>
        <item x="242"/>
        <item x="470"/>
        <item x="460"/>
        <item x="258"/>
        <item x="219"/>
        <item x="451"/>
        <item x="285"/>
        <item x="275"/>
        <item x="462"/>
        <item x="386"/>
        <item x="452"/>
        <item x="90"/>
        <item x="236"/>
        <item x="284"/>
        <item x="96"/>
        <item x="97"/>
        <item x="274"/>
        <item x="286"/>
        <item x="469"/>
        <item x="99"/>
        <item x="279"/>
        <item x="472"/>
        <item x="100"/>
        <item x="292"/>
        <item x="278"/>
        <item x="282"/>
        <item x="103"/>
        <item x="105"/>
        <item x="256"/>
        <item x="293"/>
        <item x="471"/>
        <item x="106"/>
        <item x="248"/>
        <item x="93"/>
        <item x="7"/>
        <item x="98"/>
        <item x="92"/>
        <item x="281"/>
        <item x="273"/>
        <item x="89"/>
        <item x="276"/>
        <item x="16"/>
        <item x="18"/>
        <item x="272"/>
        <item x="416"/>
        <item x="271"/>
        <item x="88"/>
        <item x="260"/>
        <item x="466"/>
        <item x="195"/>
        <item x="25"/>
        <item x="473"/>
        <item x="385"/>
        <item x="289"/>
        <item x="280"/>
        <item x="294"/>
        <item x="468"/>
        <item x="467"/>
        <item x="299"/>
        <item x="290"/>
        <item x="415"/>
        <item x="12"/>
        <item x="8"/>
        <item x="194"/>
        <item x="17"/>
        <item x="24"/>
        <item x="201"/>
        <item x="95"/>
        <item x="86"/>
        <item x="389"/>
        <item x="9"/>
        <item x="205"/>
        <item x="207"/>
        <item x="13"/>
        <item x="291"/>
        <item x="4"/>
        <item x="297"/>
        <item x="22"/>
        <item x="193"/>
        <item x="388"/>
        <item x="29"/>
        <item x="6"/>
        <item x="94"/>
        <item x="211"/>
        <item x="474"/>
        <item x="104"/>
        <item x="202"/>
        <item x="85"/>
        <item x="102"/>
        <item x="5"/>
        <item x="87"/>
        <item x="15"/>
        <item x="91"/>
        <item x="107"/>
        <item x="270"/>
        <item x="411"/>
        <item x="26"/>
        <item x="14"/>
        <item x="214"/>
        <item x="19"/>
        <item x="391"/>
        <item x="417"/>
        <item x="10"/>
        <item x="108"/>
        <item x="110"/>
        <item x="298"/>
        <item x="413"/>
        <item x="382"/>
        <item x="11"/>
        <item x="390"/>
        <item x="445"/>
        <item x="198"/>
        <item x="192"/>
        <item x="287"/>
        <item x="383"/>
        <item x="448"/>
        <item x="277"/>
        <item x="21"/>
        <item x="191"/>
        <item x="393"/>
        <item x="213"/>
        <item x="84"/>
        <item x="418"/>
        <item x="203"/>
        <item x="23"/>
        <item x="447"/>
        <item x="101"/>
        <item x="3"/>
        <item x="412"/>
        <item x="215"/>
        <item x="27"/>
        <item x="212"/>
        <item x="190"/>
        <item x="210"/>
        <item x="20"/>
        <item x="109"/>
        <item x="196"/>
        <item x="449"/>
        <item x="442"/>
        <item x="199"/>
        <item x="444"/>
        <item x="208"/>
        <item x="218"/>
        <item x="414"/>
        <item x="200"/>
        <item x="28"/>
        <item x="216"/>
        <item x="189"/>
        <item x="450"/>
        <item x="168"/>
        <item x="197"/>
        <item x="217"/>
        <item x="443"/>
        <item x="437"/>
        <item x="186"/>
        <item x="440"/>
        <item x="180"/>
        <item x="171"/>
        <item x="36"/>
        <item x="166"/>
        <item x="183"/>
        <item x="174"/>
        <item x="439"/>
        <item x="436"/>
        <item x="172"/>
        <item x="169"/>
        <item x="435"/>
        <item x="164"/>
        <item x="434"/>
        <item x="400"/>
        <item x="188"/>
        <item x="209"/>
        <item x="46"/>
        <item x="163"/>
        <item x="187"/>
        <item x="178"/>
        <item x="33"/>
        <item x="175"/>
        <item x="51"/>
        <item x="441"/>
        <item x="176"/>
        <item x="39"/>
        <item x="398"/>
        <item x="53"/>
        <item x="167"/>
        <item x="204"/>
        <item x="52"/>
        <item x="399"/>
        <item x="40"/>
        <item x="74"/>
        <item x="34"/>
        <item x="48"/>
        <item x="162"/>
        <item x="37"/>
        <item x="394"/>
        <item x="32"/>
        <item x="31"/>
        <item x="184"/>
        <item x="396"/>
        <item x="401"/>
        <item x="42"/>
        <item x="44"/>
        <item x="45"/>
        <item x="49"/>
        <item x="170"/>
        <item x="173"/>
        <item x="43"/>
        <item x="181"/>
        <item x="35"/>
        <item x="446"/>
        <item x="41"/>
        <item x="165"/>
        <item x="406"/>
        <item x="50"/>
        <item x="69"/>
        <item x="30"/>
        <item x="185"/>
        <item x="395"/>
        <item x="47"/>
        <item x="38"/>
        <item x="206"/>
        <item x="71"/>
        <item x="485"/>
        <item x="478"/>
        <item x="327"/>
        <item x="326"/>
        <item x="329"/>
        <item x="488"/>
        <item x="332"/>
        <item x="336"/>
        <item x="484"/>
        <item x="348"/>
        <item x="309"/>
        <item x="303"/>
        <item x="314"/>
        <item x="477"/>
        <item x="302"/>
        <item x="353"/>
        <item x="306"/>
        <item x="343"/>
        <item x="487"/>
        <item x="480"/>
        <item x="323"/>
        <item x="313"/>
        <item x="479"/>
        <item x="342"/>
        <item x="318"/>
        <item x="325"/>
        <item x="351"/>
        <item x="483"/>
        <item x="305"/>
        <item x="335"/>
        <item x="482"/>
        <item x="333"/>
        <item x="296"/>
        <item x="334"/>
        <item x="347"/>
        <item x="337"/>
        <item x="295"/>
        <item x="344"/>
        <item x="489"/>
        <item x="312"/>
        <item x="301"/>
        <item x="311"/>
        <item x="340"/>
        <item x="310"/>
        <item x="475"/>
        <item x="324"/>
        <item x="476"/>
        <item x="490"/>
        <item x="322"/>
        <item x="319"/>
        <item x="328"/>
        <item x="346"/>
        <item x="316"/>
        <item x="481"/>
        <item x="486"/>
        <item x="345"/>
        <item x="300"/>
        <item x="330"/>
        <item x="321"/>
        <item x="331"/>
        <item x="352"/>
        <item x="304"/>
        <item x="117"/>
        <item x="339"/>
        <item x="422"/>
        <item x="320"/>
        <item x="307"/>
        <item x="133"/>
        <item x="308"/>
        <item x="338"/>
        <item x="125"/>
        <item x="315"/>
        <item x="113"/>
        <item x="341"/>
        <item x="112"/>
        <item x="129"/>
        <item x="123"/>
        <item x="423"/>
        <item x="421"/>
        <item x="121"/>
        <item x="118"/>
        <item x="155"/>
        <item x="424"/>
        <item x="134"/>
        <item x="126"/>
        <item x="317"/>
        <item x="127"/>
        <item x="120"/>
        <item x="124"/>
        <item x="419"/>
        <item x="150"/>
        <item x="115"/>
        <item x="122"/>
        <item x="420"/>
        <item x="131"/>
        <item x="114"/>
        <item x="116"/>
        <item x="119"/>
        <item x="141"/>
        <item x="111"/>
        <item x="425"/>
        <item x="130"/>
        <item x="160"/>
        <item x="429"/>
        <item x="128"/>
        <item x="147"/>
        <item x="152"/>
        <item x="151"/>
        <item x="137"/>
        <item x="431"/>
        <item x="156"/>
        <item x="136"/>
        <item x="149"/>
        <item x="428"/>
        <item x="145"/>
        <item x="182"/>
        <item x="432"/>
        <item x="132"/>
        <item x="153"/>
        <item x="161"/>
        <item x="142"/>
        <item x="139"/>
        <item x="138"/>
        <item x="158"/>
        <item x="426"/>
        <item x="177"/>
        <item x="427"/>
        <item x="144"/>
        <item x="146"/>
        <item x="148"/>
        <item x="143"/>
        <item x="140"/>
        <item x="430"/>
        <item x="433"/>
        <item x="135"/>
        <item x="157"/>
        <item x="179"/>
        <item x="154"/>
        <item x="159"/>
        <item x="438"/>
        <item t="default"/>
      </items>
    </pivotField>
    <pivotField showAll="0"/>
    <pivotField showAll="0"/>
    <pivotField showAll="0"/>
    <pivotField showAll="0"/>
    <pivotField showAll="0"/>
    <pivotField axis="axisRow" showAll="0">
      <items count="7">
        <item x="4"/>
        <item x="3"/>
        <item x="1"/>
        <item x="2"/>
        <item x="0"/>
        <item x="5"/>
        <item t="default"/>
      </items>
    </pivotField>
    <pivotField showAll="0"/>
    <pivotField dataField="1" showAll="0">
      <items count="505">
        <item x="493"/>
        <item x="249"/>
        <item x="499"/>
        <item x="265"/>
        <item x="377"/>
        <item x="247"/>
        <item x="384"/>
        <item x="251"/>
        <item x="378"/>
        <item x="60"/>
        <item x="255"/>
        <item x="0"/>
        <item x="70"/>
        <item x="380"/>
        <item x="259"/>
        <item x="2"/>
        <item x="268"/>
        <item x="261"/>
        <item x="63"/>
        <item x="72"/>
        <item x="405"/>
        <item x="267"/>
        <item x="58"/>
        <item x="491"/>
        <item x="373"/>
        <item x="381"/>
        <item x="1"/>
        <item x="76"/>
        <item x="257"/>
        <item x="66"/>
        <item x="56"/>
        <item x="359"/>
        <item x="494"/>
        <item x="367"/>
        <item x="501"/>
        <item x="59"/>
        <item x="80"/>
        <item x="68"/>
        <item x="62"/>
        <item x="464"/>
        <item x="79"/>
        <item x="358"/>
        <item x="357"/>
        <item x="379"/>
        <item x="252"/>
        <item x="360"/>
        <item x="500"/>
        <item x="67"/>
        <item x="407"/>
        <item x="228"/>
        <item x="64"/>
        <item x="223"/>
        <item x="361"/>
        <item x="269"/>
        <item x="392"/>
        <item x="235"/>
        <item x="241"/>
        <item x="374"/>
        <item x="55"/>
        <item x="404"/>
        <item x="78"/>
        <item x="61"/>
        <item x="362"/>
        <item x="454"/>
        <item x="349"/>
        <item x="461"/>
        <item x="245"/>
        <item x="77"/>
        <item x="350"/>
        <item x="408"/>
        <item x="225"/>
        <item x="253"/>
        <item x="222"/>
        <item x="355"/>
        <item x="234"/>
        <item x="368"/>
        <item x="232"/>
        <item x="224"/>
        <item x="250"/>
        <item x="496"/>
        <item x="456"/>
        <item x="246"/>
        <item x="497"/>
        <item x="254"/>
        <item x="75"/>
        <item x="463"/>
        <item x="65"/>
        <item x="465"/>
        <item x="455"/>
        <item x="371"/>
        <item x="57"/>
        <item x="402"/>
        <item x="365"/>
        <item x="81"/>
        <item x="264"/>
        <item x="233"/>
        <item x="266"/>
        <item x="288"/>
        <item x="83"/>
        <item x="238"/>
        <item x="262"/>
        <item x="356"/>
        <item x="366"/>
        <item x="458"/>
        <item x="54"/>
        <item x="495"/>
        <item x="243"/>
        <item x="240"/>
        <item x="363"/>
        <item x="409"/>
        <item x="220"/>
        <item x="372"/>
        <item x="457"/>
        <item x="376"/>
        <item x="364"/>
        <item x="354"/>
        <item x="230"/>
        <item x="221"/>
        <item x="229"/>
        <item x="503"/>
        <item x="231"/>
        <item x="73"/>
        <item x="283"/>
        <item x="82"/>
        <item x="453"/>
        <item x="227"/>
        <item x="410"/>
        <item x="370"/>
        <item x="263"/>
        <item x="226"/>
        <item x="239"/>
        <item x="459"/>
        <item x="244"/>
        <item x="492"/>
        <item x="498"/>
        <item x="237"/>
        <item x="375"/>
        <item x="387"/>
        <item x="369"/>
        <item x="242"/>
        <item x="502"/>
        <item x="451"/>
        <item x="460"/>
        <item x="397"/>
        <item x="403"/>
        <item x="219"/>
        <item x="470"/>
        <item x="285"/>
        <item x="258"/>
        <item x="275"/>
        <item x="462"/>
        <item x="452"/>
        <item x="90"/>
        <item x="236"/>
        <item x="386"/>
        <item x="284"/>
        <item x="100"/>
        <item x="96"/>
        <item x="97"/>
        <item x="99"/>
        <item x="469"/>
        <item x="274"/>
        <item x="286"/>
        <item x="7"/>
        <item x="292"/>
        <item x="279"/>
        <item x="92"/>
        <item x="385"/>
        <item x="105"/>
        <item x="282"/>
        <item x="278"/>
        <item x="106"/>
        <item x="472"/>
        <item x="256"/>
        <item x="98"/>
        <item x="103"/>
        <item x="18"/>
        <item x="25"/>
        <item x="293"/>
        <item x="471"/>
        <item x="248"/>
        <item x="93"/>
        <item x="281"/>
        <item x="89"/>
        <item x="273"/>
        <item x="16"/>
        <item x="88"/>
        <item x="17"/>
        <item x="260"/>
        <item x="195"/>
        <item x="12"/>
        <item x="24"/>
        <item x="416"/>
        <item x="276"/>
        <item x="466"/>
        <item x="271"/>
        <item x="289"/>
        <item x="272"/>
        <item x="389"/>
        <item x="473"/>
        <item x="468"/>
        <item x="280"/>
        <item x="194"/>
        <item x="415"/>
        <item x="201"/>
        <item x="4"/>
        <item x="13"/>
        <item x="467"/>
        <item x="294"/>
        <item x="14"/>
        <item x="8"/>
        <item x="29"/>
        <item x="299"/>
        <item x="95"/>
        <item x="388"/>
        <item x="290"/>
        <item x="9"/>
        <item x="86"/>
        <item x="205"/>
        <item x="391"/>
        <item x="207"/>
        <item x="193"/>
        <item x="6"/>
        <item x="22"/>
        <item x="15"/>
        <item x="19"/>
        <item x="5"/>
        <item x="85"/>
        <item x="26"/>
        <item x="94"/>
        <item x="382"/>
        <item x="291"/>
        <item x="104"/>
        <item x="102"/>
        <item x="87"/>
        <item x="10"/>
        <item x="91"/>
        <item x="202"/>
        <item x="297"/>
        <item x="107"/>
        <item x="390"/>
        <item x="214"/>
        <item x="411"/>
        <item x="211"/>
        <item x="413"/>
        <item x="474"/>
        <item x="445"/>
        <item x="11"/>
        <item x="383"/>
        <item x="270"/>
        <item x="417"/>
        <item x="21"/>
        <item x="110"/>
        <item x="198"/>
        <item x="108"/>
        <item x="298"/>
        <item x="191"/>
        <item x="192"/>
        <item x="23"/>
        <item x="287"/>
        <item x="393"/>
        <item x="448"/>
        <item x="213"/>
        <item x="418"/>
        <item x="277"/>
        <item x="84"/>
        <item x="203"/>
        <item x="3"/>
        <item x="447"/>
        <item x="101"/>
        <item x="215"/>
        <item x="412"/>
        <item x="212"/>
        <item x="190"/>
        <item x="27"/>
        <item x="210"/>
        <item x="20"/>
        <item x="109"/>
        <item x="442"/>
        <item x="444"/>
        <item x="196"/>
        <item x="449"/>
        <item x="199"/>
        <item x="28"/>
        <item x="218"/>
        <item x="200"/>
        <item x="208"/>
        <item x="414"/>
        <item x="189"/>
        <item x="168"/>
        <item x="216"/>
        <item x="197"/>
        <item x="450"/>
        <item x="217"/>
        <item x="443"/>
        <item x="437"/>
        <item x="186"/>
        <item x="180"/>
        <item x="166"/>
        <item x="440"/>
        <item x="36"/>
        <item x="171"/>
        <item x="174"/>
        <item x="183"/>
        <item x="436"/>
        <item x="439"/>
        <item x="169"/>
        <item x="172"/>
        <item x="435"/>
        <item x="434"/>
        <item x="164"/>
        <item x="209"/>
        <item x="163"/>
        <item x="400"/>
        <item x="188"/>
        <item x="33"/>
        <item x="46"/>
        <item x="187"/>
        <item x="178"/>
        <item x="51"/>
        <item x="441"/>
        <item x="176"/>
        <item x="175"/>
        <item x="398"/>
        <item x="39"/>
        <item x="167"/>
        <item x="53"/>
        <item x="52"/>
        <item x="34"/>
        <item x="204"/>
        <item x="399"/>
        <item x="162"/>
        <item x="74"/>
        <item x="40"/>
        <item x="41"/>
        <item x="37"/>
        <item x="42"/>
        <item x="48"/>
        <item x="396"/>
        <item x="31"/>
        <item x="394"/>
        <item x="32"/>
        <item x="401"/>
        <item x="184"/>
        <item x="44"/>
        <item x="170"/>
        <item x="173"/>
        <item x="45"/>
        <item x="446"/>
        <item x="49"/>
        <item x="35"/>
        <item x="43"/>
        <item x="165"/>
        <item x="181"/>
        <item x="406"/>
        <item x="50"/>
        <item x="30"/>
        <item x="69"/>
        <item x="185"/>
        <item x="395"/>
        <item x="47"/>
        <item x="38"/>
        <item x="206"/>
        <item x="71"/>
        <item x="485"/>
        <item x="478"/>
        <item x="327"/>
        <item x="326"/>
        <item x="329"/>
        <item x="488"/>
        <item x="332"/>
        <item x="336"/>
        <item x="484"/>
        <item x="348"/>
        <item x="303"/>
        <item x="309"/>
        <item x="477"/>
        <item x="314"/>
        <item x="306"/>
        <item x="302"/>
        <item x="353"/>
        <item x="343"/>
        <item x="480"/>
        <item x="487"/>
        <item x="323"/>
        <item x="313"/>
        <item x="479"/>
        <item x="318"/>
        <item x="342"/>
        <item x="325"/>
        <item x="335"/>
        <item x="351"/>
        <item x="483"/>
        <item x="305"/>
        <item x="482"/>
        <item x="333"/>
        <item x="296"/>
        <item x="347"/>
        <item x="334"/>
        <item x="295"/>
        <item x="337"/>
        <item x="311"/>
        <item x="312"/>
        <item x="489"/>
        <item x="344"/>
        <item x="301"/>
        <item x="340"/>
        <item x="310"/>
        <item x="322"/>
        <item x="475"/>
        <item x="324"/>
        <item x="476"/>
        <item x="490"/>
        <item x="346"/>
        <item x="328"/>
        <item x="319"/>
        <item x="316"/>
        <item x="481"/>
        <item x="486"/>
        <item x="345"/>
        <item x="321"/>
        <item x="300"/>
        <item x="331"/>
        <item x="330"/>
        <item x="117"/>
        <item x="352"/>
        <item x="304"/>
        <item x="422"/>
        <item x="339"/>
        <item x="133"/>
        <item x="320"/>
        <item x="307"/>
        <item x="308"/>
        <item x="338"/>
        <item x="125"/>
        <item x="113"/>
        <item x="315"/>
        <item x="112"/>
        <item x="123"/>
        <item x="129"/>
        <item x="341"/>
        <item x="423"/>
        <item x="421"/>
        <item x="121"/>
        <item x="118"/>
        <item x="424"/>
        <item x="155"/>
        <item x="134"/>
        <item x="126"/>
        <item x="127"/>
        <item x="120"/>
        <item x="122"/>
        <item x="115"/>
        <item x="317"/>
        <item x="124"/>
        <item x="419"/>
        <item x="420"/>
        <item x="131"/>
        <item x="150"/>
        <item x="114"/>
        <item x="119"/>
        <item x="116"/>
        <item x="141"/>
        <item x="111"/>
        <item x="425"/>
        <item x="130"/>
        <item x="160"/>
        <item x="429"/>
        <item x="128"/>
        <item x="147"/>
        <item x="152"/>
        <item x="151"/>
        <item x="431"/>
        <item x="156"/>
        <item x="137"/>
        <item x="136"/>
        <item x="428"/>
        <item x="149"/>
        <item x="153"/>
        <item x="145"/>
        <item x="182"/>
        <item x="139"/>
        <item x="132"/>
        <item x="432"/>
        <item x="161"/>
        <item x="142"/>
        <item x="138"/>
        <item x="426"/>
        <item x="158"/>
        <item x="146"/>
        <item x="427"/>
        <item x="144"/>
        <item x="177"/>
        <item x="143"/>
        <item x="148"/>
        <item x="140"/>
        <item x="430"/>
        <item x="433"/>
        <item x="135"/>
        <item x="157"/>
        <item x="154"/>
        <item x="179"/>
        <item x="159"/>
        <item x="438"/>
        <item t="default"/>
      </items>
    </pivotField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о полю Доходность" fld="11" baseField="0" baseItem="0"/>
    <dataField name="Сумма по полю Товарооборот, руб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Сводная таблица5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B22" firstHeaderRow="1" firstDataRow="1" firstDataCol="1" rowPageCount="1" colPageCount="1"/>
  <pivotFields count="12">
    <pivotField numFmtId="164" showAll="0"/>
    <pivotField axis="axisRow" showAll="0" sortType="descending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showAll="0"/>
    <pivotField axis="axisPage" showAll="0">
      <items count="7">
        <item x="4"/>
        <item x="3"/>
        <item x="1"/>
        <item x="2"/>
        <item x="0"/>
        <item x="5"/>
        <item t="default"/>
      </items>
    </pivotField>
    <pivotField showAll="0"/>
    <pivotField showAll="0"/>
  </pivotFields>
  <rowFields count="1">
    <field x="1"/>
  </rowFields>
  <rowItems count="19">
    <i>
      <x v="12"/>
    </i>
    <i>
      <x v="13"/>
    </i>
    <i>
      <x v="6"/>
    </i>
    <i>
      <x v="5"/>
    </i>
    <i>
      <x v="1"/>
    </i>
    <i>
      <x/>
    </i>
    <i>
      <x v="2"/>
    </i>
    <i>
      <x v="7"/>
    </i>
    <i>
      <x v="3"/>
    </i>
    <i>
      <x v="4"/>
    </i>
    <i>
      <x v="10"/>
    </i>
    <i>
      <x v="9"/>
    </i>
    <i>
      <x v="8"/>
    </i>
    <i>
      <x v="14"/>
    </i>
    <i>
      <x v="16"/>
    </i>
    <i>
      <x v="11"/>
    </i>
    <i>
      <x v="17"/>
    </i>
    <i>
      <x v="15"/>
    </i>
    <i t="grand">
      <x/>
    </i>
  </rowItems>
  <colItems count="1">
    <i/>
  </colItems>
  <pageFields count="1">
    <pageField fld="9" item="5" hier="-1"/>
  </pageFields>
  <dataFields count="1">
    <dataField name="Сумма по полю Товарооборот, руб" fld="3" showDataAs="percentOfCol" baseField="0" baseItem="0" numFmtId="10"/>
  </dataFields>
  <formats count="6">
    <format dxfId="5">
      <pivotArea collapsedLevelsAreSubtotals="1" fieldPosition="0">
        <references count="1">
          <reference field="1" count="3">
            <x v="6"/>
            <x v="12"/>
            <x v="13"/>
          </reference>
        </references>
      </pivotArea>
    </format>
    <format dxfId="4">
      <pivotArea dataOnly="0" labelOnly="1" fieldPosition="0">
        <references count="1">
          <reference field="1" count="3">
            <x v="6"/>
            <x v="12"/>
            <x v="13"/>
          </reference>
        </references>
      </pivotArea>
    </format>
    <format dxfId="3">
      <pivotArea collapsedLevelsAreSubtotals="1" fieldPosition="0">
        <references count="1">
          <reference field="1" count="3">
            <x v="6"/>
            <x v="12"/>
            <x v="13"/>
          </reference>
        </references>
      </pivotArea>
    </format>
    <format dxfId="2">
      <pivotArea collapsedLevelsAreSubtotals="1" fieldPosition="0">
        <references count="1">
          <reference field="1" count="3">
            <x v="6"/>
            <x v="12"/>
            <x v="13"/>
          </reference>
        </references>
      </pivotArea>
    </format>
    <format dxfId="1">
      <pivotArea dataOnly="0" labelOnly="1" fieldPosition="0">
        <references count="1">
          <reference field="1" count="3">
            <x v="6"/>
            <x v="12"/>
            <x v="13"/>
          </reference>
        </references>
      </pivotArea>
    </format>
    <format dxfId="0">
      <pivotArea dataOnly="0" labelOnly="1" fieldPosition="0">
        <references count="1">
          <reference field="1" count="3">
            <x v="6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Сводная таблица3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C22" firstHeaderRow="0" firstDataRow="1" firstDataCol="1" rowPageCount="1" colPageCount="1"/>
  <pivotFields count="12">
    <pivotField numFmtId="164" showAll="0"/>
    <pivotField axis="axisRow" showAll="0" sortType="descending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dataField="1" showAll="0">
      <items count="25">
        <item x="22"/>
        <item x="20"/>
        <item x="21"/>
        <item x="6"/>
        <item x="0"/>
        <item x="16"/>
        <item x="7"/>
        <item x="3"/>
        <item x="4"/>
        <item x="2"/>
        <item x="1"/>
        <item x="15"/>
        <item x="14"/>
        <item x="5"/>
        <item x="12"/>
        <item x="13"/>
        <item x="19"/>
        <item x="17"/>
        <item x="18"/>
        <item x="23"/>
        <item x="11"/>
        <item x="10"/>
        <item x="9"/>
        <item x="8"/>
        <item t="default"/>
      </items>
    </pivotField>
    <pivotField showAll="0"/>
    <pivotField showAll="0"/>
    <pivotField axis="axisPage" showAll="0">
      <items count="7">
        <item x="4"/>
        <item x="3"/>
        <item x="1"/>
        <item x="2"/>
        <item x="0"/>
        <item x="5"/>
        <item t="default"/>
      </items>
    </pivotField>
    <pivotField showAll="0"/>
    <pivotField showAll="0"/>
  </pivotFields>
  <rowFields count="1">
    <field x="1"/>
  </rowFields>
  <rowItems count="19">
    <i>
      <x v="12"/>
    </i>
    <i>
      <x v="13"/>
    </i>
    <i>
      <x v="6"/>
    </i>
    <i>
      <x v="5"/>
    </i>
    <i>
      <x v="1"/>
    </i>
    <i>
      <x/>
    </i>
    <i>
      <x v="2"/>
    </i>
    <i>
      <x v="7"/>
    </i>
    <i>
      <x v="3"/>
    </i>
    <i>
      <x v="4"/>
    </i>
    <i>
      <x v="10"/>
    </i>
    <i>
      <x v="9"/>
    </i>
    <i>
      <x v="8"/>
    </i>
    <i>
      <x v="14"/>
    </i>
    <i>
      <x v="16"/>
    </i>
    <i>
      <x v="11"/>
    </i>
    <i>
      <x v="17"/>
    </i>
    <i>
      <x v="15"/>
    </i>
    <i t="grand">
      <x/>
    </i>
  </rowItems>
  <colFields count="1">
    <field x="-2"/>
  </colFields>
  <colItems count="2">
    <i>
      <x/>
    </i>
    <i i="1">
      <x v="1"/>
    </i>
  </colItems>
  <pageFields count="1">
    <pageField fld="9" item="5" hier="-1"/>
  </pageFields>
  <dataFields count="2">
    <dataField name="Сумма по полю Товарооборот, руб" fld="3" baseField="0" baseItem="0"/>
    <dataField name="Сумма по полю Количество складов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E22" sqref="E22"/>
    </sheetView>
  </sheetViews>
  <sheetFormatPr defaultColWidth="14.44140625" defaultRowHeight="15" customHeight="1" x14ac:dyDescent="0.3"/>
  <cols>
    <col min="1" max="1" width="10.44140625" customWidth="1"/>
    <col min="2" max="9" width="22" customWidth="1"/>
    <col min="10" max="10" width="15" customWidth="1"/>
    <col min="11" max="11" width="16.88671875" customWidth="1"/>
    <col min="12" max="12" width="15" customWidth="1"/>
    <col min="13" max="26" width="8.6640625" customWidth="1"/>
  </cols>
  <sheetData>
    <row r="1" spans="1:26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20" t="s">
        <v>9</v>
      </c>
      <c r="K1" s="21" t="s">
        <v>10</v>
      </c>
      <c r="L1" s="21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3">
      <c r="A2" s="6">
        <v>43982</v>
      </c>
      <c r="B2" s="7" t="s">
        <v>12</v>
      </c>
      <c r="C2" s="7">
        <v>7944</v>
      </c>
      <c r="D2" s="7">
        <v>623971.5</v>
      </c>
      <c r="E2" s="7">
        <v>565363.01599999995</v>
      </c>
      <c r="F2" s="8">
        <v>64235.456923076919</v>
      </c>
      <c r="G2" s="9" cm="1">
        <f t="array" ref="G2">INDEX(Лист2!C:C, MATCH(1, (Лист1!A2=Лист2!A:A) * (Лист1!B2=Лист2!B:B), 0))</f>
        <v>15</v>
      </c>
      <c r="H2" s="9">
        <f t="array" ref="H2">INDEX(Лист2!D:D, MATCH(1, (Лист1!A2=Лист2!A:A) * (Лист1!B2=Лист2!B:B), 0))</f>
        <v>441</v>
      </c>
      <c r="I2" s="9">
        <f t="array" ref="I2">INDEX(Лист2!E:E, MATCH(1, (Лист1!A2=Лист2!A:A) * (Лист1!B2=Лист2!B:B), 0))</f>
        <v>368</v>
      </c>
      <c r="J2" s="9">
        <f t="shared" ref="J2:J256" si="0">WEEKNUM(A2,2)</f>
        <v>22</v>
      </c>
      <c r="K2" s="9">
        <f t="shared" ref="K2:K256" si="1">(D2-F2) / D2 * 100</f>
        <v>89.705386075633768</v>
      </c>
      <c r="L2" s="9">
        <f t="shared" ref="L2:L256" si="2">(D2-F2)</f>
        <v>559736.04307692312</v>
      </c>
    </row>
    <row r="3" spans="1:26" ht="14.25" customHeight="1" x14ac:dyDescent="0.3">
      <c r="A3" s="10">
        <v>43981</v>
      </c>
      <c r="B3" s="11" t="s">
        <v>12</v>
      </c>
      <c r="C3" s="11">
        <v>10029</v>
      </c>
      <c r="D3" s="11">
        <v>787101</v>
      </c>
      <c r="E3" s="11">
        <v>707654.63099999994</v>
      </c>
      <c r="F3" s="12">
        <v>112379.26539999999</v>
      </c>
      <c r="G3" s="9">
        <f t="array" ref="G3">INDEX(Лист2!C:C, MATCH(1, (Лист1!A3=Лист2!A:A) * (Лист1!B3=Лист2!B:B), 0))</f>
        <v>15</v>
      </c>
      <c r="H3" s="9">
        <f t="array" ref="H3">INDEX(Лист2!D:D, MATCH(1, (Лист1!A3=Лист2!A:A) * (Лист1!B3=Лист2!B:B), 0))</f>
        <v>490</v>
      </c>
      <c r="I3" s="9">
        <f t="array" ref="I3">INDEX(Лист2!E:E, MATCH(1, (Лист1!A3=Лист2!A:A) * (Лист1!B3=Лист2!B:B), 0))</f>
        <v>409</v>
      </c>
      <c r="J3" s="9">
        <f t="shared" si="0"/>
        <v>22</v>
      </c>
      <c r="K3" s="9">
        <f t="shared" si="1"/>
        <v>85.722383099500561</v>
      </c>
      <c r="L3" s="9">
        <f t="shared" si="2"/>
        <v>674721.73459999997</v>
      </c>
    </row>
    <row r="4" spans="1:26" ht="14.25" customHeight="1" x14ac:dyDescent="0.3">
      <c r="A4" s="6">
        <v>43979</v>
      </c>
      <c r="B4" s="7" t="s">
        <v>12</v>
      </c>
      <c r="C4" s="7">
        <v>8536.5</v>
      </c>
      <c r="D4" s="7">
        <v>643944</v>
      </c>
      <c r="E4" s="7">
        <v>640961.69299999997</v>
      </c>
      <c r="F4" s="8">
        <v>61475.592307692306</v>
      </c>
      <c r="G4" s="9">
        <f t="array" ref="G4">INDEX(Лист2!C:C, MATCH(1, (Лист1!A4=Лист2!A:A) * (Лист1!B4=Лист2!B:B), 0))</f>
        <v>15</v>
      </c>
      <c r="H4" s="9">
        <f t="array" ref="H4">INDEX(Лист2!D:D, MATCH(1, (Лист1!A4=Лист2!A:A) * (Лист1!B4=Лист2!B:B), 0))</f>
        <v>464</v>
      </c>
      <c r="I4" s="9">
        <f t="array" ref="I4">INDEX(Лист2!E:E, MATCH(1, (Лист1!A4=Лист2!A:A) * (Лист1!B4=Лист2!B:B), 0))</f>
        <v>390</v>
      </c>
      <c r="J4" s="9">
        <f t="shared" si="0"/>
        <v>22</v>
      </c>
      <c r="K4" s="9">
        <f t="shared" si="1"/>
        <v>90.453270422941699</v>
      </c>
      <c r="L4" s="9">
        <f t="shared" si="2"/>
        <v>582468.40769230772</v>
      </c>
    </row>
    <row r="5" spans="1:26" ht="14.25" customHeight="1" x14ac:dyDescent="0.3">
      <c r="A5" s="10">
        <v>43967</v>
      </c>
      <c r="B5" s="11" t="s">
        <v>13</v>
      </c>
      <c r="C5" s="11">
        <v>38947.5</v>
      </c>
      <c r="D5" s="11">
        <v>3395892</v>
      </c>
      <c r="E5" s="11">
        <v>2740255.2110000001</v>
      </c>
      <c r="F5" s="12">
        <v>294361.0811230769</v>
      </c>
      <c r="G5" s="9">
        <f t="array" ref="G5">INDEX(Лист2!C:C, MATCH(1, (Лист1!A5=Лист2!A:A) * (Лист1!B5=Лист2!B:B), 0))</f>
        <v>21</v>
      </c>
      <c r="H5" s="9">
        <f t="array" ref="H5">INDEX(Лист2!D:D, MATCH(1, (Лист1!A5=Лист2!A:A) * (Лист1!B5=Лист2!B:B), 0))</f>
        <v>2145</v>
      </c>
      <c r="I5" s="9">
        <f t="array" ref="I5">INDEX(Лист2!E:E, MATCH(1, (Лист1!A5=Лист2!A:A) * (Лист1!B5=Лист2!B:B), 0))</f>
        <v>1947</v>
      </c>
      <c r="J5" s="9">
        <f t="shared" si="0"/>
        <v>20</v>
      </c>
      <c r="K5" s="9">
        <f t="shared" si="1"/>
        <v>91.331847976229014</v>
      </c>
      <c r="L5" s="9">
        <f t="shared" si="2"/>
        <v>3101530.9188769232</v>
      </c>
    </row>
    <row r="6" spans="1:26" ht="14.25" customHeight="1" x14ac:dyDescent="0.3">
      <c r="A6" s="6">
        <v>43970</v>
      </c>
      <c r="B6" s="7" t="s">
        <v>13</v>
      </c>
      <c r="C6" s="7">
        <v>31842</v>
      </c>
      <c r="D6" s="7">
        <v>2771116.5</v>
      </c>
      <c r="E6" s="7">
        <v>2269371.4459999995</v>
      </c>
      <c r="F6" s="8">
        <v>328803.84615384613</v>
      </c>
      <c r="G6" s="9">
        <f t="array" ref="G6">INDEX(Лист2!C:C, MATCH(1, (Лист1!A6=Лист2!A:A) * (Лист1!B6=Лист2!B:B), 0))</f>
        <v>21</v>
      </c>
      <c r="H6" s="9">
        <f t="array" ref="H6">INDEX(Лист2!D:D, MATCH(1, (Лист1!A6=Лист2!A:A) * (Лист1!B6=Лист2!B:B), 0))</f>
        <v>1860</v>
      </c>
      <c r="I6" s="9">
        <f t="array" ref="I6">INDEX(Лист2!E:E, MATCH(1, (Лист1!A6=Лист2!A:A) * (Лист1!B6=Лист2!B:B), 0))</f>
        <v>1704</v>
      </c>
      <c r="J6" s="9">
        <f t="shared" si="0"/>
        <v>21</v>
      </c>
      <c r="K6" s="9">
        <f t="shared" si="1"/>
        <v>88.134607615600217</v>
      </c>
      <c r="L6" s="9">
        <f t="shared" si="2"/>
        <v>2442312.653846154</v>
      </c>
    </row>
    <row r="7" spans="1:26" ht="14.25" customHeight="1" x14ac:dyDescent="0.3">
      <c r="A7" s="10">
        <v>43968</v>
      </c>
      <c r="B7" s="11" t="s">
        <v>13</v>
      </c>
      <c r="C7" s="11">
        <v>32023.5</v>
      </c>
      <c r="D7" s="11">
        <v>2882458.5</v>
      </c>
      <c r="E7" s="11">
        <v>2290967.0389999999</v>
      </c>
      <c r="F7" s="12">
        <v>246817.75113846152</v>
      </c>
      <c r="G7" s="9">
        <f t="array" ref="G7">INDEX(Лист2!C:C, MATCH(1, (Лист1!A7=Лист2!A:A) * (Лист1!B7=Лист2!B:B), 0))</f>
        <v>21</v>
      </c>
      <c r="H7" s="9">
        <f t="array" ref="H7">INDEX(Лист2!D:D, MATCH(1, (Лист1!A7=Лист2!A:A) * (Лист1!B7=Лист2!B:B), 0))</f>
        <v>1874</v>
      </c>
      <c r="I7" s="9">
        <f t="array" ref="I7">INDEX(Лист2!E:E, MATCH(1, (Лист1!A7=Лист2!A:A) * (Лист1!B7=Лист2!B:B), 0))</f>
        <v>1705</v>
      </c>
      <c r="J7" s="9">
        <f t="shared" si="0"/>
        <v>20</v>
      </c>
      <c r="K7" s="9">
        <f t="shared" si="1"/>
        <v>91.437248753504633</v>
      </c>
      <c r="L7" s="9">
        <f t="shared" si="2"/>
        <v>2635640.7488615382</v>
      </c>
    </row>
    <row r="8" spans="1:26" ht="14.25" customHeight="1" x14ac:dyDescent="0.3">
      <c r="A8" s="6">
        <v>43960</v>
      </c>
      <c r="B8" s="7" t="s">
        <v>13</v>
      </c>
      <c r="C8" s="7">
        <v>31147.5</v>
      </c>
      <c r="D8" s="7">
        <v>2831019</v>
      </c>
      <c r="E8" s="7">
        <v>2261296.2760000001</v>
      </c>
      <c r="F8" s="8">
        <v>225845</v>
      </c>
      <c r="G8" s="9">
        <f t="array" ref="G8">INDEX(Лист2!C:C, MATCH(1, (Лист1!A8=Лист2!A:A) * (Лист1!B8=Лист2!B:B), 0))</f>
        <v>21</v>
      </c>
      <c r="H8" s="9">
        <f t="array" ref="H8">INDEX(Лист2!D:D, MATCH(1, (Лист1!A8=Лист2!A:A) * (Лист1!B8=Лист2!B:B), 0))</f>
        <v>1735</v>
      </c>
      <c r="I8" s="9">
        <f t="array" ref="I8">INDEX(Лист2!E:E, MATCH(1, (Лист1!A8=Лист2!A:A) * (Лист1!B8=Лист2!B:B), 0))</f>
        <v>1568</v>
      </c>
      <c r="J8" s="9">
        <f t="shared" si="0"/>
        <v>19</v>
      </c>
      <c r="K8" s="9">
        <f t="shared" si="1"/>
        <v>92.022483777042822</v>
      </c>
      <c r="L8" s="9">
        <f t="shared" si="2"/>
        <v>2605174</v>
      </c>
    </row>
    <row r="9" spans="1:26" ht="14.25" customHeight="1" x14ac:dyDescent="0.3">
      <c r="A9" s="10">
        <v>43955</v>
      </c>
      <c r="B9" s="11" t="s">
        <v>13</v>
      </c>
      <c r="C9" s="11">
        <v>25566</v>
      </c>
      <c r="D9" s="11">
        <v>2372310</v>
      </c>
      <c r="E9" s="11">
        <v>1875929.923</v>
      </c>
      <c r="F9" s="12">
        <v>280340.16570000001</v>
      </c>
      <c r="G9" s="9">
        <f t="array" ref="G9">INDEX(Лист2!C:C, MATCH(1, (Лист1!A9=Лист2!A:A) * (Лист1!B9=Лист2!B:B), 0))</f>
        <v>20</v>
      </c>
      <c r="H9" s="9">
        <f t="array" ref="H9">INDEX(Лист2!D:D, MATCH(1, (Лист1!A9=Лист2!A:A) * (Лист1!B9=Лист2!B:B), 0))</f>
        <v>1519</v>
      </c>
      <c r="I9" s="9">
        <f t="array" ref="I9">INDEX(Лист2!E:E, MATCH(1, (Лист1!A9=Лист2!A:A) * (Лист1!B9=Лист2!B:B), 0))</f>
        <v>1372</v>
      </c>
      <c r="J9" s="9">
        <f t="shared" si="0"/>
        <v>19</v>
      </c>
      <c r="K9" s="9">
        <f t="shared" si="1"/>
        <v>88.182819037141016</v>
      </c>
      <c r="L9" s="9">
        <f t="shared" si="2"/>
        <v>2091969.8343</v>
      </c>
    </row>
    <row r="10" spans="1:26" ht="14.25" customHeight="1" x14ac:dyDescent="0.3">
      <c r="A10" s="6">
        <v>43950</v>
      </c>
      <c r="B10" s="7" t="s">
        <v>13</v>
      </c>
      <c r="C10" s="7">
        <v>29319</v>
      </c>
      <c r="D10" s="7">
        <v>2623480.5</v>
      </c>
      <c r="E10" s="7">
        <v>2115481.9889999996</v>
      </c>
      <c r="F10" s="8">
        <v>139204.6</v>
      </c>
      <c r="G10" s="9">
        <f t="array" ref="G10">INDEX(Лист2!C:C, MATCH(1, (Лист1!A10=Лист2!A:A) * (Лист1!B10=Лист2!B:B), 0))</f>
        <v>18</v>
      </c>
      <c r="H10" s="9">
        <f t="array" ref="H10">INDEX(Лист2!D:D, MATCH(1, (Лист1!A10=Лист2!A:A) * (Лист1!B10=Лист2!B:B), 0))</f>
        <v>1684</v>
      </c>
      <c r="I10" s="9">
        <f t="array" ref="I10">INDEX(Лист2!E:E, MATCH(1, (Лист1!A10=Лист2!A:A) * (Лист1!B10=Лист2!B:B), 0))</f>
        <v>1528</v>
      </c>
      <c r="J10" s="9">
        <f t="shared" si="0"/>
        <v>18</v>
      </c>
      <c r="K10" s="9">
        <f t="shared" si="1"/>
        <v>94.693896142929219</v>
      </c>
      <c r="L10" s="9">
        <f t="shared" si="2"/>
        <v>2484275.9</v>
      </c>
    </row>
    <row r="11" spans="1:26" ht="14.25" customHeight="1" x14ac:dyDescent="0.3">
      <c r="A11" s="10">
        <v>43953</v>
      </c>
      <c r="B11" s="11" t="s">
        <v>13</v>
      </c>
      <c r="C11" s="11">
        <v>29031</v>
      </c>
      <c r="D11" s="11">
        <v>2711247</v>
      </c>
      <c r="E11" s="11">
        <v>2165434.9249999998</v>
      </c>
      <c r="F11" s="12">
        <v>185484.16923076924</v>
      </c>
      <c r="G11" s="9">
        <f t="array" ref="G11">INDEX(Лист2!C:C, MATCH(1, (Лист1!A11=Лист2!A:A) * (Лист1!B11=Лист2!B:B), 0))</f>
        <v>18</v>
      </c>
      <c r="H11" s="9">
        <f t="array" ref="H11">INDEX(Лист2!D:D, MATCH(1, (Лист1!A11=Лист2!A:A) * (Лист1!B11=Лист2!B:B), 0))</f>
        <v>1708</v>
      </c>
      <c r="I11" s="9">
        <f t="array" ref="I11">INDEX(Лист2!E:E, MATCH(1, (Лист1!A11=Лист2!A:A) * (Лист1!B11=Лист2!B:B), 0))</f>
        <v>1534</v>
      </c>
      <c r="J11" s="9">
        <f t="shared" si="0"/>
        <v>18</v>
      </c>
      <c r="K11" s="9">
        <f t="shared" si="1"/>
        <v>93.158713712517908</v>
      </c>
      <c r="L11" s="9">
        <f t="shared" si="2"/>
        <v>2525762.8307692306</v>
      </c>
    </row>
    <row r="12" spans="1:26" ht="14.25" customHeight="1" x14ac:dyDescent="0.3">
      <c r="A12" s="6">
        <v>43977</v>
      </c>
      <c r="B12" s="7" t="s">
        <v>13</v>
      </c>
      <c r="C12" s="7">
        <v>33423</v>
      </c>
      <c r="D12" s="7">
        <v>2970330</v>
      </c>
      <c r="E12" s="7">
        <v>2395998.3769999999</v>
      </c>
      <c r="F12" s="8">
        <v>259067.63954615386</v>
      </c>
      <c r="G12" s="9">
        <f t="array" ref="G12">INDEX(Лист2!C:C, MATCH(1, (Лист1!A12=Лист2!A:A) * (Лист1!B12=Лист2!B:B), 0))</f>
        <v>20</v>
      </c>
      <c r="H12" s="9">
        <f t="array" ref="H12">INDEX(Лист2!D:D, MATCH(1, (Лист1!A12=Лист2!A:A) * (Лист1!B12=Лист2!B:B), 0))</f>
        <v>2044</v>
      </c>
      <c r="I12" s="9">
        <f t="array" ref="I12">INDEX(Лист2!E:E, MATCH(1, (Лист1!A12=Лист2!A:A) * (Лист1!B12=Лист2!B:B), 0))</f>
        <v>1863</v>
      </c>
      <c r="J12" s="9">
        <f t="shared" si="0"/>
        <v>22</v>
      </c>
      <c r="K12" s="9">
        <f t="shared" si="1"/>
        <v>91.278152947781749</v>
      </c>
      <c r="L12" s="9">
        <f t="shared" si="2"/>
        <v>2711262.3604538459</v>
      </c>
    </row>
    <row r="13" spans="1:26" ht="14.25" customHeight="1" x14ac:dyDescent="0.3">
      <c r="A13" s="10">
        <v>43952</v>
      </c>
      <c r="B13" s="11" t="s">
        <v>13</v>
      </c>
      <c r="C13" s="11">
        <v>32487</v>
      </c>
      <c r="D13" s="11">
        <v>3031254</v>
      </c>
      <c r="E13" s="11">
        <v>2397503.37</v>
      </c>
      <c r="F13" s="12">
        <v>232079.84750769229</v>
      </c>
      <c r="G13" s="9">
        <f t="array" ref="G13">INDEX(Лист2!C:C, MATCH(1, (Лист1!A13=Лист2!A:A) * (Лист1!B13=Лист2!B:B), 0))</f>
        <v>18</v>
      </c>
      <c r="H13" s="9">
        <f t="array" ref="H13">INDEX(Лист2!D:D, MATCH(1, (Лист1!A13=Лист2!A:A) * (Лист1!B13=Лист2!B:B), 0))</f>
        <v>1826</v>
      </c>
      <c r="I13" s="9">
        <f t="array" ref="I13">INDEX(Лист2!E:E, MATCH(1, (Лист1!A13=Лист2!A:A) * (Лист1!B13=Лист2!B:B), 0))</f>
        <v>1633</v>
      </c>
      <c r="J13" s="9">
        <f t="shared" si="0"/>
        <v>18</v>
      </c>
      <c r="K13" s="9">
        <f t="shared" si="1"/>
        <v>92.343767711063066</v>
      </c>
      <c r="L13" s="9">
        <f t="shared" si="2"/>
        <v>2799174.1524923076</v>
      </c>
    </row>
    <row r="14" spans="1:26" ht="14.25" customHeight="1" x14ac:dyDescent="0.3">
      <c r="A14" s="6">
        <v>43963</v>
      </c>
      <c r="B14" s="7" t="s">
        <v>13</v>
      </c>
      <c r="C14" s="7">
        <v>28219.5</v>
      </c>
      <c r="D14" s="7">
        <v>2595778.5</v>
      </c>
      <c r="E14" s="7">
        <v>2050101.9780000001</v>
      </c>
      <c r="F14" s="8">
        <v>309760.33573076921</v>
      </c>
      <c r="G14" s="9">
        <f t="array" ref="G14">INDEX(Лист2!C:C, MATCH(1, (Лист1!A14=Лист2!A:A) * (Лист1!B14=Лист2!B:B), 0))</f>
        <v>21</v>
      </c>
      <c r="H14" s="9">
        <f t="array" ref="H14">INDEX(Лист2!D:D, MATCH(1, (Лист1!A14=Лист2!A:A) * (Лист1!B14=Лист2!B:B), 0))</f>
        <v>1656</v>
      </c>
      <c r="I14" s="9">
        <f t="array" ref="I14">INDEX(Лист2!E:E, MATCH(1, (Лист1!A14=Лист2!A:A) * (Лист1!B14=Лист2!B:B), 0))</f>
        <v>1516</v>
      </c>
      <c r="J14" s="9">
        <f t="shared" si="0"/>
        <v>20</v>
      </c>
      <c r="K14" s="9">
        <f t="shared" si="1"/>
        <v>88.066765491324887</v>
      </c>
      <c r="L14" s="9">
        <f t="shared" si="2"/>
        <v>2286018.1642692308</v>
      </c>
    </row>
    <row r="15" spans="1:26" ht="14.25" customHeight="1" x14ac:dyDescent="0.3">
      <c r="A15" s="10">
        <v>43972</v>
      </c>
      <c r="B15" s="11" t="s">
        <v>13</v>
      </c>
      <c r="C15" s="11">
        <v>31272</v>
      </c>
      <c r="D15" s="11">
        <v>2744382</v>
      </c>
      <c r="E15" s="11">
        <v>2257728.2139999997</v>
      </c>
      <c r="F15" s="12">
        <v>301623.79230769229</v>
      </c>
      <c r="G15" s="9">
        <f t="array" ref="G15">INDEX(Лист2!C:C, MATCH(1, (Лист1!A15=Лист2!A:A) * (Лист1!B15=Лист2!B:B), 0))</f>
        <v>21</v>
      </c>
      <c r="H15" s="9">
        <f t="array" ref="H15">INDEX(Лист2!D:D, MATCH(1, (Лист1!A15=Лист2!A:A) * (Лист1!B15=Лист2!B:B), 0))</f>
        <v>1787</v>
      </c>
      <c r="I15" s="9">
        <f t="array" ref="I15">INDEX(Лист2!E:E, MATCH(1, (Лист1!A15=Лист2!A:A) * (Лист1!B15=Лист2!B:B), 0))</f>
        <v>1626</v>
      </c>
      <c r="J15" s="9">
        <f t="shared" si="0"/>
        <v>21</v>
      </c>
      <c r="K15" s="9">
        <f t="shared" si="1"/>
        <v>89.009409320288057</v>
      </c>
      <c r="L15" s="9">
        <f t="shared" si="2"/>
        <v>2442758.2076923079</v>
      </c>
    </row>
    <row r="16" spans="1:26" ht="14.25" customHeight="1" x14ac:dyDescent="0.3">
      <c r="A16" s="6">
        <v>43971</v>
      </c>
      <c r="B16" s="7" t="s">
        <v>13</v>
      </c>
      <c r="C16" s="7">
        <v>34077</v>
      </c>
      <c r="D16" s="7">
        <v>2929330.5</v>
      </c>
      <c r="E16" s="7">
        <v>2389543.5279999999</v>
      </c>
      <c r="F16" s="8">
        <v>459604.90796153841</v>
      </c>
      <c r="G16" s="9">
        <f t="array" ref="G16">INDEX(Лист2!C:C, MATCH(1, (Лист1!A16=Лист2!A:A) * (Лист1!B16=Лист2!B:B), 0))</f>
        <v>21</v>
      </c>
      <c r="H16" s="9">
        <f t="array" ref="H16">INDEX(Лист2!D:D, MATCH(1, (Лист1!A16=Лист2!A:A) * (Лист1!B16=Лист2!B:B), 0))</f>
        <v>1921</v>
      </c>
      <c r="I16" s="9">
        <f t="array" ref="I16">INDEX(Лист2!E:E, MATCH(1, (Лист1!A16=Лист2!A:A) * (Лист1!B16=Лист2!B:B), 0))</f>
        <v>1767</v>
      </c>
      <c r="J16" s="9">
        <f t="shared" si="0"/>
        <v>21</v>
      </c>
      <c r="K16" s="9">
        <f t="shared" si="1"/>
        <v>84.310240583589362</v>
      </c>
      <c r="L16" s="9">
        <f t="shared" si="2"/>
        <v>2469725.5920384615</v>
      </c>
    </row>
    <row r="17" spans="1:12" ht="14.25" customHeight="1" x14ac:dyDescent="0.3">
      <c r="A17" s="10">
        <v>43956</v>
      </c>
      <c r="B17" s="11" t="s">
        <v>13</v>
      </c>
      <c r="C17" s="11">
        <v>31566</v>
      </c>
      <c r="D17" s="11">
        <v>2906763</v>
      </c>
      <c r="E17" s="11">
        <v>2323003.267</v>
      </c>
      <c r="F17" s="12">
        <v>287619.52953846153</v>
      </c>
      <c r="G17" s="9">
        <f t="array" ref="G17">INDEX(Лист2!C:C, MATCH(1, (Лист1!A17=Лист2!A:A) * (Лист1!B17=Лист2!B:B), 0))</f>
        <v>20</v>
      </c>
      <c r="H17" s="9">
        <f t="array" ref="H17">INDEX(Лист2!D:D, MATCH(1, (Лист1!A17=Лист2!A:A) * (Лист1!B17=Лист2!B:B), 0))</f>
        <v>1773</v>
      </c>
      <c r="I17" s="9">
        <f t="array" ref="I17">INDEX(Лист2!E:E, MATCH(1, (Лист1!A17=Лист2!A:A) * (Лист1!B17=Лист2!B:B), 0))</f>
        <v>1604</v>
      </c>
      <c r="J17" s="9">
        <f t="shared" si="0"/>
        <v>19</v>
      </c>
      <c r="K17" s="9">
        <f t="shared" si="1"/>
        <v>90.105160636128176</v>
      </c>
      <c r="L17" s="9">
        <f t="shared" si="2"/>
        <v>2619143.4704615385</v>
      </c>
    </row>
    <row r="18" spans="1:12" ht="14.25" customHeight="1" x14ac:dyDescent="0.3">
      <c r="A18" s="6">
        <v>43949</v>
      </c>
      <c r="B18" s="7" t="s">
        <v>13</v>
      </c>
      <c r="C18" s="7">
        <v>26940</v>
      </c>
      <c r="D18" s="7">
        <v>2411587.5</v>
      </c>
      <c r="E18" s="7">
        <v>1931011.4870000002</v>
      </c>
      <c r="F18" s="8">
        <v>149032.79178461537</v>
      </c>
      <c r="G18" s="9">
        <f t="array" ref="G18">INDEX(Лист2!C:C, MATCH(1, (Лист1!A18=Лист2!A:A) * (Лист1!B18=Лист2!B:B), 0))</f>
        <v>18</v>
      </c>
      <c r="H18" s="9">
        <f t="array" ref="H18">INDEX(Лист2!D:D, MATCH(1, (Лист1!A18=Лист2!A:A) * (Лист1!B18=Лист2!B:B), 0))</f>
        <v>1539</v>
      </c>
      <c r="I18" s="9">
        <f t="array" ref="I18">INDEX(Лист2!E:E, MATCH(1, (Лист1!A18=Лист2!A:A) * (Лист1!B18=Лист2!B:B), 0))</f>
        <v>1404</v>
      </c>
      <c r="J18" s="9">
        <f t="shared" si="0"/>
        <v>18</v>
      </c>
      <c r="K18" s="9">
        <f t="shared" si="1"/>
        <v>93.820137490984052</v>
      </c>
      <c r="L18" s="9">
        <f t="shared" si="2"/>
        <v>2262554.7082153847</v>
      </c>
    </row>
    <row r="19" spans="1:12" ht="14.25" customHeight="1" x14ac:dyDescent="0.3">
      <c r="A19" s="10">
        <v>43964</v>
      </c>
      <c r="B19" s="11" t="s">
        <v>13</v>
      </c>
      <c r="C19" s="11">
        <v>29241</v>
      </c>
      <c r="D19" s="11">
        <v>2629782</v>
      </c>
      <c r="E19" s="11">
        <v>2071714.7239999999</v>
      </c>
      <c r="F19" s="12">
        <v>361201.8010384615</v>
      </c>
      <c r="G19" s="9">
        <f t="array" ref="G19">INDEX(Лист2!C:C, MATCH(1, (Лист1!A19=Лист2!A:A) * (Лист1!B19=Лист2!B:B), 0))</f>
        <v>21</v>
      </c>
      <c r="H19" s="9">
        <f t="array" ref="H19">INDEX(Лист2!D:D, MATCH(1, (Лист1!A19=Лист2!A:A) * (Лист1!B19=Лист2!B:B), 0))</f>
        <v>1698</v>
      </c>
      <c r="I19" s="9">
        <f t="array" ref="I19">INDEX(Лист2!E:E, MATCH(1, (Лист1!A19=Лист2!A:A) * (Лист1!B19=Лист2!B:B), 0))</f>
        <v>1554</v>
      </c>
      <c r="J19" s="9">
        <f t="shared" si="0"/>
        <v>20</v>
      </c>
      <c r="K19" s="9">
        <f t="shared" si="1"/>
        <v>86.264952720854353</v>
      </c>
      <c r="L19" s="9">
        <f t="shared" si="2"/>
        <v>2268580.1989615383</v>
      </c>
    </row>
    <row r="20" spans="1:12" ht="14.25" customHeight="1" x14ac:dyDescent="0.3">
      <c r="A20" s="6">
        <v>43954</v>
      </c>
      <c r="B20" s="7" t="s">
        <v>13</v>
      </c>
      <c r="C20" s="7">
        <v>26082</v>
      </c>
      <c r="D20" s="7">
        <v>2434914</v>
      </c>
      <c r="E20" s="7">
        <v>1925475.1139999998</v>
      </c>
      <c r="F20" s="8">
        <v>247646.60936153846</v>
      </c>
      <c r="G20" s="9">
        <f t="array" ref="G20">INDEX(Лист2!C:C, MATCH(1, (Лист1!A20=Лист2!A:A) * (Лист1!B20=Лист2!B:B), 0))</f>
        <v>20</v>
      </c>
      <c r="H20" s="9">
        <f t="array" ref="H20">INDEX(Лист2!D:D, MATCH(1, (Лист1!A20=Лист2!A:A) * (Лист1!B20=Лист2!B:B), 0))</f>
        <v>1520</v>
      </c>
      <c r="I20" s="9">
        <f t="array" ref="I20">INDEX(Лист2!E:E, MATCH(1, (Лист1!A20=Лист2!A:A) * (Лист1!B20=Лист2!B:B), 0))</f>
        <v>1373</v>
      </c>
      <c r="J20" s="9">
        <f t="shared" si="0"/>
        <v>18</v>
      </c>
      <c r="K20" s="9">
        <f t="shared" si="1"/>
        <v>89.829348824577025</v>
      </c>
      <c r="L20" s="9">
        <f t="shared" si="2"/>
        <v>2187267.3906384613</v>
      </c>
    </row>
    <row r="21" spans="1:12" ht="14.25" customHeight="1" x14ac:dyDescent="0.3">
      <c r="A21" s="10">
        <v>43957</v>
      </c>
      <c r="B21" s="11" t="s">
        <v>13</v>
      </c>
      <c r="C21" s="11">
        <v>32511</v>
      </c>
      <c r="D21" s="11">
        <v>2938623</v>
      </c>
      <c r="E21" s="11">
        <v>2406562.0579999997</v>
      </c>
      <c r="F21" s="12">
        <v>306098.4769230769</v>
      </c>
      <c r="G21" s="9">
        <f t="array" ref="G21">INDEX(Лист2!C:C, MATCH(1, (Лист1!A21=Лист2!A:A) * (Лист1!B21=Лист2!B:B), 0))</f>
        <v>20</v>
      </c>
      <c r="H21" s="9">
        <f t="array" ref="H21">INDEX(Лист2!D:D, MATCH(1, (Лист1!A21=Лист2!A:A) * (Лист1!B21=Лист2!B:B), 0))</f>
        <v>1784</v>
      </c>
      <c r="I21" s="9">
        <f t="array" ref="I21">INDEX(Лист2!E:E, MATCH(1, (Лист1!A21=Лист2!A:A) * (Лист1!B21=Лист2!B:B), 0))</f>
        <v>1632</v>
      </c>
      <c r="J21" s="9">
        <f t="shared" si="0"/>
        <v>19</v>
      </c>
      <c r="K21" s="9">
        <f t="shared" si="1"/>
        <v>89.583608481827142</v>
      </c>
      <c r="L21" s="9">
        <f t="shared" si="2"/>
        <v>2632524.5230769231</v>
      </c>
    </row>
    <row r="22" spans="1:12" ht="14.25" customHeight="1" x14ac:dyDescent="0.3">
      <c r="A22" s="6">
        <v>43974</v>
      </c>
      <c r="B22" s="7" t="s">
        <v>13</v>
      </c>
      <c r="C22" s="7">
        <v>42703.5</v>
      </c>
      <c r="D22" s="7">
        <v>3628726.5</v>
      </c>
      <c r="E22" s="7">
        <v>3056063.7349999999</v>
      </c>
      <c r="F22" s="8">
        <v>223670.01693846151</v>
      </c>
      <c r="G22" s="9">
        <f t="array" ref="G22">INDEX(Лист2!C:C, MATCH(1, (Лист1!A22=Лист2!A:A) * (Лист1!B22=Лист2!B:B), 0))</f>
        <v>21</v>
      </c>
      <c r="H22" s="9">
        <f t="array" ref="H22">INDEX(Лист2!D:D, MATCH(1, (Лист1!A22=Лист2!A:A) * (Лист1!B22=Лист2!B:B), 0))</f>
        <v>2340</v>
      </c>
      <c r="I22" s="9">
        <f t="array" ref="I22">INDEX(Лист2!E:E, MATCH(1, (Лист1!A22=Лист2!A:A) * (Лист1!B22=Лист2!B:B), 0))</f>
        <v>2146</v>
      </c>
      <c r="J22" s="9">
        <f t="shared" si="0"/>
        <v>21</v>
      </c>
      <c r="K22" s="9">
        <f t="shared" si="1"/>
        <v>93.836129095470227</v>
      </c>
      <c r="L22" s="9">
        <f t="shared" si="2"/>
        <v>3405056.4830615385</v>
      </c>
    </row>
    <row r="23" spans="1:12" ht="14.25" customHeight="1" x14ac:dyDescent="0.3">
      <c r="A23" s="10">
        <v>43976</v>
      </c>
      <c r="B23" s="11" t="s">
        <v>13</v>
      </c>
      <c r="C23" s="11">
        <v>35592</v>
      </c>
      <c r="D23" s="11">
        <v>3176580</v>
      </c>
      <c r="E23" s="11">
        <v>2540760.0409999997</v>
      </c>
      <c r="F23" s="12">
        <v>351098.05384615384</v>
      </c>
      <c r="G23" s="9">
        <f t="array" ref="G23">INDEX(Лист2!C:C, MATCH(1, (Лист1!A23=Лист2!A:A) * (Лист1!B23=Лист2!B:B), 0))</f>
        <v>20</v>
      </c>
      <c r="H23" s="9">
        <f t="array" ref="H23">INDEX(Лист2!D:D, MATCH(1, (Лист1!A23=Лист2!A:A) * (Лист1!B23=Лист2!B:B), 0))</f>
        <v>2087</v>
      </c>
      <c r="I23" s="9">
        <f t="array" ref="I23">INDEX(Лист2!E:E, MATCH(1, (Лист1!A23=Лист2!A:A) * (Лист1!B23=Лист2!B:B), 0))</f>
        <v>1914</v>
      </c>
      <c r="J23" s="9">
        <f t="shared" si="0"/>
        <v>22</v>
      </c>
      <c r="K23" s="9">
        <f t="shared" si="1"/>
        <v>88.947293823981951</v>
      </c>
      <c r="L23" s="9">
        <f t="shared" si="2"/>
        <v>2825481.9461538461</v>
      </c>
    </row>
    <row r="24" spans="1:12" ht="14.25" customHeight="1" x14ac:dyDescent="0.3">
      <c r="A24" s="6">
        <v>43951</v>
      </c>
      <c r="B24" s="7" t="s">
        <v>13</v>
      </c>
      <c r="C24" s="7">
        <v>30445.5</v>
      </c>
      <c r="D24" s="7">
        <v>2817196.5</v>
      </c>
      <c r="E24" s="7">
        <v>2244503.1999999997</v>
      </c>
      <c r="F24" s="8">
        <v>203231.46096923074</v>
      </c>
      <c r="G24" s="9">
        <f t="array" ref="G24">INDEX(Лист2!C:C, MATCH(1, (Лист1!A24=Лист2!A:A) * (Лист1!B24=Лист2!B:B), 0))</f>
        <v>19</v>
      </c>
      <c r="H24" s="9">
        <f t="array" ref="H24">INDEX(Лист2!D:D, MATCH(1, (Лист1!A24=Лист2!A:A) * (Лист1!B24=Лист2!B:B), 0))</f>
        <v>1712</v>
      </c>
      <c r="I24" s="9">
        <f t="array" ref="I24">INDEX(Лист2!E:E, MATCH(1, (Лист1!A24=Лист2!A:A) * (Лист1!B24=Лист2!B:B), 0))</f>
        <v>1552</v>
      </c>
      <c r="J24" s="9">
        <f t="shared" si="0"/>
        <v>18</v>
      </c>
      <c r="K24" s="9">
        <f t="shared" si="1"/>
        <v>92.786038852127263</v>
      </c>
      <c r="L24" s="9">
        <f t="shared" si="2"/>
        <v>2613965.0390307694</v>
      </c>
    </row>
    <row r="25" spans="1:12" ht="14.25" customHeight="1" x14ac:dyDescent="0.3">
      <c r="A25" s="10">
        <v>43961</v>
      </c>
      <c r="B25" s="11" t="s">
        <v>13</v>
      </c>
      <c r="C25" s="11">
        <v>36619.5</v>
      </c>
      <c r="D25" s="11">
        <v>3312967.5</v>
      </c>
      <c r="E25" s="11">
        <v>2647972.3429999999</v>
      </c>
      <c r="F25" s="12">
        <v>371661.65384615387</v>
      </c>
      <c r="G25" s="9">
        <f t="array" ref="G25">INDEX(Лист2!C:C, MATCH(1, (Лист1!A25=Лист2!A:A) * (Лист1!B25=Лист2!B:B), 0))</f>
        <v>21</v>
      </c>
      <c r="H25" s="9">
        <f t="array" ref="H25">INDEX(Лист2!D:D, MATCH(1, (Лист1!A25=Лист2!A:A) * (Лист1!B25=Лист2!B:B), 0))</f>
        <v>2016</v>
      </c>
      <c r="I25" s="9">
        <f t="array" ref="I25">INDEX(Лист2!E:E, MATCH(1, (Лист1!A25=Лист2!A:A) * (Лист1!B25=Лист2!B:B), 0))</f>
        <v>1846</v>
      </c>
      <c r="J25" s="9">
        <f t="shared" si="0"/>
        <v>19</v>
      </c>
      <c r="K25" s="9">
        <f t="shared" si="1"/>
        <v>88.781608819097869</v>
      </c>
      <c r="L25" s="9">
        <f t="shared" si="2"/>
        <v>2941305.846153846</v>
      </c>
    </row>
    <row r="26" spans="1:12" ht="14.25" customHeight="1" x14ac:dyDescent="0.3">
      <c r="A26" s="6">
        <v>43959</v>
      </c>
      <c r="B26" s="7" t="s">
        <v>13</v>
      </c>
      <c r="C26" s="7">
        <v>29409</v>
      </c>
      <c r="D26" s="7">
        <v>2645160</v>
      </c>
      <c r="E26" s="7">
        <v>2133443.3049999997</v>
      </c>
      <c r="F26" s="8">
        <v>355537.44449230767</v>
      </c>
      <c r="G26" s="9">
        <f t="array" ref="G26">INDEX(Лист2!C:C, MATCH(1, (Лист1!A26=Лист2!A:A) * (Лист1!B26=Лист2!B:B), 0))</f>
        <v>21</v>
      </c>
      <c r="H26" s="9">
        <f t="array" ref="H26">INDEX(Лист2!D:D, MATCH(1, (Лист1!A26=Лист2!A:A) * (Лист1!B26=Лист2!B:B), 0))</f>
        <v>1646</v>
      </c>
      <c r="I26" s="9">
        <f t="array" ref="I26">INDEX(Лист2!E:E, MATCH(1, (Лист1!A26=Лист2!A:A) * (Лист1!B26=Лист2!B:B), 0))</f>
        <v>1492</v>
      </c>
      <c r="J26" s="9">
        <f t="shared" si="0"/>
        <v>19</v>
      </c>
      <c r="K26" s="9">
        <f t="shared" si="1"/>
        <v>86.55894371258043</v>
      </c>
      <c r="L26" s="9">
        <f t="shared" si="2"/>
        <v>2289622.5555076925</v>
      </c>
    </row>
    <row r="27" spans="1:12" ht="14.25" customHeight="1" x14ac:dyDescent="0.3">
      <c r="A27" s="10">
        <v>43958</v>
      </c>
      <c r="B27" s="11" t="s">
        <v>13</v>
      </c>
      <c r="C27" s="11">
        <v>27018</v>
      </c>
      <c r="D27" s="11">
        <v>2472213</v>
      </c>
      <c r="E27" s="11">
        <v>2000889.9870000002</v>
      </c>
      <c r="F27" s="12">
        <v>283287.86923076923</v>
      </c>
      <c r="G27" s="9">
        <f t="array" ref="G27">INDEX(Лист2!C:C, MATCH(1, (Лист1!A27=Лист2!A:A) * (Лист1!B27=Лист2!B:B), 0))</f>
        <v>21</v>
      </c>
      <c r="H27" s="9">
        <f t="array" ref="H27">INDEX(Лист2!D:D, MATCH(1, (Лист1!A27=Лист2!A:A) * (Лист1!B27=Лист2!B:B), 0))</f>
        <v>1542</v>
      </c>
      <c r="I27" s="9">
        <f t="array" ref="I27">INDEX(Лист2!E:E, MATCH(1, (Лист1!A27=Лист2!A:A) * (Лист1!B27=Лист2!B:B), 0))</f>
        <v>1405</v>
      </c>
      <c r="J27" s="9">
        <f t="shared" si="0"/>
        <v>19</v>
      </c>
      <c r="K27" s="9">
        <f t="shared" si="1"/>
        <v>88.541122094626587</v>
      </c>
      <c r="L27" s="9">
        <f t="shared" si="2"/>
        <v>2188925.1307692309</v>
      </c>
    </row>
    <row r="28" spans="1:12" ht="14.25" customHeight="1" x14ac:dyDescent="0.3">
      <c r="A28" s="6">
        <v>43975</v>
      </c>
      <c r="B28" s="7" t="s">
        <v>13</v>
      </c>
      <c r="C28" s="7">
        <v>34303.5</v>
      </c>
      <c r="D28" s="7">
        <v>2924746.5</v>
      </c>
      <c r="E28" s="7">
        <v>2399312.9350000001</v>
      </c>
      <c r="F28" s="8">
        <v>282325.24615384615</v>
      </c>
      <c r="G28" s="9">
        <f t="array" ref="G28">INDEX(Лист2!C:C, MATCH(1, (Лист1!A28=Лист2!A:A) * (Лист1!B28=Лист2!B:B), 0))</f>
        <v>20</v>
      </c>
      <c r="H28" s="9">
        <f t="array" ref="H28">INDEX(Лист2!D:D, MATCH(1, (Лист1!A28=Лист2!A:A) * (Лист1!B28=Лист2!B:B), 0))</f>
        <v>1999</v>
      </c>
      <c r="I28" s="9">
        <f t="array" ref="I28">INDEX(Лист2!E:E, MATCH(1, (Лист1!A28=Лист2!A:A) * (Лист1!B28=Лист2!B:B), 0))</f>
        <v>1829</v>
      </c>
      <c r="J28" s="9">
        <f t="shared" si="0"/>
        <v>21</v>
      </c>
      <c r="K28" s="9">
        <f t="shared" si="1"/>
        <v>90.34701824059465</v>
      </c>
      <c r="L28" s="9">
        <f t="shared" si="2"/>
        <v>2642421.2538461536</v>
      </c>
    </row>
    <row r="29" spans="1:12" ht="14.25" customHeight="1" x14ac:dyDescent="0.3">
      <c r="A29" s="10">
        <v>43982</v>
      </c>
      <c r="B29" s="11" t="s">
        <v>13</v>
      </c>
      <c r="C29" s="11">
        <v>36999</v>
      </c>
      <c r="D29" s="11">
        <v>3473895</v>
      </c>
      <c r="E29" s="11">
        <v>2757933.63</v>
      </c>
      <c r="F29" s="12">
        <v>112971.77692307692</v>
      </c>
      <c r="G29" s="9">
        <f t="array" ref="G29">INDEX(Лист2!C:C, MATCH(1, (Лист1!A29=Лист2!A:A) * (Лист1!B29=Лист2!B:B), 0))</f>
        <v>21</v>
      </c>
      <c r="H29" s="9">
        <f t="array" ref="H29">INDEX(Лист2!D:D, MATCH(1, (Лист1!A29=Лист2!A:A) * (Лист1!B29=Лист2!B:B), 0))</f>
        <v>2271</v>
      </c>
      <c r="I29" s="9">
        <f t="array" ref="I29">INDEX(Лист2!E:E, MATCH(1, (Лист1!A29=Лист2!A:A) * (Лист1!B29=Лист2!B:B), 0))</f>
        <v>2085</v>
      </c>
      <c r="J29" s="9">
        <f t="shared" si="0"/>
        <v>22</v>
      </c>
      <c r="K29" s="9">
        <f t="shared" si="1"/>
        <v>96.747979518002808</v>
      </c>
      <c r="L29" s="9">
        <f t="shared" si="2"/>
        <v>3360923.2230769233</v>
      </c>
    </row>
    <row r="30" spans="1:12" ht="14.25" customHeight="1" x14ac:dyDescent="0.3">
      <c r="A30" s="6">
        <v>43981</v>
      </c>
      <c r="B30" s="7" t="s">
        <v>13</v>
      </c>
      <c r="C30" s="7">
        <v>44001</v>
      </c>
      <c r="D30" s="7">
        <v>3921784.5</v>
      </c>
      <c r="E30" s="7">
        <v>3132604.841</v>
      </c>
      <c r="F30" s="8">
        <v>242715.26253846151</v>
      </c>
      <c r="G30" s="9">
        <f t="array" ref="G30">INDEX(Лист2!C:C, MATCH(1, (Лист1!A30=Лист2!A:A) * (Лист1!B30=Лист2!B:B), 0))</f>
        <v>20</v>
      </c>
      <c r="H30" s="9">
        <f t="array" ref="H30">INDEX(Лист2!D:D, MATCH(1, (Лист1!A30=Лист2!A:A) * (Лист1!B30=Лист2!B:B), 0))</f>
        <v>2597</v>
      </c>
      <c r="I30" s="9">
        <f t="array" ref="I30">INDEX(Лист2!E:E, MATCH(1, (Лист1!A30=Лист2!A:A) * (Лист1!B30=Лист2!B:B), 0))</f>
        <v>2376</v>
      </c>
      <c r="J30" s="9">
        <f t="shared" si="0"/>
        <v>22</v>
      </c>
      <c r="K30" s="9">
        <f t="shared" si="1"/>
        <v>93.811101488660029</v>
      </c>
      <c r="L30" s="9">
        <f t="shared" si="2"/>
        <v>3679069.2374615385</v>
      </c>
    </row>
    <row r="31" spans="1:12" ht="14.25" customHeight="1" x14ac:dyDescent="0.3">
      <c r="A31" s="10">
        <v>43979</v>
      </c>
      <c r="B31" s="11" t="s">
        <v>13</v>
      </c>
      <c r="C31" s="11">
        <v>30982.5</v>
      </c>
      <c r="D31" s="11">
        <v>2827773</v>
      </c>
      <c r="E31" s="11">
        <v>2232253.034</v>
      </c>
      <c r="F31" s="12">
        <v>343211.54262307688</v>
      </c>
      <c r="G31" s="9">
        <f t="array" ref="G31">INDEX(Лист2!C:C, MATCH(1, (Лист1!A31=Лист2!A:A) * (Лист1!B31=Лист2!B:B), 0))</f>
        <v>20</v>
      </c>
      <c r="H31" s="9">
        <f t="array" ref="H31">INDEX(Лист2!D:D, MATCH(1, (Лист1!A31=Лист2!A:A) * (Лист1!B31=Лист2!B:B), 0))</f>
        <v>1886</v>
      </c>
      <c r="I31" s="9">
        <f t="array" ref="I31">INDEX(Лист2!E:E, MATCH(1, (Лист1!A31=Лист2!A:A) * (Лист1!B31=Лист2!B:B), 0))</f>
        <v>1736</v>
      </c>
      <c r="J31" s="9">
        <f t="shared" si="0"/>
        <v>22</v>
      </c>
      <c r="K31" s="9">
        <f t="shared" si="1"/>
        <v>87.862832602791059</v>
      </c>
      <c r="L31" s="9">
        <f t="shared" si="2"/>
        <v>2484561.4573769229</v>
      </c>
    </row>
    <row r="32" spans="1:12" ht="14.25" customHeight="1" x14ac:dyDescent="0.3">
      <c r="A32" s="6">
        <v>43967</v>
      </c>
      <c r="B32" s="7" t="s">
        <v>14</v>
      </c>
      <c r="C32" s="7">
        <v>88063.5</v>
      </c>
      <c r="D32" s="7">
        <v>7583758.5</v>
      </c>
      <c r="E32" s="7">
        <v>5779076.7979999995</v>
      </c>
      <c r="F32" s="8">
        <v>152384.93586153846</v>
      </c>
      <c r="G32" s="9">
        <f t="array" ref="G32">INDEX(Лист2!C:C, MATCH(1, (Лист1!A32=Лист2!A:A) * (Лист1!B32=Лист2!B:B), 0))</f>
        <v>31</v>
      </c>
      <c r="H32" s="9">
        <f t="array" ref="H32">INDEX(Лист2!D:D, MATCH(1, (Лист1!A32=Лист2!A:A) * (Лист1!B32=Лист2!B:B), 0))</f>
        <v>5593</v>
      </c>
      <c r="I32" s="9">
        <f t="array" ref="I32">INDEX(Лист2!E:E, MATCH(1, (Лист1!A32=Лист2!A:A) * (Лист1!B32=Лист2!B:B), 0))</f>
        <v>5177</v>
      </c>
      <c r="J32" s="9">
        <f t="shared" si="0"/>
        <v>20</v>
      </c>
      <c r="K32" s="9">
        <f t="shared" si="1"/>
        <v>97.990640974900003</v>
      </c>
      <c r="L32" s="9">
        <f t="shared" si="2"/>
        <v>7431373.5641384618</v>
      </c>
    </row>
    <row r="33" spans="1:12" ht="14.25" customHeight="1" x14ac:dyDescent="0.3">
      <c r="A33" s="10">
        <v>43970</v>
      </c>
      <c r="B33" s="11" t="s">
        <v>14</v>
      </c>
      <c r="C33" s="11">
        <v>84024</v>
      </c>
      <c r="D33" s="11">
        <v>6815511</v>
      </c>
      <c r="E33" s="11">
        <v>5426339.5819999995</v>
      </c>
      <c r="F33" s="12">
        <v>195070.25003076921</v>
      </c>
      <c r="G33" s="9">
        <f t="array" ref="G33">INDEX(Лист2!C:C, MATCH(1, (Лист1!A33=Лист2!A:A) * (Лист1!B33=Лист2!B:B), 0))</f>
        <v>31</v>
      </c>
      <c r="H33" s="9">
        <f t="array" ref="H33">INDEX(Лист2!D:D, MATCH(1, (Лист1!A33=Лист2!A:A) * (Лист1!B33=Лист2!B:B), 0))</f>
        <v>5389</v>
      </c>
      <c r="I33" s="9">
        <f t="array" ref="I33">INDEX(Лист2!E:E, MATCH(1, (Лист1!A33=Лист2!A:A) * (Лист1!B33=Лист2!B:B), 0))</f>
        <v>5024</v>
      </c>
      <c r="J33" s="9">
        <f t="shared" si="0"/>
        <v>21</v>
      </c>
      <c r="K33" s="9">
        <f t="shared" si="1"/>
        <v>97.137848504231457</v>
      </c>
      <c r="L33" s="9">
        <f t="shared" si="2"/>
        <v>6620440.749969231</v>
      </c>
    </row>
    <row r="34" spans="1:12" ht="14.25" customHeight="1" x14ac:dyDescent="0.3">
      <c r="A34" s="6">
        <v>43968</v>
      </c>
      <c r="B34" s="7" t="s">
        <v>14</v>
      </c>
      <c r="C34" s="7">
        <v>78057</v>
      </c>
      <c r="D34" s="7">
        <v>6774946.5</v>
      </c>
      <c r="E34" s="7">
        <v>5115462.4009999996</v>
      </c>
      <c r="F34" s="8">
        <v>61149.515384615377</v>
      </c>
      <c r="G34" s="9">
        <f t="array" ref="G34">INDEX(Лист2!C:C, MATCH(1, (Лист1!A34=Лист2!A:A) * (Лист1!B34=Лист2!B:B), 0))</f>
        <v>31</v>
      </c>
      <c r="H34" s="9">
        <f t="array" ref="H34">INDEX(Лист2!D:D, MATCH(1, (Лист1!A34=Лист2!A:A) * (Лист1!B34=Лист2!B:B), 0))</f>
        <v>5206</v>
      </c>
      <c r="I34" s="9">
        <f t="array" ref="I34">INDEX(Лист2!E:E, MATCH(1, (Лист1!A34=Лист2!A:A) * (Лист1!B34=Лист2!B:B), 0))</f>
        <v>4843</v>
      </c>
      <c r="J34" s="9">
        <f t="shared" si="0"/>
        <v>20</v>
      </c>
      <c r="K34" s="9">
        <f t="shared" si="1"/>
        <v>99.097416999756149</v>
      </c>
      <c r="L34" s="9">
        <f t="shared" si="2"/>
        <v>6713796.9846153846</v>
      </c>
    </row>
    <row r="35" spans="1:12" ht="14.25" customHeight="1" x14ac:dyDescent="0.3">
      <c r="A35" s="10">
        <v>43960</v>
      </c>
      <c r="B35" s="11" t="s">
        <v>14</v>
      </c>
      <c r="C35" s="11">
        <v>69720</v>
      </c>
      <c r="D35" s="11">
        <v>6264933</v>
      </c>
      <c r="E35" s="11">
        <v>4726931.9569999995</v>
      </c>
      <c r="F35" s="12">
        <v>294634.35530769231</v>
      </c>
      <c r="G35" s="9">
        <f t="array" ref="G35">INDEX(Лист2!C:C, MATCH(1, (Лист1!A35=Лист2!A:A) * (Лист1!B35=Лист2!B:B), 0))</f>
        <v>31</v>
      </c>
      <c r="H35" s="9">
        <f t="array" ref="H35">INDEX(Лист2!D:D, MATCH(1, (Лист1!A35=Лист2!A:A) * (Лист1!B35=Лист2!B:B), 0))</f>
        <v>4556</v>
      </c>
      <c r="I35" s="9">
        <f t="array" ref="I35">INDEX(Лист2!E:E, MATCH(1, (Лист1!A35=Лист2!A:A) * (Лист1!B35=Лист2!B:B), 0))</f>
        <v>4220</v>
      </c>
      <c r="J35" s="9">
        <f t="shared" si="0"/>
        <v>19</v>
      </c>
      <c r="K35" s="9">
        <f t="shared" si="1"/>
        <v>95.297086891309249</v>
      </c>
      <c r="L35" s="9">
        <f t="shared" si="2"/>
        <v>5970298.6446923073</v>
      </c>
    </row>
    <row r="36" spans="1:12" ht="14.25" customHeight="1" x14ac:dyDescent="0.3">
      <c r="A36" s="6">
        <v>43955</v>
      </c>
      <c r="B36" s="7" t="s">
        <v>14</v>
      </c>
      <c r="C36" s="7">
        <v>72928.5</v>
      </c>
      <c r="D36" s="7">
        <v>6642249</v>
      </c>
      <c r="E36" s="7">
        <v>4993791.9560000002</v>
      </c>
      <c r="F36" s="8">
        <v>215294.37692307692</v>
      </c>
      <c r="G36" s="9">
        <f t="array" ref="G36">INDEX(Лист2!C:C, MATCH(1, (Лист1!A36=Лист2!A:A) * (Лист1!B36=Лист2!B:B), 0))</f>
        <v>31</v>
      </c>
      <c r="H36" s="9">
        <f t="array" ref="H36">INDEX(Лист2!D:D, MATCH(1, (Лист1!A36=Лист2!A:A) * (Лист1!B36=Лист2!B:B), 0))</f>
        <v>4968</v>
      </c>
      <c r="I36" s="9">
        <f t="array" ref="I36">INDEX(Лист2!E:E, MATCH(1, (Лист1!A36=Лист2!A:A) * (Лист1!B36=Лист2!B:B), 0))</f>
        <v>4596</v>
      </c>
      <c r="J36" s="9">
        <f t="shared" si="0"/>
        <v>19</v>
      </c>
      <c r="K36" s="9">
        <f t="shared" si="1"/>
        <v>96.758712645023138</v>
      </c>
      <c r="L36" s="9">
        <f t="shared" si="2"/>
        <v>6426954.6230769232</v>
      </c>
    </row>
    <row r="37" spans="1:12" ht="14.25" customHeight="1" x14ac:dyDescent="0.3">
      <c r="A37" s="10">
        <v>43950</v>
      </c>
      <c r="B37" s="11" t="s">
        <v>14</v>
      </c>
      <c r="C37" s="11">
        <v>79527</v>
      </c>
      <c r="D37" s="11">
        <v>7180498.5</v>
      </c>
      <c r="E37" s="11">
        <v>5432087.9790000003</v>
      </c>
      <c r="F37" s="12">
        <v>172769.19230769231</v>
      </c>
      <c r="G37" s="9">
        <f t="array" ref="G37">INDEX(Лист2!C:C, MATCH(1, (Лист1!A37=Лист2!A:A) * (Лист1!B37=Лист2!B:B), 0))</f>
        <v>31</v>
      </c>
      <c r="H37" s="9">
        <f t="array" ref="H37">INDEX(Лист2!D:D, MATCH(1, (Лист1!A37=Лист2!A:A) * (Лист1!B37=Лист2!B:B), 0))</f>
        <v>5378</v>
      </c>
      <c r="I37" s="9">
        <f t="array" ref="I37">INDEX(Лист2!E:E, MATCH(1, (Лист1!A37=Лист2!A:A) * (Лист1!B37=Лист2!B:B), 0))</f>
        <v>4985</v>
      </c>
      <c r="J37" s="9">
        <f t="shared" si="0"/>
        <v>18</v>
      </c>
      <c r="K37" s="9">
        <f t="shared" si="1"/>
        <v>97.593910892012687</v>
      </c>
      <c r="L37" s="9">
        <f t="shared" si="2"/>
        <v>7007729.307692308</v>
      </c>
    </row>
    <row r="38" spans="1:12" ht="14.25" customHeight="1" x14ac:dyDescent="0.3">
      <c r="A38" s="6">
        <v>43953</v>
      </c>
      <c r="B38" s="7" t="s">
        <v>14</v>
      </c>
      <c r="C38" s="7">
        <v>60463.5</v>
      </c>
      <c r="D38" s="7">
        <v>5554192.5</v>
      </c>
      <c r="E38" s="7">
        <v>4218316.0290000001</v>
      </c>
      <c r="F38" s="8">
        <v>244262.12107692307</v>
      </c>
      <c r="G38" s="9">
        <f t="array" ref="G38">INDEX(Лист2!C:C, MATCH(1, (Лист1!A38=Лист2!A:A) * (Лист1!B38=Лист2!B:B), 0))</f>
        <v>31</v>
      </c>
      <c r="H38" s="9">
        <f t="array" ref="H38">INDEX(Лист2!D:D, MATCH(1, (Лист1!A38=Лист2!A:A) * (Лист1!B38=Лист2!B:B), 0))</f>
        <v>4157</v>
      </c>
      <c r="I38" s="9">
        <f t="array" ref="I38">INDEX(Лист2!E:E, MATCH(1, (Лист1!A38=Лист2!A:A) * (Лист1!B38=Лист2!B:B), 0))</f>
        <v>3823</v>
      </c>
      <c r="J38" s="9">
        <f t="shared" si="0"/>
        <v>18</v>
      </c>
      <c r="K38" s="9">
        <f t="shared" si="1"/>
        <v>95.60220282107754</v>
      </c>
      <c r="L38" s="9">
        <f t="shared" si="2"/>
        <v>5309930.3789230771</v>
      </c>
    </row>
    <row r="39" spans="1:12" ht="14.25" customHeight="1" x14ac:dyDescent="0.3">
      <c r="A39" s="10">
        <v>43977</v>
      </c>
      <c r="B39" s="11" t="s">
        <v>14</v>
      </c>
      <c r="C39" s="11">
        <v>79975.5</v>
      </c>
      <c r="D39" s="11">
        <v>6676459.5</v>
      </c>
      <c r="E39" s="11">
        <v>5083946.1689999998</v>
      </c>
      <c r="F39" s="12">
        <v>141931.13193076922</v>
      </c>
      <c r="G39" s="9">
        <f t="array" ref="G39">INDEX(Лист2!C:C, MATCH(1, (Лист1!A39=Лист2!A:A) * (Лист1!B39=Лист2!B:B), 0))</f>
        <v>31</v>
      </c>
      <c r="H39" s="9">
        <f t="array" ref="H39">INDEX(Лист2!D:D, MATCH(1, (Лист1!A39=Лист2!A:A) * (Лист1!B39=Лист2!B:B), 0))</f>
        <v>5493</v>
      </c>
      <c r="I39" s="9">
        <f t="array" ref="I39">INDEX(Лист2!E:E, MATCH(1, (Лист1!A39=Лист2!A:A) * (Лист1!B39=Лист2!B:B), 0))</f>
        <v>5119</v>
      </c>
      <c r="J39" s="9">
        <f t="shared" si="0"/>
        <v>22</v>
      </c>
      <c r="K39" s="9">
        <f t="shared" si="1"/>
        <v>97.874155726837415</v>
      </c>
      <c r="L39" s="9">
        <f t="shared" si="2"/>
        <v>6534528.3680692306</v>
      </c>
    </row>
    <row r="40" spans="1:12" ht="14.25" customHeight="1" x14ac:dyDescent="0.3">
      <c r="A40" s="6">
        <v>43952</v>
      </c>
      <c r="B40" s="7" t="s">
        <v>14</v>
      </c>
      <c r="C40" s="7">
        <v>97534.5</v>
      </c>
      <c r="D40" s="7">
        <v>8893024.5</v>
      </c>
      <c r="E40" s="7">
        <v>6855177.2400000002</v>
      </c>
      <c r="F40" s="8">
        <v>185180.38007692309</v>
      </c>
      <c r="G40" s="9">
        <f t="array" ref="G40">INDEX(Лист2!C:C, MATCH(1, (Лист1!A40=Лист2!A:A) * (Лист1!B40=Лист2!B:B), 0))</f>
        <v>31</v>
      </c>
      <c r="H40" s="9">
        <f t="array" ref="H40">INDEX(Лист2!D:D, MATCH(1, (Лист1!A40=Лист2!A:A) * (Лист1!B40=Лист2!B:B), 0))</f>
        <v>6118</v>
      </c>
      <c r="I40" s="9">
        <f t="array" ref="I40">INDEX(Лист2!E:E, MATCH(1, (Лист1!A40=Лист2!A:A) * (Лист1!B40=Лист2!B:B), 0))</f>
        <v>5564</v>
      </c>
      <c r="J40" s="9">
        <f t="shared" si="0"/>
        <v>18</v>
      </c>
      <c r="K40" s="9">
        <f t="shared" si="1"/>
        <v>97.917689532094258</v>
      </c>
      <c r="L40" s="9">
        <f t="shared" si="2"/>
        <v>8707844.1199230775</v>
      </c>
    </row>
    <row r="41" spans="1:12" ht="14.25" customHeight="1" x14ac:dyDescent="0.3">
      <c r="A41" s="10">
        <v>43963</v>
      </c>
      <c r="B41" s="11" t="s">
        <v>14</v>
      </c>
      <c r="C41" s="11">
        <v>71520</v>
      </c>
      <c r="D41" s="11">
        <v>6398361</v>
      </c>
      <c r="E41" s="11">
        <v>4793096.1439999994</v>
      </c>
      <c r="F41" s="12">
        <v>181432.06769230767</v>
      </c>
      <c r="G41" s="9">
        <f t="array" ref="G41">INDEX(Лист2!C:C, MATCH(1, (Лист1!A41=Лист2!A:A) * (Лист1!B41=Лист2!B:B), 0))</f>
        <v>31</v>
      </c>
      <c r="H41" s="9">
        <f t="array" ref="H41">INDEX(Лист2!D:D, MATCH(1, (Лист1!A41=Лист2!A:A) * (Лист1!B41=Лист2!B:B), 0))</f>
        <v>4800</v>
      </c>
      <c r="I41" s="9">
        <f t="array" ref="I41">INDEX(Лист2!E:E, MATCH(1, (Лист1!A41=Лист2!A:A) * (Лист1!B41=Лист2!B:B), 0))</f>
        <v>4470</v>
      </c>
      <c r="J41" s="9">
        <f t="shared" si="0"/>
        <v>20</v>
      </c>
      <c r="K41" s="9">
        <f t="shared" si="1"/>
        <v>97.164397762297128</v>
      </c>
      <c r="L41" s="9">
        <f t="shared" si="2"/>
        <v>6216928.9323076922</v>
      </c>
    </row>
    <row r="42" spans="1:12" ht="14.25" customHeight="1" x14ac:dyDescent="0.3">
      <c r="A42" s="6">
        <v>43972</v>
      </c>
      <c r="B42" s="7" t="s">
        <v>14</v>
      </c>
      <c r="C42" s="7">
        <v>79485</v>
      </c>
      <c r="D42" s="7">
        <v>6633847.5</v>
      </c>
      <c r="E42" s="7">
        <v>5212858.58</v>
      </c>
      <c r="F42" s="8">
        <v>120955.33846153846</v>
      </c>
      <c r="G42" s="9">
        <f t="array" ref="G42">INDEX(Лист2!C:C, MATCH(1, (Лист1!A42=Лист2!A:A) * (Лист1!B42=Лист2!B:B), 0))</f>
        <v>31</v>
      </c>
      <c r="H42" s="9">
        <f t="array" ref="H42">INDEX(Лист2!D:D, MATCH(1, (Лист1!A42=Лист2!A:A) * (Лист1!B42=Лист2!B:B), 0))</f>
        <v>5207</v>
      </c>
      <c r="I42" s="9">
        <f t="array" ref="I42">INDEX(Лист2!E:E, MATCH(1, (Лист1!A42=Лист2!A:A) * (Лист1!B42=Лист2!B:B), 0))</f>
        <v>4868</v>
      </c>
      <c r="J42" s="9">
        <f t="shared" si="0"/>
        <v>21</v>
      </c>
      <c r="K42" s="9">
        <f t="shared" si="1"/>
        <v>98.17669401562911</v>
      </c>
      <c r="L42" s="9">
        <f t="shared" si="2"/>
        <v>6512892.1615384612</v>
      </c>
    </row>
    <row r="43" spans="1:12" ht="14.25" customHeight="1" x14ac:dyDescent="0.3">
      <c r="A43" s="10">
        <v>43971</v>
      </c>
      <c r="B43" s="11" t="s">
        <v>14</v>
      </c>
      <c r="C43" s="11">
        <v>93313.5</v>
      </c>
      <c r="D43" s="11">
        <v>7247575.5</v>
      </c>
      <c r="E43" s="11">
        <v>5922822.6779999994</v>
      </c>
      <c r="F43" s="12">
        <v>714758.2</v>
      </c>
      <c r="G43" s="9">
        <f t="array" ref="G43">INDEX(Лист2!C:C, MATCH(1, (Лист1!A43=Лист2!A:A) * (Лист1!B43=Лист2!B:B), 0))</f>
        <v>31</v>
      </c>
      <c r="H43" s="9">
        <f t="array" ref="H43">INDEX(Лист2!D:D, MATCH(1, (Лист1!A43=Лист2!A:A) * (Лист1!B43=Лист2!B:B), 0))</f>
        <v>5698</v>
      </c>
      <c r="I43" s="9">
        <f t="array" ref="I43">INDEX(Лист2!E:E, MATCH(1, (Лист1!A43=Лист2!A:A) * (Лист1!B43=Лист2!B:B), 0))</f>
        <v>5258</v>
      </c>
      <c r="J43" s="9">
        <f t="shared" si="0"/>
        <v>21</v>
      </c>
      <c r="K43" s="9">
        <f t="shared" si="1"/>
        <v>90.137968207437098</v>
      </c>
      <c r="L43" s="9">
        <f t="shared" si="2"/>
        <v>6532817.2999999998</v>
      </c>
    </row>
    <row r="44" spans="1:12" ht="14.25" customHeight="1" x14ac:dyDescent="0.3">
      <c r="A44" s="6">
        <v>43956</v>
      </c>
      <c r="B44" s="7" t="s">
        <v>14</v>
      </c>
      <c r="C44" s="7">
        <v>76585.5</v>
      </c>
      <c r="D44" s="7">
        <v>6921316.5</v>
      </c>
      <c r="E44" s="7">
        <v>5290094.2719999999</v>
      </c>
      <c r="F44" s="8">
        <v>386033.17544615385</v>
      </c>
      <c r="G44" s="9">
        <f t="array" ref="G44">INDEX(Лист2!C:C, MATCH(1, (Лист1!A44=Лист2!A:A) * (Лист1!B44=Лист2!B:B), 0))</f>
        <v>31</v>
      </c>
      <c r="H44" s="9">
        <f t="array" ref="H44">INDEX(Лист2!D:D, MATCH(1, (Лист1!A44=Лист2!A:A) * (Лист1!B44=Лист2!B:B), 0))</f>
        <v>5188</v>
      </c>
      <c r="I44" s="9">
        <f t="array" ref="I44">INDEX(Лист2!E:E, MATCH(1, (Лист1!A44=Лист2!A:A) * (Лист1!B44=Лист2!B:B), 0))</f>
        <v>4800</v>
      </c>
      <c r="J44" s="9">
        <f t="shared" si="0"/>
        <v>19</v>
      </c>
      <c r="K44" s="9">
        <f t="shared" si="1"/>
        <v>94.422546990212723</v>
      </c>
      <c r="L44" s="9">
        <f t="shared" si="2"/>
        <v>6535283.3245538464</v>
      </c>
    </row>
    <row r="45" spans="1:12" ht="14.25" customHeight="1" x14ac:dyDescent="0.3">
      <c r="A45" s="10">
        <v>43949</v>
      </c>
      <c r="B45" s="11" t="s">
        <v>14</v>
      </c>
      <c r="C45" s="11">
        <v>81826.5</v>
      </c>
      <c r="D45" s="11">
        <v>7163644.5</v>
      </c>
      <c r="E45" s="11">
        <v>5366333.7130000005</v>
      </c>
      <c r="F45" s="12">
        <v>145122.77781538462</v>
      </c>
      <c r="G45" s="9">
        <f t="array" ref="G45">INDEX(Лист2!C:C, MATCH(1, (Лист1!A45=Лист2!A:A) * (Лист1!B45=Лист2!B:B), 0))</f>
        <v>31</v>
      </c>
      <c r="H45" s="9">
        <f t="array" ref="H45">INDEX(Лист2!D:D, MATCH(1, (Лист1!A45=Лист2!A:A) * (Лист1!B45=Лист2!B:B), 0))</f>
        <v>5465</v>
      </c>
      <c r="I45" s="9">
        <f t="array" ref="I45">INDEX(Лист2!E:E, MATCH(1, (Лист1!A45=Лист2!A:A) * (Лист1!B45=Лист2!B:B), 0))</f>
        <v>5096</v>
      </c>
      <c r="J45" s="9">
        <f t="shared" si="0"/>
        <v>18</v>
      </c>
      <c r="K45" s="9">
        <f t="shared" si="1"/>
        <v>97.974176722262186</v>
      </c>
      <c r="L45" s="9">
        <f t="shared" si="2"/>
        <v>7018521.7221846152</v>
      </c>
    </row>
    <row r="46" spans="1:12" ht="14.25" customHeight="1" x14ac:dyDescent="0.3">
      <c r="A46" s="6">
        <v>43964</v>
      </c>
      <c r="B46" s="7" t="s">
        <v>14</v>
      </c>
      <c r="C46" s="7">
        <v>78846</v>
      </c>
      <c r="D46" s="7">
        <v>6993952.5</v>
      </c>
      <c r="E46" s="7">
        <v>5288518.7799999993</v>
      </c>
      <c r="F46" s="8">
        <v>227969.01538461537</v>
      </c>
      <c r="G46" s="9">
        <f t="array" ref="G46">INDEX(Лист2!C:C, MATCH(1, (Лист1!A46=Лист2!A:A) * (Лист1!B46=Лист2!B:B), 0))</f>
        <v>31</v>
      </c>
      <c r="H46" s="9">
        <f t="array" ref="H46">INDEX(Лист2!D:D, MATCH(1, (Лист1!A46=Лист2!A:A) * (Лист1!B46=Лист2!B:B), 0))</f>
        <v>5251</v>
      </c>
      <c r="I46" s="9">
        <f t="array" ref="I46">INDEX(Лист2!E:E, MATCH(1, (Лист1!A46=Лист2!A:A) * (Лист1!B46=Лист2!B:B), 0))</f>
        <v>4853</v>
      </c>
      <c r="J46" s="9">
        <f t="shared" si="0"/>
        <v>20</v>
      </c>
      <c r="K46" s="9">
        <f t="shared" si="1"/>
        <v>96.740483791037818</v>
      </c>
      <c r="L46" s="9">
        <f t="shared" si="2"/>
        <v>6765983.4846153846</v>
      </c>
    </row>
    <row r="47" spans="1:12" ht="14.25" customHeight="1" x14ac:dyDescent="0.3">
      <c r="A47" s="10">
        <v>43954</v>
      </c>
      <c r="B47" s="11" t="s">
        <v>14</v>
      </c>
      <c r="C47" s="11">
        <v>77263.5</v>
      </c>
      <c r="D47" s="11">
        <v>7013670</v>
      </c>
      <c r="E47" s="11">
        <v>5282661.8549999995</v>
      </c>
      <c r="F47" s="12">
        <v>161473.07692307691</v>
      </c>
      <c r="G47" s="9">
        <f t="array" ref="G47">INDEX(Лист2!C:C, MATCH(1, (Лист1!A47=Лист2!A:A) * (Лист1!B47=Лист2!B:B), 0))</f>
        <v>31</v>
      </c>
      <c r="H47" s="9">
        <f t="array" ref="H47">INDEX(Лист2!D:D, MATCH(1, (Лист1!A47=Лист2!A:A) * (Лист1!B47=Лист2!B:B), 0))</f>
        <v>5155</v>
      </c>
      <c r="I47" s="9">
        <f t="array" ref="I47">INDEX(Лист2!E:E, MATCH(1, (Лист1!A47=Лист2!A:A) * (Лист1!B47=Лист2!B:B), 0))</f>
        <v>4762</v>
      </c>
      <c r="J47" s="9">
        <f t="shared" si="0"/>
        <v>18</v>
      </c>
      <c r="K47" s="9">
        <f t="shared" si="1"/>
        <v>97.697737747526233</v>
      </c>
      <c r="L47" s="9">
        <f t="shared" si="2"/>
        <v>6852196.923076923</v>
      </c>
    </row>
    <row r="48" spans="1:12" ht="14.25" customHeight="1" x14ac:dyDescent="0.3">
      <c r="A48" s="6">
        <v>43957</v>
      </c>
      <c r="B48" s="7" t="s">
        <v>14</v>
      </c>
      <c r="C48" s="7">
        <v>68994</v>
      </c>
      <c r="D48" s="7">
        <v>6168657</v>
      </c>
      <c r="E48" s="7">
        <v>4695811.3490000004</v>
      </c>
      <c r="F48" s="8">
        <v>157384.1788307692</v>
      </c>
      <c r="G48" s="9">
        <f t="array" ref="G48">INDEX(Лист2!C:C, MATCH(1, (Лист1!A48=Лист2!A:A) * (Лист1!B48=Лист2!B:B), 0))</f>
        <v>31</v>
      </c>
      <c r="H48" s="9">
        <f t="array" ref="H48">INDEX(Лист2!D:D, MATCH(1, (Лист1!A48=Лист2!A:A) * (Лист1!B48=Лист2!B:B), 0))</f>
        <v>4709</v>
      </c>
      <c r="I48" s="9">
        <f t="array" ref="I48">INDEX(Лист2!E:E, MATCH(1, (Лист1!A48=Лист2!A:A) * (Лист1!B48=Лист2!B:B), 0))</f>
        <v>4348</v>
      </c>
      <c r="J48" s="9">
        <f t="shared" si="0"/>
        <v>19</v>
      </c>
      <c r="K48" s="9">
        <f t="shared" si="1"/>
        <v>97.448647593296741</v>
      </c>
      <c r="L48" s="9">
        <f t="shared" si="2"/>
        <v>6011272.8211692311</v>
      </c>
    </row>
    <row r="49" spans="1:12" ht="14.25" customHeight="1" x14ac:dyDescent="0.3">
      <c r="A49" s="10">
        <v>43974</v>
      </c>
      <c r="B49" s="11" t="s">
        <v>14</v>
      </c>
      <c r="C49" s="11">
        <v>102889.5</v>
      </c>
      <c r="D49" s="11">
        <v>8089143</v>
      </c>
      <c r="E49" s="11">
        <v>6673236.3720000004</v>
      </c>
      <c r="F49" s="12">
        <v>127223.84583076923</v>
      </c>
      <c r="G49" s="9">
        <f t="array" ref="G49">INDEX(Лист2!C:C, MATCH(1, (Лист1!A49=Лист2!A:A) * (Лист1!B49=Лист2!B:B), 0))</f>
        <v>31</v>
      </c>
      <c r="H49" s="9">
        <f t="array" ref="H49">INDEX(Лист2!D:D, MATCH(1, (Лист1!A49=Лист2!A:A) * (Лист1!B49=Лист2!B:B), 0))</f>
        <v>6276</v>
      </c>
      <c r="I49" s="9">
        <f t="array" ref="I49">INDEX(Лист2!E:E, MATCH(1, (Лист1!A49=Лист2!A:A) * (Лист1!B49=Лист2!B:B), 0))</f>
        <v>5801</v>
      </c>
      <c r="J49" s="9">
        <f t="shared" si="0"/>
        <v>21</v>
      </c>
      <c r="K49" s="9">
        <f t="shared" si="1"/>
        <v>98.427227138514311</v>
      </c>
      <c r="L49" s="9">
        <f t="shared" si="2"/>
        <v>7961919.1541692307</v>
      </c>
    </row>
    <row r="50" spans="1:12" ht="14.25" customHeight="1" x14ac:dyDescent="0.3">
      <c r="A50" s="6">
        <v>43976</v>
      </c>
      <c r="B50" s="7" t="s">
        <v>14</v>
      </c>
      <c r="C50" s="7">
        <v>76999.5</v>
      </c>
      <c r="D50" s="7">
        <v>6645603</v>
      </c>
      <c r="E50" s="7">
        <v>5032216.1889999993</v>
      </c>
      <c r="F50" s="8">
        <v>100883.95384615385</v>
      </c>
      <c r="G50" s="9">
        <f t="array" ref="G50">INDEX(Лист2!C:C, MATCH(1, (Лист1!A50=Лист2!A:A) * (Лист1!B50=Лист2!B:B), 0))</f>
        <v>31</v>
      </c>
      <c r="H50" s="9">
        <f t="array" ref="H50">INDEX(Лист2!D:D, MATCH(1, (Лист1!A50=Лист2!A:A) * (Лист1!B50=Лист2!B:B), 0))</f>
        <v>5210</v>
      </c>
      <c r="I50" s="9">
        <f t="array" ref="I50">INDEX(Лист2!E:E, MATCH(1, (Лист1!A50=Лист2!A:A) * (Лист1!B50=Лист2!B:B), 0))</f>
        <v>4841</v>
      </c>
      <c r="J50" s="9">
        <f t="shared" si="0"/>
        <v>22</v>
      </c>
      <c r="K50" s="9">
        <f t="shared" si="1"/>
        <v>98.481944319482324</v>
      </c>
      <c r="L50" s="9">
        <f t="shared" si="2"/>
        <v>6544719.0461538462</v>
      </c>
    </row>
    <row r="51" spans="1:12" ht="14.25" customHeight="1" x14ac:dyDescent="0.3">
      <c r="A51" s="10">
        <v>43951</v>
      </c>
      <c r="B51" s="11" t="s">
        <v>14</v>
      </c>
      <c r="C51" s="11">
        <v>77565</v>
      </c>
      <c r="D51" s="11">
        <v>7023727.5</v>
      </c>
      <c r="E51" s="11">
        <v>5349682.4849999994</v>
      </c>
      <c r="F51" s="12">
        <v>31578.207692307689</v>
      </c>
      <c r="G51" s="9">
        <f t="array" ref="G51">INDEX(Лист2!C:C, MATCH(1, (Лист1!A51=Лист2!A:A) * (Лист1!B51=Лист2!B:B), 0))</f>
        <v>31</v>
      </c>
      <c r="H51" s="9">
        <f t="array" ref="H51">INDEX(Лист2!D:D, MATCH(1, (Лист1!A51=Лист2!A:A) * (Лист1!B51=Лист2!B:B), 0))</f>
        <v>5120</v>
      </c>
      <c r="I51" s="9">
        <f t="array" ref="I51">INDEX(Лист2!E:E, MATCH(1, (Лист1!A51=Лист2!A:A) * (Лист1!B51=Лист2!B:B), 0))</f>
        <v>4737</v>
      </c>
      <c r="J51" s="9">
        <f t="shared" si="0"/>
        <v>18</v>
      </c>
      <c r="K51" s="9">
        <f t="shared" si="1"/>
        <v>99.550406707943779</v>
      </c>
      <c r="L51" s="9">
        <f t="shared" si="2"/>
        <v>6992149.2923076926</v>
      </c>
    </row>
    <row r="52" spans="1:12" ht="14.25" customHeight="1" x14ac:dyDescent="0.3">
      <c r="A52" s="6">
        <v>43961</v>
      </c>
      <c r="B52" s="7" t="s">
        <v>14</v>
      </c>
      <c r="C52" s="7">
        <v>84132</v>
      </c>
      <c r="D52" s="7">
        <v>7483194</v>
      </c>
      <c r="E52" s="7">
        <v>5637882.125</v>
      </c>
      <c r="F52" s="8">
        <v>126673.26923076922</v>
      </c>
      <c r="G52" s="9">
        <f t="array" ref="G52">INDEX(Лист2!C:C, MATCH(1, (Лист1!A52=Лист2!A:A) * (Лист1!B52=Лист2!B:B), 0))</f>
        <v>31</v>
      </c>
      <c r="H52" s="9">
        <f t="array" ref="H52">INDEX(Лист2!D:D, MATCH(1, (Лист1!A52=Лист2!A:A) * (Лист1!B52=Лист2!B:B), 0))</f>
        <v>5495</v>
      </c>
      <c r="I52" s="9">
        <f t="array" ref="I52">INDEX(Лист2!E:E, MATCH(1, (Лист1!A52=Лист2!A:A) * (Лист1!B52=Лист2!B:B), 0))</f>
        <v>5093</v>
      </c>
      <c r="J52" s="9">
        <f t="shared" si="0"/>
        <v>19</v>
      </c>
      <c r="K52" s="9">
        <f t="shared" si="1"/>
        <v>98.307229917722722</v>
      </c>
      <c r="L52" s="9">
        <f t="shared" si="2"/>
        <v>7356520.730769231</v>
      </c>
    </row>
    <row r="53" spans="1:12" ht="14.25" customHeight="1" x14ac:dyDescent="0.3">
      <c r="A53" s="10">
        <v>43959</v>
      </c>
      <c r="B53" s="11" t="s">
        <v>14</v>
      </c>
      <c r="C53" s="11">
        <v>69544.5</v>
      </c>
      <c r="D53" s="11">
        <v>6293776.5</v>
      </c>
      <c r="E53" s="11">
        <v>4773839.9380000001</v>
      </c>
      <c r="F53" s="12">
        <v>201777.4038153846</v>
      </c>
      <c r="G53" s="9">
        <f t="array" ref="G53">INDEX(Лист2!C:C, MATCH(1, (Лист1!A53=Лист2!A:A) * (Лист1!B53=Лист2!B:B), 0))</f>
        <v>31</v>
      </c>
      <c r="H53" s="9">
        <f t="array" ref="H53">INDEX(Лист2!D:D, MATCH(1, (Лист1!A53=Лист2!A:A) * (Лист1!B53=Лист2!B:B), 0))</f>
        <v>4635</v>
      </c>
      <c r="I53" s="9">
        <f t="array" ref="I53">INDEX(Лист2!E:E, MATCH(1, (Лист1!A53=Лист2!A:A) * (Лист1!B53=Лист2!B:B), 0))</f>
        <v>4266</v>
      </c>
      <c r="J53" s="9">
        <f t="shared" si="0"/>
        <v>19</v>
      </c>
      <c r="K53" s="9">
        <f t="shared" si="1"/>
        <v>96.794017013229109</v>
      </c>
      <c r="L53" s="9">
        <f t="shared" si="2"/>
        <v>6091999.096184615</v>
      </c>
    </row>
    <row r="54" spans="1:12" ht="14.25" customHeight="1" x14ac:dyDescent="0.3">
      <c r="A54" s="6">
        <v>43958</v>
      </c>
      <c r="B54" s="7" t="s">
        <v>14</v>
      </c>
      <c r="C54" s="7">
        <v>73204.5</v>
      </c>
      <c r="D54" s="7">
        <v>6591883.5</v>
      </c>
      <c r="E54" s="7">
        <v>5001227.6710000001</v>
      </c>
      <c r="F54" s="8">
        <v>184167.76355384616</v>
      </c>
      <c r="G54" s="9">
        <f t="array" ref="G54">INDEX(Лист2!C:C, MATCH(1, (Лист1!A54=Лист2!A:A) * (Лист1!B54=Лист2!B:B), 0))</f>
        <v>31</v>
      </c>
      <c r="H54" s="9">
        <f t="array" ref="H54">INDEX(Лист2!D:D, MATCH(1, (Лист1!A54=Лист2!A:A) * (Лист1!B54=Лист2!B:B), 0))</f>
        <v>4903</v>
      </c>
      <c r="I54" s="9">
        <f t="array" ref="I54">INDEX(Лист2!E:E, MATCH(1, (Лист1!A54=Лист2!A:A) * (Лист1!B54=Лист2!B:B), 0))</f>
        <v>4527</v>
      </c>
      <c r="J54" s="9">
        <f t="shared" si="0"/>
        <v>19</v>
      </c>
      <c r="K54" s="9">
        <f t="shared" si="1"/>
        <v>97.206143531604482</v>
      </c>
      <c r="L54" s="9">
        <f t="shared" si="2"/>
        <v>6407715.7364461534</v>
      </c>
    </row>
    <row r="55" spans="1:12" ht="14.25" customHeight="1" x14ac:dyDescent="0.3">
      <c r="A55" s="10">
        <v>43975</v>
      </c>
      <c r="B55" s="11" t="s">
        <v>14</v>
      </c>
      <c r="C55" s="11">
        <v>76663.5</v>
      </c>
      <c r="D55" s="11">
        <v>6451032</v>
      </c>
      <c r="E55" s="11">
        <v>5048965.7960000001</v>
      </c>
      <c r="F55" s="12">
        <v>94608.146153846144</v>
      </c>
      <c r="G55" s="9">
        <f t="array" ref="G55">INDEX(Лист2!C:C, MATCH(1, (Лист1!A55=Лист2!A:A) * (Лист1!B55=Лист2!B:B), 0))</f>
        <v>31</v>
      </c>
      <c r="H55" s="9">
        <f t="array" ref="H55">INDEX(Лист2!D:D, MATCH(1, (Лист1!A55=Лист2!A:A) * (Лист1!B55=Лист2!B:B), 0))</f>
        <v>5035</v>
      </c>
      <c r="I55" s="9">
        <f t="array" ref="I55">INDEX(Лист2!E:E, MATCH(1, (Лист1!A55=Лист2!A:A) * (Лист1!B55=Лист2!B:B), 0))</f>
        <v>4683</v>
      </c>
      <c r="J55" s="9">
        <f t="shared" si="0"/>
        <v>21</v>
      </c>
      <c r="K55" s="9">
        <f t="shared" si="1"/>
        <v>98.533441685704773</v>
      </c>
      <c r="L55" s="9">
        <f t="shared" si="2"/>
        <v>6356423.8538461542</v>
      </c>
    </row>
    <row r="56" spans="1:12" ht="14.25" customHeight="1" x14ac:dyDescent="0.3">
      <c r="A56" s="6">
        <v>43967</v>
      </c>
      <c r="B56" s="7" t="s">
        <v>15</v>
      </c>
      <c r="C56" s="7">
        <v>14265</v>
      </c>
      <c r="D56" s="7">
        <v>1130506.5</v>
      </c>
      <c r="E56" s="7">
        <v>1024403.9859999999</v>
      </c>
      <c r="F56" s="8">
        <v>72626.813907692311</v>
      </c>
      <c r="G56" s="9">
        <f t="array" ref="G56">INDEX(Лист2!C:C, MATCH(1, (Лист1!A56=Лист2!A:A) * (Лист1!B56=Лист2!B:B), 0))</f>
        <v>10</v>
      </c>
      <c r="H56" s="9">
        <f t="array" ref="H56">INDEX(Лист2!D:D, MATCH(1, (Лист1!A56=Лист2!A:A) * (Лист1!B56=Лист2!B:B), 0))</f>
        <v>760</v>
      </c>
      <c r="I56" s="9">
        <f t="array" ref="I56">INDEX(Лист2!E:E, MATCH(1, (Лист1!A56=Лист2!A:A) * (Лист1!B56=Лист2!B:B), 0))</f>
        <v>672</v>
      </c>
      <c r="J56" s="9">
        <f t="shared" si="0"/>
        <v>20</v>
      </c>
      <c r="K56" s="9">
        <f t="shared" si="1"/>
        <v>93.575727878814291</v>
      </c>
      <c r="L56" s="9">
        <f t="shared" si="2"/>
        <v>1057879.6860923078</v>
      </c>
    </row>
    <row r="57" spans="1:12" ht="14.25" customHeight="1" x14ac:dyDescent="0.3">
      <c r="A57" s="10">
        <v>43970</v>
      </c>
      <c r="B57" s="11" t="s">
        <v>15</v>
      </c>
      <c r="C57" s="11">
        <v>11526</v>
      </c>
      <c r="D57" s="11">
        <v>938764.5</v>
      </c>
      <c r="E57" s="11">
        <v>820018.375</v>
      </c>
      <c r="F57" s="12">
        <v>77816.215384615381</v>
      </c>
      <c r="G57" s="9">
        <f t="array" ref="G57">INDEX(Лист2!C:C, MATCH(1, (Лист1!A57=Лист2!A:A) * (Лист1!B57=Лист2!B:B), 0))</f>
        <v>10</v>
      </c>
      <c r="H57" s="9">
        <f t="array" ref="H57">INDEX(Лист2!D:D, MATCH(1, (Лист1!A57=Лист2!A:A) * (Лист1!B57=Лист2!B:B), 0))</f>
        <v>649</v>
      </c>
      <c r="I57" s="9">
        <f t="array" ref="I57">INDEX(Лист2!E:E, MATCH(1, (Лист1!A57=Лист2!A:A) * (Лист1!B57=Лист2!B:B), 0))</f>
        <v>568</v>
      </c>
      <c r="J57" s="9">
        <f t="shared" si="0"/>
        <v>21</v>
      </c>
      <c r="K57" s="9">
        <f t="shared" si="1"/>
        <v>91.710784186596811</v>
      </c>
      <c r="L57" s="9">
        <f t="shared" si="2"/>
        <v>860948.28461538465</v>
      </c>
    </row>
    <row r="58" spans="1:12" ht="14.25" customHeight="1" x14ac:dyDescent="0.3">
      <c r="A58" s="6">
        <v>43968</v>
      </c>
      <c r="B58" s="7" t="s">
        <v>15</v>
      </c>
      <c r="C58" s="7">
        <v>10402.5</v>
      </c>
      <c r="D58" s="7">
        <v>843727.5</v>
      </c>
      <c r="E58" s="7">
        <v>729677.51899999997</v>
      </c>
      <c r="F58" s="8">
        <v>140731.96461538461</v>
      </c>
      <c r="G58" s="9">
        <f t="array" ref="G58">INDEX(Лист2!C:C, MATCH(1, (Лист1!A58=Лист2!A:A) * (Лист1!B58=Лист2!B:B), 0))</f>
        <v>10</v>
      </c>
      <c r="H58" s="9">
        <f t="array" ref="H58">INDEX(Лист2!D:D, MATCH(1, (Лист1!A58=Лист2!A:A) * (Лист1!B58=Лист2!B:B), 0))</f>
        <v>591</v>
      </c>
      <c r="I58" s="9">
        <f t="array" ref="I58">INDEX(Лист2!E:E, MATCH(1, (Лист1!A58=Лист2!A:A) * (Лист1!B58=Лист2!B:B), 0))</f>
        <v>513</v>
      </c>
      <c r="J58" s="9">
        <f t="shared" si="0"/>
        <v>20</v>
      </c>
      <c r="K58" s="9">
        <f t="shared" si="1"/>
        <v>83.320211251217415</v>
      </c>
      <c r="L58" s="9">
        <f t="shared" si="2"/>
        <v>702995.53538461542</v>
      </c>
    </row>
    <row r="59" spans="1:12" ht="14.25" customHeight="1" x14ac:dyDescent="0.3">
      <c r="A59" s="10">
        <v>43960</v>
      </c>
      <c r="B59" s="11" t="s">
        <v>15</v>
      </c>
      <c r="C59" s="11">
        <v>13216.5</v>
      </c>
      <c r="D59" s="11">
        <v>1046400</v>
      </c>
      <c r="E59" s="11">
        <v>937716.15799999994</v>
      </c>
      <c r="F59" s="12">
        <v>61387.776923076919</v>
      </c>
      <c r="G59" s="9">
        <f t="array" ref="G59">INDEX(Лист2!C:C, MATCH(1, (Лист1!A59=Лист2!A:A) * (Лист1!B59=Лист2!B:B), 0))</f>
        <v>10</v>
      </c>
      <c r="H59" s="9">
        <f t="array" ref="H59">INDEX(Лист2!D:D, MATCH(1, (Лист1!A59=Лист2!A:A) * (Лист1!B59=Лист2!B:B), 0))</f>
        <v>644</v>
      </c>
      <c r="I59" s="9">
        <f t="array" ref="I59">INDEX(Лист2!E:E, MATCH(1, (Лист1!A59=Лист2!A:A) * (Лист1!B59=Лист2!B:B), 0))</f>
        <v>559</v>
      </c>
      <c r="J59" s="9">
        <f t="shared" si="0"/>
        <v>19</v>
      </c>
      <c r="K59" s="9">
        <f t="shared" si="1"/>
        <v>94.133431104446004</v>
      </c>
      <c r="L59" s="9">
        <f t="shared" si="2"/>
        <v>985012.22307692305</v>
      </c>
    </row>
    <row r="60" spans="1:12" ht="14.25" customHeight="1" x14ac:dyDescent="0.3">
      <c r="A60" s="6">
        <v>43955</v>
      </c>
      <c r="B60" s="7" t="s">
        <v>15</v>
      </c>
      <c r="C60" s="7">
        <v>9130.5</v>
      </c>
      <c r="D60" s="7">
        <v>728890.5</v>
      </c>
      <c r="E60" s="7">
        <v>644150.51899999997</v>
      </c>
      <c r="F60" s="8">
        <v>98026.490369230756</v>
      </c>
      <c r="G60" s="9">
        <f t="array" ref="G60">INDEX(Лист2!C:C, MATCH(1, (Лист1!A60=Лист2!A:A) * (Лист1!B60=Лист2!B:B), 0))</f>
        <v>10</v>
      </c>
      <c r="H60" s="9">
        <f t="array" ref="H60">INDEX(Лист2!D:D, MATCH(1, (Лист1!A60=Лист2!A:A) * (Лист1!B60=Лист2!B:B), 0))</f>
        <v>462</v>
      </c>
      <c r="I60" s="9">
        <f t="array" ref="I60">INDEX(Лист2!E:E, MATCH(1, (Лист1!A60=Лист2!A:A) * (Лист1!B60=Лист2!B:B), 0))</f>
        <v>396</v>
      </c>
      <c r="J60" s="9">
        <f t="shared" si="0"/>
        <v>19</v>
      </c>
      <c r="K60" s="9">
        <f t="shared" si="1"/>
        <v>86.551273425949333</v>
      </c>
      <c r="L60" s="9">
        <f t="shared" si="2"/>
        <v>630864.00963076926</v>
      </c>
    </row>
    <row r="61" spans="1:12" ht="14.25" customHeight="1" x14ac:dyDescent="0.3">
      <c r="A61" s="10">
        <v>43950</v>
      </c>
      <c r="B61" s="11" t="s">
        <v>15</v>
      </c>
      <c r="C61" s="11">
        <v>10840.5</v>
      </c>
      <c r="D61" s="11">
        <v>797919</v>
      </c>
      <c r="E61" s="11">
        <v>783753.29499999993</v>
      </c>
      <c r="F61" s="12">
        <v>58214.93076923077</v>
      </c>
      <c r="G61" s="9">
        <f t="array" ref="G61">INDEX(Лист2!C:C, MATCH(1, (Лист1!A61=Лист2!A:A) * (Лист1!B61=Лист2!B:B), 0))</f>
        <v>10</v>
      </c>
      <c r="H61" s="9">
        <f t="array" ref="H61">INDEX(Лист2!D:D, MATCH(1, (Лист1!A61=Лист2!A:A) * (Лист1!B61=Лист2!B:B), 0))</f>
        <v>502</v>
      </c>
      <c r="I61" s="9">
        <f t="array" ref="I61">INDEX(Лист2!E:E, MATCH(1, (Лист1!A61=Лист2!A:A) * (Лист1!B61=Лист2!B:B), 0))</f>
        <v>433</v>
      </c>
      <c r="J61" s="9">
        <f t="shared" si="0"/>
        <v>18</v>
      </c>
      <c r="K61" s="9">
        <f t="shared" si="1"/>
        <v>92.70415533791892</v>
      </c>
      <c r="L61" s="9">
        <f t="shared" si="2"/>
        <v>739704.06923076918</v>
      </c>
    </row>
    <row r="62" spans="1:12" ht="14.25" customHeight="1" x14ac:dyDescent="0.3">
      <c r="A62" s="6">
        <v>43953</v>
      </c>
      <c r="B62" s="7" t="s">
        <v>15</v>
      </c>
      <c r="C62" s="7">
        <v>7866</v>
      </c>
      <c r="D62" s="7">
        <v>617881.5</v>
      </c>
      <c r="E62" s="7">
        <v>575518.06799999997</v>
      </c>
      <c r="F62" s="8">
        <v>119723.42363076922</v>
      </c>
      <c r="G62" s="9">
        <f t="array" ref="G62">INDEX(Лист2!C:C, MATCH(1, (Лист1!A62=Лист2!A:A) * (Лист1!B62=Лист2!B:B), 0))</f>
        <v>10</v>
      </c>
      <c r="H62" s="9">
        <f t="array" ref="H62">INDEX(Лист2!D:D, MATCH(1, (Лист1!A62=Лист2!A:A) * (Лист1!B62=Лист2!B:B), 0))</f>
        <v>416</v>
      </c>
      <c r="I62" s="9">
        <f t="array" ref="I62">INDEX(Лист2!E:E, MATCH(1, (Лист1!A62=Лист2!A:A) * (Лист1!B62=Лист2!B:B), 0))</f>
        <v>341</v>
      </c>
      <c r="J62" s="9">
        <f t="shared" si="0"/>
        <v>18</v>
      </c>
      <c r="K62" s="9">
        <f t="shared" si="1"/>
        <v>80.623562344758781</v>
      </c>
      <c r="L62" s="9">
        <f t="shared" si="2"/>
        <v>498158.07636923075</v>
      </c>
    </row>
    <row r="63" spans="1:12" ht="14.25" customHeight="1" x14ac:dyDescent="0.3">
      <c r="A63" s="10">
        <v>43977</v>
      </c>
      <c r="B63" s="11" t="s">
        <v>15</v>
      </c>
      <c r="C63" s="11">
        <v>11835</v>
      </c>
      <c r="D63" s="11">
        <v>983109</v>
      </c>
      <c r="E63" s="11">
        <v>825345.05300000007</v>
      </c>
      <c r="F63" s="12">
        <v>109486.33076923077</v>
      </c>
      <c r="G63" s="9">
        <f t="array" ref="G63">INDEX(Лист2!C:C, MATCH(1, (Лист1!A63=Лист2!A:A) * (Лист1!B63=Лист2!B:B), 0))</f>
        <v>10</v>
      </c>
      <c r="H63" s="9">
        <f t="array" ref="H63">INDEX(Лист2!D:D, MATCH(1, (Лист1!A63=Лист2!A:A) * (Лист1!B63=Лист2!B:B), 0))</f>
        <v>692</v>
      </c>
      <c r="I63" s="9">
        <f t="array" ref="I63">INDEX(Лист2!E:E, MATCH(1, (Лист1!A63=Лист2!A:A) * (Лист1!B63=Лист2!B:B), 0))</f>
        <v>601</v>
      </c>
      <c r="J63" s="9">
        <f t="shared" si="0"/>
        <v>22</v>
      </c>
      <c r="K63" s="9">
        <f t="shared" si="1"/>
        <v>88.863256183268518</v>
      </c>
      <c r="L63" s="9">
        <f t="shared" si="2"/>
        <v>873622.66923076927</v>
      </c>
    </row>
    <row r="64" spans="1:12" ht="14.25" customHeight="1" x14ac:dyDescent="0.3">
      <c r="A64" s="6">
        <v>43952</v>
      </c>
      <c r="B64" s="7" t="s">
        <v>15</v>
      </c>
      <c r="C64" s="7">
        <v>11619</v>
      </c>
      <c r="D64" s="7">
        <v>891139.5</v>
      </c>
      <c r="E64" s="7">
        <v>829782.37600000005</v>
      </c>
      <c r="F64" s="8">
        <v>121759.66210769229</v>
      </c>
      <c r="G64" s="9">
        <f t="array" ref="G64">INDEX(Лист2!C:C, MATCH(1, (Лист1!A64=Лист2!A:A) * (Лист1!B64=Лист2!B:B), 0))</f>
        <v>10</v>
      </c>
      <c r="H64" s="9">
        <f t="array" ref="H64">INDEX(Лист2!D:D, MATCH(1, (Лист1!A64=Лист2!A:A) * (Лист1!B64=Лист2!B:B), 0))</f>
        <v>554</v>
      </c>
      <c r="I64" s="9">
        <f t="array" ref="I64">INDEX(Лист2!E:E, MATCH(1, (Лист1!A64=Лист2!A:A) * (Лист1!B64=Лист2!B:B), 0))</f>
        <v>472</v>
      </c>
      <c r="J64" s="9">
        <f t="shared" si="0"/>
        <v>18</v>
      </c>
      <c r="K64" s="9">
        <f t="shared" si="1"/>
        <v>86.336632804662756</v>
      </c>
      <c r="L64" s="9">
        <f t="shared" si="2"/>
        <v>769379.83789230767</v>
      </c>
    </row>
    <row r="65" spans="1:12" ht="14.25" customHeight="1" x14ac:dyDescent="0.3">
      <c r="A65" s="10">
        <v>43963</v>
      </c>
      <c r="B65" s="11" t="s">
        <v>15</v>
      </c>
      <c r="C65" s="11">
        <v>9328.5</v>
      </c>
      <c r="D65" s="11">
        <v>732964.5</v>
      </c>
      <c r="E65" s="11">
        <v>634517.67299999995</v>
      </c>
      <c r="F65" s="12">
        <v>136157.98361538461</v>
      </c>
      <c r="G65" s="9">
        <f t="array" ref="G65">INDEX(Лист2!C:C, MATCH(1, (Лист1!A65=Лист2!A:A) * (Лист1!B65=Лист2!B:B), 0))</f>
        <v>10</v>
      </c>
      <c r="H65" s="9">
        <f t="array" ref="H65">INDEX(Лист2!D:D, MATCH(1, (Лист1!A65=Лист2!A:A) * (Лист1!B65=Лист2!B:B), 0))</f>
        <v>526</v>
      </c>
      <c r="I65" s="9">
        <f t="array" ref="I65">INDEX(Лист2!E:E, MATCH(1, (Лист1!A65=Лист2!A:A) * (Лист1!B65=Лист2!B:B), 0))</f>
        <v>448</v>
      </c>
      <c r="J65" s="9">
        <f t="shared" si="0"/>
        <v>20</v>
      </c>
      <c r="K65" s="9">
        <f t="shared" si="1"/>
        <v>81.423659179211995</v>
      </c>
      <c r="L65" s="9">
        <f t="shared" si="2"/>
        <v>596806.51638461533</v>
      </c>
    </row>
    <row r="66" spans="1:12" ht="14.25" customHeight="1" x14ac:dyDescent="0.3">
      <c r="A66" s="6">
        <v>43972</v>
      </c>
      <c r="B66" s="7" t="s">
        <v>15</v>
      </c>
      <c r="C66" s="7">
        <v>11250</v>
      </c>
      <c r="D66" s="7">
        <v>935523</v>
      </c>
      <c r="E66" s="7">
        <v>808524.505</v>
      </c>
      <c r="F66" s="8">
        <v>94344.953846153847</v>
      </c>
      <c r="G66" s="9">
        <f t="array" ref="G66">INDEX(Лист2!C:C, MATCH(1, (Лист1!A66=Лист2!A:A) * (Лист1!B66=Лист2!B:B), 0))</f>
        <v>10</v>
      </c>
      <c r="H66" s="9">
        <f t="array" ref="H66">INDEX(Лист2!D:D, MATCH(1, (Лист1!A66=Лист2!A:A) * (Лист1!B66=Лист2!B:B), 0))</f>
        <v>677</v>
      </c>
      <c r="I66" s="9">
        <f t="array" ref="I66">INDEX(Лист2!E:E, MATCH(1, (Лист1!A66=Лист2!A:A) * (Лист1!B66=Лист2!B:B), 0))</f>
        <v>591</v>
      </c>
      <c r="J66" s="9">
        <f t="shared" si="0"/>
        <v>21</v>
      </c>
      <c r="K66" s="9">
        <f t="shared" si="1"/>
        <v>89.915271581120521</v>
      </c>
      <c r="L66" s="9">
        <f t="shared" si="2"/>
        <v>841178.0461538462</v>
      </c>
    </row>
    <row r="67" spans="1:12" ht="14.25" customHeight="1" x14ac:dyDescent="0.3">
      <c r="A67" s="10">
        <v>43971</v>
      </c>
      <c r="B67" s="11" t="s">
        <v>15</v>
      </c>
      <c r="C67" s="11">
        <v>13063.5</v>
      </c>
      <c r="D67" s="11">
        <v>1037247</v>
      </c>
      <c r="E67" s="11">
        <v>910480.6449999999</v>
      </c>
      <c r="F67" s="12">
        <v>64430.964123076919</v>
      </c>
      <c r="G67" s="9">
        <f t="array" ref="G67">INDEX(Лист2!C:C, MATCH(1, (Лист1!A67=Лист2!A:A) * (Лист1!B67=Лист2!B:B), 0))</f>
        <v>10</v>
      </c>
      <c r="H67" s="9">
        <f t="array" ref="H67">INDEX(Лист2!D:D, MATCH(1, (Лист1!A67=Лист2!A:A) * (Лист1!B67=Лист2!B:B), 0))</f>
        <v>745</v>
      </c>
      <c r="I67" s="9">
        <f t="array" ref="I67">INDEX(Лист2!E:E, MATCH(1, (Лист1!A67=Лист2!A:A) * (Лист1!B67=Лист2!B:B), 0))</f>
        <v>654</v>
      </c>
      <c r="J67" s="9">
        <f t="shared" si="0"/>
        <v>21</v>
      </c>
      <c r="K67" s="9">
        <f t="shared" si="1"/>
        <v>93.788271826953761</v>
      </c>
      <c r="L67" s="9">
        <f t="shared" si="2"/>
        <v>972816.03587692312</v>
      </c>
    </row>
    <row r="68" spans="1:12" ht="14.25" customHeight="1" x14ac:dyDescent="0.3">
      <c r="A68" s="6">
        <v>43956</v>
      </c>
      <c r="B68" s="7" t="s">
        <v>15</v>
      </c>
      <c r="C68" s="7">
        <v>10147.5</v>
      </c>
      <c r="D68" s="7">
        <v>793320</v>
      </c>
      <c r="E68" s="7">
        <v>718019.27600000007</v>
      </c>
      <c r="F68" s="8">
        <v>92027.36809230769</v>
      </c>
      <c r="G68" s="9">
        <f t="array" ref="G68">INDEX(Лист2!C:C, MATCH(1, (Лист1!A68=Лист2!A:A) * (Лист1!B68=Лист2!B:B), 0))</f>
        <v>10</v>
      </c>
      <c r="H68" s="9">
        <f t="array" ref="H68">INDEX(Лист2!D:D, MATCH(1, (Лист1!A68=Лист2!A:A) * (Лист1!B68=Лист2!B:B), 0))</f>
        <v>511</v>
      </c>
      <c r="I68" s="9">
        <f t="array" ref="I68">INDEX(Лист2!E:E, MATCH(1, (Лист1!A68=Лист2!A:A) * (Лист1!B68=Лист2!B:B), 0))</f>
        <v>437</v>
      </c>
      <c r="J68" s="9">
        <f t="shared" si="0"/>
        <v>19</v>
      </c>
      <c r="K68" s="9">
        <f t="shared" si="1"/>
        <v>88.399716622257387</v>
      </c>
      <c r="L68" s="9">
        <f t="shared" si="2"/>
        <v>701292.6319076923</v>
      </c>
    </row>
    <row r="69" spans="1:12" ht="14.25" customHeight="1" x14ac:dyDescent="0.3">
      <c r="A69" s="10">
        <v>43949</v>
      </c>
      <c r="B69" s="11" t="s">
        <v>15</v>
      </c>
      <c r="C69" s="11">
        <v>12331.5</v>
      </c>
      <c r="D69" s="11">
        <v>869983.5</v>
      </c>
      <c r="E69" s="11">
        <v>896773.32399999991</v>
      </c>
      <c r="F69" s="12">
        <v>51681.038461538461</v>
      </c>
      <c r="G69" s="9">
        <f t="array" ref="G69">INDEX(Лист2!C:C, MATCH(1, (Лист1!A69=Лист2!A:A) * (Лист1!B69=Лист2!B:B), 0))</f>
        <v>10</v>
      </c>
      <c r="H69" s="9">
        <f t="array" ref="H69">INDEX(Лист2!D:D, MATCH(1, (Лист1!A69=Лист2!A:A) * (Лист1!B69=Лист2!B:B), 0))</f>
        <v>580</v>
      </c>
      <c r="I69" s="9">
        <f t="array" ref="I69">INDEX(Лист2!E:E, MATCH(1, (Лист1!A69=Лист2!A:A) * (Лист1!B69=Лист2!B:B), 0))</f>
        <v>506</v>
      </c>
      <c r="J69" s="9">
        <f t="shared" si="0"/>
        <v>18</v>
      </c>
      <c r="K69" s="9">
        <f t="shared" si="1"/>
        <v>94.059538087614484</v>
      </c>
      <c r="L69" s="9">
        <f t="shared" si="2"/>
        <v>818302.4615384615</v>
      </c>
    </row>
    <row r="70" spans="1:12" ht="14.25" customHeight="1" x14ac:dyDescent="0.3">
      <c r="A70" s="6">
        <v>43964</v>
      </c>
      <c r="B70" s="7" t="s">
        <v>15</v>
      </c>
      <c r="C70" s="7">
        <v>11202</v>
      </c>
      <c r="D70" s="7">
        <v>865714.5</v>
      </c>
      <c r="E70" s="7">
        <v>799644.75899999996</v>
      </c>
      <c r="F70" s="8">
        <v>111860.49372307691</v>
      </c>
      <c r="G70" s="9">
        <f t="array" ref="G70">INDEX(Лист2!C:C, MATCH(1, (Лист1!A70=Лист2!A:A) * (Лист1!B70=Лист2!B:B), 0))</f>
        <v>10</v>
      </c>
      <c r="H70" s="9">
        <f t="array" ref="H70">INDEX(Лист2!D:D, MATCH(1, (Лист1!A70=Лист2!A:A) * (Лист1!B70=Лист2!B:B), 0))</f>
        <v>612</v>
      </c>
      <c r="I70" s="9">
        <f t="array" ref="I70">INDEX(Лист2!E:E, MATCH(1, (Лист1!A70=Лист2!A:A) * (Лист1!B70=Лист2!B:B), 0))</f>
        <v>530</v>
      </c>
      <c r="J70" s="9">
        <f t="shared" si="0"/>
        <v>20</v>
      </c>
      <c r="K70" s="9">
        <f t="shared" si="1"/>
        <v>87.078824055381205</v>
      </c>
      <c r="L70" s="9">
        <f t="shared" si="2"/>
        <v>753854.00627692312</v>
      </c>
    </row>
    <row r="71" spans="1:12" ht="14.25" customHeight="1" x14ac:dyDescent="0.3">
      <c r="A71" s="10">
        <v>43982</v>
      </c>
      <c r="B71" s="11" t="s">
        <v>14</v>
      </c>
      <c r="C71" s="11">
        <v>89149.5</v>
      </c>
      <c r="D71" s="11">
        <v>7512646.5</v>
      </c>
      <c r="E71" s="11">
        <v>5979210.0970000001</v>
      </c>
      <c r="F71" s="12">
        <v>47580.146153846152</v>
      </c>
      <c r="G71" s="9">
        <f t="array" ref="G71">INDEX(Лист2!C:C, MATCH(1, (Лист1!A71=Лист2!A:A) * (Лист1!B71=Лист2!B:B), 0))</f>
        <v>31</v>
      </c>
      <c r="H71" s="9">
        <f t="array" ref="H71">INDEX(Лист2!D:D, MATCH(1, (Лист1!A71=Лист2!A:A) * (Лист1!B71=Лист2!B:B), 0))</f>
        <v>5760</v>
      </c>
      <c r="I71" s="9">
        <f t="array" ref="I71">INDEX(Лист2!E:E, MATCH(1, (Лист1!A71=Лист2!A:A) * (Лист1!B71=Лист2!B:B), 0))</f>
        <v>5367</v>
      </c>
      <c r="J71" s="9">
        <f t="shared" si="0"/>
        <v>22</v>
      </c>
      <c r="K71" s="9">
        <f t="shared" si="1"/>
        <v>99.366665979108078</v>
      </c>
      <c r="L71" s="9">
        <f t="shared" si="2"/>
        <v>7465066.3538461542</v>
      </c>
    </row>
    <row r="72" spans="1:12" ht="14.25" customHeight="1" x14ac:dyDescent="0.3">
      <c r="A72" s="6">
        <v>43954</v>
      </c>
      <c r="B72" s="7" t="s">
        <v>15</v>
      </c>
      <c r="C72" s="7">
        <v>8185.5</v>
      </c>
      <c r="D72" s="7">
        <v>637881</v>
      </c>
      <c r="E72" s="7">
        <v>575840.67700000003</v>
      </c>
      <c r="F72" s="8">
        <v>73920.584615384607</v>
      </c>
      <c r="G72" s="9">
        <f t="array" ref="G72">INDEX(Лист2!C:C, MATCH(1, (Лист1!A72=Лист2!A:A) * (Лист1!B72=Лист2!B:B), 0))</f>
        <v>10</v>
      </c>
      <c r="H72" s="9">
        <f t="array" ref="H72">INDEX(Лист2!D:D, MATCH(1, (Лист1!A72=Лист2!A:A) * (Лист1!B72=Лист2!B:B), 0))</f>
        <v>402</v>
      </c>
      <c r="I72" s="9">
        <f t="array" ref="I72">INDEX(Лист2!E:E, MATCH(1, (Лист1!A72=Лист2!A:A) * (Лист1!B72=Лист2!B:B), 0))</f>
        <v>333</v>
      </c>
      <c r="J72" s="9">
        <f t="shared" si="0"/>
        <v>18</v>
      </c>
      <c r="K72" s="9">
        <f t="shared" si="1"/>
        <v>88.411539987021939</v>
      </c>
      <c r="L72" s="9">
        <f t="shared" si="2"/>
        <v>563960.41538461542</v>
      </c>
    </row>
    <row r="73" spans="1:12" ht="14.25" customHeight="1" x14ac:dyDescent="0.3">
      <c r="A73" s="10">
        <v>43981</v>
      </c>
      <c r="B73" s="11" t="s">
        <v>14</v>
      </c>
      <c r="C73" s="11">
        <v>108123</v>
      </c>
      <c r="D73" s="11">
        <v>9164707.5</v>
      </c>
      <c r="E73" s="11">
        <v>7329868.665</v>
      </c>
      <c r="F73" s="12">
        <v>137418.15930769229</v>
      </c>
      <c r="G73" s="9">
        <f t="array" ref="G73">INDEX(Лист2!C:C, MATCH(1, (Лист1!A73=Лист2!A:A) * (Лист1!B73=Лист2!B:B), 0))</f>
        <v>31</v>
      </c>
      <c r="H73" s="9">
        <f t="array" ref="H73">INDEX(Лист2!D:D, MATCH(1, (Лист1!A73=Лист2!A:A) * (Лист1!B73=Лист2!B:B), 0))</f>
        <v>6735</v>
      </c>
      <c r="I73" s="9">
        <f t="array" ref="I73">INDEX(Лист2!E:E, MATCH(1, (Лист1!A73=Лист2!A:A) * (Лист1!B73=Лист2!B:B), 0))</f>
        <v>6264</v>
      </c>
      <c r="J73" s="9">
        <f t="shared" si="0"/>
        <v>22</v>
      </c>
      <c r="K73" s="9">
        <f t="shared" si="1"/>
        <v>98.5005723389678</v>
      </c>
      <c r="L73" s="9">
        <f t="shared" si="2"/>
        <v>9027289.3406923078</v>
      </c>
    </row>
    <row r="74" spans="1:12" ht="14.25" customHeight="1" x14ac:dyDescent="0.3">
      <c r="A74" s="6">
        <v>43957</v>
      </c>
      <c r="B74" s="7" t="s">
        <v>15</v>
      </c>
      <c r="C74" s="7">
        <v>9210</v>
      </c>
      <c r="D74" s="7">
        <v>696832.5</v>
      </c>
      <c r="E74" s="7">
        <v>616683.38099999994</v>
      </c>
      <c r="F74" s="8">
        <v>99623.130769230775</v>
      </c>
      <c r="G74" s="9">
        <f t="array" ref="G74">INDEX(Лист2!C:C, MATCH(1, (Лист1!A74=Лист2!A:A) * (Лист1!B74=Лист2!B:B), 0))</f>
        <v>10</v>
      </c>
      <c r="H74" s="9">
        <f t="array" ref="H74">INDEX(Лист2!D:D, MATCH(1, (Лист1!A74=Лист2!A:A) * (Лист1!B74=Лист2!B:B), 0))</f>
        <v>465</v>
      </c>
      <c r="I74" s="9">
        <f t="array" ref="I74">INDEX(Лист2!E:E, MATCH(1, (Лист1!A74=Лист2!A:A) * (Лист1!B74=Лист2!B:B), 0))</f>
        <v>390</v>
      </c>
      <c r="J74" s="9">
        <f t="shared" si="0"/>
        <v>19</v>
      </c>
      <c r="K74" s="9">
        <f t="shared" si="1"/>
        <v>85.703432206558844</v>
      </c>
      <c r="L74" s="9">
        <f t="shared" si="2"/>
        <v>597209.36923076923</v>
      </c>
    </row>
    <row r="75" spans="1:12" ht="14.25" customHeight="1" x14ac:dyDescent="0.3">
      <c r="A75" s="10">
        <v>43974</v>
      </c>
      <c r="B75" s="11" t="s">
        <v>15</v>
      </c>
      <c r="C75" s="11">
        <v>14773.5</v>
      </c>
      <c r="D75" s="11">
        <v>1241383.5</v>
      </c>
      <c r="E75" s="11">
        <v>1069622.507</v>
      </c>
      <c r="F75" s="12">
        <v>74049.523076923084</v>
      </c>
      <c r="G75" s="9">
        <f t="array" ref="G75">INDEX(Лист2!C:C, MATCH(1, (Лист1!A75=Лист2!A:A) * (Лист1!B75=Лист2!B:B), 0))</f>
        <v>10</v>
      </c>
      <c r="H75" s="9">
        <f t="array" ref="H75">INDEX(Лист2!D:D, MATCH(1, (Лист1!A75=Лист2!A:A) * (Лист1!B75=Лист2!B:B), 0))</f>
        <v>828</v>
      </c>
      <c r="I75" s="9">
        <f t="array" ref="I75">INDEX(Лист2!E:E, MATCH(1, (Лист1!A75=Лист2!A:A) * (Лист1!B75=Лист2!B:B), 0))</f>
        <v>734</v>
      </c>
      <c r="J75" s="9">
        <f t="shared" si="0"/>
        <v>21</v>
      </c>
      <c r="K75" s="9">
        <f t="shared" si="1"/>
        <v>94.034919662060673</v>
      </c>
      <c r="L75" s="9">
        <f t="shared" si="2"/>
        <v>1167333.9769230769</v>
      </c>
    </row>
    <row r="76" spans="1:12" ht="14.25" customHeight="1" x14ac:dyDescent="0.3">
      <c r="A76" s="6">
        <v>43979</v>
      </c>
      <c r="B76" s="7" t="s">
        <v>14</v>
      </c>
      <c r="C76" s="7">
        <v>78141</v>
      </c>
      <c r="D76" s="7">
        <v>6641569.5</v>
      </c>
      <c r="E76" s="7">
        <v>5084073.5159999998</v>
      </c>
      <c r="F76" s="8">
        <v>142499.01538461537</v>
      </c>
      <c r="G76" s="9">
        <f t="array" ref="G76">INDEX(Лист2!C:C, MATCH(1, (Лист1!A76=Лист2!A:A) * (Лист1!B76=Лист2!B:B), 0))</f>
        <v>31</v>
      </c>
      <c r="H76" s="9">
        <f t="array" ref="H76">INDEX(Лист2!D:D, MATCH(1, (Лист1!A76=Лист2!A:A) * (Лист1!B76=Лист2!B:B), 0))</f>
        <v>5355</v>
      </c>
      <c r="I76" s="9">
        <f t="array" ref="I76">INDEX(Лист2!E:E, MATCH(1, (Лист1!A76=Лист2!A:A) * (Лист1!B76=Лист2!B:B), 0))</f>
        <v>4969</v>
      </c>
      <c r="J76" s="9">
        <f t="shared" si="0"/>
        <v>22</v>
      </c>
      <c r="K76" s="9">
        <f t="shared" si="1"/>
        <v>97.854437638804868</v>
      </c>
      <c r="L76" s="9">
        <f t="shared" si="2"/>
        <v>6499070.4846153846</v>
      </c>
    </row>
    <row r="77" spans="1:12" ht="14.25" customHeight="1" x14ac:dyDescent="0.3">
      <c r="A77" s="10">
        <v>43976</v>
      </c>
      <c r="B77" s="11" t="s">
        <v>15</v>
      </c>
      <c r="C77" s="11">
        <v>12280.5</v>
      </c>
      <c r="D77" s="11">
        <v>1030440</v>
      </c>
      <c r="E77" s="11">
        <v>871047.598</v>
      </c>
      <c r="F77" s="12">
        <v>85172.084615384621</v>
      </c>
      <c r="G77" s="9">
        <f t="array" ref="G77">INDEX(Лист2!C:C, MATCH(1, (Лист1!A77=Лист2!A:A) * (Лист1!B77=Лист2!B:B), 0))</f>
        <v>10</v>
      </c>
      <c r="H77" s="9">
        <f t="array" ref="H77">INDEX(Лист2!D:D, MATCH(1, (Лист1!A77=Лист2!A:A) * (Лист1!B77=Лист2!B:B), 0))</f>
        <v>739</v>
      </c>
      <c r="I77" s="9">
        <f t="array" ref="I77">INDEX(Лист2!E:E, MATCH(1, (Лист1!A77=Лист2!A:A) * (Лист1!B77=Лист2!B:B), 0))</f>
        <v>642</v>
      </c>
      <c r="J77" s="9">
        <f t="shared" si="0"/>
        <v>22</v>
      </c>
      <c r="K77" s="9">
        <f t="shared" si="1"/>
        <v>91.734396508735628</v>
      </c>
      <c r="L77" s="9">
        <f t="shared" si="2"/>
        <v>945267.91538461542</v>
      </c>
    </row>
    <row r="78" spans="1:12" ht="14.25" customHeight="1" x14ac:dyDescent="0.3">
      <c r="A78" s="6">
        <v>43951</v>
      </c>
      <c r="B78" s="7" t="s">
        <v>15</v>
      </c>
      <c r="C78" s="7">
        <v>8934</v>
      </c>
      <c r="D78" s="7">
        <v>716196</v>
      </c>
      <c r="E78" s="7">
        <v>663415.49699999997</v>
      </c>
      <c r="F78" s="8">
        <v>24274.438461538462</v>
      </c>
      <c r="G78" s="9">
        <f t="array" ref="G78">INDEX(Лист2!C:C, MATCH(1, (Лист1!A78=Лист2!A:A) * (Лист1!B78=Лист2!B:B), 0))</f>
        <v>10</v>
      </c>
      <c r="H78" s="9">
        <f t="array" ref="H78">INDEX(Лист2!D:D, MATCH(1, (Лист1!A78=Лист2!A:A) * (Лист1!B78=Лист2!B:B), 0))</f>
        <v>448</v>
      </c>
      <c r="I78" s="9">
        <f t="array" ref="I78">INDEX(Лист2!E:E, MATCH(1, (Лист1!A78=Лист2!A:A) * (Лист1!B78=Лист2!B:B), 0))</f>
        <v>376</v>
      </c>
      <c r="J78" s="9">
        <f t="shared" si="0"/>
        <v>18</v>
      </c>
      <c r="K78" s="9">
        <f t="shared" si="1"/>
        <v>96.610643111447374</v>
      </c>
      <c r="L78" s="9">
        <f t="shared" si="2"/>
        <v>691921.5615384616</v>
      </c>
    </row>
    <row r="79" spans="1:12" ht="14.25" customHeight="1" x14ac:dyDescent="0.3">
      <c r="A79" s="10">
        <v>43961</v>
      </c>
      <c r="B79" s="11" t="s">
        <v>15</v>
      </c>
      <c r="C79" s="11">
        <v>12918</v>
      </c>
      <c r="D79" s="11">
        <v>1004788.5</v>
      </c>
      <c r="E79" s="11">
        <v>896111.80299999996</v>
      </c>
      <c r="F79" s="12">
        <v>99729.923076923063</v>
      </c>
      <c r="G79" s="9">
        <f t="array" ref="G79">INDEX(Лист2!C:C, MATCH(1, (Лист1!A79=Лист2!A:A) * (Лист1!B79=Лист2!B:B), 0))</f>
        <v>10</v>
      </c>
      <c r="H79" s="9">
        <f t="array" ref="H79">INDEX(Лист2!D:D, MATCH(1, (Лист1!A79=Лист2!A:A) * (Лист1!B79=Лист2!B:B), 0))</f>
        <v>642</v>
      </c>
      <c r="I79" s="9">
        <f t="array" ref="I79">INDEX(Лист2!E:E, MATCH(1, (Лист1!A79=Лист2!A:A) * (Лист1!B79=Лист2!B:B), 0))</f>
        <v>556</v>
      </c>
      <c r="J79" s="9">
        <f t="shared" si="0"/>
        <v>19</v>
      </c>
      <c r="K79" s="9">
        <f t="shared" si="1"/>
        <v>90.074535777736003</v>
      </c>
      <c r="L79" s="9">
        <f t="shared" si="2"/>
        <v>905058.57692307699</v>
      </c>
    </row>
    <row r="80" spans="1:12" ht="14.25" customHeight="1" x14ac:dyDescent="0.3">
      <c r="A80" s="6">
        <v>43959</v>
      </c>
      <c r="B80" s="7" t="s">
        <v>15</v>
      </c>
      <c r="C80" s="7">
        <v>12528</v>
      </c>
      <c r="D80" s="7">
        <v>959703</v>
      </c>
      <c r="E80" s="7">
        <v>861486.47499999998</v>
      </c>
      <c r="F80" s="8">
        <v>87212.130769230775</v>
      </c>
      <c r="G80" s="9">
        <f t="array" ref="G80">INDEX(Лист2!C:C, MATCH(1, (Лист1!A80=Лист2!A:A) * (Лист1!B80=Лист2!B:B), 0))</f>
        <v>10</v>
      </c>
      <c r="H80" s="9">
        <f t="array" ref="H80">INDEX(Лист2!D:D, MATCH(1, (Лист1!A80=Лист2!A:A) * (Лист1!B80=Лист2!B:B), 0))</f>
        <v>638</v>
      </c>
      <c r="I80" s="9">
        <f t="array" ref="I80">INDEX(Лист2!E:E, MATCH(1, (Лист1!A80=Лист2!A:A) * (Лист1!B80=Лист2!B:B), 0))</f>
        <v>547</v>
      </c>
      <c r="J80" s="9">
        <f t="shared" si="0"/>
        <v>19</v>
      </c>
      <c r="K80" s="9">
        <f t="shared" si="1"/>
        <v>90.912591627906679</v>
      </c>
      <c r="L80" s="9">
        <f t="shared" si="2"/>
        <v>872490.86923076923</v>
      </c>
    </row>
    <row r="81" spans="1:12" ht="14.25" customHeight="1" x14ac:dyDescent="0.3">
      <c r="A81" s="10">
        <v>43958</v>
      </c>
      <c r="B81" s="11" t="s">
        <v>15</v>
      </c>
      <c r="C81" s="11">
        <v>11029.5</v>
      </c>
      <c r="D81" s="11">
        <v>863754</v>
      </c>
      <c r="E81" s="11">
        <v>758428.73499999999</v>
      </c>
      <c r="F81" s="12">
        <v>86710.804507692301</v>
      </c>
      <c r="G81" s="9">
        <f t="array" ref="G81">INDEX(Лист2!C:C, MATCH(1, (Лист1!A81=Лист2!A:A) * (Лист1!B81=Лист2!B:B), 0))</f>
        <v>10</v>
      </c>
      <c r="H81" s="9">
        <f t="array" ref="H81">INDEX(Лист2!D:D, MATCH(1, (Лист1!A81=Лист2!A:A) * (Лист1!B81=Лист2!B:B), 0))</f>
        <v>563</v>
      </c>
      <c r="I81" s="9">
        <f t="array" ref="I81">INDEX(Лист2!E:E, MATCH(1, (Лист1!A81=Лист2!A:A) * (Лист1!B81=Лист2!B:B), 0))</f>
        <v>486</v>
      </c>
      <c r="J81" s="9">
        <f t="shared" si="0"/>
        <v>19</v>
      </c>
      <c r="K81" s="9">
        <f t="shared" si="1"/>
        <v>89.961168977776964</v>
      </c>
      <c r="L81" s="9">
        <f t="shared" si="2"/>
        <v>777043.19549230766</v>
      </c>
    </row>
    <row r="82" spans="1:12" ht="14.25" customHeight="1" x14ac:dyDescent="0.3">
      <c r="A82" s="6">
        <v>43975</v>
      </c>
      <c r="B82" s="7" t="s">
        <v>15</v>
      </c>
      <c r="C82" s="7">
        <v>9994.5</v>
      </c>
      <c r="D82" s="7">
        <v>828984</v>
      </c>
      <c r="E82" s="7">
        <v>702631.81099999999</v>
      </c>
      <c r="F82" s="8">
        <v>82264.567169230766</v>
      </c>
      <c r="G82" s="9">
        <f t="array" ref="G82">INDEX(Лист2!C:C, MATCH(1, (Лист1!A82=Лист2!A:A) * (Лист1!B82=Лист2!B:B), 0))</f>
        <v>10</v>
      </c>
      <c r="H82" s="9">
        <f t="array" ref="H82">INDEX(Лист2!D:D, MATCH(1, (Лист1!A82=Лист2!A:A) * (Лист1!B82=Лист2!B:B), 0))</f>
        <v>639</v>
      </c>
      <c r="I82" s="9">
        <f t="array" ref="I82">INDEX(Лист2!E:E, MATCH(1, (Лист1!A82=Лист2!A:A) * (Лист1!B82=Лист2!B:B), 0))</f>
        <v>557</v>
      </c>
      <c r="J82" s="9">
        <f t="shared" si="0"/>
        <v>21</v>
      </c>
      <c r="K82" s="9">
        <f t="shared" si="1"/>
        <v>90.076458994476269</v>
      </c>
      <c r="L82" s="9">
        <f t="shared" si="2"/>
        <v>746719.43283076922</v>
      </c>
    </row>
    <row r="83" spans="1:12" ht="14.25" customHeight="1" x14ac:dyDescent="0.3">
      <c r="A83" s="10">
        <v>43982</v>
      </c>
      <c r="B83" s="11" t="s">
        <v>15</v>
      </c>
      <c r="C83" s="11">
        <v>12724.5</v>
      </c>
      <c r="D83" s="11">
        <v>1045515</v>
      </c>
      <c r="E83" s="11">
        <v>896490.07</v>
      </c>
      <c r="F83" s="12">
        <v>49463.982984615388</v>
      </c>
      <c r="G83" s="9">
        <f t="array" ref="G83">INDEX(Лист2!C:C, MATCH(1, (Лист1!A83=Лист2!A:A) * (Лист1!B83=Лист2!B:B), 0))</f>
        <v>10</v>
      </c>
      <c r="H83" s="9">
        <f t="array" ref="H83">INDEX(Лист2!D:D, MATCH(1, (Лист1!A83=Лист2!A:A) * (Лист1!B83=Лист2!B:B), 0))</f>
        <v>749</v>
      </c>
      <c r="I83" s="9">
        <f t="array" ref="I83">INDEX(Лист2!E:E, MATCH(1, (Лист1!A83=Лист2!A:A) * (Лист1!B83=Лист2!B:B), 0))</f>
        <v>655</v>
      </c>
      <c r="J83" s="9">
        <f t="shared" si="0"/>
        <v>22</v>
      </c>
      <c r="K83" s="9">
        <f t="shared" si="1"/>
        <v>95.268936076037619</v>
      </c>
      <c r="L83" s="9">
        <f t="shared" si="2"/>
        <v>996051.01701538463</v>
      </c>
    </row>
    <row r="84" spans="1:12" ht="14.25" customHeight="1" x14ac:dyDescent="0.3">
      <c r="A84" s="6">
        <v>43981</v>
      </c>
      <c r="B84" s="7" t="s">
        <v>15</v>
      </c>
      <c r="C84" s="7">
        <v>14728.5</v>
      </c>
      <c r="D84" s="7">
        <v>1260483</v>
      </c>
      <c r="E84" s="7">
        <v>1048221.1390000001</v>
      </c>
      <c r="F84" s="8">
        <v>86278.176699999996</v>
      </c>
      <c r="G84" s="9">
        <f t="array" ref="G84">INDEX(Лист2!C:C, MATCH(1, (Лист1!A84=Лист2!A:A) * (Лист1!B84=Лист2!B:B), 0))</f>
        <v>10</v>
      </c>
      <c r="H84" s="9">
        <f t="array" ref="H84">INDEX(Лист2!D:D, MATCH(1, (Лист1!A84=Лист2!A:A) * (Лист1!B84=Лист2!B:B), 0))</f>
        <v>865</v>
      </c>
      <c r="I84" s="9">
        <f t="array" ref="I84">INDEX(Лист2!E:E, MATCH(1, (Лист1!A84=Лист2!A:A) * (Лист1!B84=Лист2!B:B), 0))</f>
        <v>763</v>
      </c>
      <c r="J84" s="9">
        <f t="shared" si="0"/>
        <v>22</v>
      </c>
      <c r="K84" s="9">
        <f t="shared" si="1"/>
        <v>93.155149518081558</v>
      </c>
      <c r="L84" s="9">
        <f t="shared" si="2"/>
        <v>1174204.8233</v>
      </c>
    </row>
    <row r="85" spans="1:12" ht="14.25" customHeight="1" x14ac:dyDescent="0.3">
      <c r="A85" s="10">
        <v>43979</v>
      </c>
      <c r="B85" s="11" t="s">
        <v>15</v>
      </c>
      <c r="C85" s="11">
        <v>13038</v>
      </c>
      <c r="D85" s="11">
        <v>1114552.5</v>
      </c>
      <c r="E85" s="11">
        <v>939269.56700000004</v>
      </c>
      <c r="F85" s="12">
        <v>74269.06047692307</v>
      </c>
      <c r="G85" s="9">
        <f t="array" ref="G85">INDEX(Лист2!C:C, MATCH(1, (Лист1!A85=Лист2!A:A) * (Лист1!B85=Лист2!B:B), 0))</f>
        <v>10</v>
      </c>
      <c r="H85" s="9">
        <f t="array" ref="H85">INDEX(Лист2!D:D, MATCH(1, (Лист1!A85=Лист2!A:A) * (Лист1!B85=Лист2!B:B), 0))</f>
        <v>791</v>
      </c>
      <c r="I85" s="9">
        <f t="array" ref="I85">INDEX(Лист2!E:E, MATCH(1, (Лист1!A85=Лист2!A:A) * (Лист1!B85=Лист2!B:B), 0))</f>
        <v>697</v>
      </c>
      <c r="J85" s="9">
        <f t="shared" si="0"/>
        <v>22</v>
      </c>
      <c r="K85" s="9">
        <f t="shared" si="1"/>
        <v>93.336423319949205</v>
      </c>
      <c r="L85" s="9">
        <f t="shared" si="2"/>
        <v>1040283.4395230769</v>
      </c>
    </row>
    <row r="86" spans="1:12" ht="14.25" customHeight="1" x14ac:dyDescent="0.3">
      <c r="A86" s="6">
        <v>43967</v>
      </c>
      <c r="B86" s="7" t="s">
        <v>16</v>
      </c>
      <c r="C86" s="7">
        <v>35482.5</v>
      </c>
      <c r="D86" s="7">
        <v>3222517.5</v>
      </c>
      <c r="E86" s="7">
        <v>2633868.1740000001</v>
      </c>
      <c r="F86" s="8">
        <v>150484.18215384614</v>
      </c>
      <c r="G86" s="9">
        <f t="array" ref="G86">INDEX(Лист2!C:C, MATCH(1, (Лист1!A86=Лист2!A:A) * (Лист1!B86=Лист2!B:B), 0))</f>
        <v>19</v>
      </c>
      <c r="H86" s="9">
        <f t="array" ref="H86">INDEX(Лист2!D:D, MATCH(1, (Лист1!A86=Лист2!A:A) * (Лист1!B86=Лист2!B:B), 0))</f>
        <v>2080</v>
      </c>
      <c r="I86" s="9">
        <f t="array" ref="I86">INDEX(Лист2!E:E, MATCH(1, (Лист1!A86=Лист2!A:A) * (Лист1!B86=Лист2!B:B), 0))</f>
        <v>1844</v>
      </c>
      <c r="J86" s="9">
        <f t="shared" si="0"/>
        <v>20</v>
      </c>
      <c r="K86" s="9">
        <f t="shared" si="1"/>
        <v>95.33022917163845</v>
      </c>
      <c r="L86" s="9">
        <f t="shared" si="2"/>
        <v>3072033.3178461539</v>
      </c>
    </row>
    <row r="87" spans="1:12" ht="14.25" customHeight="1" x14ac:dyDescent="0.3">
      <c r="A87" s="10">
        <v>43970</v>
      </c>
      <c r="B87" s="11" t="s">
        <v>16</v>
      </c>
      <c r="C87" s="11">
        <v>32434.5</v>
      </c>
      <c r="D87" s="11">
        <v>2865337.5</v>
      </c>
      <c r="E87" s="11">
        <v>2368028.6850000001</v>
      </c>
      <c r="F87" s="12">
        <v>225452.89078461539</v>
      </c>
      <c r="G87" s="9">
        <f t="array" ref="G87">INDEX(Лист2!C:C, MATCH(1, (Лист1!A87=Лист2!A:A) * (Лист1!B87=Лист2!B:B), 0))</f>
        <v>19</v>
      </c>
      <c r="H87" s="9">
        <f t="array" ref="H87">INDEX(Лист2!D:D, MATCH(1, (Лист1!A87=Лист2!A:A) * (Лист1!B87=Лист2!B:B), 0))</f>
        <v>1999</v>
      </c>
      <c r="I87" s="9">
        <f t="array" ref="I87">INDEX(Лист2!E:E, MATCH(1, (Лист1!A87=Лист2!A:A) * (Лист1!B87=Лист2!B:B), 0))</f>
        <v>1799</v>
      </c>
      <c r="J87" s="9">
        <f t="shared" si="0"/>
        <v>21</v>
      </c>
      <c r="K87" s="9">
        <f t="shared" si="1"/>
        <v>92.131716044458457</v>
      </c>
      <c r="L87" s="9">
        <f t="shared" si="2"/>
        <v>2639884.6092153848</v>
      </c>
    </row>
    <row r="88" spans="1:12" ht="14.25" customHeight="1" x14ac:dyDescent="0.3">
      <c r="A88" s="6">
        <v>43968</v>
      </c>
      <c r="B88" s="7" t="s">
        <v>16</v>
      </c>
      <c r="C88" s="7">
        <v>30486</v>
      </c>
      <c r="D88" s="7">
        <v>2694289.5</v>
      </c>
      <c r="E88" s="7">
        <v>2183502.7290000003</v>
      </c>
      <c r="F88" s="8">
        <v>153558.02257692307</v>
      </c>
      <c r="G88" s="9">
        <f t="array" ref="G88">INDEX(Лист2!C:C, MATCH(1, (Лист1!A88=Лист2!A:A) * (Лист1!B88=Лист2!B:B), 0))</f>
        <v>19</v>
      </c>
      <c r="H88" s="9">
        <f t="array" ref="H88">INDEX(Лист2!D:D, MATCH(1, (Лист1!A88=Лист2!A:A) * (Лист1!B88=Лист2!B:B), 0))</f>
        <v>1871</v>
      </c>
      <c r="I88" s="9">
        <f t="array" ref="I88">INDEX(Лист2!E:E, MATCH(1, (Лист1!A88=Лист2!A:A) * (Лист1!B88=Лист2!B:B), 0))</f>
        <v>1660</v>
      </c>
      <c r="J88" s="9">
        <f t="shared" si="0"/>
        <v>20</v>
      </c>
      <c r="K88" s="9">
        <f t="shared" si="1"/>
        <v>94.300611624069248</v>
      </c>
      <c r="L88" s="9">
        <f t="shared" si="2"/>
        <v>2540731.477423077</v>
      </c>
    </row>
    <row r="89" spans="1:12" ht="14.25" customHeight="1" x14ac:dyDescent="0.3">
      <c r="A89" s="10">
        <v>43960</v>
      </c>
      <c r="B89" s="11" t="s">
        <v>16</v>
      </c>
      <c r="C89" s="11">
        <v>32079</v>
      </c>
      <c r="D89" s="11">
        <v>2902167</v>
      </c>
      <c r="E89" s="11">
        <v>2319890.3459999999</v>
      </c>
      <c r="F89" s="12">
        <v>194963.39216923076</v>
      </c>
      <c r="G89" s="9">
        <f t="array" ref="G89">INDEX(Лист2!C:C, MATCH(1, (Лист1!A89=Лист2!A:A) * (Лист1!B89=Лист2!B:B), 0))</f>
        <v>19</v>
      </c>
      <c r="H89" s="9">
        <f t="array" ref="H89">INDEX(Лист2!D:D, MATCH(1, (Лист1!A89=Лист2!A:A) * (Лист1!B89=Лист2!B:B), 0))</f>
        <v>1851</v>
      </c>
      <c r="I89" s="9">
        <f t="array" ref="I89">INDEX(Лист2!E:E, MATCH(1, (Лист1!A89=Лист2!A:A) * (Лист1!B89=Лист2!B:B), 0))</f>
        <v>1635</v>
      </c>
      <c r="J89" s="9">
        <f t="shared" si="0"/>
        <v>19</v>
      </c>
      <c r="K89" s="9">
        <f t="shared" si="1"/>
        <v>93.282144267740946</v>
      </c>
      <c r="L89" s="9">
        <f t="shared" si="2"/>
        <v>2707203.6078307694</v>
      </c>
    </row>
    <row r="90" spans="1:12" ht="14.25" customHeight="1" x14ac:dyDescent="0.3">
      <c r="A90" s="6">
        <v>43955</v>
      </c>
      <c r="B90" s="7" t="s">
        <v>16</v>
      </c>
      <c r="C90" s="7">
        <v>27072</v>
      </c>
      <c r="D90" s="7">
        <v>2450968.5</v>
      </c>
      <c r="E90" s="7">
        <v>1980824.9889999998</v>
      </c>
      <c r="F90" s="8">
        <v>188174.3243923077</v>
      </c>
      <c r="G90" s="9">
        <f t="array" ref="G90">INDEX(Лист2!C:C, MATCH(1, (Лист1!A90=Лист2!A:A) * (Лист1!B90=Лист2!B:B), 0))</f>
        <v>19</v>
      </c>
      <c r="H90" s="9">
        <f t="array" ref="H90">INDEX(Лист2!D:D, MATCH(1, (Лист1!A90=Лист2!A:A) * (Лист1!B90=Лист2!B:B), 0))</f>
        <v>1582</v>
      </c>
      <c r="I90" s="9">
        <f t="array" ref="I90">INDEX(Лист2!E:E, MATCH(1, (Лист1!A90=Лист2!A:A) * (Лист1!B90=Лист2!B:B), 0))</f>
        <v>1403</v>
      </c>
      <c r="J90" s="9">
        <f t="shared" si="0"/>
        <v>19</v>
      </c>
      <c r="K90" s="9">
        <f t="shared" si="1"/>
        <v>92.322450313322761</v>
      </c>
      <c r="L90" s="9">
        <f t="shared" si="2"/>
        <v>2262794.1756076925</v>
      </c>
    </row>
    <row r="91" spans="1:12" ht="14.25" customHeight="1" x14ac:dyDescent="0.3">
      <c r="A91" s="10">
        <v>43950</v>
      </c>
      <c r="B91" s="11" t="s">
        <v>16</v>
      </c>
      <c r="C91" s="11">
        <v>25917</v>
      </c>
      <c r="D91" s="11">
        <v>2397588</v>
      </c>
      <c r="E91" s="11">
        <v>1937222.0459999999</v>
      </c>
      <c r="F91" s="12">
        <v>159472.57584615384</v>
      </c>
      <c r="G91" s="9">
        <f t="array" ref="G91">INDEX(Лист2!C:C, MATCH(1, (Лист1!A91=Лист2!A:A) * (Лист1!B91=Лист2!B:B), 0))</f>
        <v>18</v>
      </c>
      <c r="H91" s="9">
        <f t="array" ref="H91">INDEX(Лист2!D:D, MATCH(1, (Лист1!A91=Лист2!A:A) * (Лист1!B91=Лист2!B:B), 0))</f>
        <v>1534</v>
      </c>
      <c r="I91" s="9">
        <f t="array" ref="I91">INDEX(Лист2!E:E, MATCH(1, (Лист1!A91=Лист2!A:A) * (Лист1!B91=Лист2!B:B), 0))</f>
        <v>1369</v>
      </c>
      <c r="J91" s="9">
        <f t="shared" si="0"/>
        <v>18</v>
      </c>
      <c r="K91" s="9">
        <f t="shared" si="1"/>
        <v>93.3486247075747</v>
      </c>
      <c r="L91" s="9">
        <f t="shared" si="2"/>
        <v>2238115.4241538462</v>
      </c>
    </row>
    <row r="92" spans="1:12" ht="14.25" customHeight="1" x14ac:dyDescent="0.3">
      <c r="A92" s="6">
        <v>43953</v>
      </c>
      <c r="B92" s="7" t="s">
        <v>16</v>
      </c>
      <c r="C92" s="7">
        <v>19461</v>
      </c>
      <c r="D92" s="7">
        <v>1799230.5</v>
      </c>
      <c r="E92" s="7">
        <v>1457108.1479999998</v>
      </c>
      <c r="F92" s="8">
        <v>183829.81409230767</v>
      </c>
      <c r="G92" s="9">
        <f t="array" ref="G92">INDEX(Лист2!C:C, MATCH(1, (Лист1!A92=Лист2!A:A) * (Лист1!B92=Лист2!B:B), 0))</f>
        <v>19</v>
      </c>
      <c r="H92" s="9">
        <f t="array" ref="H92">INDEX(Лист2!D:D, MATCH(1, (Лист1!A92=Лист2!A:A) * (Лист1!B92=Лист2!B:B), 0))</f>
        <v>1217</v>
      </c>
      <c r="I92" s="9">
        <f t="array" ref="I92">INDEX(Лист2!E:E, MATCH(1, (Лист1!A92=Лист2!A:A) * (Лист1!B92=Лист2!B:B), 0))</f>
        <v>1048</v>
      </c>
      <c r="J92" s="9">
        <f t="shared" si="0"/>
        <v>18</v>
      </c>
      <c r="K92" s="9">
        <f t="shared" si="1"/>
        <v>89.78286472509734</v>
      </c>
      <c r="L92" s="9">
        <f t="shared" si="2"/>
        <v>1615400.6859076924</v>
      </c>
    </row>
    <row r="93" spans="1:12" ht="14.25" customHeight="1" x14ac:dyDescent="0.3">
      <c r="A93" s="10">
        <v>43977</v>
      </c>
      <c r="B93" s="11" t="s">
        <v>16</v>
      </c>
      <c r="C93" s="11">
        <v>31407</v>
      </c>
      <c r="D93" s="11">
        <v>2907411</v>
      </c>
      <c r="E93" s="11">
        <v>2288433.4950000001</v>
      </c>
      <c r="F93" s="12">
        <v>193538.8704076923</v>
      </c>
      <c r="G93" s="9">
        <f t="array" ref="G93">INDEX(Лист2!C:C, MATCH(1, (Лист1!A93=Лист2!A:A) * (Лист1!B93=Лист2!B:B), 0))</f>
        <v>20</v>
      </c>
      <c r="H93" s="9">
        <f t="array" ref="H93">INDEX(Лист2!D:D, MATCH(1, (Лист1!A93=Лист2!A:A) * (Лист1!B93=Лист2!B:B), 0))</f>
        <v>2036</v>
      </c>
      <c r="I93" s="9">
        <f t="array" ref="I93">INDEX(Лист2!E:E, MATCH(1, (Лист1!A93=Лист2!A:A) * (Лист1!B93=Лист2!B:B), 0))</f>
        <v>1790</v>
      </c>
      <c r="J93" s="9">
        <f t="shared" si="0"/>
        <v>22</v>
      </c>
      <c r="K93" s="9">
        <f t="shared" si="1"/>
        <v>93.34325726883155</v>
      </c>
      <c r="L93" s="9">
        <f t="shared" si="2"/>
        <v>2713872.1295923078</v>
      </c>
    </row>
    <row r="94" spans="1:12" ht="14.25" customHeight="1" x14ac:dyDescent="0.3">
      <c r="A94" s="6">
        <v>43952</v>
      </c>
      <c r="B94" s="7" t="s">
        <v>16</v>
      </c>
      <c r="C94" s="7">
        <v>25792.5</v>
      </c>
      <c r="D94" s="7">
        <v>2374356</v>
      </c>
      <c r="E94" s="7">
        <v>1915101.034</v>
      </c>
      <c r="F94" s="8">
        <v>277477.31932307692</v>
      </c>
      <c r="G94" s="9">
        <f t="array" ref="G94">INDEX(Лист2!C:C, MATCH(1, (Лист1!A94=Лист2!A:A) * (Лист1!B94=Лист2!B:B), 0))</f>
        <v>19</v>
      </c>
      <c r="H94" s="9">
        <f t="array" ref="H94">INDEX(Лист2!D:D, MATCH(1, (Лист1!A94=Лист2!A:A) * (Лист1!B94=Лист2!B:B), 0))</f>
        <v>1497</v>
      </c>
      <c r="I94" s="9">
        <f t="array" ref="I94">INDEX(Лист2!E:E, MATCH(1, (Лист1!A94=Лист2!A:A) * (Лист1!B94=Лист2!B:B), 0))</f>
        <v>1291</v>
      </c>
      <c r="J94" s="9">
        <f t="shared" si="0"/>
        <v>18</v>
      </c>
      <c r="K94" s="9">
        <f t="shared" si="1"/>
        <v>88.313575583312826</v>
      </c>
      <c r="L94" s="9">
        <f t="shared" si="2"/>
        <v>2096878.6806769231</v>
      </c>
    </row>
    <row r="95" spans="1:12" ht="14.25" customHeight="1" x14ac:dyDescent="0.3">
      <c r="A95" s="10">
        <v>43963</v>
      </c>
      <c r="B95" s="11" t="s">
        <v>16</v>
      </c>
      <c r="C95" s="11">
        <v>26032.5</v>
      </c>
      <c r="D95" s="11">
        <v>2370432</v>
      </c>
      <c r="E95" s="11">
        <v>1847737.8370000001</v>
      </c>
      <c r="F95" s="12">
        <v>141864.00329999998</v>
      </c>
      <c r="G95" s="9">
        <f t="array" ref="G95">INDEX(Лист2!C:C, MATCH(1, (Лист1!A95=Лист2!A:A) * (Лист1!B95=Лист2!B:B), 0))</f>
        <v>19</v>
      </c>
      <c r="H95" s="9">
        <f t="array" ref="H95">INDEX(Лист2!D:D, MATCH(1, (Лист1!A95=Лист2!A:A) * (Лист1!B95=Лист2!B:B), 0))</f>
        <v>1649</v>
      </c>
      <c r="I95" s="9">
        <f t="array" ref="I95">INDEX(Лист2!E:E, MATCH(1, (Лист1!A95=Лист2!A:A) * (Лист1!B95=Лист2!B:B), 0))</f>
        <v>1460</v>
      </c>
      <c r="J95" s="9">
        <f t="shared" si="0"/>
        <v>20</v>
      </c>
      <c r="K95" s="9">
        <f t="shared" si="1"/>
        <v>94.015267963814182</v>
      </c>
      <c r="L95" s="9">
        <f t="shared" si="2"/>
        <v>2228567.9967</v>
      </c>
    </row>
    <row r="96" spans="1:12" ht="14.25" customHeight="1" x14ac:dyDescent="0.3">
      <c r="A96" s="6">
        <v>43972</v>
      </c>
      <c r="B96" s="7" t="s">
        <v>16</v>
      </c>
      <c r="C96" s="7">
        <v>31707</v>
      </c>
      <c r="D96" s="7">
        <v>2853181.5</v>
      </c>
      <c r="E96" s="7">
        <v>2349459.5</v>
      </c>
      <c r="F96" s="8">
        <v>187617.05315384615</v>
      </c>
      <c r="G96" s="9">
        <f t="array" ref="G96">INDEX(Лист2!C:C, MATCH(1, (Лист1!A96=Лист2!A:A) * (Лист1!B96=Лист2!B:B), 0))</f>
        <v>19</v>
      </c>
      <c r="H96" s="9">
        <f t="array" ref="H96">INDEX(Лист2!D:D, MATCH(1, (Лист1!A96=Лист2!A:A) * (Лист1!B96=Лист2!B:B), 0))</f>
        <v>1949</v>
      </c>
      <c r="I96" s="9">
        <f t="array" ref="I96">INDEX(Лист2!E:E, MATCH(1, (Лист1!A96=Лист2!A:A) * (Лист1!B96=Лист2!B:B), 0))</f>
        <v>1724</v>
      </c>
      <c r="J96" s="9">
        <f t="shared" si="0"/>
        <v>21</v>
      </c>
      <c r="K96" s="9">
        <f t="shared" si="1"/>
        <v>93.424286076653516</v>
      </c>
      <c r="L96" s="9">
        <f t="shared" si="2"/>
        <v>2665564.4468461541</v>
      </c>
    </row>
    <row r="97" spans="1:12" ht="14.25" customHeight="1" x14ac:dyDescent="0.3">
      <c r="A97" s="10">
        <v>43971</v>
      </c>
      <c r="B97" s="11" t="s">
        <v>16</v>
      </c>
      <c r="C97" s="11">
        <v>29955</v>
      </c>
      <c r="D97" s="11">
        <v>2692230</v>
      </c>
      <c r="E97" s="11">
        <v>2195766.1209999998</v>
      </c>
      <c r="F97" s="12">
        <v>202002.14775384613</v>
      </c>
      <c r="G97" s="9">
        <f t="array" ref="G97">INDEX(Лист2!C:C, MATCH(1, (Лист1!A97=Лист2!A:A) * (Лист1!B97=Лист2!B:B), 0))</f>
        <v>19</v>
      </c>
      <c r="H97" s="9">
        <f t="array" ref="H97">INDEX(Лист2!D:D, MATCH(1, (Лист1!A97=Лист2!A:A) * (Лист1!B97=Лист2!B:B), 0))</f>
        <v>1889</v>
      </c>
      <c r="I97" s="9">
        <f t="array" ref="I97">INDEX(Лист2!E:E, MATCH(1, (Лист1!A97=Лист2!A:A) * (Лист1!B97=Лист2!B:B), 0))</f>
        <v>1690</v>
      </c>
      <c r="J97" s="9">
        <f t="shared" si="0"/>
        <v>21</v>
      </c>
      <c r="K97" s="9">
        <f t="shared" si="1"/>
        <v>92.496846563857986</v>
      </c>
      <c r="L97" s="9">
        <f t="shared" si="2"/>
        <v>2490227.8522461541</v>
      </c>
    </row>
    <row r="98" spans="1:12" ht="14.25" customHeight="1" x14ac:dyDescent="0.3">
      <c r="A98" s="6">
        <v>43956</v>
      </c>
      <c r="B98" s="7" t="s">
        <v>16</v>
      </c>
      <c r="C98" s="7">
        <v>22848</v>
      </c>
      <c r="D98" s="7">
        <v>2079900</v>
      </c>
      <c r="E98" s="7">
        <v>1657688.8529999999</v>
      </c>
      <c r="F98" s="8">
        <v>178454.88537692308</v>
      </c>
      <c r="G98" s="9">
        <f t="array" ref="G98">INDEX(Лист2!C:C, MATCH(1, (Лист1!A98=Лист2!A:A) * (Лист1!B98=Лист2!B:B), 0))</f>
        <v>19</v>
      </c>
      <c r="H98" s="9">
        <f t="array" ref="H98">INDEX(Лист2!D:D, MATCH(1, (Лист1!A98=Лист2!A:A) * (Лист1!B98=Лист2!B:B), 0))</f>
        <v>1417</v>
      </c>
      <c r="I98" s="9">
        <f t="array" ref="I98">INDEX(Лист2!E:E, MATCH(1, (Лист1!A98=Лист2!A:A) * (Лист1!B98=Лист2!B:B), 0))</f>
        <v>1245</v>
      </c>
      <c r="J98" s="9">
        <f t="shared" si="0"/>
        <v>19</v>
      </c>
      <c r="K98" s="9">
        <f t="shared" si="1"/>
        <v>91.420025704268326</v>
      </c>
      <c r="L98" s="9">
        <f t="shared" si="2"/>
        <v>1901445.114623077</v>
      </c>
    </row>
    <row r="99" spans="1:12" ht="14.25" customHeight="1" x14ac:dyDescent="0.3">
      <c r="A99" s="10">
        <v>43949</v>
      </c>
      <c r="B99" s="11" t="s">
        <v>16</v>
      </c>
      <c r="C99" s="11">
        <v>23314.5</v>
      </c>
      <c r="D99" s="11">
        <v>2136817.5</v>
      </c>
      <c r="E99" s="11">
        <v>1701780.4779999999</v>
      </c>
      <c r="F99" s="12">
        <v>141999.40078461537</v>
      </c>
      <c r="G99" s="9">
        <f t="array" ref="G99">INDEX(Лист2!C:C, MATCH(1, (Лист1!A99=Лист2!A:A) * (Лист1!B99=Лист2!B:B), 0))</f>
        <v>17</v>
      </c>
      <c r="H99" s="9">
        <f t="array" ref="H99">INDEX(Лист2!D:D, MATCH(1, (Лист1!A99=Лист2!A:A) * (Лист1!B99=Лист2!B:B), 0))</f>
        <v>1439</v>
      </c>
      <c r="I99" s="9">
        <f t="array" ref="I99">INDEX(Лист2!E:E, MATCH(1, (Лист1!A99=Лист2!A:A) * (Лист1!B99=Лист2!B:B), 0))</f>
        <v>1265</v>
      </c>
      <c r="J99" s="9">
        <f t="shared" si="0"/>
        <v>18</v>
      </c>
      <c r="K99" s="9">
        <f t="shared" si="1"/>
        <v>93.354631325107761</v>
      </c>
      <c r="L99" s="9">
        <f t="shared" si="2"/>
        <v>1994818.0992153846</v>
      </c>
    </row>
    <row r="100" spans="1:12" ht="14.25" customHeight="1" x14ac:dyDescent="0.3">
      <c r="A100" s="6">
        <v>43964</v>
      </c>
      <c r="B100" s="7" t="s">
        <v>16</v>
      </c>
      <c r="C100" s="7">
        <v>26464.5</v>
      </c>
      <c r="D100" s="7">
        <v>2373337.5</v>
      </c>
      <c r="E100" s="7">
        <v>1886244.7409999999</v>
      </c>
      <c r="F100" s="8">
        <v>207105.15935384613</v>
      </c>
      <c r="G100" s="9">
        <f t="array" ref="G100">INDEX(Лист2!C:C, MATCH(1, (Лист1!A100=Лист2!A:A) * (Лист1!B100=Лист2!B:B), 0))</f>
        <v>19</v>
      </c>
      <c r="H100" s="9">
        <f t="array" ref="H100">INDEX(Лист2!D:D, MATCH(1, (Лист1!A100=Лист2!A:A) * (Лист1!B100=Лист2!B:B), 0))</f>
        <v>1625</v>
      </c>
      <c r="I100" s="9">
        <f t="array" ref="I100">INDEX(Лист2!E:E, MATCH(1, (Лист1!A100=Лист2!A:A) * (Лист1!B100=Лист2!B:B), 0))</f>
        <v>1444</v>
      </c>
      <c r="J100" s="9">
        <f t="shared" si="0"/>
        <v>20</v>
      </c>
      <c r="K100" s="9">
        <f t="shared" si="1"/>
        <v>91.273674336083843</v>
      </c>
      <c r="L100" s="9">
        <f t="shared" si="2"/>
        <v>2166232.3406461538</v>
      </c>
    </row>
    <row r="101" spans="1:12" ht="14.25" customHeight="1" x14ac:dyDescent="0.3">
      <c r="A101" s="10">
        <v>43954</v>
      </c>
      <c r="B101" s="11" t="s">
        <v>16</v>
      </c>
      <c r="C101" s="11">
        <v>23539.5</v>
      </c>
      <c r="D101" s="11">
        <v>2170309.5</v>
      </c>
      <c r="E101" s="11">
        <v>1735984.6140000001</v>
      </c>
      <c r="F101" s="12">
        <v>170377.85753846151</v>
      </c>
      <c r="G101" s="9">
        <f t="array" ref="G101">INDEX(Лист2!C:C, MATCH(1, (Лист1!A101=Лист2!A:A) * (Лист1!B101=Лист2!B:B), 0))</f>
        <v>19</v>
      </c>
      <c r="H101" s="9">
        <f t="array" ref="H101">INDEX(Лист2!D:D, MATCH(1, (Лист1!A101=Лист2!A:A) * (Лист1!B101=Лист2!B:B), 0))</f>
        <v>1402</v>
      </c>
      <c r="I101" s="9">
        <f t="array" ref="I101">INDEX(Лист2!E:E, MATCH(1, (Лист1!A101=Лист2!A:A) * (Лист1!B101=Лист2!B:B), 0))</f>
        <v>1234</v>
      </c>
      <c r="J101" s="9">
        <f t="shared" si="0"/>
        <v>18</v>
      </c>
      <c r="K101" s="9">
        <f t="shared" si="1"/>
        <v>92.14960550380205</v>
      </c>
      <c r="L101" s="9">
        <f t="shared" si="2"/>
        <v>1999931.6424615385</v>
      </c>
    </row>
    <row r="102" spans="1:12" ht="14.25" customHeight="1" x14ac:dyDescent="0.3">
      <c r="A102" s="6">
        <v>43957</v>
      </c>
      <c r="B102" s="7" t="s">
        <v>16</v>
      </c>
      <c r="C102" s="7">
        <v>24678</v>
      </c>
      <c r="D102" s="7">
        <v>2232519</v>
      </c>
      <c r="E102" s="7">
        <v>1781999.058</v>
      </c>
      <c r="F102" s="8">
        <v>359577.90600769228</v>
      </c>
      <c r="G102" s="9">
        <f t="array" ref="G102">INDEX(Лист2!C:C, MATCH(1, (Лист1!A102=Лист2!A:A) * (Лист1!B102=Лист2!B:B), 0))</f>
        <v>19</v>
      </c>
      <c r="H102" s="9">
        <f t="array" ref="H102">INDEX(Лист2!D:D, MATCH(1, (Лист1!A102=Лист2!A:A) * (Лист1!B102=Лист2!B:B), 0))</f>
        <v>1499</v>
      </c>
      <c r="I102" s="9">
        <f t="array" ref="I102">INDEX(Лист2!E:E, MATCH(1, (Лист1!A102=Лист2!A:A) * (Лист1!B102=Лист2!B:B), 0))</f>
        <v>1323</v>
      </c>
      <c r="J102" s="9">
        <f t="shared" si="0"/>
        <v>19</v>
      </c>
      <c r="K102" s="9">
        <f t="shared" si="1"/>
        <v>83.893623928499949</v>
      </c>
      <c r="L102" s="9">
        <f t="shared" si="2"/>
        <v>1872941.0939923078</v>
      </c>
    </row>
    <row r="103" spans="1:12" ht="14.25" customHeight="1" x14ac:dyDescent="0.3">
      <c r="A103" s="10">
        <v>43974</v>
      </c>
      <c r="B103" s="11" t="s">
        <v>16</v>
      </c>
      <c r="C103" s="11">
        <v>38176.5</v>
      </c>
      <c r="D103" s="11">
        <v>3385372.5</v>
      </c>
      <c r="E103" s="11">
        <v>2831498.2739999997</v>
      </c>
      <c r="F103" s="12">
        <v>146460.30097692306</v>
      </c>
      <c r="G103" s="9">
        <f t="array" ref="G103">INDEX(Лист2!C:C, MATCH(1, (Лист1!A103=Лист2!A:A) * (Лист1!B103=Лист2!B:B), 0))</f>
        <v>20</v>
      </c>
      <c r="H103" s="9">
        <f t="array" ref="H103">INDEX(Лист2!D:D, MATCH(1, (Лист1!A103=Лист2!A:A) * (Лист1!B103=Лист2!B:B), 0))</f>
        <v>2266</v>
      </c>
      <c r="I103" s="9">
        <f t="array" ref="I103">INDEX(Лист2!E:E, MATCH(1, (Лист1!A103=Лист2!A:A) * (Лист1!B103=Лист2!B:B), 0))</f>
        <v>1993</v>
      </c>
      <c r="J103" s="9">
        <f t="shared" si="0"/>
        <v>21</v>
      </c>
      <c r="K103" s="9">
        <f t="shared" si="1"/>
        <v>95.673731591518418</v>
      </c>
      <c r="L103" s="9">
        <f t="shared" si="2"/>
        <v>3238912.1990230768</v>
      </c>
    </row>
    <row r="104" spans="1:12" ht="14.25" customHeight="1" x14ac:dyDescent="0.3">
      <c r="A104" s="6">
        <v>43976</v>
      </c>
      <c r="B104" s="7" t="s">
        <v>16</v>
      </c>
      <c r="C104" s="7">
        <v>30603</v>
      </c>
      <c r="D104" s="7">
        <v>2865727.5</v>
      </c>
      <c r="E104" s="7">
        <v>2288224.429</v>
      </c>
      <c r="F104" s="8">
        <v>167381.28187692308</v>
      </c>
      <c r="G104" s="9">
        <f t="array" ref="G104">INDEX(Лист2!C:C, MATCH(1, (Лист1!A104=Лист2!A:A) * (Лист1!B104=Лист2!B:B), 0))</f>
        <v>20</v>
      </c>
      <c r="H104" s="9">
        <f t="array" ref="H104">INDEX(Лист2!D:D, MATCH(1, (Лист1!A104=Лист2!A:A) * (Лист1!B104=Лист2!B:B), 0))</f>
        <v>2011</v>
      </c>
      <c r="I104" s="9">
        <f t="array" ref="I104">INDEX(Лист2!E:E, MATCH(1, (Лист1!A104=Лист2!A:A) * (Лист1!B104=Лист2!B:B), 0))</f>
        <v>1791</v>
      </c>
      <c r="J104" s="9">
        <f t="shared" si="0"/>
        <v>22</v>
      </c>
      <c r="K104" s="9">
        <f t="shared" si="1"/>
        <v>94.159204534383562</v>
      </c>
      <c r="L104" s="9">
        <f t="shared" si="2"/>
        <v>2698346.2181230769</v>
      </c>
    </row>
    <row r="105" spans="1:12" ht="14.25" customHeight="1" x14ac:dyDescent="0.3">
      <c r="A105" s="10">
        <v>43951</v>
      </c>
      <c r="B105" s="11" t="s">
        <v>16</v>
      </c>
      <c r="C105" s="11">
        <v>24211.5</v>
      </c>
      <c r="D105" s="11">
        <v>2267664</v>
      </c>
      <c r="E105" s="11">
        <v>1801564.392</v>
      </c>
      <c r="F105" s="12">
        <v>97090.63692307692</v>
      </c>
      <c r="G105" s="9">
        <f t="array" ref="G105">INDEX(Лист2!C:C, MATCH(1, (Лист1!A105=Лист2!A:A) * (Лист1!B105=Лист2!B:B), 0))</f>
        <v>19</v>
      </c>
      <c r="H105" s="9">
        <f t="array" ref="H105">INDEX(Лист2!D:D, MATCH(1, (Лист1!A105=Лист2!A:A) * (Лист1!B105=Лист2!B:B), 0))</f>
        <v>1499</v>
      </c>
      <c r="I105" s="9">
        <f t="array" ref="I105">INDEX(Лист2!E:E, MATCH(1, (Лист1!A105=Лист2!A:A) * (Лист1!B105=Лист2!B:B), 0))</f>
        <v>1322</v>
      </c>
      <c r="J105" s="9">
        <f t="shared" si="0"/>
        <v>18</v>
      </c>
      <c r="K105" s="9">
        <f t="shared" si="1"/>
        <v>95.718473419206845</v>
      </c>
      <c r="L105" s="9">
        <f t="shared" si="2"/>
        <v>2170573.3630769229</v>
      </c>
    </row>
    <row r="106" spans="1:12" ht="14.25" customHeight="1" x14ac:dyDescent="0.3">
      <c r="A106" s="6">
        <v>43961</v>
      </c>
      <c r="B106" s="7" t="s">
        <v>16</v>
      </c>
      <c r="C106" s="7">
        <v>31399.5</v>
      </c>
      <c r="D106" s="7">
        <v>2862298.5</v>
      </c>
      <c r="E106" s="7">
        <v>2267667.5189999999</v>
      </c>
      <c r="F106" s="8">
        <v>169650.86923076923</v>
      </c>
      <c r="G106" s="9">
        <f t="array" ref="G106">INDEX(Лист2!C:C, MATCH(1, (Лист1!A106=Лист2!A:A) * (Лист1!B106=Лист2!B:B), 0))</f>
        <v>19</v>
      </c>
      <c r="H106" s="9">
        <f t="array" ref="H106">INDEX(Лист2!D:D, MATCH(1, (Лист1!A106=Лист2!A:A) * (Лист1!B106=Лист2!B:B), 0))</f>
        <v>1848</v>
      </c>
      <c r="I106" s="9">
        <f t="array" ref="I106">INDEX(Лист2!E:E, MATCH(1, (Лист1!A106=Лист2!A:A) * (Лист1!B106=Лист2!B:B), 0))</f>
        <v>1649</v>
      </c>
      <c r="J106" s="9">
        <f t="shared" si="0"/>
        <v>19</v>
      </c>
      <c r="K106" s="9">
        <f t="shared" si="1"/>
        <v>94.072914853892115</v>
      </c>
      <c r="L106" s="9">
        <f t="shared" si="2"/>
        <v>2692647.6307692309</v>
      </c>
    </row>
    <row r="107" spans="1:12" ht="14.25" customHeight="1" x14ac:dyDescent="0.3">
      <c r="A107" s="10">
        <v>43959</v>
      </c>
      <c r="B107" s="11" t="s">
        <v>16</v>
      </c>
      <c r="C107" s="11">
        <v>25294.5</v>
      </c>
      <c r="D107" s="11">
        <v>2271454.5</v>
      </c>
      <c r="E107" s="11">
        <v>1811009.8979999998</v>
      </c>
      <c r="F107" s="12">
        <v>151659.17713846153</v>
      </c>
      <c r="G107" s="9">
        <f t="array" ref="G107">INDEX(Лист2!C:C, MATCH(1, (Лист1!A107=Лист2!A:A) * (Лист1!B107=Лист2!B:B), 0))</f>
        <v>19</v>
      </c>
      <c r="H107" s="9">
        <f t="array" ref="H107">INDEX(Лист2!D:D, MATCH(1, (Лист1!A107=Лист2!A:A) * (Лист1!B107=Лист2!B:B), 0))</f>
        <v>1522</v>
      </c>
      <c r="I107" s="9">
        <f t="array" ref="I107">INDEX(Лист2!E:E, MATCH(1, (Лист1!A107=Лист2!A:A) * (Лист1!B107=Лист2!B:B), 0))</f>
        <v>1340</v>
      </c>
      <c r="J107" s="9">
        <f t="shared" si="0"/>
        <v>19</v>
      </c>
      <c r="K107" s="9">
        <f t="shared" si="1"/>
        <v>93.323257096346779</v>
      </c>
      <c r="L107" s="9">
        <f t="shared" si="2"/>
        <v>2119795.3228615383</v>
      </c>
    </row>
    <row r="108" spans="1:12" ht="14.25" customHeight="1" x14ac:dyDescent="0.3">
      <c r="A108" s="6">
        <v>43958</v>
      </c>
      <c r="B108" s="7" t="s">
        <v>16</v>
      </c>
      <c r="C108" s="7">
        <v>25468.5</v>
      </c>
      <c r="D108" s="7">
        <v>2350672.5</v>
      </c>
      <c r="E108" s="7">
        <v>1875294.65</v>
      </c>
      <c r="F108" s="8">
        <v>221739.45623076922</v>
      </c>
      <c r="G108" s="9">
        <f t="array" ref="G108">INDEX(Лист2!C:C, MATCH(1, (Лист1!A108=Лист2!A:A) * (Лист1!B108=Лист2!B:B), 0))</f>
        <v>19</v>
      </c>
      <c r="H108" s="9">
        <f t="array" ref="H108">INDEX(Лист2!D:D, MATCH(1, (Лист1!A108=Лист2!A:A) * (Лист1!B108=Лист2!B:B), 0))</f>
        <v>1530</v>
      </c>
      <c r="I108" s="9">
        <f t="array" ref="I108">INDEX(Лист2!E:E, MATCH(1, (Лист1!A108=Лист2!A:A) * (Лист1!B108=Лист2!B:B), 0))</f>
        <v>1338</v>
      </c>
      <c r="J108" s="9">
        <f t="shared" si="0"/>
        <v>19</v>
      </c>
      <c r="K108" s="9">
        <f t="shared" si="1"/>
        <v>90.566977908204166</v>
      </c>
      <c r="L108" s="9">
        <f t="shared" si="2"/>
        <v>2128933.0437692306</v>
      </c>
    </row>
    <row r="109" spans="1:12" ht="14.25" customHeight="1" x14ac:dyDescent="0.3">
      <c r="A109" s="10">
        <v>43975</v>
      </c>
      <c r="B109" s="11" t="s">
        <v>16</v>
      </c>
      <c r="C109" s="11">
        <v>31854</v>
      </c>
      <c r="D109" s="11">
        <v>2915533.5</v>
      </c>
      <c r="E109" s="11">
        <v>2431800.3939999999</v>
      </c>
      <c r="F109" s="12">
        <v>155421.87692307692</v>
      </c>
      <c r="G109" s="9">
        <f t="array" ref="G109">INDEX(Лист2!C:C, MATCH(1, (Лист1!A109=Лист2!A:A) * (Лист1!B109=Лист2!B:B), 0))</f>
        <v>20</v>
      </c>
      <c r="H109" s="9">
        <f t="array" ref="H109">INDEX(Лист2!D:D, MATCH(1, (Лист1!A109=Лист2!A:A) * (Лист1!B109=Лист2!B:B), 0))</f>
        <v>2015</v>
      </c>
      <c r="I109" s="9">
        <f t="array" ref="I109">INDEX(Лист2!E:E, MATCH(1, (Лист1!A109=Лист2!A:A) * (Лист1!B109=Лист2!B:B), 0))</f>
        <v>1803</v>
      </c>
      <c r="J109" s="9">
        <f t="shared" si="0"/>
        <v>21</v>
      </c>
      <c r="K109" s="9">
        <f t="shared" si="1"/>
        <v>94.66917883388831</v>
      </c>
      <c r="L109" s="9">
        <f t="shared" si="2"/>
        <v>2760111.6230769232</v>
      </c>
    </row>
    <row r="110" spans="1:12" ht="14.25" customHeight="1" x14ac:dyDescent="0.3">
      <c r="A110" s="6">
        <v>43982</v>
      </c>
      <c r="B110" s="7" t="s">
        <v>16</v>
      </c>
      <c r="C110" s="7">
        <v>32359.5</v>
      </c>
      <c r="D110" s="7">
        <v>2991999</v>
      </c>
      <c r="E110" s="7">
        <v>2374135.6799999997</v>
      </c>
      <c r="F110" s="8">
        <v>106116.64615384616</v>
      </c>
      <c r="G110" s="9">
        <f t="array" ref="G110">INDEX(Лист2!C:C, MATCH(1, (Лист1!A110=Лист2!A:A) * (Лист1!B110=Лист2!B:B), 0))</f>
        <v>20</v>
      </c>
      <c r="H110" s="9">
        <f t="array" ref="H110">INDEX(Лист2!D:D, MATCH(1, (Лист1!A110=Лист2!A:A) * (Лист1!B110=Лист2!B:B), 0))</f>
        <v>2060</v>
      </c>
      <c r="I110" s="9">
        <f t="array" ref="I110">INDEX(Лист2!E:E, MATCH(1, (Лист1!A110=Лист2!A:A) * (Лист1!B110=Лист2!B:B), 0))</f>
        <v>1826</v>
      </c>
      <c r="J110" s="9">
        <f t="shared" si="0"/>
        <v>22</v>
      </c>
      <c r="K110" s="9">
        <f t="shared" si="1"/>
        <v>96.453319464550418</v>
      </c>
      <c r="L110" s="9">
        <f t="shared" si="2"/>
        <v>2885882.3538461537</v>
      </c>
    </row>
    <row r="111" spans="1:12" ht="14.25" customHeight="1" x14ac:dyDescent="0.3">
      <c r="A111" s="10">
        <v>43981</v>
      </c>
      <c r="B111" s="11" t="s">
        <v>16</v>
      </c>
      <c r="C111" s="11">
        <v>39867</v>
      </c>
      <c r="D111" s="11">
        <v>3654166.5</v>
      </c>
      <c r="E111" s="11">
        <v>2919786.2949999999</v>
      </c>
      <c r="F111" s="12">
        <v>182639.11723076922</v>
      </c>
      <c r="G111" s="9">
        <f t="array" ref="G111">INDEX(Лист2!C:C, MATCH(1, (Лист1!A111=Лист2!A:A) * (Лист1!B111=Лист2!B:B), 0))</f>
        <v>20</v>
      </c>
      <c r="H111" s="9">
        <f t="array" ref="H111">INDEX(Лист2!D:D, MATCH(1, (Лист1!A111=Лист2!A:A) * (Лист1!B111=Лист2!B:B), 0))</f>
        <v>2451</v>
      </c>
      <c r="I111" s="9">
        <f t="array" ref="I111">INDEX(Лист2!E:E, MATCH(1, (Лист1!A111=Лист2!A:A) * (Лист1!B111=Лист2!B:B), 0))</f>
        <v>2178</v>
      </c>
      <c r="J111" s="9">
        <f t="shared" si="0"/>
        <v>22</v>
      </c>
      <c r="K111" s="9">
        <f t="shared" si="1"/>
        <v>95.001893941319608</v>
      </c>
      <c r="L111" s="9">
        <f t="shared" si="2"/>
        <v>3471527.3827692308</v>
      </c>
    </row>
    <row r="112" spans="1:12" ht="14.25" customHeight="1" x14ac:dyDescent="0.3">
      <c r="A112" s="6">
        <v>43979</v>
      </c>
      <c r="B112" s="7" t="s">
        <v>16</v>
      </c>
      <c r="C112" s="7">
        <v>31974</v>
      </c>
      <c r="D112" s="7">
        <v>3004213.5</v>
      </c>
      <c r="E112" s="7">
        <v>2389834.3129999996</v>
      </c>
      <c r="F112" s="8">
        <v>174780.66518461538</v>
      </c>
      <c r="G112" s="9">
        <f t="array" ref="G112">INDEX(Лист2!C:C, MATCH(1, (Лист1!A112=Лист2!A:A) * (Лист1!B112=Лист2!B:B), 0))</f>
        <v>20</v>
      </c>
      <c r="H112" s="9">
        <f t="array" ref="H112">INDEX(Лист2!D:D, MATCH(1, (Лист1!A112=Лист2!A:A) * (Лист1!B112=Лист2!B:B), 0))</f>
        <v>2088</v>
      </c>
      <c r="I112" s="9">
        <f t="array" ref="I112">INDEX(Лист2!E:E, MATCH(1, (Лист1!A112=Лист2!A:A) * (Лист1!B112=Лист2!B:B), 0))</f>
        <v>1848</v>
      </c>
      <c r="J112" s="9">
        <f t="shared" si="0"/>
        <v>22</v>
      </c>
      <c r="K112" s="9">
        <f t="shared" si="1"/>
        <v>94.18214899891052</v>
      </c>
      <c r="L112" s="9">
        <f t="shared" si="2"/>
        <v>2829432.8348153848</v>
      </c>
    </row>
    <row r="113" spans="1:12" ht="14.25" customHeight="1" x14ac:dyDescent="0.3">
      <c r="A113" s="10">
        <v>43967</v>
      </c>
      <c r="B113" s="11" t="s">
        <v>17</v>
      </c>
      <c r="C113" s="11">
        <v>321412.5</v>
      </c>
      <c r="D113" s="11">
        <v>32235864</v>
      </c>
      <c r="E113" s="11">
        <v>23691368.555</v>
      </c>
      <c r="F113" s="12">
        <v>595097.15929230768</v>
      </c>
      <c r="G113" s="9">
        <f t="array" ref="G113">INDEX(Лист2!C:C, MATCH(1, (Лист1!A113=Лист2!A:A) * (Лист1!B113=Лист2!B:B), 0))</f>
        <v>129</v>
      </c>
      <c r="H113" s="9">
        <f t="array" ref="H113">INDEX(Лист2!D:D, MATCH(1, (Лист1!A113=Лист2!A:A) * (Лист1!B113=Лист2!B:B), 0))</f>
        <v>17914</v>
      </c>
      <c r="I113" s="9">
        <f t="array" ref="I113">INDEX(Лист2!E:E, MATCH(1, (Лист1!A113=Лист2!A:A) * (Лист1!B113=Лист2!B:B), 0))</f>
        <v>16631</v>
      </c>
      <c r="J113" s="9">
        <f t="shared" si="0"/>
        <v>20</v>
      </c>
      <c r="K113" s="9">
        <f t="shared" si="1"/>
        <v>98.153928310119738</v>
      </c>
      <c r="L113" s="9">
        <f t="shared" si="2"/>
        <v>31640766.840707693</v>
      </c>
    </row>
    <row r="114" spans="1:12" ht="14.25" customHeight="1" x14ac:dyDescent="0.3">
      <c r="A114" s="6">
        <v>43970</v>
      </c>
      <c r="B114" s="7" t="s">
        <v>17</v>
      </c>
      <c r="C114" s="7">
        <v>276568.5</v>
      </c>
      <c r="D114" s="7">
        <v>27093624</v>
      </c>
      <c r="E114" s="7">
        <v>19768696.5</v>
      </c>
      <c r="F114" s="8">
        <v>759335.80469230772</v>
      </c>
      <c r="G114" s="9">
        <f t="array" ref="G114">INDEX(Лист2!C:C, MATCH(1, (Лист1!A114=Лист2!A:A) * (Лист1!B114=Лист2!B:B), 0))</f>
        <v>129</v>
      </c>
      <c r="H114" s="9">
        <f t="array" ref="H114">INDEX(Лист2!D:D, MATCH(1, (Лист1!A114=Лист2!A:A) * (Лист1!B114=Лист2!B:B), 0))</f>
        <v>16191</v>
      </c>
      <c r="I114" s="9">
        <f t="array" ref="I114">INDEX(Лист2!E:E, MATCH(1, (Лист1!A114=Лист2!A:A) * (Лист1!B114=Лист2!B:B), 0))</f>
        <v>15102</v>
      </c>
      <c r="J114" s="9">
        <f t="shared" si="0"/>
        <v>21</v>
      </c>
      <c r="K114" s="9">
        <f t="shared" si="1"/>
        <v>97.197363465691012</v>
      </c>
      <c r="L114" s="9">
        <f t="shared" si="2"/>
        <v>26334288.195307691</v>
      </c>
    </row>
    <row r="115" spans="1:12" ht="14.25" customHeight="1" x14ac:dyDescent="0.3">
      <c r="A115" s="10">
        <v>43968</v>
      </c>
      <c r="B115" s="11" t="s">
        <v>17</v>
      </c>
      <c r="C115" s="11">
        <v>269029.5</v>
      </c>
      <c r="D115" s="11">
        <v>26659930.5</v>
      </c>
      <c r="E115" s="11">
        <v>19515982.116</v>
      </c>
      <c r="F115" s="12">
        <v>551393.4769230769</v>
      </c>
      <c r="G115" s="9">
        <f t="array" ref="G115">INDEX(Лист2!C:C, MATCH(1, (Лист1!A115=Лист2!A:A) * (Лист1!B115=Лист2!B:B), 0))</f>
        <v>129</v>
      </c>
      <c r="H115" s="9">
        <f t="array" ref="H115">INDEX(Лист2!D:D, MATCH(1, (Лист1!A115=Лист2!A:A) * (Лист1!B115=Лист2!B:B), 0))</f>
        <v>15744</v>
      </c>
      <c r="I115" s="9">
        <f t="array" ref="I115">INDEX(Лист2!E:E, MATCH(1, (Лист1!A115=Лист2!A:A) * (Лист1!B115=Лист2!B:B), 0))</f>
        <v>14685</v>
      </c>
      <c r="J115" s="9">
        <f t="shared" si="0"/>
        <v>20</v>
      </c>
      <c r="K115" s="9">
        <f t="shared" si="1"/>
        <v>97.931752009169429</v>
      </c>
      <c r="L115" s="9">
        <f t="shared" si="2"/>
        <v>26108537.023076922</v>
      </c>
    </row>
    <row r="116" spans="1:12" ht="14.25" customHeight="1" x14ac:dyDescent="0.3">
      <c r="A116" s="6">
        <v>43960</v>
      </c>
      <c r="B116" s="7" t="s">
        <v>17</v>
      </c>
      <c r="C116" s="7">
        <v>285972</v>
      </c>
      <c r="D116" s="7">
        <v>29768199</v>
      </c>
      <c r="E116" s="7">
        <v>21483666.921</v>
      </c>
      <c r="F116" s="8">
        <v>549316.95015384618</v>
      </c>
      <c r="G116" s="9">
        <f t="array" ref="G116">INDEX(Лист2!C:C, MATCH(1, (Лист1!A116=Лист2!A:A) * (Лист1!B116=Лист2!B:B), 0))</f>
        <v>129</v>
      </c>
      <c r="H116" s="9">
        <f t="array" ref="H116">INDEX(Лист2!D:D, MATCH(1, (Лист1!A116=Лист2!A:A) * (Лист1!B116=Лист2!B:B), 0))</f>
        <v>16420</v>
      </c>
      <c r="I116" s="9">
        <f t="array" ref="I116">INDEX(Лист2!E:E, MATCH(1, (Лист1!A116=Лист2!A:A) * (Лист1!B116=Лист2!B:B), 0))</f>
        <v>15169</v>
      </c>
      <c r="J116" s="9">
        <f t="shared" si="0"/>
        <v>19</v>
      </c>
      <c r="K116" s="9">
        <f t="shared" si="1"/>
        <v>98.154685306444492</v>
      </c>
      <c r="L116" s="9">
        <f t="shared" si="2"/>
        <v>29218882.049846154</v>
      </c>
    </row>
    <row r="117" spans="1:12" ht="14.25" customHeight="1" x14ac:dyDescent="0.3">
      <c r="A117" s="10">
        <v>43955</v>
      </c>
      <c r="B117" s="11" t="s">
        <v>17</v>
      </c>
      <c r="C117" s="11">
        <v>283942.5</v>
      </c>
      <c r="D117" s="11">
        <v>29357940</v>
      </c>
      <c r="E117" s="11">
        <v>21174604.830000002</v>
      </c>
      <c r="F117" s="12">
        <v>988153.40803076921</v>
      </c>
      <c r="G117" s="9">
        <f t="array" ref="G117">INDEX(Лист2!C:C, MATCH(1, (Лист1!A117=Лист2!A:A) * (Лист1!B117=Лист2!B:B), 0))</f>
        <v>129</v>
      </c>
      <c r="H117" s="9">
        <f t="array" ref="H117">INDEX(Лист2!D:D, MATCH(1, (Лист1!A117=Лист2!A:A) * (Лист1!B117=Лист2!B:B), 0))</f>
        <v>16525</v>
      </c>
      <c r="I117" s="9">
        <f t="array" ref="I117">INDEX(Лист2!E:E, MATCH(1, (Лист1!A117=Лист2!A:A) * (Лист1!B117=Лист2!B:B), 0))</f>
        <v>15310</v>
      </c>
      <c r="J117" s="9">
        <f t="shared" si="0"/>
        <v>19</v>
      </c>
      <c r="K117" s="9">
        <f t="shared" si="1"/>
        <v>96.634118715309143</v>
      </c>
      <c r="L117" s="9">
        <f t="shared" si="2"/>
        <v>28369786.591969229</v>
      </c>
    </row>
    <row r="118" spans="1:12" ht="14.25" customHeight="1" x14ac:dyDescent="0.3">
      <c r="A118" s="6">
        <v>43950</v>
      </c>
      <c r="B118" s="7" t="s">
        <v>17</v>
      </c>
      <c r="C118" s="7">
        <v>298059</v>
      </c>
      <c r="D118" s="7">
        <v>30869287.5</v>
      </c>
      <c r="E118" s="7">
        <v>22717731.617999997</v>
      </c>
      <c r="F118" s="8">
        <v>661329.17833846144</v>
      </c>
      <c r="G118" s="9">
        <f t="array" ref="G118">INDEX(Лист2!C:C, MATCH(1, (Лист1!A118=Лист2!A:A) * (Лист1!B118=Лист2!B:B), 0))</f>
        <v>128</v>
      </c>
      <c r="H118" s="9">
        <f t="array" ref="H118">INDEX(Лист2!D:D, MATCH(1, (Лист1!A118=Лист2!A:A) * (Лист1!B118=Лист2!B:B), 0))</f>
        <v>17368</v>
      </c>
      <c r="I118" s="9">
        <f t="array" ref="I118">INDEX(Лист2!E:E, MATCH(1, (Лист1!A118=Лист2!A:A) * (Лист1!B118=Лист2!B:B), 0))</f>
        <v>16077</v>
      </c>
      <c r="J118" s="9">
        <f t="shared" si="0"/>
        <v>18</v>
      </c>
      <c r="K118" s="9">
        <f t="shared" si="1"/>
        <v>97.857646768366578</v>
      </c>
      <c r="L118" s="9">
        <f t="shared" si="2"/>
        <v>30207958.321661539</v>
      </c>
    </row>
    <row r="119" spans="1:12" ht="14.25" customHeight="1" x14ac:dyDescent="0.3">
      <c r="A119" s="10">
        <v>43953</v>
      </c>
      <c r="B119" s="11" t="s">
        <v>17</v>
      </c>
      <c r="C119" s="11">
        <v>232903.5</v>
      </c>
      <c r="D119" s="11">
        <v>24342016.5</v>
      </c>
      <c r="E119" s="11">
        <v>17790852.443999998</v>
      </c>
      <c r="F119" s="12">
        <v>634118.86923076923</v>
      </c>
      <c r="G119" s="9">
        <f t="array" ref="G119">INDEX(Лист2!C:C, MATCH(1, (Лист1!A119=Лист2!A:A) * (Лист1!B119=Лист2!B:B), 0))</f>
        <v>129</v>
      </c>
      <c r="H119" s="9">
        <f t="array" ref="H119">INDEX(Лист2!D:D, MATCH(1, (Лист1!A119=Лист2!A:A) * (Лист1!B119=Лист2!B:B), 0))</f>
        <v>14009</v>
      </c>
      <c r="I119" s="9">
        <f t="array" ref="I119">INDEX(Лист2!E:E, MATCH(1, (Лист1!A119=Лист2!A:A) * (Лист1!B119=Лист2!B:B), 0))</f>
        <v>12920</v>
      </c>
      <c r="J119" s="9">
        <f t="shared" si="0"/>
        <v>18</v>
      </c>
      <c r="K119" s="9">
        <f t="shared" si="1"/>
        <v>97.394961632571537</v>
      </c>
      <c r="L119" s="9">
        <f t="shared" si="2"/>
        <v>23707897.63076923</v>
      </c>
    </row>
    <row r="120" spans="1:12" ht="14.25" customHeight="1" x14ac:dyDescent="0.3">
      <c r="A120" s="6">
        <v>43977</v>
      </c>
      <c r="B120" s="7" t="s">
        <v>17</v>
      </c>
      <c r="C120" s="7">
        <v>276966</v>
      </c>
      <c r="D120" s="7">
        <v>27872617.898850001</v>
      </c>
      <c r="E120" s="7">
        <v>20223763.805</v>
      </c>
      <c r="F120" s="8">
        <v>645572.57826153841</v>
      </c>
      <c r="G120" s="9">
        <f t="array" ref="G120">INDEX(Лист2!C:C, MATCH(1, (Лист1!A120=Лист2!A:A) * (Лист1!B120=Лист2!B:B), 0))</f>
        <v>129</v>
      </c>
      <c r="H120" s="9">
        <f t="array" ref="H120">INDEX(Лист2!D:D, MATCH(1, (Лист1!A120=Лист2!A:A) * (Лист1!B120=Лист2!B:B), 0))</f>
        <v>16459</v>
      </c>
      <c r="I120" s="9">
        <f t="array" ref="I120">INDEX(Лист2!E:E, MATCH(1, (Лист1!A120=Лист2!A:A) * (Лист1!B120=Лист2!B:B), 0))</f>
        <v>15355</v>
      </c>
      <c r="J120" s="9">
        <f t="shared" si="0"/>
        <v>22</v>
      </c>
      <c r="K120" s="9">
        <f t="shared" si="1"/>
        <v>97.683846631829383</v>
      </c>
      <c r="L120" s="9">
        <f t="shared" si="2"/>
        <v>27227045.320588462</v>
      </c>
    </row>
    <row r="121" spans="1:12" ht="14.25" customHeight="1" x14ac:dyDescent="0.3">
      <c r="A121" s="10">
        <v>43952</v>
      </c>
      <c r="B121" s="11" t="s">
        <v>17</v>
      </c>
      <c r="C121" s="11">
        <v>296149.5</v>
      </c>
      <c r="D121" s="11">
        <v>31053316.5</v>
      </c>
      <c r="E121" s="11">
        <v>22737807.546999998</v>
      </c>
      <c r="F121" s="12">
        <v>896375.16923076916</v>
      </c>
      <c r="G121" s="9">
        <f t="array" ref="G121">INDEX(Лист2!C:C, MATCH(1, (Лист1!A121=Лист2!A:A) * (Лист1!B121=Лист2!B:B), 0))</f>
        <v>129</v>
      </c>
      <c r="H121" s="9">
        <f t="array" ref="H121">INDEX(Лист2!D:D, MATCH(1, (Лист1!A121=Лист2!A:A) * (Лист1!B121=Лист2!B:B), 0))</f>
        <v>17002</v>
      </c>
      <c r="I121" s="9">
        <f t="array" ref="I121">INDEX(Лист2!E:E, MATCH(1, (Лист1!A121=Лист2!A:A) * (Лист1!B121=Лист2!B:B), 0))</f>
        <v>15570</v>
      </c>
      <c r="J121" s="9">
        <f t="shared" si="0"/>
        <v>18</v>
      </c>
      <c r="K121" s="9">
        <f t="shared" si="1"/>
        <v>97.11343176748683</v>
      </c>
      <c r="L121" s="9">
        <f t="shared" si="2"/>
        <v>30156941.33076923</v>
      </c>
    </row>
    <row r="122" spans="1:12" ht="14.25" customHeight="1" x14ac:dyDescent="0.3">
      <c r="A122" s="6">
        <v>43963</v>
      </c>
      <c r="B122" s="7" t="s">
        <v>17</v>
      </c>
      <c r="C122" s="7">
        <v>281796</v>
      </c>
      <c r="D122" s="7">
        <v>29042520</v>
      </c>
      <c r="E122" s="7">
        <v>20980503.504999999</v>
      </c>
      <c r="F122" s="8">
        <v>776209.03169999993</v>
      </c>
      <c r="G122" s="9">
        <f t="array" ref="G122">INDEX(Лист2!C:C, MATCH(1, (Лист1!A122=Лист2!A:A) * (Лист1!B122=Лист2!B:B), 0))</f>
        <v>129</v>
      </c>
      <c r="H122" s="9">
        <f t="array" ref="H122">INDEX(Лист2!D:D, MATCH(1, (Лист1!A122=Лист2!A:A) * (Лист1!B122=Лист2!B:B), 0))</f>
        <v>16387</v>
      </c>
      <c r="I122" s="9">
        <f t="array" ref="I122">INDEX(Лист2!E:E, MATCH(1, (Лист1!A122=Лист2!A:A) * (Лист1!B122=Лист2!B:B), 0))</f>
        <v>15322</v>
      </c>
      <c r="J122" s="9">
        <f t="shared" si="0"/>
        <v>20</v>
      </c>
      <c r="K122" s="9">
        <f t="shared" si="1"/>
        <v>97.327335810735434</v>
      </c>
      <c r="L122" s="9">
        <f t="shared" si="2"/>
        <v>28266310.9683</v>
      </c>
    </row>
    <row r="123" spans="1:12" ht="14.25" customHeight="1" x14ac:dyDescent="0.3">
      <c r="A123" s="10">
        <v>43972</v>
      </c>
      <c r="B123" s="11" t="s">
        <v>17</v>
      </c>
      <c r="C123" s="11">
        <v>288936</v>
      </c>
      <c r="D123" s="11">
        <v>27852900</v>
      </c>
      <c r="E123" s="11">
        <v>20824687.999000002</v>
      </c>
      <c r="F123" s="12">
        <v>822353.43936153851</v>
      </c>
      <c r="G123" s="9">
        <f t="array" ref="G123">INDEX(Лист2!C:C, MATCH(1, (Лист1!A123=Лист2!A:A) * (Лист1!B123=Лист2!B:B), 0))</f>
        <v>129</v>
      </c>
      <c r="H123" s="9">
        <f t="array" ref="H123">INDEX(Лист2!D:D, MATCH(1, (Лист1!A123=Лист2!A:A) * (Лист1!B123=Лист2!B:B), 0))</f>
        <v>16373</v>
      </c>
      <c r="I123" s="9">
        <f t="array" ref="I123">INDEX(Лист2!E:E, MATCH(1, (Лист1!A123=Лист2!A:A) * (Лист1!B123=Лист2!B:B), 0))</f>
        <v>15223</v>
      </c>
      <c r="J123" s="9">
        <f t="shared" si="0"/>
        <v>21</v>
      </c>
      <c r="K123" s="9">
        <f t="shared" si="1"/>
        <v>97.047512325964121</v>
      </c>
      <c r="L123" s="9">
        <f t="shared" si="2"/>
        <v>27030546.560638461</v>
      </c>
    </row>
    <row r="124" spans="1:12" ht="14.25" customHeight="1" x14ac:dyDescent="0.3">
      <c r="A124" s="6">
        <v>43971</v>
      </c>
      <c r="B124" s="7" t="s">
        <v>17</v>
      </c>
      <c r="C124" s="7">
        <v>300151.5</v>
      </c>
      <c r="D124" s="7">
        <v>29368771.617449999</v>
      </c>
      <c r="E124" s="7">
        <v>21545834.136</v>
      </c>
      <c r="F124" s="8">
        <v>1052145.9026769232</v>
      </c>
      <c r="G124" s="9">
        <f t="array" ref="G124">INDEX(Лист2!C:C, MATCH(1, (Лист1!A124=Лист2!A:A) * (Лист1!B124=Лист2!B:B), 0))</f>
        <v>129</v>
      </c>
      <c r="H124" s="9">
        <f t="array" ref="H124">INDEX(Лист2!D:D, MATCH(1, (Лист1!A124=Лист2!A:A) * (Лист1!B124=Лист2!B:B), 0))</f>
        <v>17095</v>
      </c>
      <c r="I124" s="9">
        <f t="array" ref="I124">INDEX(Лист2!E:E, MATCH(1, (Лист1!A124=Лист2!A:A) * (Лист1!B124=Лист2!B:B), 0))</f>
        <v>15919</v>
      </c>
      <c r="J124" s="9">
        <f t="shared" si="0"/>
        <v>21</v>
      </c>
      <c r="K124" s="9">
        <f t="shared" si="1"/>
        <v>96.41746710968404</v>
      </c>
      <c r="L124" s="9">
        <f t="shared" si="2"/>
        <v>28316625.714773074</v>
      </c>
    </row>
    <row r="125" spans="1:12" ht="14.25" customHeight="1" x14ac:dyDescent="0.3">
      <c r="A125" s="10">
        <v>43956</v>
      </c>
      <c r="B125" s="11" t="s">
        <v>17</v>
      </c>
      <c r="C125" s="11">
        <v>262734</v>
      </c>
      <c r="D125" s="11">
        <v>27278441.145</v>
      </c>
      <c r="E125" s="11">
        <v>19610637.316999998</v>
      </c>
      <c r="F125" s="12">
        <v>919330.0461538462</v>
      </c>
      <c r="G125" s="9">
        <f t="array" ref="G125">INDEX(Лист2!C:C, MATCH(1, (Лист1!A125=Лист2!A:A) * (Лист1!B125=Лист2!B:B), 0))</f>
        <v>129</v>
      </c>
      <c r="H125" s="9">
        <f t="array" ref="H125">INDEX(Лист2!D:D, MATCH(1, (Лист1!A125=Лист2!A:A) * (Лист1!B125=Лист2!B:B), 0))</f>
        <v>15665</v>
      </c>
      <c r="I125" s="9">
        <f t="array" ref="I125">INDEX(Лист2!E:E, MATCH(1, (Лист1!A125=Лист2!A:A) * (Лист1!B125=Лист2!B:B), 0))</f>
        <v>14501</v>
      </c>
      <c r="J125" s="9">
        <f t="shared" si="0"/>
        <v>19</v>
      </c>
      <c r="K125" s="9">
        <f t="shared" si="1"/>
        <v>96.629829244027903</v>
      </c>
      <c r="L125" s="9">
        <f t="shared" si="2"/>
        <v>26359111.098846152</v>
      </c>
    </row>
    <row r="126" spans="1:12" ht="14.25" customHeight="1" x14ac:dyDescent="0.3">
      <c r="A126" s="6">
        <v>43949</v>
      </c>
      <c r="B126" s="7" t="s">
        <v>17</v>
      </c>
      <c r="C126" s="7">
        <v>286002</v>
      </c>
      <c r="D126" s="7">
        <v>29159032.5</v>
      </c>
      <c r="E126" s="7">
        <v>21437602.310000002</v>
      </c>
      <c r="F126" s="8">
        <v>637711.59372307686</v>
      </c>
      <c r="G126" s="9">
        <f t="array" ref="G126">INDEX(Лист2!C:C, MATCH(1, (Лист1!A126=Лист2!A:A) * (Лист1!B126=Лист2!B:B), 0))</f>
        <v>128</v>
      </c>
      <c r="H126" s="9">
        <f t="array" ref="H126">INDEX(Лист2!D:D, MATCH(1, (Лист1!A126=Лист2!A:A) * (Лист1!B126=Лист2!B:B), 0))</f>
        <v>16450</v>
      </c>
      <c r="I126" s="9">
        <f t="array" ref="I126">INDEX(Лист2!E:E, MATCH(1, (Лист1!A126=Лист2!A:A) * (Лист1!B126=Лист2!B:B), 0))</f>
        <v>15320</v>
      </c>
      <c r="J126" s="9">
        <f t="shared" si="0"/>
        <v>18</v>
      </c>
      <c r="K126" s="9">
        <f t="shared" si="1"/>
        <v>97.812987815274468</v>
      </c>
      <c r="L126" s="9">
        <f t="shared" si="2"/>
        <v>28521320.906276923</v>
      </c>
    </row>
    <row r="127" spans="1:12" ht="14.25" customHeight="1" x14ac:dyDescent="0.3">
      <c r="A127" s="10">
        <v>43964</v>
      </c>
      <c r="B127" s="11" t="s">
        <v>17</v>
      </c>
      <c r="C127" s="11">
        <v>258459</v>
      </c>
      <c r="D127" s="11">
        <v>26467453.5</v>
      </c>
      <c r="E127" s="11">
        <v>19153152.526999999</v>
      </c>
      <c r="F127" s="12">
        <v>636197.23340769229</v>
      </c>
      <c r="G127" s="9">
        <f t="array" ref="G127">INDEX(Лист2!C:C, MATCH(1, (Лист1!A127=Лист2!A:A) * (Лист1!B127=Лист2!B:B), 0))</f>
        <v>129</v>
      </c>
      <c r="H127" s="9">
        <f t="array" ref="H127">INDEX(Лист2!D:D, MATCH(1, (Лист1!A127=Лист2!A:A) * (Лист1!B127=Лист2!B:B), 0))</f>
        <v>15304</v>
      </c>
      <c r="I127" s="9">
        <f t="array" ref="I127">INDEX(Лист2!E:E, MATCH(1, (Лист1!A127=Лист2!A:A) * (Лист1!B127=Лист2!B:B), 0))</f>
        <v>14315</v>
      </c>
      <c r="J127" s="9">
        <f t="shared" si="0"/>
        <v>20</v>
      </c>
      <c r="K127" s="9">
        <f t="shared" si="1"/>
        <v>97.59630357560583</v>
      </c>
      <c r="L127" s="9">
        <f t="shared" si="2"/>
        <v>25831256.266592309</v>
      </c>
    </row>
    <row r="128" spans="1:12" ht="14.25" customHeight="1" x14ac:dyDescent="0.3">
      <c r="A128" s="6">
        <v>43954</v>
      </c>
      <c r="B128" s="7" t="s">
        <v>17</v>
      </c>
      <c r="C128" s="7">
        <v>274083</v>
      </c>
      <c r="D128" s="7">
        <v>28427001</v>
      </c>
      <c r="E128" s="7">
        <v>20563887.598999999</v>
      </c>
      <c r="F128" s="8">
        <v>779849.36538461538</v>
      </c>
      <c r="G128" s="9">
        <f t="array" ref="G128">INDEX(Лист2!C:C, MATCH(1, (Лист1!A128=Лист2!A:A) * (Лист1!B128=Лист2!B:B), 0))</f>
        <v>129</v>
      </c>
      <c r="H128" s="9">
        <f t="array" ref="H128">INDEX(Лист2!D:D, MATCH(1, (Лист1!A128=Лист2!A:A) * (Лист1!B128=Лист2!B:B), 0))</f>
        <v>15778</v>
      </c>
      <c r="I128" s="9">
        <f t="array" ref="I128">INDEX(Лист2!E:E, MATCH(1, (Лист1!A128=Лист2!A:A) * (Лист1!B128=Лист2!B:B), 0))</f>
        <v>14624</v>
      </c>
      <c r="J128" s="9">
        <f t="shared" si="0"/>
        <v>18</v>
      </c>
      <c r="K128" s="9">
        <f t="shared" si="1"/>
        <v>97.256659732116603</v>
      </c>
      <c r="L128" s="9">
        <f t="shared" si="2"/>
        <v>27647151.634615384</v>
      </c>
    </row>
    <row r="129" spans="1:12" ht="14.25" customHeight="1" x14ac:dyDescent="0.3">
      <c r="A129" s="10">
        <v>43957</v>
      </c>
      <c r="B129" s="11" t="s">
        <v>17</v>
      </c>
      <c r="C129" s="11">
        <v>277512</v>
      </c>
      <c r="D129" s="11">
        <v>28770810.105599999</v>
      </c>
      <c r="E129" s="11">
        <v>20810852.736000001</v>
      </c>
      <c r="F129" s="12">
        <v>790162.57692307688</v>
      </c>
      <c r="G129" s="9">
        <f t="array" ref="G129">INDEX(Лист2!C:C, MATCH(1, (Лист1!A129=Лист2!A:A) * (Лист1!B129=Лист2!B:B), 0))</f>
        <v>129</v>
      </c>
      <c r="H129" s="9">
        <f t="array" ref="H129">INDEX(Лист2!D:D, MATCH(1, (Лист1!A129=Лист2!A:A) * (Лист1!B129=Лист2!B:B), 0))</f>
        <v>16376</v>
      </c>
      <c r="I129" s="9">
        <f t="array" ref="I129">INDEX(Лист2!E:E, MATCH(1, (Лист1!A129=Лист2!A:A) * (Лист1!B129=Лист2!B:B), 0))</f>
        <v>15197</v>
      </c>
      <c r="J129" s="9">
        <f t="shared" si="0"/>
        <v>19</v>
      </c>
      <c r="K129" s="9">
        <f t="shared" si="1"/>
        <v>97.253596356783575</v>
      </c>
      <c r="L129" s="9">
        <f t="shared" si="2"/>
        <v>27980647.528676923</v>
      </c>
    </row>
    <row r="130" spans="1:12" ht="14.25" customHeight="1" x14ac:dyDescent="0.3">
      <c r="A130" s="6">
        <v>43974</v>
      </c>
      <c r="B130" s="7" t="s">
        <v>17</v>
      </c>
      <c r="C130" s="7">
        <v>356982</v>
      </c>
      <c r="D130" s="7">
        <v>35103926.711549997</v>
      </c>
      <c r="E130" s="7">
        <v>26357141.036999997</v>
      </c>
      <c r="F130" s="8">
        <v>601482.07692307688</v>
      </c>
      <c r="G130" s="9">
        <f t="array" ref="G130">INDEX(Лист2!C:C, MATCH(1, (Лист1!A130=Лист2!A:A) * (Лист1!B130=Лист2!B:B), 0))</f>
        <v>129</v>
      </c>
      <c r="H130" s="9">
        <f t="array" ref="H130">INDEX(Лист2!D:D, MATCH(1, (Лист1!A130=Лист2!A:A) * (Лист1!B130=Лист2!B:B), 0))</f>
        <v>19856</v>
      </c>
      <c r="I130" s="9">
        <f t="array" ref="I130">INDEX(Лист2!E:E, MATCH(1, (Лист1!A130=Лист2!A:A) * (Лист1!B130=Лист2!B:B), 0))</f>
        <v>18325</v>
      </c>
      <c r="J130" s="9">
        <f t="shared" si="0"/>
        <v>21</v>
      </c>
      <c r="K130" s="9">
        <f t="shared" si="1"/>
        <v>98.286567534551111</v>
      </c>
      <c r="L130" s="9">
        <f t="shared" si="2"/>
        <v>34502444.634626918</v>
      </c>
    </row>
    <row r="131" spans="1:12" ht="14.25" customHeight="1" x14ac:dyDescent="0.3">
      <c r="A131" s="10">
        <v>43976</v>
      </c>
      <c r="B131" s="11" t="s">
        <v>17</v>
      </c>
      <c r="C131" s="11">
        <v>266983.5</v>
      </c>
      <c r="D131" s="11">
        <v>27165913.5</v>
      </c>
      <c r="E131" s="11">
        <v>19659432.722999997</v>
      </c>
      <c r="F131" s="12">
        <v>698314.9846153846</v>
      </c>
      <c r="G131" s="9">
        <f t="array" ref="G131">INDEX(Лист2!C:C, MATCH(1, (Лист1!A131=Лист2!A:A) * (Лист1!B131=Лист2!B:B), 0))</f>
        <v>129</v>
      </c>
      <c r="H131" s="9">
        <f t="array" ref="H131">INDEX(Лист2!D:D, MATCH(1, (Лист1!A131=Лист2!A:A) * (Лист1!B131=Лист2!B:B), 0))</f>
        <v>15822</v>
      </c>
      <c r="I131" s="9">
        <f t="array" ref="I131">INDEX(Лист2!E:E, MATCH(1, (Лист1!A131=Лист2!A:A) * (Лист1!B131=Лист2!B:B), 0))</f>
        <v>14753</v>
      </c>
      <c r="J131" s="9">
        <f t="shared" si="0"/>
        <v>22</v>
      </c>
      <c r="K131" s="9">
        <f t="shared" si="1"/>
        <v>97.429444128152042</v>
      </c>
      <c r="L131" s="9">
        <f t="shared" si="2"/>
        <v>26467598.515384614</v>
      </c>
    </row>
    <row r="132" spans="1:12" ht="14.25" customHeight="1" x14ac:dyDescent="0.3">
      <c r="A132" s="6">
        <v>43951</v>
      </c>
      <c r="B132" s="7" t="s">
        <v>17</v>
      </c>
      <c r="C132" s="7">
        <v>311131.5</v>
      </c>
      <c r="D132" s="7">
        <v>32418879</v>
      </c>
      <c r="E132" s="7">
        <v>23595019.660999998</v>
      </c>
      <c r="F132" s="8">
        <v>265444.33165384614</v>
      </c>
      <c r="G132" s="9">
        <f t="array" ref="G132">INDEX(Лист2!C:C, MATCH(1, (Лист1!A132=Лист2!A:A) * (Лист1!B132=Лист2!B:B), 0))</f>
        <v>129</v>
      </c>
      <c r="H132" s="9">
        <f t="array" ref="H132">INDEX(Лист2!D:D, MATCH(1, (Лист1!A132=Лист2!A:A) * (Лист1!B132=Лист2!B:B), 0))</f>
        <v>18042</v>
      </c>
      <c r="I132" s="9">
        <f t="array" ref="I132">INDEX(Лист2!E:E, MATCH(1, (Лист1!A132=Лист2!A:A) * (Лист1!B132=Лист2!B:B), 0))</f>
        <v>16631</v>
      </c>
      <c r="J132" s="9">
        <f t="shared" si="0"/>
        <v>18</v>
      </c>
      <c r="K132" s="9">
        <f t="shared" si="1"/>
        <v>99.18120447146292</v>
      </c>
      <c r="L132" s="9">
        <f t="shared" si="2"/>
        <v>32153434.668346155</v>
      </c>
    </row>
    <row r="133" spans="1:12" ht="14.25" customHeight="1" x14ac:dyDescent="0.3">
      <c r="A133" s="10">
        <v>43961</v>
      </c>
      <c r="B133" s="11" t="s">
        <v>17</v>
      </c>
      <c r="C133" s="11">
        <v>287206.5</v>
      </c>
      <c r="D133" s="11">
        <v>29536176.10605</v>
      </c>
      <c r="E133" s="11">
        <v>21276357.105999999</v>
      </c>
      <c r="F133" s="12">
        <v>541588.89356153843</v>
      </c>
      <c r="G133" s="9">
        <f t="array" ref="G133">INDEX(Лист2!C:C, MATCH(1, (Лист1!A133=Лист2!A:A) * (Лист1!B133=Лист2!B:B), 0))</f>
        <v>129</v>
      </c>
      <c r="H133" s="9">
        <f t="array" ref="H133">INDEX(Лист2!D:D, MATCH(1, (Лист1!A133=Лист2!A:A) * (Лист1!B133=Лист2!B:B), 0))</f>
        <v>16437</v>
      </c>
      <c r="I133" s="9">
        <f t="array" ref="I133">INDEX(Лист2!E:E, MATCH(1, (Лист1!A133=Лист2!A:A) * (Лист1!B133=Лист2!B:B), 0))</f>
        <v>15285</v>
      </c>
      <c r="J133" s="9">
        <f t="shared" si="0"/>
        <v>19</v>
      </c>
      <c r="K133" s="9">
        <f t="shared" si="1"/>
        <v>98.166354061483943</v>
      </c>
      <c r="L133" s="9">
        <f t="shared" si="2"/>
        <v>28994587.212488461</v>
      </c>
    </row>
    <row r="134" spans="1:12" ht="14.25" customHeight="1" x14ac:dyDescent="0.3">
      <c r="A134" s="6">
        <v>43959</v>
      </c>
      <c r="B134" s="7" t="s">
        <v>17</v>
      </c>
      <c r="C134" s="7">
        <v>370092</v>
      </c>
      <c r="D134" s="7">
        <v>38091556.5</v>
      </c>
      <c r="E134" s="7">
        <v>28012065.349999998</v>
      </c>
      <c r="F134" s="8">
        <v>725212.99592307687</v>
      </c>
      <c r="G134" s="9">
        <f t="array" ref="G134">INDEX(Лист2!C:C, MATCH(1, (Лист1!A134=Лист2!A:A) * (Лист1!B134=Лист2!B:B), 0))</f>
        <v>129</v>
      </c>
      <c r="H134" s="9">
        <f t="array" ref="H134">INDEX(Лист2!D:D, MATCH(1, (Лист1!A134=Лист2!A:A) * (Лист1!B134=Лист2!B:B), 0))</f>
        <v>20452</v>
      </c>
      <c r="I134" s="9">
        <f t="array" ref="I134">INDEX(Лист2!E:E, MATCH(1, (Лист1!A134=Лист2!A:A) * (Лист1!B134=Лист2!B:B), 0))</f>
        <v>18857</v>
      </c>
      <c r="J134" s="9">
        <f t="shared" si="0"/>
        <v>19</v>
      </c>
      <c r="K134" s="9">
        <f t="shared" si="1"/>
        <v>98.09613189231824</v>
      </c>
      <c r="L134" s="9">
        <f t="shared" si="2"/>
        <v>37366343.50407692</v>
      </c>
    </row>
    <row r="135" spans="1:12" ht="14.25" customHeight="1" x14ac:dyDescent="0.3">
      <c r="A135" s="10">
        <v>43958</v>
      </c>
      <c r="B135" s="11" t="s">
        <v>17</v>
      </c>
      <c r="C135" s="11">
        <v>247813.5</v>
      </c>
      <c r="D135" s="11">
        <v>25325271</v>
      </c>
      <c r="E135" s="11">
        <v>18582990.427999999</v>
      </c>
      <c r="F135" s="12">
        <v>865201.87857692305</v>
      </c>
      <c r="G135" s="9">
        <f t="array" ref="G135">INDEX(Лист2!C:C, MATCH(1, (Лист1!A135=Лист2!A:A) * (Лист1!B135=Лист2!B:B), 0))</f>
        <v>129</v>
      </c>
      <c r="H135" s="9">
        <f t="array" ref="H135">INDEX(Лист2!D:D, MATCH(1, (Лист1!A135=Лист2!A:A) * (Лист1!B135=Лист2!B:B), 0))</f>
        <v>14582</v>
      </c>
      <c r="I135" s="9">
        <f t="array" ref="I135">INDEX(Лист2!E:E, MATCH(1, (Лист1!A135=Лист2!A:A) * (Лист1!B135=Лист2!B:B), 0))</f>
        <v>13512</v>
      </c>
      <c r="J135" s="9">
        <f t="shared" si="0"/>
        <v>19</v>
      </c>
      <c r="K135" s="9">
        <f t="shared" si="1"/>
        <v>96.583642170790895</v>
      </c>
      <c r="L135" s="9">
        <f t="shared" si="2"/>
        <v>24460069.121423077</v>
      </c>
    </row>
    <row r="136" spans="1:12" ht="14.25" customHeight="1" x14ac:dyDescent="0.3">
      <c r="A136" s="6">
        <v>43975</v>
      </c>
      <c r="B136" s="7" t="s">
        <v>17</v>
      </c>
      <c r="C136" s="7">
        <v>287740.5</v>
      </c>
      <c r="D136" s="7">
        <v>28188534</v>
      </c>
      <c r="E136" s="7">
        <v>21369401.386999998</v>
      </c>
      <c r="F136" s="8">
        <v>607679.34615384613</v>
      </c>
      <c r="G136" s="9">
        <f t="array" ref="G136">INDEX(Лист2!C:C, MATCH(1, (Лист1!A136=Лист2!A:A) * (Лист1!B136=Лист2!B:B), 0))</f>
        <v>129</v>
      </c>
      <c r="H136" s="9">
        <f t="array" ref="H136">INDEX(Лист2!D:D, MATCH(1, (Лист1!A136=Лист2!A:A) * (Лист1!B136=Лист2!B:B), 0))</f>
        <v>16432</v>
      </c>
      <c r="I136" s="9">
        <f t="array" ref="I136">INDEX(Лист2!E:E, MATCH(1, (Лист1!A136=Лист2!A:A) * (Лист1!B136=Лист2!B:B), 0))</f>
        <v>15345</v>
      </c>
      <c r="J136" s="9">
        <f t="shared" si="0"/>
        <v>21</v>
      </c>
      <c r="K136" s="9">
        <f t="shared" si="1"/>
        <v>97.844232175558162</v>
      </c>
      <c r="L136" s="9">
        <f t="shared" si="2"/>
        <v>27580854.653846152</v>
      </c>
    </row>
    <row r="137" spans="1:12" ht="14.25" customHeight="1" x14ac:dyDescent="0.3">
      <c r="A137" s="10">
        <v>43967</v>
      </c>
      <c r="B137" s="11" t="s">
        <v>18</v>
      </c>
      <c r="C137" s="11">
        <v>408810</v>
      </c>
      <c r="D137" s="11">
        <v>42323631</v>
      </c>
      <c r="E137" s="11">
        <v>31033323.692999996</v>
      </c>
      <c r="F137" s="12">
        <v>571764.09076923074</v>
      </c>
      <c r="G137" s="9">
        <f t="array" ref="G137">INDEX(Лист2!C:C, MATCH(1, (Лист1!A137=Лист2!A:A) * (Лист1!B137=Лист2!B:B), 0))</f>
        <v>125</v>
      </c>
      <c r="H137" s="9">
        <f t="array" ref="H137">INDEX(Лист2!D:D, MATCH(1, (Лист1!A137=Лист2!A:A) * (Лист1!B137=Лист2!B:B), 0))</f>
        <v>22291</v>
      </c>
      <c r="I137" s="9">
        <f t="array" ref="I137">INDEX(Лист2!E:E, MATCH(1, (Лист1!A137=Лист2!A:A) * (Лист1!B137=Лист2!B:B), 0))</f>
        <v>20635</v>
      </c>
      <c r="J137" s="9">
        <f t="shared" si="0"/>
        <v>20</v>
      </c>
      <c r="K137" s="9">
        <f t="shared" si="1"/>
        <v>98.649066544481428</v>
      </c>
      <c r="L137" s="9">
        <f t="shared" si="2"/>
        <v>41751866.909230769</v>
      </c>
    </row>
    <row r="138" spans="1:12" ht="14.25" customHeight="1" x14ac:dyDescent="0.3">
      <c r="A138" s="6">
        <v>43970</v>
      </c>
      <c r="B138" s="7" t="s">
        <v>18</v>
      </c>
      <c r="C138" s="7">
        <v>362536.5</v>
      </c>
      <c r="D138" s="7">
        <v>37023243</v>
      </c>
      <c r="E138" s="7">
        <v>26762183.377</v>
      </c>
      <c r="F138" s="8">
        <v>650375.76849230775</v>
      </c>
      <c r="G138" s="9">
        <f t="array" ref="G138">INDEX(Лист2!C:C, MATCH(1, (Лист1!A138=Лист2!A:A) * (Лист1!B138=Лист2!B:B), 0))</f>
        <v>125</v>
      </c>
      <c r="H138" s="9">
        <f t="array" ref="H138">INDEX(Лист2!D:D, MATCH(1, (Лист1!A138=Лист2!A:A) * (Лист1!B138=Лист2!B:B), 0))</f>
        <v>20771</v>
      </c>
      <c r="I138" s="9">
        <f t="array" ref="I138">INDEX(Лист2!E:E, MATCH(1, (Лист1!A138=Лист2!A:A) * (Лист1!B138=Лист2!B:B), 0))</f>
        <v>19338</v>
      </c>
      <c r="J138" s="9">
        <f t="shared" si="0"/>
        <v>21</v>
      </c>
      <c r="K138" s="9">
        <f t="shared" si="1"/>
        <v>98.24333117308953</v>
      </c>
      <c r="L138" s="9">
        <f t="shared" si="2"/>
        <v>36372867.231507689</v>
      </c>
    </row>
    <row r="139" spans="1:12" ht="14.25" customHeight="1" x14ac:dyDescent="0.3">
      <c r="A139" s="10">
        <v>43968</v>
      </c>
      <c r="B139" s="11" t="s">
        <v>18</v>
      </c>
      <c r="C139" s="11">
        <v>357072</v>
      </c>
      <c r="D139" s="11">
        <v>36834567</v>
      </c>
      <c r="E139" s="11">
        <v>26914635.671</v>
      </c>
      <c r="F139" s="12">
        <v>566638.92575384618</v>
      </c>
      <c r="G139" s="9">
        <f t="array" ref="G139">INDEX(Лист2!C:C, MATCH(1, (Лист1!A139=Лист2!A:A) * (Лист1!B139=Лист2!B:B), 0))</f>
        <v>125</v>
      </c>
      <c r="H139" s="9">
        <f t="array" ref="H139">INDEX(Лист2!D:D, MATCH(1, (Лист1!A139=Лист2!A:A) * (Лист1!B139=Лист2!B:B), 0))</f>
        <v>20079</v>
      </c>
      <c r="I139" s="9">
        <f t="array" ref="I139">INDEX(Лист2!E:E, MATCH(1, (Лист1!A139=Лист2!A:A) * (Лист1!B139=Лист2!B:B), 0))</f>
        <v>18721</v>
      </c>
      <c r="J139" s="9">
        <f t="shared" si="0"/>
        <v>20</v>
      </c>
      <c r="K139" s="9">
        <f t="shared" si="1"/>
        <v>98.461665300005166</v>
      </c>
      <c r="L139" s="9">
        <f t="shared" si="2"/>
        <v>36267928.074246153</v>
      </c>
    </row>
    <row r="140" spans="1:12" ht="14.25" customHeight="1" x14ac:dyDescent="0.3">
      <c r="A140" s="6">
        <v>43960</v>
      </c>
      <c r="B140" s="7" t="s">
        <v>18</v>
      </c>
      <c r="C140" s="7">
        <v>359214</v>
      </c>
      <c r="D140" s="7">
        <v>38693427</v>
      </c>
      <c r="E140" s="7">
        <v>27863789.055</v>
      </c>
      <c r="F140" s="8">
        <v>582268.72615384613</v>
      </c>
      <c r="G140" s="9">
        <f t="array" ref="G140">INDEX(Лист2!C:C, MATCH(1, (Лист1!A140=Лист2!A:A) * (Лист1!B140=Лист2!B:B), 0))</f>
        <v>125</v>
      </c>
      <c r="H140" s="9">
        <f t="array" ref="H140">INDEX(Лист2!D:D, MATCH(1, (Лист1!A140=Лист2!A:A) * (Лист1!B140=Лист2!B:B), 0))</f>
        <v>20132</v>
      </c>
      <c r="I140" s="9">
        <f t="array" ref="I140">INDEX(Лист2!E:E, MATCH(1, (Лист1!A140=Лист2!A:A) * (Лист1!B140=Лист2!B:B), 0))</f>
        <v>18617</v>
      </c>
      <c r="J140" s="9">
        <f t="shared" si="0"/>
        <v>19</v>
      </c>
      <c r="K140" s="9">
        <f t="shared" si="1"/>
        <v>98.495174061078018</v>
      </c>
      <c r="L140" s="9">
        <f t="shared" si="2"/>
        <v>38111158.273846157</v>
      </c>
    </row>
    <row r="141" spans="1:12" ht="14.25" customHeight="1" x14ac:dyDescent="0.3">
      <c r="A141" s="10">
        <v>43955</v>
      </c>
      <c r="B141" s="11" t="s">
        <v>18</v>
      </c>
      <c r="C141" s="11">
        <v>360255</v>
      </c>
      <c r="D141" s="11">
        <v>38406954</v>
      </c>
      <c r="E141" s="11">
        <v>27588003.988000002</v>
      </c>
      <c r="F141" s="12">
        <v>1078421.345076923</v>
      </c>
      <c r="G141" s="9">
        <f t="array" ref="G141">INDEX(Лист2!C:C, MATCH(1, (Лист1!A141=Лист2!A:A) * (Лист1!B141=Лист2!B:B), 0))</f>
        <v>125</v>
      </c>
      <c r="H141" s="9">
        <f t="array" ref="H141">INDEX(Лист2!D:D, MATCH(1, (Лист1!A141=Лист2!A:A) * (Лист1!B141=Лист2!B:B), 0))</f>
        <v>20495</v>
      </c>
      <c r="I141" s="9">
        <f t="array" ref="I141">INDEX(Лист2!E:E, MATCH(1, (Лист1!A141=Лист2!A:A) * (Лист1!B141=Лист2!B:B), 0))</f>
        <v>18964</v>
      </c>
      <c r="J141" s="9">
        <f t="shared" si="0"/>
        <v>19</v>
      </c>
      <c r="K141" s="9">
        <f t="shared" si="1"/>
        <v>97.192119570125442</v>
      </c>
      <c r="L141" s="9">
        <f t="shared" si="2"/>
        <v>37328532.654923074</v>
      </c>
    </row>
    <row r="142" spans="1:12" ht="14.25" customHeight="1" x14ac:dyDescent="0.3">
      <c r="A142" s="6">
        <v>43950</v>
      </c>
      <c r="B142" s="7" t="s">
        <v>18</v>
      </c>
      <c r="C142" s="7">
        <v>387220.5</v>
      </c>
      <c r="D142" s="7">
        <v>41559384</v>
      </c>
      <c r="E142" s="7">
        <v>30476170.214999996</v>
      </c>
      <c r="F142" s="8">
        <v>642893.56656923075</v>
      </c>
      <c r="G142" s="9">
        <f t="array" ref="G142">INDEX(Лист2!C:C, MATCH(1, (Лист1!A142=Лист2!A:A) * (Лист1!B142=Лист2!B:B), 0))</f>
        <v>125</v>
      </c>
      <c r="H142" s="9">
        <f t="array" ref="H142">INDEX(Лист2!D:D, MATCH(1, (Лист1!A142=Лист2!A:A) * (Лист1!B142=Лист2!B:B), 0))</f>
        <v>21863</v>
      </c>
      <c r="I142" s="9">
        <f t="array" ref="I142">INDEX(Лист2!E:E, MATCH(1, (Лист1!A142=Лист2!A:A) * (Лист1!B142=Лист2!B:B), 0))</f>
        <v>20160</v>
      </c>
      <c r="J142" s="9">
        <f t="shared" si="0"/>
        <v>18</v>
      </c>
      <c r="K142" s="9">
        <f t="shared" si="1"/>
        <v>98.453072435892622</v>
      </c>
      <c r="L142" s="9">
        <f t="shared" si="2"/>
        <v>40916490.433430769</v>
      </c>
    </row>
    <row r="143" spans="1:12" ht="14.25" customHeight="1" x14ac:dyDescent="0.3">
      <c r="A143" s="10">
        <v>43953</v>
      </c>
      <c r="B143" s="11" t="s">
        <v>18</v>
      </c>
      <c r="C143" s="11">
        <v>296580</v>
      </c>
      <c r="D143" s="11">
        <v>31843737</v>
      </c>
      <c r="E143" s="11">
        <v>23119777.98</v>
      </c>
      <c r="F143" s="12">
        <v>657754.31880000001</v>
      </c>
      <c r="G143" s="9">
        <f t="array" ref="G143">INDEX(Лист2!C:C, MATCH(1, (Лист1!A143=Лист2!A:A) * (Лист1!B143=Лист2!B:B), 0))</f>
        <v>125</v>
      </c>
      <c r="H143" s="9">
        <f t="array" ref="H143">INDEX(Лист2!D:D, MATCH(1, (Лист1!A143=Лист2!A:A) * (Лист1!B143=Лист2!B:B), 0))</f>
        <v>16932</v>
      </c>
      <c r="I143" s="9">
        <f t="array" ref="I143">INDEX(Лист2!E:E, MATCH(1, (Лист1!A143=Лист2!A:A) * (Лист1!B143=Лист2!B:B), 0))</f>
        <v>15601</v>
      </c>
      <c r="J143" s="9">
        <f t="shared" si="0"/>
        <v>18</v>
      </c>
      <c r="K143" s="9">
        <f t="shared" si="1"/>
        <v>97.934431129110251</v>
      </c>
      <c r="L143" s="9">
        <f t="shared" si="2"/>
        <v>31185982.681200001</v>
      </c>
    </row>
    <row r="144" spans="1:12" ht="14.25" customHeight="1" x14ac:dyDescent="0.3">
      <c r="A144" s="6">
        <v>43977</v>
      </c>
      <c r="B144" s="7" t="s">
        <v>18</v>
      </c>
      <c r="C144" s="7">
        <v>369861</v>
      </c>
      <c r="D144" s="7">
        <v>38365960.5</v>
      </c>
      <c r="E144" s="7">
        <v>27592063.502999999</v>
      </c>
      <c r="F144" s="8">
        <v>589339.03384615376</v>
      </c>
      <c r="G144" s="9">
        <f t="array" ref="G144">INDEX(Лист2!C:C, MATCH(1, (Лист1!A144=Лист2!A:A) * (Лист1!B144=Лист2!B:B), 0))</f>
        <v>124</v>
      </c>
      <c r="H144" s="9">
        <f t="array" ref="H144">INDEX(Лист2!D:D, MATCH(1, (Лист1!A144=Лист2!A:A) * (Лист1!B144=Лист2!B:B), 0))</f>
        <v>21153</v>
      </c>
      <c r="I144" s="9">
        <f t="array" ref="I144">INDEX(Лист2!E:E, MATCH(1, (Лист1!A144=Лист2!A:A) * (Лист1!B144=Лист2!B:B), 0))</f>
        <v>19673</v>
      </c>
      <c r="J144" s="9">
        <f t="shared" si="0"/>
        <v>22</v>
      </c>
      <c r="K144" s="9">
        <f t="shared" si="1"/>
        <v>98.46390126516927</v>
      </c>
      <c r="L144" s="9">
        <f t="shared" si="2"/>
        <v>37776621.466153845</v>
      </c>
    </row>
    <row r="145" spans="1:12" ht="14.25" customHeight="1" x14ac:dyDescent="0.3">
      <c r="A145" s="10">
        <v>43952</v>
      </c>
      <c r="B145" s="11" t="s">
        <v>18</v>
      </c>
      <c r="C145" s="11">
        <v>372504</v>
      </c>
      <c r="D145" s="11">
        <v>40077193.5</v>
      </c>
      <c r="E145" s="11">
        <v>29141359.438000001</v>
      </c>
      <c r="F145" s="12">
        <v>848425.41843846149</v>
      </c>
      <c r="G145" s="9">
        <f t="array" ref="G145">INDEX(Лист2!C:C, MATCH(1, (Лист1!A145=Лист2!A:A) * (Лист1!B145=Лист2!B:B), 0))</f>
        <v>125</v>
      </c>
      <c r="H145" s="9">
        <f t="array" ref="H145">INDEX(Лист2!D:D, MATCH(1, (Лист1!A145=Лист2!A:A) * (Лист1!B145=Лист2!B:B), 0))</f>
        <v>20602</v>
      </c>
      <c r="I145" s="9">
        <f t="array" ref="I145">INDEX(Лист2!E:E, MATCH(1, (Лист1!A145=Лист2!A:A) * (Лист1!B145=Лист2!B:B), 0))</f>
        <v>18845</v>
      </c>
      <c r="J145" s="9">
        <f t="shared" si="0"/>
        <v>18</v>
      </c>
      <c r="K145" s="9">
        <f t="shared" si="1"/>
        <v>97.883021877670984</v>
      </c>
      <c r="L145" s="9">
        <f t="shared" si="2"/>
        <v>39228768.081561536</v>
      </c>
    </row>
    <row r="146" spans="1:12" ht="14.25" customHeight="1" x14ac:dyDescent="0.3">
      <c r="A146" s="6">
        <v>43963</v>
      </c>
      <c r="B146" s="7" t="s">
        <v>18</v>
      </c>
      <c r="C146" s="7">
        <v>373392</v>
      </c>
      <c r="D146" s="7">
        <v>39578577</v>
      </c>
      <c r="E146" s="7">
        <v>28453665.594999999</v>
      </c>
      <c r="F146" s="8">
        <v>535419.89796923078</v>
      </c>
      <c r="G146" s="9">
        <f t="array" ref="G146">INDEX(Лист2!C:C, MATCH(1, (Лист1!A146=Лист2!A:A) * (Лист1!B146=Лист2!B:B), 0))</f>
        <v>125</v>
      </c>
      <c r="H146" s="9">
        <f t="array" ref="H146">INDEX(Лист2!D:D, MATCH(1, (Лист1!A146=Лист2!A:A) * (Лист1!B146=Лист2!B:B), 0))</f>
        <v>21106</v>
      </c>
      <c r="I146" s="9">
        <f t="array" ref="I146">INDEX(Лист2!E:E, MATCH(1, (Лист1!A146=Лист2!A:A) * (Лист1!B146=Лист2!B:B), 0))</f>
        <v>19651</v>
      </c>
      <c r="J146" s="9">
        <f t="shared" si="0"/>
        <v>20</v>
      </c>
      <c r="K146" s="9">
        <f t="shared" si="1"/>
        <v>98.647197705038181</v>
      </c>
      <c r="L146" s="9">
        <f t="shared" si="2"/>
        <v>39043157.102030769</v>
      </c>
    </row>
    <row r="147" spans="1:12" ht="14.25" customHeight="1" x14ac:dyDescent="0.3">
      <c r="A147" s="10">
        <v>43972</v>
      </c>
      <c r="B147" s="11" t="s">
        <v>18</v>
      </c>
      <c r="C147" s="11">
        <v>378043.5</v>
      </c>
      <c r="D147" s="11">
        <v>37902156.57</v>
      </c>
      <c r="E147" s="11">
        <v>28083686.689999998</v>
      </c>
      <c r="F147" s="12">
        <v>713697.60769230768</v>
      </c>
      <c r="G147" s="9">
        <f t="array" ref="G147">INDEX(Лист2!C:C, MATCH(1, (Лист1!A147=Лист2!A:A) * (Лист1!B147=Лист2!B:B), 0))</f>
        <v>125</v>
      </c>
      <c r="H147" s="9">
        <f t="array" ref="H147">INDEX(Лист2!D:D, MATCH(1, (Лист1!A147=Лист2!A:A) * (Лист1!B147=Лист2!B:B), 0))</f>
        <v>20911</v>
      </c>
      <c r="I147" s="9">
        <f t="array" ref="I147">INDEX(Лист2!E:E, MATCH(1, (Лист1!A147=Лист2!A:A) * (Лист1!B147=Лист2!B:B), 0))</f>
        <v>19358</v>
      </c>
      <c r="J147" s="9">
        <f t="shared" si="0"/>
        <v>21</v>
      </c>
      <c r="K147" s="9">
        <f t="shared" si="1"/>
        <v>98.117000001374038</v>
      </c>
      <c r="L147" s="9">
        <f t="shared" si="2"/>
        <v>37188458.962307692</v>
      </c>
    </row>
    <row r="148" spans="1:12" ht="14.25" customHeight="1" x14ac:dyDescent="0.3">
      <c r="A148" s="6">
        <v>43971</v>
      </c>
      <c r="B148" s="7" t="s">
        <v>18</v>
      </c>
      <c r="C148" s="7">
        <v>388668</v>
      </c>
      <c r="D148" s="7">
        <v>39639309</v>
      </c>
      <c r="E148" s="7">
        <v>28736966.634</v>
      </c>
      <c r="F148" s="8">
        <v>997757.75384615385</v>
      </c>
      <c r="G148" s="9">
        <f t="array" ref="G148">INDEX(Лист2!C:C, MATCH(1, (Лист1!A148=Лист2!A:A) * (Лист1!B148=Лист2!B:B), 0))</f>
        <v>125</v>
      </c>
      <c r="H148" s="9">
        <f t="array" ref="H148">INDEX(Лист2!D:D, MATCH(1, (Лист1!A148=Лист2!A:A) * (Лист1!B148=Лист2!B:B), 0))</f>
        <v>21674</v>
      </c>
      <c r="I148" s="9">
        <f t="array" ref="I148">INDEX(Лист2!E:E, MATCH(1, (Лист1!A148=Лист2!A:A) * (Лист1!B148=Лист2!B:B), 0))</f>
        <v>20155</v>
      </c>
      <c r="J148" s="9">
        <f t="shared" si="0"/>
        <v>21</v>
      </c>
      <c r="K148" s="9">
        <f t="shared" si="1"/>
        <v>97.482908307392151</v>
      </c>
      <c r="L148" s="9">
        <f t="shared" si="2"/>
        <v>38641551.246153846</v>
      </c>
    </row>
    <row r="149" spans="1:12" ht="14.25" customHeight="1" x14ac:dyDescent="0.3">
      <c r="A149" s="10">
        <v>43956</v>
      </c>
      <c r="B149" s="11" t="s">
        <v>18</v>
      </c>
      <c r="C149" s="11">
        <v>333792</v>
      </c>
      <c r="D149" s="11">
        <v>35671734</v>
      </c>
      <c r="E149" s="11">
        <v>25644478.342</v>
      </c>
      <c r="F149" s="12">
        <v>919576.96055384621</v>
      </c>
      <c r="G149" s="9">
        <f t="array" ref="G149">INDEX(Лист2!C:C, MATCH(1, (Лист1!A149=Лист2!A:A) * (Лист1!B149=Лист2!B:B), 0))</f>
        <v>125</v>
      </c>
      <c r="H149" s="9">
        <f t="array" ref="H149">INDEX(Лист2!D:D, MATCH(1, (Лист1!A149=Лист2!A:A) * (Лист1!B149=Лист2!B:B), 0))</f>
        <v>18944</v>
      </c>
      <c r="I149" s="9">
        <f t="array" ref="I149">INDEX(Лист2!E:E, MATCH(1, (Лист1!A149=Лист2!A:A) * (Лист1!B149=Лист2!B:B), 0))</f>
        <v>17541</v>
      </c>
      <c r="J149" s="9">
        <f t="shared" si="0"/>
        <v>19</v>
      </c>
      <c r="K149" s="9">
        <f t="shared" si="1"/>
        <v>97.422113092248765</v>
      </c>
      <c r="L149" s="9">
        <f t="shared" si="2"/>
        <v>34752157.039446153</v>
      </c>
    </row>
    <row r="150" spans="1:12" ht="14.25" customHeight="1" x14ac:dyDescent="0.3">
      <c r="A150" s="6">
        <v>43949</v>
      </c>
      <c r="B150" s="7" t="s">
        <v>18</v>
      </c>
      <c r="C150" s="7">
        <v>376060.5</v>
      </c>
      <c r="D150" s="7">
        <v>39918028.5</v>
      </c>
      <c r="E150" s="7">
        <v>29154014.884</v>
      </c>
      <c r="F150" s="8">
        <v>611904.23352307687</v>
      </c>
      <c r="G150" s="9">
        <f t="array" ref="G150">INDEX(Лист2!C:C, MATCH(1, (Лист1!A150=Лист2!A:A) * (Лист1!B150=Лист2!B:B), 0))</f>
        <v>125</v>
      </c>
      <c r="H150" s="9">
        <f t="array" ref="H150">INDEX(Лист2!D:D, MATCH(1, (Лист1!A150=Лист2!A:A) * (Лист1!B150=Лист2!B:B), 0))</f>
        <v>20914</v>
      </c>
      <c r="I150" s="9">
        <f t="array" ref="I150">INDEX(Лист2!E:E, MATCH(1, (Лист1!A150=Лист2!A:A) * (Лист1!B150=Лист2!B:B), 0))</f>
        <v>19479</v>
      </c>
      <c r="J150" s="9">
        <f t="shared" si="0"/>
        <v>18</v>
      </c>
      <c r="K150" s="9">
        <f t="shared" si="1"/>
        <v>98.467098059406723</v>
      </c>
      <c r="L150" s="9">
        <f t="shared" si="2"/>
        <v>39306124.266476922</v>
      </c>
    </row>
    <row r="151" spans="1:12" ht="14.25" customHeight="1" x14ac:dyDescent="0.3">
      <c r="A151" s="10">
        <v>43964</v>
      </c>
      <c r="B151" s="11" t="s">
        <v>18</v>
      </c>
      <c r="C151" s="11">
        <v>350068.5</v>
      </c>
      <c r="D151" s="11">
        <v>37197115.5</v>
      </c>
      <c r="E151" s="11">
        <v>26793668.158999998</v>
      </c>
      <c r="F151" s="12">
        <v>582815.36153846153</v>
      </c>
      <c r="G151" s="9">
        <f t="array" ref="G151">INDEX(Лист2!C:C, MATCH(1, (Лист1!A151=Лист2!A:A) * (Лист1!B151=Лист2!B:B), 0))</f>
        <v>125</v>
      </c>
      <c r="H151" s="9">
        <f t="array" ref="H151">INDEX(Лист2!D:D, MATCH(1, (Лист1!A151=Лист2!A:A) * (Лист1!B151=Лист2!B:B), 0))</f>
        <v>19965</v>
      </c>
      <c r="I151" s="9">
        <f t="array" ref="I151">INDEX(Лист2!E:E, MATCH(1, (Лист1!A151=Лист2!A:A) * (Лист1!B151=Лист2!B:B), 0))</f>
        <v>18573</v>
      </c>
      <c r="J151" s="9">
        <f t="shared" si="0"/>
        <v>20</v>
      </c>
      <c r="K151" s="9">
        <f t="shared" si="1"/>
        <v>98.433170546413834</v>
      </c>
      <c r="L151" s="9">
        <f t="shared" si="2"/>
        <v>36614300.138461538</v>
      </c>
    </row>
    <row r="152" spans="1:12" ht="14.25" customHeight="1" x14ac:dyDescent="0.3">
      <c r="A152" s="6">
        <v>43982</v>
      </c>
      <c r="B152" s="7" t="s">
        <v>17</v>
      </c>
      <c r="C152" s="7">
        <v>294337.5</v>
      </c>
      <c r="D152" s="7">
        <v>29327766</v>
      </c>
      <c r="E152" s="7">
        <v>22491044.692999996</v>
      </c>
      <c r="F152" s="8">
        <v>283716.73846153845</v>
      </c>
      <c r="G152" s="9">
        <f t="array" ref="G152">INDEX(Лист2!C:C, MATCH(1, (Лист1!A152=Лист2!A:A) * (Лист1!B152=Лист2!B:B), 0))</f>
        <v>129</v>
      </c>
      <c r="H152" s="9">
        <f t="array" ref="H152">INDEX(Лист2!D:D, MATCH(1, (Лист1!A152=Лист2!A:A) * (Лист1!B152=Лист2!B:B), 0))</f>
        <v>17235</v>
      </c>
      <c r="I152" s="9">
        <f t="array" ref="I152">INDEX(Лист2!E:E, MATCH(1, (Лист1!A152=Лист2!A:A) * (Лист1!B152=Лист2!B:B), 0))</f>
        <v>16052</v>
      </c>
      <c r="J152" s="9">
        <f t="shared" si="0"/>
        <v>22</v>
      </c>
      <c r="K152" s="9">
        <f t="shared" si="1"/>
        <v>99.032600238076313</v>
      </c>
      <c r="L152" s="9">
        <f t="shared" si="2"/>
        <v>29044049.261538461</v>
      </c>
    </row>
    <row r="153" spans="1:12" ht="14.25" customHeight="1" x14ac:dyDescent="0.3">
      <c r="A153" s="10">
        <v>43954</v>
      </c>
      <c r="B153" s="11" t="s">
        <v>18</v>
      </c>
      <c r="C153" s="11">
        <v>342666</v>
      </c>
      <c r="D153" s="11">
        <v>36631999.5</v>
      </c>
      <c r="E153" s="11">
        <v>26408496.047999997</v>
      </c>
      <c r="F153" s="12">
        <v>820373.56815384608</v>
      </c>
      <c r="G153" s="9">
        <f t="array" ref="G153">INDEX(Лист2!C:C, MATCH(1, (Лист1!A153=Лист2!A:A) * (Лист1!B153=Лист2!B:B), 0))</f>
        <v>125</v>
      </c>
      <c r="H153" s="9">
        <f t="array" ref="H153">INDEX(Лист2!D:D, MATCH(1, (Лист1!A153=Лист2!A:A) * (Лист1!B153=Лист2!B:B), 0))</f>
        <v>18861</v>
      </c>
      <c r="I153" s="9">
        <f t="array" ref="I153">INDEX(Лист2!E:E, MATCH(1, (Лист1!A153=Лист2!A:A) * (Лист1!B153=Лист2!B:B), 0))</f>
        <v>17420</v>
      </c>
      <c r="J153" s="9">
        <f t="shared" si="0"/>
        <v>18</v>
      </c>
      <c r="K153" s="9">
        <f t="shared" si="1"/>
        <v>97.760500165561965</v>
      </c>
      <c r="L153" s="9">
        <f t="shared" si="2"/>
        <v>35811625.931846157</v>
      </c>
    </row>
    <row r="154" spans="1:12" ht="14.25" customHeight="1" x14ac:dyDescent="0.3">
      <c r="A154" s="6">
        <v>43981</v>
      </c>
      <c r="B154" s="7" t="s">
        <v>17</v>
      </c>
      <c r="C154" s="7">
        <v>364882.5</v>
      </c>
      <c r="D154" s="7">
        <v>35724493.5</v>
      </c>
      <c r="E154" s="7">
        <v>27535617.434</v>
      </c>
      <c r="F154" s="8">
        <v>541116.6988461538</v>
      </c>
      <c r="G154" s="9">
        <f t="array" ref="G154">INDEX(Лист2!C:C, MATCH(1, (Лист1!A154=Лист2!A:A) * (Лист1!B154=Лист2!B:B), 0))</f>
        <v>129</v>
      </c>
      <c r="H154" s="9">
        <f t="array" ref="H154">INDEX(Лист2!D:D, MATCH(1, (Лист1!A154=Лист2!A:A) * (Лист1!B154=Лист2!B:B), 0))</f>
        <v>20243</v>
      </c>
      <c r="I154" s="9">
        <f t="array" ref="I154">INDEX(Лист2!E:E, MATCH(1, (Лист1!A154=Лист2!A:A) * (Лист1!B154=Лист2!B:B), 0))</f>
        <v>18711</v>
      </c>
      <c r="J154" s="9">
        <f t="shared" si="0"/>
        <v>22</v>
      </c>
      <c r="K154" s="9">
        <f t="shared" si="1"/>
        <v>98.485306169991873</v>
      </c>
      <c r="L154" s="9">
        <f t="shared" si="2"/>
        <v>35183376.801153846</v>
      </c>
    </row>
    <row r="155" spans="1:12" ht="14.25" customHeight="1" x14ac:dyDescent="0.3">
      <c r="A155" s="10">
        <v>43957</v>
      </c>
      <c r="B155" s="11" t="s">
        <v>18</v>
      </c>
      <c r="C155" s="11">
        <v>355278</v>
      </c>
      <c r="D155" s="11">
        <v>38092344</v>
      </c>
      <c r="E155" s="11">
        <v>27467616.702999998</v>
      </c>
      <c r="F155" s="12">
        <v>942702.9</v>
      </c>
      <c r="G155" s="9">
        <f t="array" ref="G155">INDEX(Лист2!C:C, MATCH(1, (Лист1!A155=Лист2!A:A) * (Лист1!B155=Лист2!B:B), 0))</f>
        <v>125</v>
      </c>
      <c r="H155" s="9">
        <f t="array" ref="H155">INDEX(Лист2!D:D, MATCH(1, (Лист1!A155=Лист2!A:A) * (Лист1!B155=Лист2!B:B), 0))</f>
        <v>20218</v>
      </c>
      <c r="I155" s="9">
        <f t="array" ref="I155">INDEX(Лист2!E:E, MATCH(1, (Лист1!A155=Лист2!A:A) * (Лист1!B155=Лист2!B:B), 0))</f>
        <v>18647</v>
      </c>
      <c r="J155" s="9">
        <f t="shared" si="0"/>
        <v>19</v>
      </c>
      <c r="K155" s="9">
        <f t="shared" si="1"/>
        <v>97.525216878226246</v>
      </c>
      <c r="L155" s="9">
        <f t="shared" si="2"/>
        <v>37149641.100000001</v>
      </c>
    </row>
    <row r="156" spans="1:12" ht="14.25" customHeight="1" x14ac:dyDescent="0.3">
      <c r="A156" s="6">
        <v>43974</v>
      </c>
      <c r="B156" s="7" t="s">
        <v>18</v>
      </c>
      <c r="C156" s="7">
        <v>456885</v>
      </c>
      <c r="D156" s="7">
        <v>46408080</v>
      </c>
      <c r="E156" s="7">
        <v>34793888.932999998</v>
      </c>
      <c r="F156" s="8">
        <v>595793.09065384604</v>
      </c>
      <c r="G156" s="9">
        <f t="array" ref="G156">INDEX(Лист2!C:C, MATCH(1, (Лист1!A156=Лист2!A:A) * (Лист1!B156=Лист2!B:B), 0))</f>
        <v>125</v>
      </c>
      <c r="H156" s="9">
        <f t="array" ref="H156">INDEX(Лист2!D:D, MATCH(1, (Лист1!A156=Лист2!A:A) * (Лист1!B156=Лист2!B:B), 0))</f>
        <v>24574</v>
      </c>
      <c r="I156" s="9">
        <f t="array" ref="I156">INDEX(Лист2!E:E, MATCH(1, (Лист1!A156=Лист2!A:A) * (Лист1!B156=Лист2!B:B), 0))</f>
        <v>22609</v>
      </c>
      <c r="J156" s="9">
        <f t="shared" si="0"/>
        <v>21</v>
      </c>
      <c r="K156" s="9">
        <f t="shared" si="1"/>
        <v>98.716186727281453</v>
      </c>
      <c r="L156" s="9">
        <f t="shared" si="2"/>
        <v>45812286.909346156</v>
      </c>
    </row>
    <row r="157" spans="1:12" ht="14.25" customHeight="1" x14ac:dyDescent="0.3">
      <c r="A157" s="10">
        <v>43979</v>
      </c>
      <c r="B157" s="11" t="s">
        <v>17</v>
      </c>
      <c r="C157" s="11">
        <v>278491.5</v>
      </c>
      <c r="D157" s="11">
        <v>28151004.75</v>
      </c>
      <c r="E157" s="11">
        <v>20806418.796</v>
      </c>
      <c r="F157" s="12">
        <v>591565.35384615383</v>
      </c>
      <c r="G157" s="9">
        <f t="array" ref="G157">INDEX(Лист2!C:C, MATCH(1, (Лист1!A157=Лист2!A:A) * (Лист1!B157=Лист2!B:B), 0))</f>
        <v>129</v>
      </c>
      <c r="H157" s="9">
        <f t="array" ref="H157">INDEX(Лист2!D:D, MATCH(1, (Лист1!A157=Лист2!A:A) * (Лист1!B157=Лист2!B:B), 0))</f>
        <v>16453</v>
      </c>
      <c r="I157" s="9">
        <f t="array" ref="I157">INDEX(Лист2!E:E, MATCH(1, (Лист1!A157=Лист2!A:A) * (Лист1!B157=Лист2!B:B), 0))</f>
        <v>15289</v>
      </c>
      <c r="J157" s="9">
        <f t="shared" si="0"/>
        <v>22</v>
      </c>
      <c r="K157" s="9">
        <f t="shared" si="1"/>
        <v>97.898599502576715</v>
      </c>
      <c r="L157" s="9">
        <f t="shared" si="2"/>
        <v>27559439.396153845</v>
      </c>
    </row>
    <row r="158" spans="1:12" ht="14.25" customHeight="1" x14ac:dyDescent="0.3">
      <c r="A158" s="6">
        <v>43976</v>
      </c>
      <c r="B158" s="7" t="s">
        <v>18</v>
      </c>
      <c r="C158" s="7">
        <v>349734</v>
      </c>
      <c r="D158" s="7">
        <v>36883428</v>
      </c>
      <c r="E158" s="7">
        <v>26438356.802999999</v>
      </c>
      <c r="F158" s="8">
        <v>742420.26923076913</v>
      </c>
      <c r="G158" s="9">
        <f t="array" ref="G158">INDEX(Лист2!C:C, MATCH(1, (Лист1!A158=Лист2!A:A) * (Лист1!B158=Лист2!B:B), 0))</f>
        <v>124</v>
      </c>
      <c r="H158" s="9">
        <f t="array" ref="H158">INDEX(Лист2!D:D, MATCH(1, (Лист1!A158=Лист2!A:A) * (Лист1!B158=Лист2!B:B), 0))</f>
        <v>20358</v>
      </c>
      <c r="I158" s="9">
        <f t="array" ref="I158">INDEX(Лист2!E:E, MATCH(1, (Лист1!A158=Лист2!A:A) * (Лист1!B158=Лист2!B:B), 0))</f>
        <v>18890</v>
      </c>
      <c r="J158" s="9">
        <f t="shared" si="0"/>
        <v>22</v>
      </c>
      <c r="K158" s="9">
        <f t="shared" si="1"/>
        <v>97.987116953362445</v>
      </c>
      <c r="L158" s="9">
        <f t="shared" si="2"/>
        <v>36141007.730769232</v>
      </c>
    </row>
    <row r="159" spans="1:12" ht="14.25" customHeight="1" x14ac:dyDescent="0.3">
      <c r="A159" s="10">
        <v>43951</v>
      </c>
      <c r="B159" s="11" t="s">
        <v>18</v>
      </c>
      <c r="C159" s="11">
        <v>401580</v>
      </c>
      <c r="D159" s="11">
        <v>43028734.5</v>
      </c>
      <c r="E159" s="11">
        <v>31156525.939999998</v>
      </c>
      <c r="F159" s="12">
        <v>343786.08461538458</v>
      </c>
      <c r="G159" s="9">
        <f t="array" ref="G159">INDEX(Лист2!C:C, MATCH(1, (Лист1!A159=Лист2!A:A) * (Лист1!B159=Лист2!B:B), 0))</f>
        <v>125</v>
      </c>
      <c r="H159" s="9">
        <f t="array" ref="H159">INDEX(Лист2!D:D, MATCH(1, (Лист1!A159=Лист2!A:A) * (Лист1!B159=Лист2!B:B), 0))</f>
        <v>22368</v>
      </c>
      <c r="I159" s="9">
        <f t="array" ref="I159">INDEX(Лист2!E:E, MATCH(1, (Лист1!A159=Лист2!A:A) * (Лист1!B159=Лист2!B:B), 0))</f>
        <v>20625</v>
      </c>
      <c r="J159" s="9">
        <f t="shared" si="0"/>
        <v>18</v>
      </c>
      <c r="K159" s="9">
        <f t="shared" si="1"/>
        <v>99.201031383771266</v>
      </c>
      <c r="L159" s="9">
        <f t="shared" si="2"/>
        <v>42684948.415384613</v>
      </c>
    </row>
    <row r="160" spans="1:12" ht="14.25" customHeight="1" x14ac:dyDescent="0.3">
      <c r="A160" s="6">
        <v>43961</v>
      </c>
      <c r="B160" s="7" t="s">
        <v>18</v>
      </c>
      <c r="C160" s="7">
        <v>368649</v>
      </c>
      <c r="D160" s="7">
        <v>39010875</v>
      </c>
      <c r="E160" s="7">
        <v>28090230.958999999</v>
      </c>
      <c r="F160" s="8">
        <v>532663.16153846146</v>
      </c>
      <c r="G160" s="9">
        <f t="array" ref="G160">INDEX(Лист2!C:C, MATCH(1, (Лист1!A160=Лист2!A:A) * (Лист1!B160=Лист2!B:B), 0))</f>
        <v>125</v>
      </c>
      <c r="H160" s="9">
        <f t="array" ref="H160">INDEX(Лист2!D:D, MATCH(1, (Лист1!A160=Лист2!A:A) * (Лист1!B160=Лист2!B:B), 0))</f>
        <v>20368</v>
      </c>
      <c r="I160" s="9">
        <f t="array" ref="I160">INDEX(Лист2!E:E, MATCH(1, (Лист1!A160=Лист2!A:A) * (Лист1!B160=Лист2!B:B), 0))</f>
        <v>18884</v>
      </c>
      <c r="J160" s="9">
        <f t="shared" si="0"/>
        <v>19</v>
      </c>
      <c r="K160" s="9">
        <f t="shared" si="1"/>
        <v>98.634577764435022</v>
      </c>
      <c r="L160" s="9">
        <f t="shared" si="2"/>
        <v>38478211.838461541</v>
      </c>
    </row>
    <row r="161" spans="1:12" ht="14.25" customHeight="1" x14ac:dyDescent="0.3">
      <c r="A161" s="10">
        <v>43959</v>
      </c>
      <c r="B161" s="11" t="s">
        <v>18</v>
      </c>
      <c r="C161" s="11">
        <v>463530</v>
      </c>
      <c r="D161" s="11">
        <v>49123180.5</v>
      </c>
      <c r="E161" s="11">
        <v>36012087.989</v>
      </c>
      <c r="F161" s="12">
        <v>700442.11537692312</v>
      </c>
      <c r="G161" s="9">
        <f t="array" ref="G161">INDEX(Лист2!C:C, MATCH(1, (Лист1!A161=Лист2!A:A) * (Лист1!B161=Лист2!B:B), 0))</f>
        <v>125</v>
      </c>
      <c r="H161" s="9">
        <f t="array" ref="H161">INDEX(Лист2!D:D, MATCH(1, (Лист1!A161=Лист2!A:A) * (Лист1!B161=Лист2!B:B), 0))</f>
        <v>24620</v>
      </c>
      <c r="I161" s="9">
        <f t="array" ref="I161">INDEX(Лист2!E:E, MATCH(1, (Лист1!A161=Лист2!A:A) * (Лист1!B161=Лист2!B:B), 0))</f>
        <v>22641</v>
      </c>
      <c r="J161" s="9">
        <f t="shared" si="0"/>
        <v>19</v>
      </c>
      <c r="K161" s="9">
        <f t="shared" si="1"/>
        <v>98.574110820497623</v>
      </c>
      <c r="L161" s="9">
        <f t="shared" si="2"/>
        <v>48422738.38462308</v>
      </c>
    </row>
    <row r="162" spans="1:12" ht="14.25" customHeight="1" x14ac:dyDescent="0.3">
      <c r="A162" s="6">
        <v>43958</v>
      </c>
      <c r="B162" s="7" t="s">
        <v>18</v>
      </c>
      <c r="C162" s="7">
        <v>319110</v>
      </c>
      <c r="D162" s="7">
        <v>33763989</v>
      </c>
      <c r="E162" s="7">
        <v>24610757.489</v>
      </c>
      <c r="F162" s="8">
        <v>1101833.4472307691</v>
      </c>
      <c r="G162" s="9">
        <f t="array" ref="G162">INDEX(Лист2!C:C, MATCH(1, (Лист1!A162=Лист2!A:A) * (Лист1!B162=Лист2!B:B), 0))</f>
        <v>125</v>
      </c>
      <c r="H162" s="9">
        <f t="array" ref="H162">INDEX(Лист2!D:D, MATCH(1, (Лист1!A162=Лист2!A:A) * (Лист1!B162=Лист2!B:B), 0))</f>
        <v>18014</v>
      </c>
      <c r="I162" s="9">
        <f t="array" ref="I162">INDEX(Лист2!E:E, MATCH(1, (Лист1!A162=Лист2!A:A) * (Лист1!B162=Лист2!B:B), 0))</f>
        <v>16675</v>
      </c>
      <c r="J162" s="9">
        <f t="shared" si="0"/>
        <v>19</v>
      </c>
      <c r="K162" s="9">
        <f t="shared" si="1"/>
        <v>96.736660922289815</v>
      </c>
      <c r="L162" s="9">
        <f t="shared" si="2"/>
        <v>32662155.552769233</v>
      </c>
    </row>
    <row r="163" spans="1:12" ht="14.25" customHeight="1" x14ac:dyDescent="0.3">
      <c r="A163" s="10">
        <v>43975</v>
      </c>
      <c r="B163" s="11" t="s">
        <v>18</v>
      </c>
      <c r="C163" s="11">
        <v>375744</v>
      </c>
      <c r="D163" s="11">
        <v>38191381.5</v>
      </c>
      <c r="E163" s="11">
        <v>28822960.470999997</v>
      </c>
      <c r="F163" s="12">
        <v>574198.11538461538</v>
      </c>
      <c r="G163" s="9">
        <f t="array" ref="G163">INDEX(Лист2!C:C, MATCH(1, (Лист1!A163=Лист2!A:A) * (Лист1!B163=Лист2!B:B), 0))</f>
        <v>125</v>
      </c>
      <c r="H163" s="9">
        <f t="array" ref="H163">INDEX(Лист2!D:D, MATCH(1, (Лист1!A163=Лист2!A:A) * (Лист1!B163=Лист2!B:B), 0))</f>
        <v>21004</v>
      </c>
      <c r="I163" s="9">
        <f t="array" ref="I163">INDEX(Лист2!E:E, MATCH(1, (Лист1!A163=Лист2!A:A) * (Лист1!B163=Лист2!B:B), 0))</f>
        <v>19556</v>
      </c>
      <c r="J163" s="9">
        <f t="shared" si="0"/>
        <v>21</v>
      </c>
      <c r="K163" s="9">
        <f t="shared" si="1"/>
        <v>98.49652436536077</v>
      </c>
      <c r="L163" s="9">
        <f t="shared" si="2"/>
        <v>37617183.384615384</v>
      </c>
    </row>
    <row r="164" spans="1:12" ht="14.25" customHeight="1" x14ac:dyDescent="0.3">
      <c r="A164" s="6">
        <v>43967</v>
      </c>
      <c r="B164" s="7" t="s">
        <v>19</v>
      </c>
      <c r="C164" s="7">
        <v>81331.5</v>
      </c>
      <c r="D164" s="7">
        <v>6652179</v>
      </c>
      <c r="E164" s="7">
        <v>5305378.9040000001</v>
      </c>
      <c r="F164" s="8">
        <v>156413.8362153846</v>
      </c>
      <c r="G164" s="9">
        <f t="array" ref="G164">INDEX(Лист2!C:C, MATCH(1, (Лист1!A164=Лист2!A:A) * (Лист1!B164=Лист2!B:B), 0))</f>
        <v>36</v>
      </c>
      <c r="H164" s="9">
        <f t="array" ref="H164">INDEX(Лист2!D:D, MATCH(1, (Лист1!A164=Лист2!A:A) * (Лист1!B164=Лист2!B:B), 0))</f>
        <v>5286</v>
      </c>
      <c r="I164" s="9">
        <f t="array" ref="I164">INDEX(Лист2!E:E, MATCH(1, (Лист1!A164=Лист2!A:A) * (Лист1!B164=Лист2!B:B), 0))</f>
        <v>4867</v>
      </c>
      <c r="J164" s="9">
        <f t="shared" si="0"/>
        <v>20</v>
      </c>
      <c r="K164" s="9">
        <f t="shared" si="1"/>
        <v>97.648682691560396</v>
      </c>
      <c r="L164" s="9">
        <f t="shared" si="2"/>
        <v>6495765.1637846157</v>
      </c>
    </row>
    <row r="165" spans="1:12" ht="14.25" customHeight="1" x14ac:dyDescent="0.3">
      <c r="A165" s="10">
        <v>43970</v>
      </c>
      <c r="B165" s="11" t="s">
        <v>19</v>
      </c>
      <c r="C165" s="11">
        <v>75796.5</v>
      </c>
      <c r="D165" s="11">
        <v>6173463</v>
      </c>
      <c r="E165" s="11">
        <v>4915101.7949999999</v>
      </c>
      <c r="F165" s="12">
        <v>253686.7171923077</v>
      </c>
      <c r="G165" s="9">
        <f t="array" ref="G165">INDEX(Лист2!C:C, MATCH(1, (Лист1!A165=Лист2!A:A) * (Лист1!B165=Лист2!B:B), 0))</f>
        <v>36</v>
      </c>
      <c r="H165" s="9">
        <f t="array" ref="H165">INDEX(Лист2!D:D, MATCH(1, (Лист1!A165=Лист2!A:A) * (Лист1!B165=Лист2!B:B), 0))</f>
        <v>5094</v>
      </c>
      <c r="I165" s="9">
        <f t="array" ref="I165">INDEX(Лист2!E:E, MATCH(1, (Лист1!A165=Лист2!A:A) * (Лист1!B165=Лист2!B:B), 0))</f>
        <v>4716</v>
      </c>
      <c r="J165" s="9">
        <f t="shared" si="0"/>
        <v>21</v>
      </c>
      <c r="K165" s="9">
        <f t="shared" si="1"/>
        <v>95.890690246425578</v>
      </c>
      <c r="L165" s="9">
        <f t="shared" si="2"/>
        <v>5919776.282807692</v>
      </c>
    </row>
    <row r="166" spans="1:12" ht="14.25" customHeight="1" x14ac:dyDescent="0.3">
      <c r="A166" s="6">
        <v>43968</v>
      </c>
      <c r="B166" s="7" t="s">
        <v>19</v>
      </c>
      <c r="C166" s="7">
        <v>72861</v>
      </c>
      <c r="D166" s="7">
        <v>5952802.5</v>
      </c>
      <c r="E166" s="7">
        <v>4711294.2009999994</v>
      </c>
      <c r="F166" s="8">
        <v>125880.90000000001</v>
      </c>
      <c r="G166" s="9">
        <f t="array" ref="G166">INDEX(Лист2!C:C, MATCH(1, (Лист1!A166=Лист2!A:A) * (Лист1!B166=Лист2!B:B), 0))</f>
        <v>36</v>
      </c>
      <c r="H166" s="9">
        <f t="array" ref="H166">INDEX(Лист2!D:D, MATCH(1, (Лист1!A166=Лист2!A:A) * (Лист1!B166=Лист2!B:B), 0))</f>
        <v>4918</v>
      </c>
      <c r="I166" s="9">
        <f t="array" ref="I166">INDEX(Лист2!E:E, MATCH(1, (Лист1!A166=Лист2!A:A) * (Лист1!B166=Лист2!B:B), 0))</f>
        <v>4554</v>
      </c>
      <c r="J166" s="9">
        <f t="shared" si="0"/>
        <v>20</v>
      </c>
      <c r="K166" s="9">
        <f t="shared" si="1"/>
        <v>97.885350639467703</v>
      </c>
      <c r="L166" s="9">
        <f t="shared" si="2"/>
        <v>5826921.5999999996</v>
      </c>
    </row>
    <row r="167" spans="1:12" ht="14.25" customHeight="1" x14ac:dyDescent="0.3">
      <c r="A167" s="10">
        <v>43960</v>
      </c>
      <c r="B167" s="11" t="s">
        <v>19</v>
      </c>
      <c r="C167" s="11">
        <v>83373</v>
      </c>
      <c r="D167" s="11">
        <v>7253427</v>
      </c>
      <c r="E167" s="11">
        <v>5531366.3810000001</v>
      </c>
      <c r="F167" s="12">
        <v>221053.87967692307</v>
      </c>
      <c r="G167" s="9">
        <f t="array" ref="G167">INDEX(Лист2!C:C, MATCH(1, (Лист1!A167=Лист2!A:A) * (Лист1!B167=Лист2!B:B), 0))</f>
        <v>36</v>
      </c>
      <c r="H167" s="9">
        <f t="array" ref="H167">INDEX(Лист2!D:D, MATCH(1, (Лист1!A167=Лист2!A:A) * (Лист1!B167=Лист2!B:B), 0))</f>
        <v>5413</v>
      </c>
      <c r="I167" s="9">
        <f t="array" ref="I167">INDEX(Лист2!E:E, MATCH(1, (Лист1!A167=Лист2!A:A) * (Лист1!B167=Лист2!B:B), 0))</f>
        <v>4959</v>
      </c>
      <c r="J167" s="9">
        <f t="shared" si="0"/>
        <v>19</v>
      </c>
      <c r="K167" s="9">
        <f t="shared" si="1"/>
        <v>96.95242152879014</v>
      </c>
      <c r="L167" s="9">
        <f t="shared" si="2"/>
        <v>7032373.1203230768</v>
      </c>
    </row>
    <row r="168" spans="1:12" ht="14.25" customHeight="1" x14ac:dyDescent="0.3">
      <c r="A168" s="6">
        <v>43955</v>
      </c>
      <c r="B168" s="7" t="s">
        <v>19</v>
      </c>
      <c r="C168" s="7">
        <v>64108.5</v>
      </c>
      <c r="D168" s="7">
        <v>5561452.5</v>
      </c>
      <c r="E168" s="7">
        <v>4257859.3720000004</v>
      </c>
      <c r="F168" s="8">
        <v>337872.83273076924</v>
      </c>
      <c r="G168" s="9">
        <f t="array" ref="G168">INDEX(Лист2!C:C, MATCH(1, (Лист1!A168=Лист2!A:A) * (Лист1!B168=Лист2!B:B), 0))</f>
        <v>36</v>
      </c>
      <c r="H168" s="9">
        <f t="array" ref="H168">INDEX(Лист2!D:D, MATCH(1, (Лист1!A168=Лист2!A:A) * (Лист1!B168=Лист2!B:B), 0))</f>
        <v>4508</v>
      </c>
      <c r="I168" s="9">
        <f t="array" ref="I168">INDEX(Лист2!E:E, MATCH(1, (Лист1!A168=Лист2!A:A) * (Лист1!B168=Лист2!B:B), 0))</f>
        <v>4149</v>
      </c>
      <c r="J168" s="9">
        <f t="shared" si="0"/>
        <v>19</v>
      </c>
      <c r="K168" s="9">
        <f t="shared" si="1"/>
        <v>93.924737598122633</v>
      </c>
      <c r="L168" s="9">
        <f t="shared" si="2"/>
        <v>5223579.6672692308</v>
      </c>
    </row>
    <row r="169" spans="1:12" ht="14.25" customHeight="1" x14ac:dyDescent="0.3">
      <c r="A169" s="10">
        <v>43950</v>
      </c>
      <c r="B169" s="11" t="s">
        <v>19</v>
      </c>
      <c r="C169" s="11">
        <v>74707.5</v>
      </c>
      <c r="D169" s="11">
        <v>6454458</v>
      </c>
      <c r="E169" s="11">
        <v>4968152.9469999997</v>
      </c>
      <c r="F169" s="12">
        <v>118941.29398461539</v>
      </c>
      <c r="G169" s="9">
        <f t="array" ref="G169">INDEX(Лист2!C:C, MATCH(1, (Лист1!A169=Лист2!A:A) * (Лист1!B169=Лист2!B:B), 0))</f>
        <v>36</v>
      </c>
      <c r="H169" s="9">
        <f t="array" ref="H169">INDEX(Лист2!D:D, MATCH(1, (Лист1!A169=Лист2!A:A) * (Лист1!B169=Лист2!B:B), 0))</f>
        <v>4937</v>
      </c>
      <c r="I169" s="9">
        <f t="array" ref="I169">INDEX(Лист2!E:E, MATCH(1, (Лист1!A169=Лист2!A:A) * (Лист1!B169=Лист2!B:B), 0))</f>
        <v>4561</v>
      </c>
      <c r="J169" s="9">
        <f t="shared" si="0"/>
        <v>18</v>
      </c>
      <c r="K169" s="9">
        <f t="shared" si="1"/>
        <v>98.157222589648654</v>
      </c>
      <c r="L169" s="9">
        <f t="shared" si="2"/>
        <v>6335516.7060153848</v>
      </c>
    </row>
    <row r="170" spans="1:12" ht="14.25" customHeight="1" x14ac:dyDescent="0.3">
      <c r="A170" s="6">
        <v>43953</v>
      </c>
      <c r="B170" s="7" t="s">
        <v>19</v>
      </c>
      <c r="C170" s="7">
        <v>46216.5</v>
      </c>
      <c r="D170" s="7">
        <v>4118251.5</v>
      </c>
      <c r="E170" s="7">
        <v>3133704.9279999998</v>
      </c>
      <c r="F170" s="8">
        <v>179531.89196153847</v>
      </c>
      <c r="G170" s="9">
        <f t="array" ref="G170">INDEX(Лист2!C:C, MATCH(1, (Лист1!A170=Лист2!A:A) * (Лист1!B170=Лист2!B:B), 0))</f>
        <v>36</v>
      </c>
      <c r="H170" s="9">
        <f t="array" ref="H170">INDEX(Лист2!D:D, MATCH(1, (Лист1!A170=Лист2!A:A) * (Лист1!B170=Лист2!B:B), 0))</f>
        <v>3442</v>
      </c>
      <c r="I170" s="9">
        <f t="array" ref="I170">INDEX(Лист2!E:E, MATCH(1, (Лист1!A170=Лист2!A:A) * (Лист1!B170=Лист2!B:B), 0))</f>
        <v>3147</v>
      </c>
      <c r="J170" s="9">
        <f t="shared" si="0"/>
        <v>18</v>
      </c>
      <c r="K170" s="9">
        <f t="shared" si="1"/>
        <v>95.640579698409908</v>
      </c>
      <c r="L170" s="9">
        <f t="shared" si="2"/>
        <v>3938719.6080384618</v>
      </c>
    </row>
    <row r="171" spans="1:12" ht="14.25" customHeight="1" x14ac:dyDescent="0.3">
      <c r="A171" s="10">
        <v>43977</v>
      </c>
      <c r="B171" s="11" t="s">
        <v>19</v>
      </c>
      <c r="C171" s="11">
        <v>67726.5</v>
      </c>
      <c r="D171" s="11">
        <v>5864989.5</v>
      </c>
      <c r="E171" s="11">
        <v>4506085.4840000002</v>
      </c>
      <c r="F171" s="12">
        <v>167003.69436153845</v>
      </c>
      <c r="G171" s="9">
        <f t="array" ref="G171">INDEX(Лист2!C:C, MATCH(1, (Лист1!A171=Лист2!A:A) * (Лист1!B171=Лист2!B:B), 0))</f>
        <v>36</v>
      </c>
      <c r="H171" s="9">
        <f t="array" ref="H171">INDEX(Лист2!D:D, MATCH(1, (Лист1!A171=Лист2!A:A) * (Лист1!B171=Лист2!B:B), 0))</f>
        <v>4770</v>
      </c>
      <c r="I171" s="9">
        <f t="array" ref="I171">INDEX(Лист2!E:E, MATCH(1, (Лист1!A171=Лист2!A:A) * (Лист1!B171=Лист2!B:B), 0))</f>
        <v>4424</v>
      </c>
      <c r="J171" s="9">
        <f t="shared" si="0"/>
        <v>22</v>
      </c>
      <c r="K171" s="9">
        <f t="shared" si="1"/>
        <v>97.152532082767777</v>
      </c>
      <c r="L171" s="9">
        <f t="shared" si="2"/>
        <v>5697985.8056384614</v>
      </c>
    </row>
    <row r="172" spans="1:12" ht="14.25" customHeight="1" x14ac:dyDescent="0.3">
      <c r="A172" s="6">
        <v>43952</v>
      </c>
      <c r="B172" s="7" t="s">
        <v>19</v>
      </c>
      <c r="C172" s="7">
        <v>82228.5</v>
      </c>
      <c r="D172" s="7">
        <v>7032225</v>
      </c>
      <c r="E172" s="7">
        <v>5546127.1919999998</v>
      </c>
      <c r="F172" s="8">
        <v>196859.98644615384</v>
      </c>
      <c r="G172" s="9">
        <f t="array" ref="G172">INDEX(Лист2!C:C, MATCH(1, (Лист1!A172=Лист2!A:A) * (Лист1!B172=Лист2!B:B), 0))</f>
        <v>36</v>
      </c>
      <c r="H172" s="9">
        <f t="array" ref="H172">INDEX(Лист2!D:D, MATCH(1, (Лист1!A172=Лист2!A:A) * (Лист1!B172=Лист2!B:B), 0))</f>
        <v>5457</v>
      </c>
      <c r="I172" s="9">
        <f t="array" ref="I172">INDEX(Лист2!E:E, MATCH(1, (Лист1!A172=Лист2!A:A) * (Лист1!B172=Лист2!B:B), 0))</f>
        <v>4916</v>
      </c>
      <c r="J172" s="9">
        <f t="shared" si="0"/>
        <v>18</v>
      </c>
      <c r="K172" s="9">
        <f t="shared" si="1"/>
        <v>97.200601709328794</v>
      </c>
      <c r="L172" s="9">
        <f t="shared" si="2"/>
        <v>6835365.0135538466</v>
      </c>
    </row>
    <row r="173" spans="1:12" ht="14.25" customHeight="1" x14ac:dyDescent="0.3">
      <c r="A173" s="10">
        <v>43963</v>
      </c>
      <c r="B173" s="11" t="s">
        <v>19</v>
      </c>
      <c r="C173" s="11">
        <v>64390.5</v>
      </c>
      <c r="D173" s="11">
        <v>5523145.5</v>
      </c>
      <c r="E173" s="11">
        <v>4230689.2069999995</v>
      </c>
      <c r="F173" s="12">
        <v>183154.05167692306</v>
      </c>
      <c r="G173" s="9">
        <f t="array" ref="G173">INDEX(Лист2!C:C, MATCH(1, (Лист1!A173=Лист2!A:A) * (Лист1!B173=Лист2!B:B), 0))</f>
        <v>36</v>
      </c>
      <c r="H173" s="9">
        <f t="array" ref="H173">INDEX(Лист2!D:D, MATCH(1, (Лист1!A173=Лист2!A:A) * (Лист1!B173=Лист2!B:B), 0))</f>
        <v>4418</v>
      </c>
      <c r="I173" s="9">
        <f t="array" ref="I173">INDEX(Лист2!E:E, MATCH(1, (Лист1!A173=Лист2!A:A) * (Лист1!B173=Лист2!B:B), 0))</f>
        <v>4088</v>
      </c>
      <c r="J173" s="9">
        <f t="shared" si="0"/>
        <v>20</v>
      </c>
      <c r="K173" s="9">
        <f t="shared" si="1"/>
        <v>96.683881464340857</v>
      </c>
      <c r="L173" s="9">
        <f t="shared" si="2"/>
        <v>5339991.4483230766</v>
      </c>
    </row>
    <row r="174" spans="1:12" ht="14.25" customHeight="1" x14ac:dyDescent="0.3">
      <c r="A174" s="6">
        <v>43972</v>
      </c>
      <c r="B174" s="7" t="s">
        <v>19</v>
      </c>
      <c r="C174" s="7">
        <v>73126.5</v>
      </c>
      <c r="D174" s="7">
        <v>5864085</v>
      </c>
      <c r="E174" s="7">
        <v>4847142.9859999996</v>
      </c>
      <c r="F174" s="8">
        <v>142998.2095</v>
      </c>
      <c r="G174" s="9">
        <f t="array" ref="G174">INDEX(Лист2!C:C, MATCH(1, (Лист1!A174=Лист2!A:A) * (Лист1!B174=Лист2!B:B), 0))</f>
        <v>36</v>
      </c>
      <c r="H174" s="9">
        <f t="array" ref="H174">INDEX(Лист2!D:D, MATCH(1, (Лист1!A174=Лист2!A:A) * (Лист1!B174=Лист2!B:B), 0))</f>
        <v>4816</v>
      </c>
      <c r="I174" s="9">
        <f t="array" ref="I174">INDEX(Лист2!E:E, MATCH(1, (Лист1!A174=Лист2!A:A) * (Лист1!B174=Лист2!B:B), 0))</f>
        <v>4452</v>
      </c>
      <c r="J174" s="9">
        <f t="shared" si="0"/>
        <v>21</v>
      </c>
      <c r="K174" s="9">
        <f t="shared" si="1"/>
        <v>97.56145742259875</v>
      </c>
      <c r="L174" s="9">
        <f t="shared" si="2"/>
        <v>5721086.7905000001</v>
      </c>
    </row>
    <row r="175" spans="1:12" ht="14.25" customHeight="1" x14ac:dyDescent="0.3">
      <c r="A175" s="10">
        <v>43971</v>
      </c>
      <c r="B175" s="11" t="s">
        <v>19</v>
      </c>
      <c r="C175" s="11">
        <v>99631.5</v>
      </c>
      <c r="D175" s="11">
        <v>7121946</v>
      </c>
      <c r="E175" s="11">
        <v>6279205.8499999996</v>
      </c>
      <c r="F175" s="12">
        <v>279127.27602307691</v>
      </c>
      <c r="G175" s="9">
        <f t="array" ref="G175">INDEX(Лист2!C:C, MATCH(1, (Лист1!A175=Лист2!A:A) * (Лист1!B175=Лист2!B:B), 0))</f>
        <v>36</v>
      </c>
      <c r="H175" s="9">
        <f t="array" ref="H175">INDEX(Лист2!D:D, MATCH(1, (Лист1!A175=Лист2!A:A) * (Лист1!B175=Лист2!B:B), 0))</f>
        <v>5914</v>
      </c>
      <c r="I175" s="9">
        <f t="array" ref="I175">INDEX(Лист2!E:E, MATCH(1, (Лист1!A175=Лист2!A:A) * (Лист1!B175=Лист2!B:B), 0))</f>
        <v>5384</v>
      </c>
      <c r="J175" s="9">
        <f t="shared" si="0"/>
        <v>21</v>
      </c>
      <c r="K175" s="9">
        <f t="shared" si="1"/>
        <v>96.080744279399525</v>
      </c>
      <c r="L175" s="9">
        <f t="shared" si="2"/>
        <v>6842818.7239769232</v>
      </c>
    </row>
    <row r="176" spans="1:12" ht="14.25" customHeight="1" x14ac:dyDescent="0.3">
      <c r="A176" s="6">
        <v>43956</v>
      </c>
      <c r="B176" s="7" t="s">
        <v>19</v>
      </c>
      <c r="C176" s="7">
        <v>66396</v>
      </c>
      <c r="D176" s="7">
        <v>5770539</v>
      </c>
      <c r="E176" s="7">
        <v>4433831.2509999992</v>
      </c>
      <c r="F176" s="8">
        <v>232587.42287692308</v>
      </c>
      <c r="G176" s="9">
        <f t="array" ref="G176">INDEX(Лист2!C:C, MATCH(1, (Лист1!A176=Лист2!A:A) * (Лист1!B176=Лист2!B:B), 0))</f>
        <v>36</v>
      </c>
      <c r="H176" s="9">
        <f t="array" ref="H176">INDEX(Лист2!D:D, MATCH(1, (Лист1!A176=Лист2!A:A) * (Лист1!B176=Лист2!B:B), 0))</f>
        <v>4575</v>
      </c>
      <c r="I176" s="9">
        <f t="array" ref="I176">INDEX(Лист2!E:E, MATCH(1, (Лист1!A176=Лист2!A:A) * (Лист1!B176=Лист2!B:B), 0))</f>
        <v>4206</v>
      </c>
      <c r="J176" s="9">
        <f t="shared" si="0"/>
        <v>19</v>
      </c>
      <c r="K176" s="9">
        <f t="shared" si="1"/>
        <v>95.969398649295613</v>
      </c>
      <c r="L176" s="9">
        <f t="shared" si="2"/>
        <v>5537951.5771230767</v>
      </c>
    </row>
    <row r="177" spans="1:12" ht="14.25" customHeight="1" x14ac:dyDescent="0.3">
      <c r="A177" s="10">
        <v>43949</v>
      </c>
      <c r="B177" s="11" t="s">
        <v>19</v>
      </c>
      <c r="C177" s="11">
        <v>73147.5</v>
      </c>
      <c r="D177" s="11">
        <v>6288246</v>
      </c>
      <c r="E177" s="11">
        <v>4798265.1129999999</v>
      </c>
      <c r="F177" s="12">
        <v>123081.63515384615</v>
      </c>
      <c r="G177" s="9">
        <f t="array" ref="G177">INDEX(Лист2!C:C, MATCH(1, (Лист1!A177=Лист2!A:A) * (Лист1!B177=Лист2!B:B), 0))</f>
        <v>36</v>
      </c>
      <c r="H177" s="9">
        <f t="array" ref="H177">INDEX(Лист2!D:D, MATCH(1, (Лист1!A177=Лист2!A:A) * (Лист1!B177=Лист2!B:B), 0))</f>
        <v>4923</v>
      </c>
      <c r="I177" s="9">
        <f t="array" ref="I177">INDEX(Лист2!E:E, MATCH(1, (Лист1!A177=Лист2!A:A) * (Лист1!B177=Лист2!B:B), 0))</f>
        <v>4560</v>
      </c>
      <c r="J177" s="9">
        <f t="shared" si="0"/>
        <v>18</v>
      </c>
      <c r="K177" s="9">
        <f t="shared" si="1"/>
        <v>98.04267143566193</v>
      </c>
      <c r="L177" s="9">
        <f t="shared" si="2"/>
        <v>6165164.3648461541</v>
      </c>
    </row>
    <row r="178" spans="1:12" ht="14.25" customHeight="1" x14ac:dyDescent="0.3">
      <c r="A178" s="6">
        <v>43964</v>
      </c>
      <c r="B178" s="7" t="s">
        <v>19</v>
      </c>
      <c r="C178" s="7">
        <v>73062</v>
      </c>
      <c r="D178" s="7">
        <v>6333828</v>
      </c>
      <c r="E178" s="7">
        <v>4890619.2620000001</v>
      </c>
      <c r="F178" s="8">
        <v>181964.68769230769</v>
      </c>
      <c r="G178" s="9">
        <f t="array" ref="G178">INDEX(Лист2!C:C, MATCH(1, (Лист1!A178=Лист2!A:A) * (Лист1!B178=Лист2!B:B), 0))</f>
        <v>36</v>
      </c>
      <c r="H178" s="9">
        <f t="array" ref="H178">INDEX(Лист2!D:D, MATCH(1, (Лист1!A178=Лист2!A:A) * (Лист1!B178=Лист2!B:B), 0))</f>
        <v>4967</v>
      </c>
      <c r="I178" s="9">
        <f t="array" ref="I178">INDEX(Лист2!E:E, MATCH(1, (Лист1!A178=Лист2!A:A) * (Лист1!B178=Лист2!B:B), 0))</f>
        <v>4583</v>
      </c>
      <c r="J178" s="9">
        <f t="shared" si="0"/>
        <v>20</v>
      </c>
      <c r="K178" s="9">
        <f t="shared" si="1"/>
        <v>97.127097741013685</v>
      </c>
      <c r="L178" s="9">
        <f t="shared" si="2"/>
        <v>6151863.3123076921</v>
      </c>
    </row>
    <row r="179" spans="1:12" ht="14.25" customHeight="1" x14ac:dyDescent="0.3">
      <c r="A179" s="10">
        <v>43982</v>
      </c>
      <c r="B179" s="11" t="s">
        <v>18</v>
      </c>
      <c r="C179" s="11">
        <v>379663.5</v>
      </c>
      <c r="D179" s="11">
        <v>39380178</v>
      </c>
      <c r="E179" s="11">
        <v>29726473.223999996</v>
      </c>
      <c r="F179" s="12">
        <v>305744.98843076918</v>
      </c>
      <c r="G179" s="9">
        <f t="array" ref="G179">INDEX(Лист2!C:C, MATCH(1, (Лист1!A179=Лист2!A:A) * (Лист1!B179=Лист2!B:B), 0))</f>
        <v>124</v>
      </c>
      <c r="H179" s="9">
        <f t="array" ref="H179">INDEX(Лист2!D:D, MATCH(1, (Лист1!A179=Лист2!A:A) * (Лист1!B179=Лист2!B:B), 0))</f>
        <v>21392</v>
      </c>
      <c r="I179" s="9">
        <f t="array" ref="I179">INDEX(Лист2!E:E, MATCH(1, (Лист1!A179=Лист2!A:A) * (Лист1!B179=Лист2!B:B), 0))</f>
        <v>19869</v>
      </c>
      <c r="J179" s="9">
        <f t="shared" si="0"/>
        <v>22</v>
      </c>
      <c r="K179" s="9">
        <f t="shared" si="1"/>
        <v>99.223606890677928</v>
      </c>
      <c r="L179" s="9">
        <f t="shared" si="2"/>
        <v>39074433.011569232</v>
      </c>
    </row>
    <row r="180" spans="1:12" ht="14.25" customHeight="1" x14ac:dyDescent="0.3">
      <c r="A180" s="6">
        <v>43954</v>
      </c>
      <c r="B180" s="7" t="s">
        <v>19</v>
      </c>
      <c r="C180" s="7">
        <v>70581</v>
      </c>
      <c r="D180" s="7">
        <v>6221320.5</v>
      </c>
      <c r="E180" s="7">
        <v>4762185.0609999998</v>
      </c>
      <c r="F180" s="8">
        <v>172821.83076923076</v>
      </c>
      <c r="G180" s="9">
        <f t="array" ref="G180">INDEX(Лист2!C:C, MATCH(1, (Лист1!A180=Лист2!A:A) * (Лист1!B180=Лист2!B:B), 0))</f>
        <v>36</v>
      </c>
      <c r="H180" s="9">
        <f t="array" ref="H180">INDEX(Лист2!D:D, MATCH(1, (Лист1!A180=Лист2!A:A) * (Лист1!B180=Лист2!B:B), 0))</f>
        <v>4751</v>
      </c>
      <c r="I180" s="9">
        <f t="array" ref="I180">INDEX(Лист2!E:E, MATCH(1, (Лист1!A180=Лист2!A:A) * (Лист1!B180=Лист2!B:B), 0))</f>
        <v>4370</v>
      </c>
      <c r="J180" s="9">
        <f t="shared" si="0"/>
        <v>18</v>
      </c>
      <c r="K180" s="9">
        <f t="shared" si="1"/>
        <v>97.222103719471932</v>
      </c>
      <c r="L180" s="9">
        <f t="shared" si="2"/>
        <v>6048498.6692307694</v>
      </c>
    </row>
    <row r="181" spans="1:12" ht="14.25" customHeight="1" x14ac:dyDescent="0.3">
      <c r="A181" s="10">
        <v>43981</v>
      </c>
      <c r="B181" s="11" t="s">
        <v>18</v>
      </c>
      <c r="C181" s="11">
        <v>453123</v>
      </c>
      <c r="D181" s="11">
        <v>46370904</v>
      </c>
      <c r="E181" s="11">
        <v>35190775.285000004</v>
      </c>
      <c r="F181" s="12">
        <v>552625.80000000005</v>
      </c>
      <c r="G181" s="9">
        <f t="array" ref="G181">INDEX(Лист2!C:C, MATCH(1, (Лист1!A181=Лист2!A:A) * (Лист1!B181=Лист2!B:B), 0))</f>
        <v>124</v>
      </c>
      <c r="H181" s="9">
        <f t="array" ref="H181">INDEX(Лист2!D:D, MATCH(1, (Лист1!A181=Лист2!A:A) * (Лист1!B181=Лист2!B:B), 0))</f>
        <v>24325</v>
      </c>
      <c r="I181" s="9">
        <f t="array" ref="I181">INDEX(Лист2!E:E, MATCH(1, (Лист1!A181=Лист2!A:A) * (Лист1!B181=Лист2!B:B), 0))</f>
        <v>22469</v>
      </c>
      <c r="J181" s="9">
        <f t="shared" si="0"/>
        <v>22</v>
      </c>
      <c r="K181" s="9">
        <f t="shared" si="1"/>
        <v>98.808248810504111</v>
      </c>
      <c r="L181" s="9">
        <f t="shared" si="2"/>
        <v>45818278.200000003</v>
      </c>
    </row>
    <row r="182" spans="1:12" ht="14.25" customHeight="1" x14ac:dyDescent="0.3">
      <c r="A182" s="6">
        <v>43957</v>
      </c>
      <c r="B182" s="7" t="s">
        <v>19</v>
      </c>
      <c r="C182" s="7">
        <v>63012</v>
      </c>
      <c r="D182" s="7">
        <v>5454121.5</v>
      </c>
      <c r="E182" s="7">
        <v>4155234.554</v>
      </c>
      <c r="F182" s="8">
        <v>234787.55649230769</v>
      </c>
      <c r="G182" s="9">
        <f t="array" ref="G182">INDEX(Лист2!C:C, MATCH(1, (Лист1!A182=Лист2!A:A) * (Лист1!B182=Лист2!B:B), 0))</f>
        <v>36</v>
      </c>
      <c r="H182" s="9">
        <f t="array" ref="H182">INDEX(Лист2!D:D, MATCH(1, (Лист1!A182=Лист2!A:A) * (Лист1!B182=Лист2!B:B), 0))</f>
        <v>4384</v>
      </c>
      <c r="I182" s="9">
        <f t="array" ref="I182">INDEX(Лист2!E:E, MATCH(1, (Лист1!A182=Лист2!A:A) * (Лист1!B182=Лист2!B:B), 0))</f>
        <v>4025</v>
      </c>
      <c r="J182" s="9">
        <f t="shared" si="0"/>
        <v>19</v>
      </c>
      <c r="K182" s="9">
        <f t="shared" si="1"/>
        <v>95.695226875816601</v>
      </c>
      <c r="L182" s="9">
        <f t="shared" si="2"/>
        <v>5219333.9435076918</v>
      </c>
    </row>
    <row r="183" spans="1:12" ht="14.25" customHeight="1" x14ac:dyDescent="0.3">
      <c r="A183" s="10">
        <v>43974</v>
      </c>
      <c r="B183" s="11" t="s">
        <v>19</v>
      </c>
      <c r="C183" s="11">
        <v>89556</v>
      </c>
      <c r="D183" s="11">
        <v>7173117</v>
      </c>
      <c r="E183" s="11">
        <v>6068194.523</v>
      </c>
      <c r="F183" s="12">
        <v>139983.69019999998</v>
      </c>
      <c r="G183" s="9">
        <f t="array" ref="G183">INDEX(Лист2!C:C, MATCH(1, (Лист1!A183=Лист2!A:A) * (Лист1!B183=Лист2!B:B), 0))</f>
        <v>36</v>
      </c>
      <c r="H183" s="9">
        <f t="array" ref="H183">INDEX(Лист2!D:D, MATCH(1, (Лист1!A183=Лист2!A:A) * (Лист1!B183=Лист2!B:B), 0))</f>
        <v>5651</v>
      </c>
      <c r="I183" s="9">
        <f t="array" ref="I183">INDEX(Лист2!E:E, MATCH(1, (Лист1!A183=Лист2!A:A) * (Лист1!B183=Лист2!B:B), 0))</f>
        <v>5212</v>
      </c>
      <c r="J183" s="9">
        <f t="shared" si="0"/>
        <v>21</v>
      </c>
      <c r="K183" s="9">
        <f t="shared" si="1"/>
        <v>98.048495651193207</v>
      </c>
      <c r="L183" s="9">
        <f t="shared" si="2"/>
        <v>7033133.3097999999</v>
      </c>
    </row>
    <row r="184" spans="1:12" ht="14.25" customHeight="1" x14ac:dyDescent="0.3">
      <c r="A184" s="6">
        <v>43979</v>
      </c>
      <c r="B184" s="7" t="s">
        <v>18</v>
      </c>
      <c r="C184" s="7">
        <v>364638</v>
      </c>
      <c r="D184" s="7">
        <v>37947688.5</v>
      </c>
      <c r="E184" s="7">
        <v>27829971.363000002</v>
      </c>
      <c r="F184" s="8">
        <v>628647.33076923073</v>
      </c>
      <c r="G184" s="9">
        <f t="array" ref="G184">INDEX(Лист2!C:C, MATCH(1, (Лист1!A184=Лист2!A:A) * (Лист1!B184=Лист2!B:B), 0))</f>
        <v>124</v>
      </c>
      <c r="H184" s="9">
        <f t="array" ref="H184">INDEX(Лист2!D:D, MATCH(1, (Лист1!A184=Лист2!A:A) * (Лист1!B184=Лист2!B:B), 0))</f>
        <v>20868</v>
      </c>
      <c r="I184" s="9">
        <f t="array" ref="I184">INDEX(Лист2!E:E, MATCH(1, (Лист1!A184=Лист2!A:A) * (Лист1!B184=Лист2!B:B), 0))</f>
        <v>19342</v>
      </c>
      <c r="J184" s="9">
        <f t="shared" si="0"/>
        <v>22</v>
      </c>
      <c r="K184" s="9">
        <f t="shared" si="1"/>
        <v>98.343384391465023</v>
      </c>
      <c r="L184" s="9">
        <f t="shared" si="2"/>
        <v>37319041.169230767</v>
      </c>
    </row>
    <row r="185" spans="1:12" ht="14.25" customHeight="1" x14ac:dyDescent="0.3">
      <c r="A185" s="10">
        <v>43976</v>
      </c>
      <c r="B185" s="11" t="s">
        <v>19</v>
      </c>
      <c r="C185" s="11">
        <v>66316.5</v>
      </c>
      <c r="D185" s="11">
        <v>5704650</v>
      </c>
      <c r="E185" s="11">
        <v>4375924.2359999996</v>
      </c>
      <c r="F185" s="12">
        <v>135246.95929230767</v>
      </c>
      <c r="G185" s="9">
        <f t="array" ref="G185">INDEX(Лист2!C:C, MATCH(1, (Лист1!A185=Лист2!A:A) * (Лист1!B185=Лист2!B:B), 0))</f>
        <v>36</v>
      </c>
      <c r="H185" s="9">
        <f t="array" ref="H185">INDEX(Лист2!D:D, MATCH(1, (Лист1!A185=Лист2!A:A) * (Лист1!B185=Лист2!B:B), 0))</f>
        <v>4641</v>
      </c>
      <c r="I185" s="9">
        <f t="array" ref="I185">INDEX(Лист2!E:E, MATCH(1, (Лист1!A185=Лист2!A:A) * (Лист1!B185=Лист2!B:B), 0))</f>
        <v>4274</v>
      </c>
      <c r="J185" s="9">
        <f t="shared" si="0"/>
        <v>22</v>
      </c>
      <c r="K185" s="9">
        <f t="shared" si="1"/>
        <v>97.629180417864248</v>
      </c>
      <c r="L185" s="9">
        <f t="shared" si="2"/>
        <v>5569403.0407076925</v>
      </c>
    </row>
    <row r="186" spans="1:12" ht="14.25" customHeight="1" x14ac:dyDescent="0.3">
      <c r="A186" s="6">
        <v>43951</v>
      </c>
      <c r="B186" s="7" t="s">
        <v>19</v>
      </c>
      <c r="C186" s="7">
        <v>78235.5</v>
      </c>
      <c r="D186" s="7">
        <v>6819594</v>
      </c>
      <c r="E186" s="7">
        <v>5260171.5349999992</v>
      </c>
      <c r="F186" s="8">
        <v>70931.816676923074</v>
      </c>
      <c r="G186" s="9">
        <f t="array" ref="G186">INDEX(Лист2!C:C, MATCH(1, (Лист1!A186=Лист2!A:A) * (Лист1!B186=Лист2!B:B), 0))</f>
        <v>36</v>
      </c>
      <c r="H186" s="9">
        <f t="array" ref="H186">INDEX(Лист2!D:D, MATCH(1, (Лист1!A186=Лист2!A:A) * (Лист1!B186=Лист2!B:B), 0))</f>
        <v>5143</v>
      </c>
      <c r="I186" s="9">
        <f t="array" ref="I186">INDEX(Лист2!E:E, MATCH(1, (Лист1!A186=Лист2!A:A) * (Лист1!B186=Лист2!B:B), 0))</f>
        <v>4715</v>
      </c>
      <c r="J186" s="9">
        <f t="shared" si="0"/>
        <v>18</v>
      </c>
      <c r="K186" s="9">
        <f t="shared" si="1"/>
        <v>98.959882117954194</v>
      </c>
      <c r="L186" s="9">
        <f t="shared" si="2"/>
        <v>6748662.1833230769</v>
      </c>
    </row>
    <row r="187" spans="1:12" ht="14.25" customHeight="1" x14ac:dyDescent="0.3">
      <c r="A187" s="10">
        <v>43961</v>
      </c>
      <c r="B187" s="11" t="s">
        <v>19</v>
      </c>
      <c r="C187" s="11">
        <v>88311</v>
      </c>
      <c r="D187" s="11">
        <v>7726069.5</v>
      </c>
      <c r="E187" s="11">
        <v>5922893.7209999999</v>
      </c>
      <c r="F187" s="12">
        <v>161614.12454615385</v>
      </c>
      <c r="G187" s="9">
        <f t="array" ref="G187">INDEX(Лист2!C:C, MATCH(1, (Лист1!A187=Лист2!A:A) * (Лист1!B187=Лист2!B:B), 0))</f>
        <v>36</v>
      </c>
      <c r="H187" s="9">
        <f t="array" ref="H187">INDEX(Лист2!D:D, MATCH(1, (Лист1!A187=Лист2!A:A) * (Лист1!B187=Лист2!B:B), 0))</f>
        <v>5746</v>
      </c>
      <c r="I187" s="9">
        <f t="array" ref="I187">INDEX(Лист2!E:E, MATCH(1, (Лист1!A187=Лист2!A:A) * (Лист1!B187=Лист2!B:B), 0))</f>
        <v>5277</v>
      </c>
      <c r="J187" s="9">
        <f t="shared" si="0"/>
        <v>19</v>
      </c>
      <c r="K187" s="9">
        <f t="shared" si="1"/>
        <v>97.908197375830568</v>
      </c>
      <c r="L187" s="9">
        <f t="shared" si="2"/>
        <v>7564455.3754538465</v>
      </c>
    </row>
    <row r="188" spans="1:12" ht="14.25" customHeight="1" x14ac:dyDescent="0.3">
      <c r="A188" s="6">
        <v>43959</v>
      </c>
      <c r="B188" s="7" t="s">
        <v>19</v>
      </c>
      <c r="C188" s="7">
        <v>61804.5</v>
      </c>
      <c r="D188" s="7">
        <v>5365708.5</v>
      </c>
      <c r="E188" s="7">
        <v>4091691.3249999997</v>
      </c>
      <c r="F188" s="8">
        <v>232169.67161538458</v>
      </c>
      <c r="G188" s="9">
        <f t="array" ref="G188">INDEX(Лист2!C:C, MATCH(1, (Лист1!A188=Лист2!A:A) * (Лист1!B188=Лист2!B:B), 0))</f>
        <v>36</v>
      </c>
      <c r="H188" s="9">
        <f t="array" ref="H188">INDEX(Лист2!D:D, MATCH(1, (Лист1!A188=Лист2!A:A) * (Лист1!B188=Лист2!B:B), 0))</f>
        <v>4199</v>
      </c>
      <c r="I188" s="9">
        <f t="array" ref="I188">INDEX(Лист2!E:E, MATCH(1, (Лист1!A188=Лист2!A:A) * (Лист1!B188=Лист2!B:B), 0))</f>
        <v>3867</v>
      </c>
      <c r="J188" s="9">
        <f t="shared" si="0"/>
        <v>19</v>
      </c>
      <c r="K188" s="9">
        <f t="shared" si="1"/>
        <v>95.673084521542975</v>
      </c>
      <c r="L188" s="9">
        <f t="shared" si="2"/>
        <v>5133538.8283846155</v>
      </c>
    </row>
    <row r="189" spans="1:12" ht="14.25" customHeight="1" x14ac:dyDescent="0.3">
      <c r="A189" s="10">
        <v>43958</v>
      </c>
      <c r="B189" s="11" t="s">
        <v>19</v>
      </c>
      <c r="C189" s="11">
        <v>71067</v>
      </c>
      <c r="D189" s="11">
        <v>6175837.5</v>
      </c>
      <c r="E189" s="11">
        <v>4747959.6140000001</v>
      </c>
      <c r="F189" s="12">
        <v>157793.27424615383</v>
      </c>
      <c r="G189" s="9">
        <f t="array" ref="G189">INDEX(Лист2!C:C, MATCH(1, (Лист1!A189=Лист2!A:A) * (Лист1!B189=Лист2!B:B), 0))</f>
        <v>36</v>
      </c>
      <c r="H189" s="9">
        <f t="array" ref="H189">INDEX(Лист2!D:D, MATCH(1, (Лист1!A189=Лист2!A:A) * (Лист1!B189=Лист2!B:B), 0))</f>
        <v>4826</v>
      </c>
      <c r="I189" s="9">
        <f t="array" ref="I189">INDEX(Лист2!E:E, MATCH(1, (Лист1!A189=Лист2!A:A) * (Лист1!B189=Лист2!B:B), 0))</f>
        <v>4426</v>
      </c>
      <c r="J189" s="9">
        <f t="shared" si="0"/>
        <v>19</v>
      </c>
      <c r="K189" s="9">
        <f t="shared" si="1"/>
        <v>97.444989861761201</v>
      </c>
      <c r="L189" s="9">
        <f t="shared" si="2"/>
        <v>6018044.2257538466</v>
      </c>
    </row>
    <row r="190" spans="1:12" ht="14.25" customHeight="1" x14ac:dyDescent="0.3">
      <c r="A190" s="6">
        <v>43975</v>
      </c>
      <c r="B190" s="7" t="s">
        <v>19</v>
      </c>
      <c r="C190" s="7">
        <v>74649</v>
      </c>
      <c r="D190" s="7">
        <v>6098236.5</v>
      </c>
      <c r="E190" s="7">
        <v>5042435.841</v>
      </c>
      <c r="F190" s="8">
        <v>156805.83461538461</v>
      </c>
      <c r="G190" s="9">
        <f t="array" ref="G190">INDEX(Лист2!C:C, MATCH(1, (Лист1!A190=Лист2!A:A) * (Лист1!B190=Лист2!B:B), 0))</f>
        <v>36</v>
      </c>
      <c r="H190" s="9">
        <f t="array" ref="H190">INDEX(Лист2!D:D, MATCH(1, (Лист1!A190=Лист2!A:A) * (Лист1!B190=Лист2!B:B), 0))</f>
        <v>4915</v>
      </c>
      <c r="I190" s="9">
        <f t="array" ref="I190">INDEX(Лист2!E:E, MATCH(1, (Лист1!A190=Лист2!A:A) * (Лист1!B190=Лист2!B:B), 0))</f>
        <v>4562</v>
      </c>
      <c r="J190" s="9">
        <f t="shared" si="0"/>
        <v>21</v>
      </c>
      <c r="K190" s="9">
        <f t="shared" si="1"/>
        <v>97.428669179763943</v>
      </c>
      <c r="L190" s="9">
        <f t="shared" si="2"/>
        <v>5941430.6653846158</v>
      </c>
    </row>
    <row r="191" spans="1:12" ht="14.25" customHeight="1" x14ac:dyDescent="0.3">
      <c r="A191" s="10">
        <v>43967</v>
      </c>
      <c r="B191" s="11" t="s">
        <v>20</v>
      </c>
      <c r="C191" s="11">
        <v>44560.5</v>
      </c>
      <c r="D191" s="11">
        <v>4025148</v>
      </c>
      <c r="E191" s="11">
        <v>3259483.304</v>
      </c>
      <c r="F191" s="12">
        <v>145385.33866923075</v>
      </c>
      <c r="G191" s="9">
        <f t="array" ref="G191">INDEX(Лист2!C:C, MATCH(1, (Лист1!A191=Лист2!A:A) * (Лист1!B191=Лист2!B:B), 0))</f>
        <v>21</v>
      </c>
      <c r="H191" s="9">
        <f t="array" ref="H191">INDEX(Лист2!D:D, MATCH(1, (Лист1!A191=Лист2!A:A) * (Лист1!B191=Лист2!B:B), 0))</f>
        <v>2427</v>
      </c>
      <c r="I191" s="9">
        <f t="array" ref="I191">INDEX(Лист2!E:E, MATCH(1, (Лист1!A191=Лист2!A:A) * (Лист1!B191=Лист2!B:B), 0))</f>
        <v>2213</v>
      </c>
      <c r="J191" s="9">
        <f t="shared" si="0"/>
        <v>20</v>
      </c>
      <c r="K191" s="9">
        <f t="shared" si="1"/>
        <v>96.38807470758266</v>
      </c>
      <c r="L191" s="9">
        <f t="shared" si="2"/>
        <v>3879762.6613307693</v>
      </c>
    </row>
    <row r="192" spans="1:12" ht="14.25" customHeight="1" x14ac:dyDescent="0.3">
      <c r="A192" s="6">
        <v>43970</v>
      </c>
      <c r="B192" s="7" t="s">
        <v>20</v>
      </c>
      <c r="C192" s="7">
        <v>38250</v>
      </c>
      <c r="D192" s="7">
        <v>3552937.5</v>
      </c>
      <c r="E192" s="7">
        <v>2795344.17</v>
      </c>
      <c r="F192" s="8">
        <v>245048.26007692309</v>
      </c>
      <c r="G192" s="9">
        <f t="array" ref="G192">INDEX(Лист2!C:C, MATCH(1, (Лист1!A192=Лист2!A:A) * (Лист1!B192=Лист2!B:B), 0))</f>
        <v>21</v>
      </c>
      <c r="H192" s="9">
        <f t="array" ref="H192">INDEX(Лист2!D:D, MATCH(1, (Лист1!A192=Лист2!A:A) * (Лист1!B192=Лист2!B:B), 0))</f>
        <v>2245</v>
      </c>
      <c r="I192" s="9">
        <f t="array" ref="I192">INDEX(Лист2!E:E, MATCH(1, (Лист1!A192=Лист2!A:A) * (Лист1!B192=Лист2!B:B), 0))</f>
        <v>2053</v>
      </c>
      <c r="J192" s="9">
        <f t="shared" si="0"/>
        <v>21</v>
      </c>
      <c r="K192" s="9">
        <f t="shared" si="1"/>
        <v>93.102939185478959</v>
      </c>
      <c r="L192" s="9">
        <f t="shared" si="2"/>
        <v>3307889.2399230767</v>
      </c>
    </row>
    <row r="193" spans="1:12" ht="14.25" customHeight="1" x14ac:dyDescent="0.3">
      <c r="A193" s="10">
        <v>43968</v>
      </c>
      <c r="B193" s="11" t="s">
        <v>20</v>
      </c>
      <c r="C193" s="11">
        <v>34830</v>
      </c>
      <c r="D193" s="11">
        <v>3191155.5</v>
      </c>
      <c r="E193" s="11">
        <v>2528990.5839999998</v>
      </c>
      <c r="F193" s="12">
        <v>292821.22307692311</v>
      </c>
      <c r="G193" s="9">
        <f t="array" ref="G193">INDEX(Лист2!C:C, MATCH(1, (Лист1!A193=Лист2!A:A) * (Лист1!B193=Лист2!B:B), 0))</f>
        <v>21</v>
      </c>
      <c r="H193" s="9">
        <f t="array" ref="H193">INDEX(Лист2!D:D, MATCH(1, (Лист1!A193=Лист2!A:A) * (Лист1!B193=Лист2!B:B), 0))</f>
        <v>2054</v>
      </c>
      <c r="I193" s="9">
        <f t="array" ref="I193">INDEX(Лист2!E:E, MATCH(1, (Лист1!A193=Лист2!A:A) * (Лист1!B193=Лист2!B:B), 0))</f>
        <v>1883</v>
      </c>
      <c r="J193" s="9">
        <f t="shared" si="0"/>
        <v>20</v>
      </c>
      <c r="K193" s="9">
        <f t="shared" si="1"/>
        <v>90.823975106292281</v>
      </c>
      <c r="L193" s="9">
        <f t="shared" si="2"/>
        <v>2898334.2769230767</v>
      </c>
    </row>
    <row r="194" spans="1:12" ht="14.25" customHeight="1" x14ac:dyDescent="0.3">
      <c r="A194" s="6">
        <v>43960</v>
      </c>
      <c r="B194" s="7" t="s">
        <v>20</v>
      </c>
      <c r="C194" s="7">
        <v>32239.5</v>
      </c>
      <c r="D194" s="7">
        <v>3084892.5</v>
      </c>
      <c r="E194" s="7">
        <v>2384575.3629999999</v>
      </c>
      <c r="F194" s="8">
        <v>184346.05176923078</v>
      </c>
      <c r="G194" s="9">
        <f t="array" ref="G194">INDEX(Лист2!C:C, MATCH(1, (Лист1!A194=Лист2!A:A) * (Лист1!B194=Лист2!B:B), 0))</f>
        <v>21</v>
      </c>
      <c r="H194" s="9">
        <f t="array" ref="H194">INDEX(Лист2!D:D, MATCH(1, (Лист1!A194=Лист2!A:A) * (Лист1!B194=Лист2!B:B), 0))</f>
        <v>1891</v>
      </c>
      <c r="I194" s="9">
        <f t="array" ref="I194">INDEX(Лист2!E:E, MATCH(1, (Лист1!A194=Лист2!A:A) * (Лист1!B194=Лист2!B:B), 0))</f>
        <v>1709</v>
      </c>
      <c r="J194" s="9">
        <f t="shared" si="0"/>
        <v>19</v>
      </c>
      <c r="K194" s="9">
        <f t="shared" si="1"/>
        <v>94.024230932869429</v>
      </c>
      <c r="L194" s="9">
        <f t="shared" si="2"/>
        <v>2900546.448230769</v>
      </c>
    </row>
    <row r="195" spans="1:12" ht="14.25" customHeight="1" x14ac:dyDescent="0.3">
      <c r="A195" s="10">
        <v>43955</v>
      </c>
      <c r="B195" s="11" t="s">
        <v>20</v>
      </c>
      <c r="C195" s="11">
        <v>30780</v>
      </c>
      <c r="D195" s="11">
        <v>2817853.5</v>
      </c>
      <c r="E195" s="11">
        <v>2169377.2250000001</v>
      </c>
      <c r="F195" s="12">
        <v>215836.18461538458</v>
      </c>
      <c r="G195" s="9">
        <f t="array" ref="G195">INDEX(Лист2!C:C, MATCH(1, (Лист1!A195=Лист2!A:A) * (Лист1!B195=Лист2!B:B), 0))</f>
        <v>20</v>
      </c>
      <c r="H195" s="9">
        <f t="array" ref="H195">INDEX(Лист2!D:D, MATCH(1, (Лист1!A195=Лист2!A:A) * (Лист1!B195=Лист2!B:B), 0))</f>
        <v>1804</v>
      </c>
      <c r="I195" s="9">
        <f t="array" ref="I195">INDEX(Лист2!E:E, MATCH(1, (Лист1!A195=Лист2!A:A) * (Лист1!B195=Лист2!B:B), 0))</f>
        <v>1638</v>
      </c>
      <c r="J195" s="9">
        <f t="shared" si="0"/>
        <v>19</v>
      </c>
      <c r="K195" s="9">
        <f t="shared" si="1"/>
        <v>92.340404332042652</v>
      </c>
      <c r="L195" s="9">
        <f t="shared" si="2"/>
        <v>2602017.3153846152</v>
      </c>
    </row>
    <row r="196" spans="1:12" ht="14.25" customHeight="1" x14ac:dyDescent="0.3">
      <c r="A196" s="6">
        <v>43950</v>
      </c>
      <c r="B196" s="7" t="s">
        <v>20</v>
      </c>
      <c r="C196" s="7">
        <v>29142</v>
      </c>
      <c r="D196" s="7">
        <v>2627595</v>
      </c>
      <c r="E196" s="7">
        <v>2033299.2799999998</v>
      </c>
      <c r="F196" s="8">
        <v>202681.39594615382</v>
      </c>
      <c r="G196" s="9">
        <f t="array" ref="G196">INDEX(Лист2!C:C, MATCH(1, (Лист1!A196=Лист2!A:A) * (Лист1!B196=Лист2!B:B), 0))</f>
        <v>19</v>
      </c>
      <c r="H196" s="9">
        <f t="array" ref="H196">INDEX(Лист2!D:D, MATCH(1, (Лист1!A196=Лист2!A:A) * (Лист1!B196=Лист2!B:B), 0))</f>
        <v>1676</v>
      </c>
      <c r="I196" s="9">
        <f t="array" ref="I196">INDEX(Лист2!E:E, MATCH(1, (Лист1!A196=Лист2!A:A) * (Лист1!B196=Лист2!B:B), 0))</f>
        <v>1516</v>
      </c>
      <c r="J196" s="9">
        <f t="shared" si="0"/>
        <v>18</v>
      </c>
      <c r="K196" s="9">
        <f t="shared" si="1"/>
        <v>92.286429379483749</v>
      </c>
      <c r="L196" s="9">
        <f t="shared" si="2"/>
        <v>2424913.6040538461</v>
      </c>
    </row>
    <row r="197" spans="1:12" ht="14.25" customHeight="1" x14ac:dyDescent="0.3">
      <c r="A197" s="10">
        <v>43953</v>
      </c>
      <c r="B197" s="11" t="s">
        <v>20</v>
      </c>
      <c r="C197" s="11">
        <v>26428.5</v>
      </c>
      <c r="D197" s="11">
        <v>2470465.5</v>
      </c>
      <c r="E197" s="11">
        <v>1911613.1440000001</v>
      </c>
      <c r="F197" s="12">
        <v>187667.93086153845</v>
      </c>
      <c r="G197" s="9">
        <f t="array" ref="G197">INDEX(Лист2!C:C, MATCH(1, (Лист1!A197=Лист2!A:A) * (Лист1!B197=Лист2!B:B), 0))</f>
        <v>20</v>
      </c>
      <c r="H197" s="9">
        <f t="array" ref="H197">INDEX(Лист2!D:D, MATCH(1, (Лист1!A197=Лист2!A:A) * (Лист1!B197=Лист2!B:B), 0))</f>
        <v>1613</v>
      </c>
      <c r="I197" s="9">
        <f t="array" ref="I197">INDEX(Лист2!E:E, MATCH(1, (Лист1!A197=Лист2!A:A) * (Лист1!B197=Лист2!B:B), 0))</f>
        <v>1457</v>
      </c>
      <c r="J197" s="9">
        <f t="shared" si="0"/>
        <v>18</v>
      </c>
      <c r="K197" s="9">
        <f t="shared" si="1"/>
        <v>92.403539702880352</v>
      </c>
      <c r="L197" s="9">
        <f t="shared" si="2"/>
        <v>2282797.5691384617</v>
      </c>
    </row>
    <row r="198" spans="1:12" ht="14.25" customHeight="1" x14ac:dyDescent="0.3">
      <c r="A198" s="6">
        <v>43977</v>
      </c>
      <c r="B198" s="7" t="s">
        <v>20</v>
      </c>
      <c r="C198" s="7">
        <v>40744.5</v>
      </c>
      <c r="D198" s="7">
        <v>3700311</v>
      </c>
      <c r="E198" s="7">
        <v>2861069.8419999997</v>
      </c>
      <c r="F198" s="8">
        <v>170303.62015384613</v>
      </c>
      <c r="G198" s="9">
        <f t="array" ref="G198">INDEX(Лист2!C:C, MATCH(1, (Лист1!A198=Лист2!A:A) * (Лист1!B198=Лист2!B:B), 0))</f>
        <v>21</v>
      </c>
      <c r="H198" s="9">
        <f t="array" ref="H198">INDEX(Лист2!D:D, MATCH(1, (Лист1!A198=Лист2!A:A) * (Лист1!B198=Лист2!B:B), 0))</f>
        <v>2418</v>
      </c>
      <c r="I198" s="9">
        <f t="array" ref="I198">INDEX(Лист2!E:E, MATCH(1, (Лист1!A198=Лист2!A:A) * (Лист1!B198=Лист2!B:B), 0))</f>
        <v>2215</v>
      </c>
      <c r="J198" s="9">
        <f t="shared" si="0"/>
        <v>22</v>
      </c>
      <c r="K198" s="9">
        <f t="shared" si="1"/>
        <v>95.397586306830789</v>
      </c>
      <c r="L198" s="9">
        <f t="shared" si="2"/>
        <v>3530007.3798461538</v>
      </c>
    </row>
    <row r="199" spans="1:12" ht="14.25" customHeight="1" x14ac:dyDescent="0.3">
      <c r="A199" s="10">
        <v>43952</v>
      </c>
      <c r="B199" s="11" t="s">
        <v>20</v>
      </c>
      <c r="C199" s="11">
        <v>46620</v>
      </c>
      <c r="D199" s="11">
        <v>4293241.5</v>
      </c>
      <c r="E199" s="11">
        <v>3389723.9589999998</v>
      </c>
      <c r="F199" s="12">
        <v>329717.03827692306</v>
      </c>
      <c r="G199" s="9">
        <f t="array" ref="G199">INDEX(Лист2!C:C, MATCH(1, (Лист1!A199=Лист2!A:A) * (Лист1!B199=Лист2!B:B), 0))</f>
        <v>20</v>
      </c>
      <c r="H199" s="9">
        <f t="array" ref="H199">INDEX(Лист2!D:D, MATCH(1, (Лист1!A199=Лист2!A:A) * (Лист1!B199=Лист2!B:B), 0))</f>
        <v>2468</v>
      </c>
      <c r="I199" s="9">
        <f t="array" ref="I199">INDEX(Лист2!E:E, MATCH(1, (Лист1!A199=Лист2!A:A) * (Лист1!B199=Лист2!B:B), 0))</f>
        <v>2221</v>
      </c>
      <c r="J199" s="9">
        <f t="shared" si="0"/>
        <v>18</v>
      </c>
      <c r="K199" s="9">
        <f t="shared" si="1"/>
        <v>92.320091048292468</v>
      </c>
      <c r="L199" s="9">
        <f t="shared" si="2"/>
        <v>3963524.4617230771</v>
      </c>
    </row>
    <row r="200" spans="1:12" ht="14.25" customHeight="1" x14ac:dyDescent="0.3">
      <c r="A200" s="6">
        <v>43963</v>
      </c>
      <c r="B200" s="7" t="s">
        <v>20</v>
      </c>
      <c r="C200" s="7">
        <v>32419.5</v>
      </c>
      <c r="D200" s="7">
        <v>3080614.5</v>
      </c>
      <c r="E200" s="7">
        <v>2363955.7909999997</v>
      </c>
      <c r="F200" s="8">
        <v>200042.36143846155</v>
      </c>
      <c r="G200" s="9">
        <f t="array" ref="G200">INDEX(Лист2!C:C, MATCH(1, (Лист1!A200=Лист2!A:A) * (Лист1!B200=Лист2!B:B), 0))</f>
        <v>21</v>
      </c>
      <c r="H200" s="9">
        <f t="array" ref="H200">INDEX(Лист2!D:D, MATCH(1, (Лист1!A200=Лист2!A:A) * (Лист1!B200=Лист2!B:B), 0))</f>
        <v>1926</v>
      </c>
      <c r="I200" s="9">
        <f t="array" ref="I200">INDEX(Лист2!E:E, MATCH(1, (Лист1!A200=Лист2!A:A) * (Лист1!B200=Лист2!B:B), 0))</f>
        <v>1745</v>
      </c>
      <c r="J200" s="9">
        <f t="shared" si="0"/>
        <v>20</v>
      </c>
      <c r="K200" s="9">
        <f t="shared" si="1"/>
        <v>93.50641368991603</v>
      </c>
      <c r="L200" s="9">
        <f t="shared" si="2"/>
        <v>2880572.1385615384</v>
      </c>
    </row>
    <row r="201" spans="1:12" ht="14.25" customHeight="1" x14ac:dyDescent="0.3">
      <c r="A201" s="10">
        <v>43972</v>
      </c>
      <c r="B201" s="11" t="s">
        <v>20</v>
      </c>
      <c r="C201" s="11">
        <v>40819.5</v>
      </c>
      <c r="D201" s="11">
        <v>3810394.5</v>
      </c>
      <c r="E201" s="11">
        <v>3046897.7940000002</v>
      </c>
      <c r="F201" s="12">
        <v>144594.40769230769</v>
      </c>
      <c r="G201" s="9">
        <f t="array" ref="G201">INDEX(Лист2!C:C, MATCH(1, (Лист1!A201=Лист2!A:A) * (Лист1!B201=Лист2!B:B), 0))</f>
        <v>21</v>
      </c>
      <c r="H201" s="9">
        <f t="array" ref="H201">INDEX(Лист2!D:D, MATCH(1, (Лист1!A201=Лист2!A:A) * (Лист1!B201=Лист2!B:B), 0))</f>
        <v>2335</v>
      </c>
      <c r="I201" s="9">
        <f t="array" ref="I201">INDEX(Лист2!E:E, MATCH(1, (Лист1!A201=Лист2!A:A) * (Лист1!B201=Лист2!B:B), 0))</f>
        <v>2126</v>
      </c>
      <c r="J201" s="9">
        <f t="shared" si="0"/>
        <v>21</v>
      </c>
      <c r="K201" s="9">
        <f t="shared" si="1"/>
        <v>96.205264108681988</v>
      </c>
      <c r="L201" s="9">
        <f t="shared" si="2"/>
        <v>3665800.0923076924</v>
      </c>
    </row>
    <row r="202" spans="1:12" ht="14.25" customHeight="1" x14ac:dyDescent="0.3">
      <c r="A202" s="6">
        <v>43971</v>
      </c>
      <c r="B202" s="7" t="s">
        <v>20</v>
      </c>
      <c r="C202" s="7">
        <v>41391</v>
      </c>
      <c r="D202" s="7">
        <v>3918987</v>
      </c>
      <c r="E202" s="7">
        <v>3141103.9569999999</v>
      </c>
      <c r="F202" s="8">
        <v>205451.17950769232</v>
      </c>
      <c r="G202" s="9">
        <f t="array" ref="G202">INDEX(Лист2!C:C, MATCH(1, (Лист1!A202=Лист2!A:A) * (Лист1!B202=Лист2!B:B), 0))</f>
        <v>21</v>
      </c>
      <c r="H202" s="9">
        <f t="array" ref="H202">INDEX(Лист2!D:D, MATCH(1, (Лист1!A202=Лист2!A:A) * (Лист1!B202=Лист2!B:B), 0))</f>
        <v>2410</v>
      </c>
      <c r="I202" s="9">
        <f t="array" ref="I202">INDEX(Лист2!E:E, MATCH(1, (Лист1!A202=Лист2!A:A) * (Лист1!B202=Лист2!B:B), 0))</f>
        <v>2202</v>
      </c>
      <c r="J202" s="9">
        <f t="shared" si="0"/>
        <v>21</v>
      </c>
      <c r="K202" s="9">
        <f t="shared" si="1"/>
        <v>94.757543734957721</v>
      </c>
      <c r="L202" s="9">
        <f t="shared" si="2"/>
        <v>3713535.8204923077</v>
      </c>
    </row>
    <row r="203" spans="1:12" ht="14.25" customHeight="1" x14ac:dyDescent="0.3">
      <c r="A203" s="10">
        <v>43956</v>
      </c>
      <c r="B203" s="11" t="s">
        <v>20</v>
      </c>
      <c r="C203" s="11">
        <v>29482.5</v>
      </c>
      <c r="D203" s="11">
        <v>2648688</v>
      </c>
      <c r="E203" s="11">
        <v>2021918.12</v>
      </c>
      <c r="F203" s="12">
        <v>219587.1531846154</v>
      </c>
      <c r="G203" s="9">
        <f t="array" ref="G203">INDEX(Лист2!C:C, MATCH(1, (Лист1!A203=Лист2!A:A) * (Лист1!B203=Лист2!B:B), 0))</f>
        <v>20</v>
      </c>
      <c r="H203" s="9">
        <f t="array" ref="H203">INDEX(Лист2!D:D, MATCH(1, (Лист1!A203=Лист2!A:A) * (Лист1!B203=Лист2!B:B), 0))</f>
        <v>1757</v>
      </c>
      <c r="I203" s="9">
        <f t="array" ref="I203">INDEX(Лист2!E:E, MATCH(1, (Лист1!A203=Лист2!A:A) * (Лист1!B203=Лист2!B:B), 0))</f>
        <v>1596</v>
      </c>
      <c r="J203" s="9">
        <f t="shared" si="0"/>
        <v>19</v>
      </c>
      <c r="K203" s="9">
        <f t="shared" si="1"/>
        <v>91.709587796500927</v>
      </c>
      <c r="L203" s="9">
        <f t="shared" si="2"/>
        <v>2429100.8468153845</v>
      </c>
    </row>
    <row r="204" spans="1:12" ht="14.25" customHeight="1" x14ac:dyDescent="0.3">
      <c r="A204" s="6">
        <v>43949</v>
      </c>
      <c r="B204" s="7" t="s">
        <v>20</v>
      </c>
      <c r="C204" s="7">
        <v>32181</v>
      </c>
      <c r="D204" s="7">
        <v>2863600.5</v>
      </c>
      <c r="E204" s="7">
        <v>2246478.6170000001</v>
      </c>
      <c r="F204" s="8">
        <v>140503.93076923076</v>
      </c>
      <c r="G204" s="9">
        <f t="array" ref="G204">INDEX(Лист2!C:C, MATCH(1, (Лист1!A204=Лист2!A:A) * (Лист1!B204=Лист2!B:B), 0))</f>
        <v>19</v>
      </c>
      <c r="H204" s="9">
        <f t="array" ref="H204">INDEX(Лист2!D:D, MATCH(1, (Лист1!A204=Лист2!A:A) * (Лист1!B204=Лист2!B:B), 0))</f>
        <v>1846</v>
      </c>
      <c r="I204" s="9">
        <f t="array" ref="I204">INDEX(Лист2!E:E, MATCH(1, (Лист1!A204=Лист2!A:A) * (Лист1!B204=Лист2!B:B), 0))</f>
        <v>1681</v>
      </c>
      <c r="J204" s="9">
        <f t="shared" si="0"/>
        <v>18</v>
      </c>
      <c r="K204" s="9">
        <f t="shared" si="1"/>
        <v>95.093452080021962</v>
      </c>
      <c r="L204" s="9">
        <f t="shared" si="2"/>
        <v>2723096.5692307693</v>
      </c>
    </row>
    <row r="205" spans="1:12" ht="14.25" customHeight="1" x14ac:dyDescent="0.3">
      <c r="A205" s="10">
        <v>43964</v>
      </c>
      <c r="B205" s="11" t="s">
        <v>20</v>
      </c>
      <c r="C205" s="11">
        <v>35535</v>
      </c>
      <c r="D205" s="11">
        <v>3288069</v>
      </c>
      <c r="E205" s="11">
        <v>2580984.0299999998</v>
      </c>
      <c r="F205" s="12">
        <v>208081.82515384615</v>
      </c>
      <c r="G205" s="9">
        <f t="array" ref="G205">INDEX(Лист2!C:C, MATCH(1, (Лист1!A205=Лист2!A:A) * (Лист1!B205=Лист2!B:B), 0))</f>
        <v>21</v>
      </c>
      <c r="H205" s="9">
        <f t="array" ref="H205">INDEX(Лист2!D:D, MATCH(1, (Лист1!A205=Лист2!A:A) * (Лист1!B205=Лист2!B:B), 0))</f>
        <v>2061</v>
      </c>
      <c r="I205" s="9">
        <f t="array" ref="I205">INDEX(Лист2!E:E, MATCH(1, (Лист1!A205=Лист2!A:A) * (Лист1!B205=Лист2!B:B), 0))</f>
        <v>1876</v>
      </c>
      <c r="J205" s="9">
        <f t="shared" si="0"/>
        <v>20</v>
      </c>
      <c r="K205" s="9">
        <f t="shared" si="1"/>
        <v>93.671610140971907</v>
      </c>
      <c r="L205" s="9">
        <f t="shared" si="2"/>
        <v>3079987.1748461537</v>
      </c>
    </row>
    <row r="206" spans="1:12" ht="14.25" customHeight="1" x14ac:dyDescent="0.3">
      <c r="A206" s="6">
        <v>43982</v>
      </c>
      <c r="B206" s="7" t="s">
        <v>19</v>
      </c>
      <c r="C206" s="7">
        <v>76234.5</v>
      </c>
      <c r="D206" s="7">
        <v>6500848.5</v>
      </c>
      <c r="E206" s="7">
        <v>5172874.4439999992</v>
      </c>
      <c r="F206" s="8">
        <v>60556.251538461533</v>
      </c>
      <c r="G206" s="9">
        <f t="array" ref="G206">INDEX(Лист2!C:C, MATCH(1, (Лист1!A206=Лист2!A:A) * (Лист1!B206=Лист2!B:B), 0))</f>
        <v>37</v>
      </c>
      <c r="H206" s="9">
        <f t="array" ref="H206">INDEX(Лист2!D:D, MATCH(1, (Лист1!A206=Лист2!A:A) * (Лист1!B206=Лист2!B:B), 0))</f>
        <v>5215</v>
      </c>
      <c r="I206" s="9">
        <f t="array" ref="I206">INDEX(Лист2!E:E, MATCH(1, (Лист1!A206=Лист2!A:A) * (Лист1!B206=Лист2!B:B), 0))</f>
        <v>4848</v>
      </c>
      <c r="J206" s="9">
        <f t="shared" si="0"/>
        <v>22</v>
      </c>
      <c r="K206" s="9">
        <f t="shared" si="1"/>
        <v>99.068486959225993</v>
      </c>
      <c r="L206" s="9">
        <f t="shared" si="2"/>
        <v>6440292.2484615389</v>
      </c>
    </row>
    <row r="207" spans="1:12" ht="14.25" customHeight="1" x14ac:dyDescent="0.3">
      <c r="A207" s="10">
        <v>43954</v>
      </c>
      <c r="B207" s="11" t="s">
        <v>20</v>
      </c>
      <c r="C207" s="11">
        <v>29935.5</v>
      </c>
      <c r="D207" s="11">
        <v>2720002.5</v>
      </c>
      <c r="E207" s="11">
        <v>2102974.0010000002</v>
      </c>
      <c r="F207" s="12">
        <v>175338.6411076923</v>
      </c>
      <c r="G207" s="9">
        <f t="array" ref="G207">INDEX(Лист2!C:C, MATCH(1, (Лист1!A207=Лист2!A:A) * (Лист1!B207=Лист2!B:B), 0))</f>
        <v>20</v>
      </c>
      <c r="H207" s="9">
        <f t="array" ref="H207">INDEX(Лист2!D:D, MATCH(1, (Лист1!A207=Лист2!A:A) * (Лист1!B207=Лист2!B:B), 0))</f>
        <v>1716</v>
      </c>
      <c r="I207" s="9">
        <f t="array" ref="I207">INDEX(Лист2!E:E, MATCH(1, (Лист1!A207=Лист2!A:A) * (Лист1!B207=Лист2!B:B), 0))</f>
        <v>1561</v>
      </c>
      <c r="J207" s="9">
        <f t="shared" si="0"/>
        <v>18</v>
      </c>
      <c r="K207" s="9">
        <f t="shared" si="1"/>
        <v>93.553732354742607</v>
      </c>
      <c r="L207" s="9">
        <f t="shared" si="2"/>
        <v>2544663.8588923076</v>
      </c>
    </row>
    <row r="208" spans="1:12" ht="14.25" customHeight="1" x14ac:dyDescent="0.3">
      <c r="A208" s="6">
        <v>43981</v>
      </c>
      <c r="B208" s="7" t="s">
        <v>19</v>
      </c>
      <c r="C208" s="7">
        <v>106926</v>
      </c>
      <c r="D208" s="7">
        <v>9098386.5</v>
      </c>
      <c r="E208" s="7">
        <v>7354572.0109999999</v>
      </c>
      <c r="F208" s="8">
        <v>193869.59292307691</v>
      </c>
      <c r="G208" s="9">
        <f t="array" ref="G208">INDEX(Лист2!C:C, MATCH(1, (Лист1!A208=Лист2!A:A) * (Лист1!B208=Лист2!B:B), 0))</f>
        <v>37</v>
      </c>
      <c r="H208" s="9">
        <f t="array" ref="H208">INDEX(Лист2!D:D, MATCH(1, (Лист1!A208=Лист2!A:A) * (Лист1!B208=Лист2!B:B), 0))</f>
        <v>6645</v>
      </c>
      <c r="I208" s="9">
        <f t="array" ref="I208">INDEX(Лист2!E:E, MATCH(1, (Лист1!A208=Лист2!A:A) * (Лист1!B208=Лист2!B:B), 0))</f>
        <v>6122</v>
      </c>
      <c r="J208" s="9">
        <f t="shared" si="0"/>
        <v>22</v>
      </c>
      <c r="K208" s="9">
        <f t="shared" si="1"/>
        <v>97.869187103415783</v>
      </c>
      <c r="L208" s="9">
        <f t="shared" si="2"/>
        <v>8904516.9070769232</v>
      </c>
    </row>
    <row r="209" spans="1:12" ht="14.25" customHeight="1" x14ac:dyDescent="0.3">
      <c r="A209" s="10">
        <v>43957</v>
      </c>
      <c r="B209" s="11" t="s">
        <v>20</v>
      </c>
      <c r="C209" s="11">
        <v>30342</v>
      </c>
      <c r="D209" s="11">
        <v>2738127</v>
      </c>
      <c r="E209" s="11">
        <v>2094375.01</v>
      </c>
      <c r="F209" s="12">
        <v>174068.47879999998</v>
      </c>
      <c r="G209" s="9">
        <f t="array" ref="G209">INDEX(Лист2!C:C, MATCH(1, (Лист1!A209=Лист2!A:A) * (Лист1!B209=Лист2!B:B), 0))</f>
        <v>20</v>
      </c>
      <c r="H209" s="9">
        <f t="array" ref="H209">INDEX(Лист2!D:D, MATCH(1, (Лист1!A209=Лист2!A:A) * (Лист1!B209=Лист2!B:B), 0))</f>
        <v>1747</v>
      </c>
      <c r="I209" s="9">
        <f t="array" ref="I209">INDEX(Лист2!E:E, MATCH(1, (Лист1!A209=Лист2!A:A) * (Лист1!B209=Лист2!B:B), 0))</f>
        <v>1570</v>
      </c>
      <c r="J209" s="9">
        <f t="shared" si="0"/>
        <v>19</v>
      </c>
      <c r="K209" s="9">
        <f t="shared" si="1"/>
        <v>93.642790170068807</v>
      </c>
      <c r="L209" s="9">
        <f t="shared" si="2"/>
        <v>2564058.5211999998</v>
      </c>
    </row>
    <row r="210" spans="1:12" ht="14.25" customHeight="1" x14ac:dyDescent="0.3">
      <c r="A210" s="6">
        <v>43974</v>
      </c>
      <c r="B210" s="7" t="s">
        <v>20</v>
      </c>
      <c r="C210" s="7">
        <v>42999</v>
      </c>
      <c r="D210" s="7">
        <v>3883215</v>
      </c>
      <c r="E210" s="7">
        <v>3151914.3419999997</v>
      </c>
      <c r="F210" s="8">
        <v>162279.9956153846</v>
      </c>
      <c r="G210" s="9">
        <f t="array" ref="G210">INDEX(Лист2!C:C, MATCH(1, (Лист1!A210=Лист2!A:A) * (Лист1!B210=Лист2!B:B), 0))</f>
        <v>21</v>
      </c>
      <c r="H210" s="9">
        <f t="array" ref="H210">INDEX(Лист2!D:D, MATCH(1, (Лист1!A210=Лист2!A:A) * (Лист1!B210=Лист2!B:B), 0))</f>
        <v>2460</v>
      </c>
      <c r="I210" s="9">
        <f t="array" ref="I210">INDEX(Лист2!E:E, MATCH(1, (Лист1!A210=Лист2!A:A) * (Лист1!B210=Лист2!B:B), 0))</f>
        <v>2226</v>
      </c>
      <c r="J210" s="9">
        <f t="shared" si="0"/>
        <v>21</v>
      </c>
      <c r="K210" s="9">
        <f t="shared" si="1"/>
        <v>95.820988649472554</v>
      </c>
      <c r="L210" s="9">
        <f t="shared" si="2"/>
        <v>3720935.0043846155</v>
      </c>
    </row>
    <row r="211" spans="1:12" ht="14.25" customHeight="1" x14ac:dyDescent="0.3">
      <c r="A211" s="10">
        <v>43979</v>
      </c>
      <c r="B211" s="11" t="s">
        <v>19</v>
      </c>
      <c r="C211" s="11">
        <v>69945</v>
      </c>
      <c r="D211" s="11">
        <v>6101931</v>
      </c>
      <c r="E211" s="11">
        <v>4743581.9779999992</v>
      </c>
      <c r="F211" s="12">
        <v>226018.55243846151</v>
      </c>
      <c r="G211" s="9">
        <f t="array" ref="G211">INDEX(Лист2!C:C, MATCH(1, (Лист1!A211=Лист2!A:A) * (Лист1!B211=Лист2!B:B), 0))</f>
        <v>37</v>
      </c>
      <c r="H211" s="9">
        <f t="array" ref="H211">INDEX(Лист2!D:D, MATCH(1, (Лист1!A211=Лист2!A:A) * (Лист1!B211=Лист2!B:B), 0))</f>
        <v>4840</v>
      </c>
      <c r="I211" s="9">
        <f t="array" ref="I211">INDEX(Лист2!E:E, MATCH(1, (Лист1!A211=Лист2!A:A) * (Лист1!B211=Лист2!B:B), 0))</f>
        <v>4475</v>
      </c>
      <c r="J211" s="9">
        <f t="shared" si="0"/>
        <v>22</v>
      </c>
      <c r="K211" s="9">
        <f t="shared" si="1"/>
        <v>96.295950373112021</v>
      </c>
      <c r="L211" s="9">
        <f t="shared" si="2"/>
        <v>5875912.4475615388</v>
      </c>
    </row>
    <row r="212" spans="1:12" ht="14.25" customHeight="1" x14ac:dyDescent="0.3">
      <c r="A212" s="6">
        <v>43976</v>
      </c>
      <c r="B212" s="7" t="s">
        <v>20</v>
      </c>
      <c r="C212" s="7">
        <v>38740.5</v>
      </c>
      <c r="D212" s="7">
        <v>3561655.5</v>
      </c>
      <c r="E212" s="7">
        <v>2769041.2770000002</v>
      </c>
      <c r="F212" s="8">
        <v>180495.52483076922</v>
      </c>
      <c r="G212" s="9">
        <f t="array" ref="G212">INDEX(Лист2!C:C, MATCH(1, (Лист1!A212=Лист2!A:A) * (Лист1!B212=Лист2!B:B), 0))</f>
        <v>21</v>
      </c>
      <c r="H212" s="9">
        <f t="array" ref="H212">INDEX(Лист2!D:D, MATCH(1, (Лист1!A212=Лист2!A:A) * (Лист1!B212=Лист2!B:B), 0))</f>
        <v>2330</v>
      </c>
      <c r="I212" s="9">
        <f t="array" ref="I212">INDEX(Лист2!E:E, MATCH(1, (Лист1!A212=Лист2!A:A) * (Лист1!B212=Лист2!B:B), 0))</f>
        <v>2142</v>
      </c>
      <c r="J212" s="9">
        <f t="shared" si="0"/>
        <v>22</v>
      </c>
      <c r="K212" s="9">
        <f t="shared" si="1"/>
        <v>94.93225763045389</v>
      </c>
      <c r="L212" s="9">
        <f t="shared" si="2"/>
        <v>3381159.9751692307</v>
      </c>
    </row>
    <row r="213" spans="1:12" ht="14.25" customHeight="1" x14ac:dyDescent="0.3">
      <c r="A213" s="10">
        <v>43951</v>
      </c>
      <c r="B213" s="11" t="s">
        <v>20</v>
      </c>
      <c r="C213" s="11">
        <v>31231.5</v>
      </c>
      <c r="D213" s="11">
        <v>2853310.5</v>
      </c>
      <c r="E213" s="11">
        <v>2211817.6569999997</v>
      </c>
      <c r="F213" s="12">
        <v>63441.684615384613</v>
      </c>
      <c r="G213" s="9">
        <f t="array" ref="G213">INDEX(Лист2!C:C, MATCH(1, (Лист1!A213=Лист2!A:A) * (Лист1!B213=Лист2!B:B), 0))</f>
        <v>20</v>
      </c>
      <c r="H213" s="9">
        <f t="array" ref="H213">INDEX(Лист2!D:D, MATCH(1, (Лист1!A213=Лист2!A:A) * (Лист1!B213=Лист2!B:B), 0))</f>
        <v>1756</v>
      </c>
      <c r="I213" s="9">
        <f t="array" ref="I213">INDEX(Лист2!E:E, MATCH(1, (Лист1!A213=Лист2!A:A) * (Лист1!B213=Лист2!B:B), 0))</f>
        <v>1586</v>
      </c>
      <c r="J213" s="9">
        <f t="shared" si="0"/>
        <v>18</v>
      </c>
      <c r="K213" s="9">
        <f t="shared" si="1"/>
        <v>97.776558681034373</v>
      </c>
      <c r="L213" s="9">
        <f t="shared" si="2"/>
        <v>2789868.8153846152</v>
      </c>
    </row>
    <row r="214" spans="1:12" ht="14.25" customHeight="1" x14ac:dyDescent="0.3">
      <c r="A214" s="6">
        <v>43961</v>
      </c>
      <c r="B214" s="7" t="s">
        <v>20</v>
      </c>
      <c r="C214" s="7">
        <v>37489.5</v>
      </c>
      <c r="D214" s="7">
        <v>3549097.5</v>
      </c>
      <c r="E214" s="7">
        <v>2745646.9479999999</v>
      </c>
      <c r="F214" s="8">
        <v>258287.05384615384</v>
      </c>
      <c r="G214" s="9">
        <f t="array" ref="G214">INDEX(Лист2!C:C, MATCH(1, (Лист1!A214=Лист2!A:A) * (Лист1!B214=Лист2!B:B), 0))</f>
        <v>21</v>
      </c>
      <c r="H214" s="9">
        <f t="array" ref="H214">INDEX(Лист2!D:D, MATCH(1, (Лист1!A214=Лист2!A:A) * (Лист1!B214=Лист2!B:B), 0))</f>
        <v>2120</v>
      </c>
      <c r="I214" s="9">
        <f t="array" ref="I214">INDEX(Лист2!E:E, MATCH(1, (Лист1!A214=Лист2!A:A) * (Лист1!B214=Лист2!B:B), 0))</f>
        <v>1921</v>
      </c>
      <c r="J214" s="9">
        <f t="shared" si="0"/>
        <v>19</v>
      </c>
      <c r="K214" s="9">
        <f t="shared" si="1"/>
        <v>92.72245820673696</v>
      </c>
      <c r="L214" s="9">
        <f t="shared" si="2"/>
        <v>3290810.4461538461</v>
      </c>
    </row>
    <row r="215" spans="1:12" ht="14.25" customHeight="1" x14ac:dyDescent="0.3">
      <c r="A215" s="10">
        <v>43959</v>
      </c>
      <c r="B215" s="11" t="s">
        <v>20</v>
      </c>
      <c r="C215" s="11">
        <v>34399.5</v>
      </c>
      <c r="D215" s="11">
        <v>3201358.5</v>
      </c>
      <c r="E215" s="11">
        <v>2481896.3339999998</v>
      </c>
      <c r="F215" s="12">
        <v>156377.12456923077</v>
      </c>
      <c r="G215" s="9">
        <f t="array" ref="G215">INDEX(Лист2!C:C, MATCH(1, (Лист1!A215=Лист2!A:A) * (Лист1!B215=Лист2!B:B), 0))</f>
        <v>21</v>
      </c>
      <c r="H215" s="9">
        <f t="array" ref="H215">INDEX(Лист2!D:D, MATCH(1, (Лист1!A215=Лист2!A:A) * (Лист1!B215=Лист2!B:B), 0))</f>
        <v>1957</v>
      </c>
      <c r="I215" s="9">
        <f t="array" ref="I215">INDEX(Лист2!E:E, MATCH(1, (Лист1!A215=Лист2!A:A) * (Лист1!B215=Лист2!B:B), 0))</f>
        <v>1755</v>
      </c>
      <c r="J215" s="9">
        <f t="shared" si="0"/>
        <v>19</v>
      </c>
      <c r="K215" s="9">
        <f t="shared" si="1"/>
        <v>95.115288569860866</v>
      </c>
      <c r="L215" s="9">
        <f t="shared" si="2"/>
        <v>3044981.3754307693</v>
      </c>
    </row>
    <row r="216" spans="1:12" ht="14.25" customHeight="1" x14ac:dyDescent="0.3">
      <c r="A216" s="6">
        <v>43958</v>
      </c>
      <c r="B216" s="7" t="s">
        <v>20</v>
      </c>
      <c r="C216" s="7">
        <v>32851.5</v>
      </c>
      <c r="D216" s="7">
        <v>2934504</v>
      </c>
      <c r="E216" s="7">
        <v>2253872.1379999998</v>
      </c>
      <c r="F216" s="8">
        <v>160756.50769230767</v>
      </c>
      <c r="G216" s="9">
        <f t="array" ref="G216">INDEX(Лист2!C:C, MATCH(1, (Лист1!A216=Лист2!A:A) * (Лист1!B216=Лист2!B:B), 0))</f>
        <v>21</v>
      </c>
      <c r="H216" s="9">
        <f t="array" ref="H216">INDEX(Лист2!D:D, MATCH(1, (Лист1!A216=Лист2!A:A) * (Лист1!B216=Лист2!B:B), 0))</f>
        <v>1879</v>
      </c>
      <c r="I216" s="9">
        <f t="array" ref="I216">INDEX(Лист2!E:E, MATCH(1, (Лист1!A216=Лист2!A:A) * (Лист1!B216=Лист2!B:B), 0))</f>
        <v>1695</v>
      </c>
      <c r="J216" s="9">
        <f t="shared" si="0"/>
        <v>19</v>
      </c>
      <c r="K216" s="9">
        <f t="shared" si="1"/>
        <v>94.52185079003786</v>
      </c>
      <c r="L216" s="9">
        <f t="shared" si="2"/>
        <v>2773747.4923076923</v>
      </c>
    </row>
    <row r="217" spans="1:12" ht="14.25" customHeight="1" x14ac:dyDescent="0.3">
      <c r="A217" s="10">
        <v>43975</v>
      </c>
      <c r="B217" s="11" t="s">
        <v>20</v>
      </c>
      <c r="C217" s="11">
        <v>38194.5</v>
      </c>
      <c r="D217" s="11">
        <v>3449302.5</v>
      </c>
      <c r="E217" s="11">
        <v>2798056.2479999997</v>
      </c>
      <c r="F217" s="12">
        <v>174707.83838461537</v>
      </c>
      <c r="G217" s="9">
        <f t="array" ref="G217">INDEX(Лист2!C:C, MATCH(1, (Лист1!A217=Лист2!A:A) * (Лист1!B217=Лист2!B:B), 0))</f>
        <v>21</v>
      </c>
      <c r="H217" s="9">
        <f t="array" ref="H217">INDEX(Лист2!D:D, MATCH(1, (Лист1!A217=Лист2!A:A) * (Лист1!B217=Лист2!B:B), 0))</f>
        <v>2254</v>
      </c>
      <c r="I217" s="9">
        <f t="array" ref="I217">INDEX(Лист2!E:E, MATCH(1, (Лист1!A217=Лист2!A:A) * (Лист1!B217=Лист2!B:B), 0))</f>
        <v>2061</v>
      </c>
      <c r="J217" s="9">
        <f t="shared" si="0"/>
        <v>21</v>
      </c>
      <c r="K217" s="9">
        <f t="shared" si="1"/>
        <v>94.934980669726272</v>
      </c>
      <c r="L217" s="9">
        <f t="shared" si="2"/>
        <v>3274594.6616153847</v>
      </c>
    </row>
    <row r="218" spans="1:12" ht="14.25" customHeight="1" x14ac:dyDescent="0.3">
      <c r="A218" s="6">
        <v>43982</v>
      </c>
      <c r="B218" s="7" t="s">
        <v>20</v>
      </c>
      <c r="C218" s="7">
        <v>42423</v>
      </c>
      <c r="D218" s="7">
        <v>3994153.5</v>
      </c>
      <c r="E218" s="7">
        <v>3105853.9129999997</v>
      </c>
      <c r="F218" s="8">
        <v>53605.712153846151</v>
      </c>
      <c r="G218" s="9">
        <f t="array" ref="G218">INDEX(Лист2!C:C, MATCH(1, (Лист1!A218=Лист2!A:A) * (Лист1!B218=Лист2!B:B), 0))</f>
        <v>23</v>
      </c>
      <c r="H218" s="9">
        <f t="array" ref="H218">INDEX(Лист2!D:D, MATCH(1, (Лист1!A218=Лист2!A:A) * (Лист1!B218=Лист2!B:B), 0))</f>
        <v>2522</v>
      </c>
      <c r="I218" s="9">
        <f t="array" ref="I218">INDEX(Лист2!E:E, MATCH(1, (Лист1!A218=Лист2!A:A) * (Лист1!B218=Лист2!B:B), 0))</f>
        <v>2295</v>
      </c>
      <c r="J218" s="9">
        <f t="shared" si="0"/>
        <v>22</v>
      </c>
      <c r="K218" s="9">
        <f t="shared" si="1"/>
        <v>98.657895542726493</v>
      </c>
      <c r="L218" s="9">
        <f t="shared" si="2"/>
        <v>3940547.7878461541</v>
      </c>
    </row>
    <row r="219" spans="1:12" ht="14.25" customHeight="1" x14ac:dyDescent="0.3">
      <c r="A219" s="10">
        <v>43981</v>
      </c>
      <c r="B219" s="11" t="s">
        <v>20</v>
      </c>
      <c r="C219" s="11">
        <v>48286.5</v>
      </c>
      <c r="D219" s="11">
        <v>4456441.5</v>
      </c>
      <c r="E219" s="11">
        <v>3473157.5449999999</v>
      </c>
      <c r="F219" s="12">
        <v>205639.55141538463</v>
      </c>
      <c r="G219" s="9">
        <f t="array" ref="G219">INDEX(Лист2!C:C, MATCH(1, (Лист1!A219=Лист2!A:A) * (Лист1!B219=Лист2!B:B), 0))</f>
        <v>22</v>
      </c>
      <c r="H219" s="9">
        <f t="array" ref="H219">INDEX(Лист2!D:D, MATCH(1, (Лист1!A219=Лист2!A:A) * (Лист1!B219=Лист2!B:B), 0))</f>
        <v>2793</v>
      </c>
      <c r="I219" s="9">
        <f t="array" ref="I219">INDEX(Лист2!E:E, MATCH(1, (Лист1!A219=Лист2!A:A) * (Лист1!B219=Лист2!B:B), 0))</f>
        <v>2539</v>
      </c>
      <c r="J219" s="9">
        <f t="shared" si="0"/>
        <v>22</v>
      </c>
      <c r="K219" s="9">
        <f t="shared" si="1"/>
        <v>95.385566007870068</v>
      </c>
      <c r="L219" s="9">
        <f t="shared" si="2"/>
        <v>4250801.9485846153</v>
      </c>
    </row>
    <row r="220" spans="1:12" ht="14.25" customHeight="1" x14ac:dyDescent="0.3">
      <c r="A220" s="6">
        <v>43979</v>
      </c>
      <c r="B220" s="7" t="s">
        <v>20</v>
      </c>
      <c r="C220" s="7">
        <v>41442</v>
      </c>
      <c r="D220" s="7">
        <v>3893680.5</v>
      </c>
      <c r="E220" s="7">
        <v>3004872.3489999999</v>
      </c>
      <c r="F220" s="8">
        <v>190911.88401538462</v>
      </c>
      <c r="G220" s="9">
        <f t="array" ref="G220">INDEX(Лист2!C:C, MATCH(1, (Лист1!A220=Лист2!A:A) * (Лист1!B220=Лист2!B:B), 0))</f>
        <v>22</v>
      </c>
      <c r="H220" s="9">
        <f t="array" ref="H220">INDEX(Лист2!D:D, MATCH(1, (Лист1!A220=Лист2!A:A) * (Лист1!B220=Лист2!B:B), 0))</f>
        <v>2454</v>
      </c>
      <c r="I220" s="9">
        <f t="array" ref="I220">INDEX(Лист2!E:E, MATCH(1, (Лист1!A220=Лист2!A:A) * (Лист1!B220=Лист2!B:B), 0))</f>
        <v>2239</v>
      </c>
      <c r="J220" s="9">
        <f t="shared" si="0"/>
        <v>22</v>
      </c>
      <c r="K220" s="9">
        <f t="shared" si="1"/>
        <v>95.096878544210682</v>
      </c>
      <c r="L220" s="9">
        <f t="shared" si="2"/>
        <v>3702768.6159846154</v>
      </c>
    </row>
    <row r="221" spans="1:12" ht="14.25" customHeight="1" x14ac:dyDescent="0.3">
      <c r="A221" s="10">
        <v>43967</v>
      </c>
      <c r="B221" s="11" t="s">
        <v>21</v>
      </c>
      <c r="C221" s="11">
        <v>18600</v>
      </c>
      <c r="D221" s="11">
        <v>1601425.5</v>
      </c>
      <c r="E221" s="11">
        <v>1268422.666</v>
      </c>
      <c r="F221" s="12">
        <v>189642.93076923076</v>
      </c>
      <c r="G221" s="9">
        <f t="array" ref="G221">INDEX(Лист2!C:C, MATCH(1, (Лист1!A221=Лист2!A:A) * (Лист1!B221=Лист2!B:B), 0))</f>
        <v>15</v>
      </c>
      <c r="H221" s="9">
        <f t="array" ref="H221">INDEX(Лист2!D:D, MATCH(1, (Лист1!A221=Лист2!A:A) * (Лист1!B221=Лист2!B:B), 0))</f>
        <v>1111</v>
      </c>
      <c r="I221" s="9">
        <f t="array" ref="I221">INDEX(Лист2!E:E, MATCH(1, (Лист1!A221=Лист2!A:A) * (Лист1!B221=Лист2!B:B), 0))</f>
        <v>992</v>
      </c>
      <c r="J221" s="9">
        <f t="shared" si="0"/>
        <v>20</v>
      </c>
      <c r="K221" s="9">
        <f t="shared" si="1"/>
        <v>88.157867426912418</v>
      </c>
      <c r="L221" s="9">
        <f t="shared" si="2"/>
        <v>1411782.5692307693</v>
      </c>
    </row>
    <row r="222" spans="1:12" ht="14.25" customHeight="1" x14ac:dyDescent="0.3">
      <c r="A222" s="6">
        <v>43970</v>
      </c>
      <c r="B222" s="7" t="s">
        <v>21</v>
      </c>
      <c r="C222" s="7">
        <v>16638</v>
      </c>
      <c r="D222" s="7">
        <v>1364847</v>
      </c>
      <c r="E222" s="7">
        <v>1137103.412</v>
      </c>
      <c r="F222" s="8">
        <v>258642.5153846154</v>
      </c>
      <c r="G222" s="9">
        <f t="array" ref="G222">INDEX(Лист2!C:C, MATCH(1, (Лист1!A222=Лист2!A:A) * (Лист1!B222=Лист2!B:B), 0))</f>
        <v>16</v>
      </c>
      <c r="H222" s="9">
        <f t="array" ref="H222">INDEX(Лист2!D:D, MATCH(1, (Лист1!A222=Лист2!A:A) * (Лист1!B222=Лист2!B:B), 0))</f>
        <v>1012</v>
      </c>
      <c r="I222" s="9">
        <f t="array" ref="I222">INDEX(Лист2!E:E, MATCH(1, (Лист1!A222=Лист2!A:A) * (Лист1!B222=Лист2!B:B), 0))</f>
        <v>900</v>
      </c>
      <c r="J222" s="9">
        <f t="shared" si="0"/>
        <v>21</v>
      </c>
      <c r="K222" s="9">
        <f t="shared" si="1"/>
        <v>81.049706275896455</v>
      </c>
      <c r="L222" s="9">
        <f t="shared" si="2"/>
        <v>1106204.4846153846</v>
      </c>
    </row>
    <row r="223" spans="1:12" ht="14.25" customHeight="1" x14ac:dyDescent="0.3">
      <c r="A223" s="10">
        <v>43968</v>
      </c>
      <c r="B223" s="11" t="s">
        <v>21</v>
      </c>
      <c r="C223" s="11">
        <v>15609</v>
      </c>
      <c r="D223" s="11">
        <v>1377577.5</v>
      </c>
      <c r="E223" s="11">
        <v>1086345.0159999998</v>
      </c>
      <c r="F223" s="12">
        <v>224718.40769230769</v>
      </c>
      <c r="G223" s="9">
        <f t="array" ref="G223">INDEX(Лист2!C:C, MATCH(1, (Лист1!A223=Лист2!A:A) * (Лист1!B223=Лист2!B:B), 0))</f>
        <v>15</v>
      </c>
      <c r="H223" s="9">
        <f t="array" ref="H223">INDEX(Лист2!D:D, MATCH(1, (Лист1!A223=Лист2!A:A) * (Лист1!B223=Лист2!B:B), 0))</f>
        <v>971</v>
      </c>
      <c r="I223" s="9">
        <f t="array" ref="I223">INDEX(Лист2!E:E, MATCH(1, (Лист1!A223=Лист2!A:A) * (Лист1!B223=Лист2!B:B), 0))</f>
        <v>856</v>
      </c>
      <c r="J223" s="9">
        <f t="shared" si="0"/>
        <v>20</v>
      </c>
      <c r="K223" s="9">
        <f t="shared" si="1"/>
        <v>83.687421746340391</v>
      </c>
      <c r="L223" s="9">
        <f t="shared" si="2"/>
        <v>1152859.0923076924</v>
      </c>
    </row>
    <row r="224" spans="1:12" ht="14.25" customHeight="1" x14ac:dyDescent="0.3">
      <c r="A224" s="6">
        <v>43960</v>
      </c>
      <c r="B224" s="7" t="s">
        <v>21</v>
      </c>
      <c r="C224" s="7">
        <v>13948.5</v>
      </c>
      <c r="D224" s="7">
        <v>1222932</v>
      </c>
      <c r="E224" s="7">
        <v>974409.1449999999</v>
      </c>
      <c r="F224" s="8">
        <v>299208.26923076925</v>
      </c>
      <c r="G224" s="9">
        <f t="array" ref="G224">INDEX(Лист2!C:C, MATCH(1, (Лист1!A224=Лист2!A:A) * (Лист1!B224=Лист2!B:B), 0))</f>
        <v>15</v>
      </c>
      <c r="H224" s="9">
        <f t="array" ref="H224">INDEX(Лист2!D:D, MATCH(1, (Лист1!A224=Лист2!A:A) * (Лист1!B224=Лист2!B:B), 0))</f>
        <v>849</v>
      </c>
      <c r="I224" s="9">
        <f t="array" ref="I224">INDEX(Лист2!E:E, MATCH(1, (Лист1!A224=Лист2!A:A) * (Лист1!B224=Лист2!B:B), 0))</f>
        <v>740</v>
      </c>
      <c r="J224" s="9">
        <f t="shared" si="0"/>
        <v>19</v>
      </c>
      <c r="K224" s="9">
        <f t="shared" si="1"/>
        <v>75.533531771940773</v>
      </c>
      <c r="L224" s="9">
        <f t="shared" si="2"/>
        <v>923723.73076923075</v>
      </c>
    </row>
    <row r="225" spans="1:12" ht="14.25" customHeight="1" x14ac:dyDescent="0.3">
      <c r="A225" s="10">
        <v>43955</v>
      </c>
      <c r="B225" s="11" t="s">
        <v>21</v>
      </c>
      <c r="C225" s="11">
        <v>12301.5</v>
      </c>
      <c r="D225" s="11">
        <v>1085211</v>
      </c>
      <c r="E225" s="11">
        <v>874153.34499999997</v>
      </c>
      <c r="F225" s="12">
        <v>243709.48269230771</v>
      </c>
      <c r="G225" s="9">
        <f t="array" ref="G225">INDEX(Лист2!C:C, MATCH(1, (Лист1!A225=Лист2!A:A) * (Лист1!B225=Лист2!B:B), 0))</f>
        <v>15</v>
      </c>
      <c r="H225" s="9">
        <f t="array" ref="H225">INDEX(Лист2!D:D, MATCH(1, (Лист1!A225=Лист2!A:A) * (Лист1!B225=Лист2!B:B), 0))</f>
        <v>750</v>
      </c>
      <c r="I225" s="9">
        <f t="array" ref="I225">INDEX(Лист2!E:E, MATCH(1, (Лист1!A225=Лист2!A:A) * (Лист1!B225=Лист2!B:B), 0))</f>
        <v>647</v>
      </c>
      <c r="J225" s="9">
        <f t="shared" si="0"/>
        <v>19</v>
      </c>
      <c r="K225" s="9">
        <f t="shared" si="1"/>
        <v>77.542663805259281</v>
      </c>
      <c r="L225" s="9">
        <f t="shared" si="2"/>
        <v>841501.51730769232</v>
      </c>
    </row>
    <row r="226" spans="1:12" ht="14.25" customHeight="1" x14ac:dyDescent="0.3">
      <c r="A226" s="6">
        <v>43950</v>
      </c>
      <c r="B226" s="7" t="s">
        <v>21</v>
      </c>
      <c r="C226" s="7">
        <v>13014</v>
      </c>
      <c r="D226" s="7">
        <v>1115992.5</v>
      </c>
      <c r="E226" s="7">
        <v>928035.23599999992</v>
      </c>
      <c r="F226" s="8">
        <v>185811.06153846154</v>
      </c>
      <c r="G226" s="9">
        <f t="array" ref="G226">INDEX(Лист2!C:C, MATCH(1, (Лист1!A226=Лист2!A:A) * (Лист1!B226=Лист2!B:B), 0))</f>
        <v>15</v>
      </c>
      <c r="H226" s="9">
        <f t="array" ref="H226">INDEX(Лист2!D:D, MATCH(1, (Лист1!A226=Лист2!A:A) * (Лист1!B226=Лист2!B:B), 0))</f>
        <v>786</v>
      </c>
      <c r="I226" s="9">
        <f t="array" ref="I226">INDEX(Лист2!E:E, MATCH(1, (Лист1!A226=Лист2!A:A) * (Лист1!B226=Лист2!B:B), 0))</f>
        <v>695</v>
      </c>
      <c r="J226" s="9">
        <f t="shared" si="0"/>
        <v>18</v>
      </c>
      <c r="K226" s="9">
        <f t="shared" si="1"/>
        <v>83.350151408861478</v>
      </c>
      <c r="L226" s="9">
        <f t="shared" si="2"/>
        <v>930181.4384615384</v>
      </c>
    </row>
    <row r="227" spans="1:12" ht="14.25" customHeight="1" x14ac:dyDescent="0.3">
      <c r="A227" s="10">
        <v>43953</v>
      </c>
      <c r="B227" s="11" t="s">
        <v>21</v>
      </c>
      <c r="C227" s="11">
        <v>12313.5</v>
      </c>
      <c r="D227" s="11">
        <v>1053220.5</v>
      </c>
      <c r="E227" s="11">
        <v>843395.10900000005</v>
      </c>
      <c r="F227" s="12">
        <v>137019.67692307691</v>
      </c>
      <c r="G227" s="9">
        <f t="array" ref="G227">INDEX(Лист2!C:C, MATCH(1, (Лист1!A227=Лист2!A:A) * (Лист1!B227=Лист2!B:B), 0))</f>
        <v>15</v>
      </c>
      <c r="H227" s="9">
        <f t="array" ref="H227">INDEX(Лист2!D:D, MATCH(1, (Лист1!A227=Лист2!A:A) * (Лист1!B227=Лист2!B:B), 0))</f>
        <v>751</v>
      </c>
      <c r="I227" s="9">
        <f t="array" ref="I227">INDEX(Лист2!E:E, MATCH(1, (Лист1!A227=Лист2!A:A) * (Лист1!B227=Лист2!B:B), 0))</f>
        <v>651</v>
      </c>
      <c r="J227" s="9">
        <f t="shared" si="0"/>
        <v>18</v>
      </c>
      <c r="K227" s="9">
        <f t="shared" si="1"/>
        <v>86.990409233102</v>
      </c>
      <c r="L227" s="9">
        <f t="shared" si="2"/>
        <v>916200.82307692314</v>
      </c>
    </row>
    <row r="228" spans="1:12" ht="14.25" customHeight="1" x14ac:dyDescent="0.3">
      <c r="A228" s="6">
        <v>43977</v>
      </c>
      <c r="B228" s="7" t="s">
        <v>21</v>
      </c>
      <c r="C228" s="7">
        <v>17391</v>
      </c>
      <c r="D228" s="7">
        <v>1489132.5</v>
      </c>
      <c r="E228" s="7">
        <v>1209901.0159999998</v>
      </c>
      <c r="F228" s="8">
        <v>272121.81538461539</v>
      </c>
      <c r="G228" s="9">
        <f t="array" ref="G228">INDEX(Лист2!C:C, MATCH(1, (Лист1!A228=Лист2!A:A) * (Лист1!B228=Лист2!B:B), 0))</f>
        <v>17</v>
      </c>
      <c r="H228" s="9">
        <f t="array" ref="H228">INDEX(Лист2!D:D, MATCH(1, (Лист1!A228=Лист2!A:A) * (Лист1!B228=Лист2!B:B), 0))</f>
        <v>1140</v>
      </c>
      <c r="I228" s="9">
        <f t="array" ref="I228">INDEX(Лист2!E:E, MATCH(1, (Лист1!A228=Лист2!A:A) * (Лист1!B228=Лист2!B:B), 0))</f>
        <v>1016</v>
      </c>
      <c r="J228" s="9">
        <f t="shared" si="0"/>
        <v>22</v>
      </c>
      <c r="K228" s="9">
        <f t="shared" si="1"/>
        <v>81.726151609436002</v>
      </c>
      <c r="L228" s="9">
        <f t="shared" si="2"/>
        <v>1217010.6846153846</v>
      </c>
    </row>
    <row r="229" spans="1:12" ht="14.25" customHeight="1" x14ac:dyDescent="0.3">
      <c r="A229" s="10">
        <v>43952</v>
      </c>
      <c r="B229" s="11" t="s">
        <v>21</v>
      </c>
      <c r="C229" s="11">
        <v>17113.5</v>
      </c>
      <c r="D229" s="11">
        <v>1465842</v>
      </c>
      <c r="E229" s="11">
        <v>1193019.642</v>
      </c>
      <c r="F229" s="12">
        <v>272484.63076923077</v>
      </c>
      <c r="G229" s="9">
        <f t="array" ref="G229">INDEX(Лист2!C:C, MATCH(1, (Лист1!A229=Лист2!A:A) * (Лист1!B229=Лист2!B:B), 0))</f>
        <v>15</v>
      </c>
      <c r="H229" s="9">
        <f t="array" ref="H229">INDEX(Лист2!D:D, MATCH(1, (Лист1!A229=Лист2!A:A) * (Лист1!B229=Лист2!B:B), 0))</f>
        <v>996</v>
      </c>
      <c r="I229" s="9">
        <f t="array" ref="I229">INDEX(Лист2!E:E, MATCH(1, (Лист1!A229=Лист2!A:A) * (Лист1!B229=Лист2!B:B), 0))</f>
        <v>888</v>
      </c>
      <c r="J229" s="9">
        <f t="shared" si="0"/>
        <v>18</v>
      </c>
      <c r="K229" s="9">
        <f t="shared" si="1"/>
        <v>81.411050388157065</v>
      </c>
      <c r="L229" s="9">
        <f t="shared" si="2"/>
        <v>1193357.3692307691</v>
      </c>
    </row>
    <row r="230" spans="1:12" ht="14.25" customHeight="1" x14ac:dyDescent="0.3">
      <c r="A230" s="6">
        <v>43963</v>
      </c>
      <c r="B230" s="7" t="s">
        <v>21</v>
      </c>
      <c r="C230" s="7">
        <v>12802.5</v>
      </c>
      <c r="D230" s="7">
        <v>1123830</v>
      </c>
      <c r="E230" s="7">
        <v>914932.571</v>
      </c>
      <c r="F230" s="8">
        <v>284287.79007692303</v>
      </c>
      <c r="G230" s="9">
        <f t="array" ref="G230">INDEX(Лист2!C:C, MATCH(1, (Лист1!A230=Лист2!A:A) * (Лист1!B230=Лист2!B:B), 0))</f>
        <v>15</v>
      </c>
      <c r="H230" s="9">
        <f t="array" ref="H230">INDEX(Лист2!D:D, MATCH(1, (Лист1!A230=Лист2!A:A) * (Лист1!B230=Лист2!B:B), 0))</f>
        <v>845</v>
      </c>
      <c r="I230" s="9">
        <f t="array" ref="I230">INDEX(Лист2!E:E, MATCH(1, (Лист1!A230=Лист2!A:A) * (Лист1!B230=Лист2!B:B), 0))</f>
        <v>743</v>
      </c>
      <c r="J230" s="9">
        <f t="shared" si="0"/>
        <v>20</v>
      </c>
      <c r="K230" s="9">
        <f t="shared" si="1"/>
        <v>74.703666028053789</v>
      </c>
      <c r="L230" s="9">
        <f t="shared" si="2"/>
        <v>839542.20992307691</v>
      </c>
    </row>
    <row r="231" spans="1:12" ht="14.25" customHeight="1" x14ac:dyDescent="0.3">
      <c r="A231" s="10">
        <v>43972</v>
      </c>
      <c r="B231" s="11" t="s">
        <v>21</v>
      </c>
      <c r="C231" s="11">
        <v>16554</v>
      </c>
      <c r="D231" s="11">
        <v>1380751.5</v>
      </c>
      <c r="E231" s="11">
        <v>1137748.7319999998</v>
      </c>
      <c r="F231" s="12">
        <v>227139.51416923077</v>
      </c>
      <c r="G231" s="9">
        <f t="array" ref="G231">INDEX(Лист2!C:C, MATCH(1, (Лист1!A231=Лист2!A:A) * (Лист1!B231=Лист2!B:B), 0))</f>
        <v>17</v>
      </c>
      <c r="H231" s="9">
        <f t="array" ref="H231">INDEX(Лист2!D:D, MATCH(1, (Лист1!A231=Лист2!A:A) * (Лист1!B231=Лист2!B:B), 0))</f>
        <v>1045</v>
      </c>
      <c r="I231" s="9">
        <f t="array" ref="I231">INDEX(Лист2!E:E, MATCH(1, (Лист1!A231=Лист2!A:A) * (Лист1!B231=Лист2!B:B), 0))</f>
        <v>930</v>
      </c>
      <c r="J231" s="9">
        <f t="shared" si="0"/>
        <v>21</v>
      </c>
      <c r="K231" s="9">
        <f t="shared" si="1"/>
        <v>83.549573245494884</v>
      </c>
      <c r="L231" s="9">
        <f t="shared" si="2"/>
        <v>1153611.9858307692</v>
      </c>
    </row>
    <row r="232" spans="1:12" ht="14.25" customHeight="1" x14ac:dyDescent="0.3">
      <c r="A232" s="6">
        <v>43971</v>
      </c>
      <c r="B232" s="7" t="s">
        <v>21</v>
      </c>
      <c r="C232" s="7">
        <v>17329.5</v>
      </c>
      <c r="D232" s="7">
        <v>1430254.5</v>
      </c>
      <c r="E232" s="7">
        <v>1175778.8370000001</v>
      </c>
      <c r="F232" s="8">
        <v>286968.87692307692</v>
      </c>
      <c r="G232" s="9">
        <f t="array" ref="G232">INDEX(Лист2!C:C, MATCH(1, (Лист1!A232=Лист2!A:A) * (Лист1!B232=Лист2!B:B), 0))</f>
        <v>16</v>
      </c>
      <c r="H232" s="9">
        <f t="array" ref="H232">INDEX(Лист2!D:D, MATCH(1, (Лист1!A232=Лист2!A:A) * (Лист1!B232=Лист2!B:B), 0))</f>
        <v>1050</v>
      </c>
      <c r="I232" s="9">
        <f t="array" ref="I232">INDEX(Лист2!E:E, MATCH(1, (Лист1!A232=Лист2!A:A) * (Лист1!B232=Лист2!B:B), 0))</f>
        <v>938</v>
      </c>
      <c r="J232" s="9">
        <f t="shared" si="0"/>
        <v>21</v>
      </c>
      <c r="K232" s="9">
        <f t="shared" si="1"/>
        <v>79.935817232312374</v>
      </c>
      <c r="L232" s="9">
        <f t="shared" si="2"/>
        <v>1143285.6230769232</v>
      </c>
    </row>
    <row r="233" spans="1:12" ht="14.25" customHeight="1" x14ac:dyDescent="0.3">
      <c r="A233" s="10">
        <v>43956</v>
      </c>
      <c r="B233" s="11" t="s">
        <v>21</v>
      </c>
      <c r="C233" s="11">
        <v>15987</v>
      </c>
      <c r="D233" s="11">
        <v>1384179</v>
      </c>
      <c r="E233" s="11">
        <v>1116620.7919999999</v>
      </c>
      <c r="F233" s="12">
        <v>220298.15353846154</v>
      </c>
      <c r="G233" s="9">
        <f t="array" ref="G233">INDEX(Лист2!C:C, MATCH(1, (Лист1!A233=Лист2!A:A) * (Лист1!B233=Лист2!B:B), 0))</f>
        <v>15</v>
      </c>
      <c r="H233" s="9">
        <f t="array" ref="H233">INDEX(Лист2!D:D, MATCH(1, (Лист1!A233=Лист2!A:A) * (Лист1!B233=Лист2!B:B), 0))</f>
        <v>922</v>
      </c>
      <c r="I233" s="9">
        <f t="array" ref="I233">INDEX(Лист2!E:E, MATCH(1, (Лист1!A233=Лист2!A:A) * (Лист1!B233=Лист2!B:B), 0))</f>
        <v>823</v>
      </c>
      <c r="J233" s="9">
        <f t="shared" si="0"/>
        <v>19</v>
      </c>
      <c r="K233" s="9">
        <f t="shared" si="1"/>
        <v>84.084561784389038</v>
      </c>
      <c r="L233" s="9">
        <f t="shared" si="2"/>
        <v>1163880.8464615385</v>
      </c>
    </row>
    <row r="234" spans="1:12" ht="14.25" customHeight="1" x14ac:dyDescent="0.3">
      <c r="A234" s="6">
        <v>43949</v>
      </c>
      <c r="B234" s="7" t="s">
        <v>21</v>
      </c>
      <c r="C234" s="7">
        <v>13303.5</v>
      </c>
      <c r="D234" s="7">
        <v>1102887</v>
      </c>
      <c r="E234" s="7">
        <v>914116.79200000002</v>
      </c>
      <c r="F234" s="8">
        <v>173095.92049999998</v>
      </c>
      <c r="G234" s="9">
        <f t="array" ref="G234">INDEX(Лист2!C:C, MATCH(1, (Лист1!A234=Лист2!A:A) * (Лист1!B234=Лист2!B:B), 0))</f>
        <v>15</v>
      </c>
      <c r="H234" s="9">
        <f t="array" ref="H234">INDEX(Лист2!D:D, MATCH(1, (Лист1!A234=Лист2!A:A) * (Лист1!B234=Лист2!B:B), 0))</f>
        <v>780</v>
      </c>
      <c r="I234" s="9">
        <f t="array" ref="I234">INDEX(Лист2!E:E, MATCH(1, (Лист1!A234=Лист2!A:A) * (Лист1!B234=Лист2!B:B), 0))</f>
        <v>690</v>
      </c>
      <c r="J234" s="9">
        <f t="shared" si="0"/>
        <v>18</v>
      </c>
      <c r="K234" s="9">
        <f t="shared" si="1"/>
        <v>84.3051989460389</v>
      </c>
      <c r="L234" s="9">
        <f t="shared" si="2"/>
        <v>929791.07949999999</v>
      </c>
    </row>
    <row r="235" spans="1:12" ht="14.25" customHeight="1" x14ac:dyDescent="0.3">
      <c r="A235" s="10">
        <v>43964</v>
      </c>
      <c r="B235" s="11" t="s">
        <v>21</v>
      </c>
      <c r="C235" s="11">
        <v>14305.5</v>
      </c>
      <c r="D235" s="11">
        <v>1243507.5</v>
      </c>
      <c r="E235" s="11">
        <v>987216.74099999992</v>
      </c>
      <c r="F235" s="12">
        <v>233030.6</v>
      </c>
      <c r="G235" s="9">
        <f t="array" ref="G235">INDEX(Лист2!C:C, MATCH(1, (Лист1!A235=Лист2!A:A) * (Лист1!B235=Лист2!B:B), 0))</f>
        <v>15</v>
      </c>
      <c r="H235" s="9">
        <f t="array" ref="H235">INDEX(Лист2!D:D, MATCH(1, (Лист1!A235=Лист2!A:A) * (Лист1!B235=Лист2!B:B), 0))</f>
        <v>898</v>
      </c>
      <c r="I235" s="9">
        <f t="array" ref="I235">INDEX(Лист2!E:E, MATCH(1, (Лист1!A235=Лист2!A:A) * (Лист1!B235=Лист2!B:B), 0))</f>
        <v>795</v>
      </c>
      <c r="J235" s="9">
        <f t="shared" si="0"/>
        <v>20</v>
      </c>
      <c r="K235" s="9">
        <f t="shared" si="1"/>
        <v>81.260217570058884</v>
      </c>
      <c r="L235" s="9">
        <f t="shared" si="2"/>
        <v>1010476.9</v>
      </c>
    </row>
    <row r="236" spans="1:12" ht="14.25" customHeight="1" x14ac:dyDescent="0.3">
      <c r="A236" s="6">
        <v>43954</v>
      </c>
      <c r="B236" s="7" t="s">
        <v>21</v>
      </c>
      <c r="C236" s="7">
        <v>12924</v>
      </c>
      <c r="D236" s="7">
        <v>1120009.5</v>
      </c>
      <c r="E236" s="7">
        <v>902752.71699999995</v>
      </c>
      <c r="F236" s="8">
        <v>193184.6</v>
      </c>
      <c r="G236" s="9">
        <f t="array" ref="G236">INDEX(Лист2!C:C, MATCH(1, (Лист1!A236=Лист2!A:A) * (Лист1!B236=Лист2!B:B), 0))</f>
        <v>15</v>
      </c>
      <c r="H236" s="9">
        <f t="array" ref="H236">INDEX(Лист2!D:D, MATCH(1, (Лист1!A236=Лист2!A:A) * (Лист1!B236=Лист2!B:B), 0))</f>
        <v>784</v>
      </c>
      <c r="I236" s="9">
        <f t="array" ref="I236">INDEX(Лист2!E:E, MATCH(1, (Лист1!A236=Лист2!A:A) * (Лист1!B236=Лист2!B:B), 0))</f>
        <v>696</v>
      </c>
      <c r="J236" s="9">
        <f t="shared" si="0"/>
        <v>18</v>
      </c>
      <c r="K236" s="9">
        <f t="shared" si="1"/>
        <v>82.751521304060375</v>
      </c>
      <c r="L236" s="9">
        <f t="shared" si="2"/>
        <v>926824.9</v>
      </c>
    </row>
    <row r="237" spans="1:12" ht="14.25" customHeight="1" x14ac:dyDescent="0.3">
      <c r="A237" s="10">
        <v>43957</v>
      </c>
      <c r="B237" s="11" t="s">
        <v>21</v>
      </c>
      <c r="C237" s="11">
        <v>14061</v>
      </c>
      <c r="D237" s="11">
        <v>1221057</v>
      </c>
      <c r="E237" s="11">
        <v>983096.41700000002</v>
      </c>
      <c r="F237" s="12">
        <v>373408.83343076921</v>
      </c>
      <c r="G237" s="9">
        <f t="array" ref="G237">INDEX(Лист2!C:C, MATCH(1, (Лист1!A237=Лист2!A:A) * (Лист1!B237=Лист2!B:B), 0))</f>
        <v>15</v>
      </c>
      <c r="H237" s="9">
        <f t="array" ref="H237">INDEX(Лист2!D:D, MATCH(1, (Лист1!A237=Лист2!A:A) * (Лист1!B237=Лист2!B:B), 0))</f>
        <v>839</v>
      </c>
      <c r="I237" s="9">
        <f t="array" ref="I237">INDEX(Лист2!E:E, MATCH(1, (Лист1!A237=Лист2!A:A) * (Лист1!B237=Лист2!B:B), 0))</f>
        <v>733</v>
      </c>
      <c r="J237" s="9">
        <f t="shared" si="0"/>
        <v>19</v>
      </c>
      <c r="K237" s="9">
        <f t="shared" si="1"/>
        <v>69.41921356408676</v>
      </c>
      <c r="L237" s="9">
        <f t="shared" si="2"/>
        <v>847648.16656923085</v>
      </c>
    </row>
    <row r="238" spans="1:12" ht="14.25" customHeight="1" x14ac:dyDescent="0.3">
      <c r="A238" s="6">
        <v>43974</v>
      </c>
      <c r="B238" s="7" t="s">
        <v>21</v>
      </c>
      <c r="C238" s="7">
        <v>21958.5</v>
      </c>
      <c r="D238" s="7">
        <v>1854001.5</v>
      </c>
      <c r="E238" s="7">
        <v>1515956.368</v>
      </c>
      <c r="F238" s="8">
        <v>206787.93638461537</v>
      </c>
      <c r="G238" s="9">
        <f t="array" ref="G238">INDEX(Лист2!C:C, MATCH(1, (Лист1!A238=Лист2!A:A) * (Лист1!B238=Лист2!B:B), 0))</f>
        <v>17</v>
      </c>
      <c r="H238" s="9">
        <f t="array" ref="H238">INDEX(Лист2!D:D, MATCH(1, (Лист1!A238=Лист2!A:A) * (Лист1!B238=Лист2!B:B), 0))</f>
        <v>1294</v>
      </c>
      <c r="I238" s="9">
        <f t="array" ref="I238">INDEX(Лист2!E:E, MATCH(1, (Лист1!A238=Лист2!A:A) * (Лист1!B238=Лист2!B:B), 0))</f>
        <v>1155</v>
      </c>
      <c r="J238" s="9">
        <f t="shared" si="0"/>
        <v>21</v>
      </c>
      <c r="K238" s="9">
        <f t="shared" si="1"/>
        <v>88.846398647217086</v>
      </c>
      <c r="L238" s="9">
        <f t="shared" si="2"/>
        <v>1647213.5636153845</v>
      </c>
    </row>
    <row r="239" spans="1:12" ht="14.25" customHeight="1" x14ac:dyDescent="0.3">
      <c r="A239" s="10">
        <v>43976</v>
      </c>
      <c r="B239" s="11" t="s">
        <v>21</v>
      </c>
      <c r="C239" s="11">
        <v>17211</v>
      </c>
      <c r="D239" s="11">
        <v>1507867.5</v>
      </c>
      <c r="E239" s="11">
        <v>1217527.6069999998</v>
      </c>
      <c r="F239" s="12">
        <v>246242.8615384615</v>
      </c>
      <c r="G239" s="9">
        <f t="array" ref="G239">INDEX(Лист2!C:C, MATCH(1, (Лист1!A239=Лист2!A:A) * (Лист1!B239=Лист2!B:B), 0))</f>
        <v>17</v>
      </c>
      <c r="H239" s="9">
        <f t="array" ref="H239">INDEX(Лист2!D:D, MATCH(1, (Лист1!A239=Лист2!A:A) * (Лист1!B239=Лист2!B:B), 0))</f>
        <v>1142</v>
      </c>
      <c r="I239" s="9">
        <f t="array" ref="I239">INDEX(Лист2!E:E, MATCH(1, (Лист1!A239=Лист2!A:A) * (Лист1!B239=Лист2!B:B), 0))</f>
        <v>1020</v>
      </c>
      <c r="J239" s="9">
        <f t="shared" si="0"/>
        <v>22</v>
      </c>
      <c r="K239" s="9">
        <f t="shared" si="1"/>
        <v>83.669462897869906</v>
      </c>
      <c r="L239" s="9">
        <f t="shared" si="2"/>
        <v>1261624.6384615386</v>
      </c>
    </row>
    <row r="240" spans="1:12" ht="14.25" customHeight="1" x14ac:dyDescent="0.3">
      <c r="A240" s="6">
        <v>43951</v>
      </c>
      <c r="B240" s="7" t="s">
        <v>21</v>
      </c>
      <c r="C240" s="7">
        <v>12753</v>
      </c>
      <c r="D240" s="7">
        <v>1103068.5</v>
      </c>
      <c r="E240" s="7">
        <v>904501.45600000001</v>
      </c>
      <c r="F240" s="8">
        <v>58978.558669230762</v>
      </c>
      <c r="G240" s="9">
        <f t="array" ref="G240">INDEX(Лист2!C:C, MATCH(1, (Лист1!A240=Лист2!A:A) * (Лист1!B240=Лист2!B:B), 0))</f>
        <v>15</v>
      </c>
      <c r="H240" s="9">
        <f t="array" ref="H240">INDEX(Лист2!D:D, MATCH(1, (Лист1!A240=Лист2!A:A) * (Лист1!B240=Лист2!B:B), 0))</f>
        <v>791</v>
      </c>
      <c r="I240" s="9">
        <f t="array" ref="I240">INDEX(Лист2!E:E, MATCH(1, (Лист1!A240=Лист2!A:A) * (Лист1!B240=Лист2!B:B), 0))</f>
        <v>691</v>
      </c>
      <c r="J240" s="9">
        <f t="shared" si="0"/>
        <v>18</v>
      </c>
      <c r="K240" s="9">
        <f t="shared" si="1"/>
        <v>94.653227912026253</v>
      </c>
      <c r="L240" s="9">
        <f t="shared" si="2"/>
        <v>1044089.9413307692</v>
      </c>
    </row>
    <row r="241" spans="1:12" ht="14.25" customHeight="1" x14ac:dyDescent="0.3">
      <c r="A241" s="10">
        <v>43961</v>
      </c>
      <c r="B241" s="11" t="s">
        <v>21</v>
      </c>
      <c r="C241" s="11">
        <v>16435.5</v>
      </c>
      <c r="D241" s="11">
        <v>1471537.5</v>
      </c>
      <c r="E241" s="11">
        <v>1176721.1640000001</v>
      </c>
      <c r="F241" s="12">
        <v>252262.82307692306</v>
      </c>
      <c r="G241" s="9">
        <f t="array" ref="G241">INDEX(Лист2!C:C, MATCH(1, (Лист1!A241=Лист2!A:A) * (Лист1!B241=Лист2!B:B), 0))</f>
        <v>15</v>
      </c>
      <c r="H241" s="9">
        <f t="array" ref="H241">INDEX(Лист2!D:D, MATCH(1, (Лист1!A241=Лист2!A:A) * (Лист1!B241=Лист2!B:B), 0))</f>
        <v>950</v>
      </c>
      <c r="I241" s="9">
        <f t="array" ref="I241">INDEX(Лист2!E:E, MATCH(1, (Лист1!A241=Лист2!A:A) * (Лист1!B241=Лист2!B:B), 0))</f>
        <v>848</v>
      </c>
      <c r="J241" s="9">
        <f t="shared" si="0"/>
        <v>19</v>
      </c>
      <c r="K241" s="9">
        <f t="shared" si="1"/>
        <v>82.857193712227982</v>
      </c>
      <c r="L241" s="9">
        <f t="shared" si="2"/>
        <v>1219274.6769230769</v>
      </c>
    </row>
    <row r="242" spans="1:12" ht="14.25" customHeight="1" x14ac:dyDescent="0.3">
      <c r="A242" s="6">
        <v>43959</v>
      </c>
      <c r="B242" s="7" t="s">
        <v>21</v>
      </c>
      <c r="C242" s="7">
        <v>14494.5</v>
      </c>
      <c r="D242" s="7">
        <v>1269786</v>
      </c>
      <c r="E242" s="7">
        <v>1018857.6680000001</v>
      </c>
      <c r="F242" s="8">
        <v>197493.53076923077</v>
      </c>
      <c r="G242" s="9">
        <f t="array" ref="G242">INDEX(Лист2!C:C, MATCH(1, (Лист1!A242=Лист2!A:A) * (Лист1!B242=Лист2!B:B), 0))</f>
        <v>15</v>
      </c>
      <c r="H242" s="9">
        <f t="array" ref="H242">INDEX(Лист2!D:D, MATCH(1, (Лист1!A242=Лист2!A:A) * (Лист1!B242=Лист2!B:B), 0))</f>
        <v>879</v>
      </c>
      <c r="I242" s="9">
        <f t="array" ref="I242">INDEX(Лист2!E:E, MATCH(1, (Лист1!A242=Лист2!A:A) * (Лист1!B242=Лист2!B:B), 0))</f>
        <v>768</v>
      </c>
      <c r="J242" s="9">
        <f t="shared" si="0"/>
        <v>19</v>
      </c>
      <c r="K242" s="9">
        <f t="shared" si="1"/>
        <v>84.446707494866786</v>
      </c>
      <c r="L242" s="9">
        <f t="shared" si="2"/>
        <v>1072292.4692307692</v>
      </c>
    </row>
    <row r="243" spans="1:12" ht="14.25" customHeight="1" x14ac:dyDescent="0.3">
      <c r="A243" s="10">
        <v>43958</v>
      </c>
      <c r="B243" s="11" t="s">
        <v>21</v>
      </c>
      <c r="C243" s="11">
        <v>12705</v>
      </c>
      <c r="D243" s="11">
        <v>1123894.5</v>
      </c>
      <c r="E243" s="11">
        <v>898508.49699999997</v>
      </c>
      <c r="F243" s="12">
        <v>273904.81530769228</v>
      </c>
      <c r="G243" s="9">
        <f t="array" ref="G243">INDEX(Лист2!C:C, MATCH(1, (Лист1!A243=Лист2!A:A) * (Лист1!B243=Лист2!B:B), 0))</f>
        <v>15</v>
      </c>
      <c r="H243" s="9">
        <f t="array" ref="H243">INDEX(Лист2!D:D, MATCH(1, (Лист1!A243=Лист2!A:A) * (Лист1!B243=Лист2!B:B), 0))</f>
        <v>805</v>
      </c>
      <c r="I243" s="9">
        <f t="array" ref="I243">INDEX(Лист2!E:E, MATCH(1, (Лист1!A243=Лист2!A:A) * (Лист1!B243=Лист2!B:B), 0))</f>
        <v>703</v>
      </c>
      <c r="J243" s="9">
        <f t="shared" si="0"/>
        <v>19</v>
      </c>
      <c r="K243" s="9">
        <f t="shared" si="1"/>
        <v>75.628956694094313</v>
      </c>
      <c r="L243" s="9">
        <f t="shared" si="2"/>
        <v>849989.68469230772</v>
      </c>
    </row>
    <row r="244" spans="1:12" ht="14.25" customHeight="1" x14ac:dyDescent="0.3">
      <c r="A244" s="6">
        <v>43975</v>
      </c>
      <c r="B244" s="7" t="s">
        <v>21</v>
      </c>
      <c r="C244" s="7">
        <v>18075</v>
      </c>
      <c r="D244" s="7">
        <v>1548099</v>
      </c>
      <c r="E244" s="7">
        <v>1256993.4810000001</v>
      </c>
      <c r="F244" s="8">
        <v>213288.93846153846</v>
      </c>
      <c r="G244" s="9">
        <f t="array" ref="G244">INDEX(Лист2!C:C, MATCH(1, (Лист1!A244=Лист2!A:A) * (Лист1!B244=Лист2!B:B), 0))</f>
        <v>17</v>
      </c>
      <c r="H244" s="9">
        <f t="array" ref="H244">INDEX(Лист2!D:D, MATCH(1, (Лист1!A244=Лист2!A:A) * (Лист1!B244=Лист2!B:B), 0))</f>
        <v>1128</v>
      </c>
      <c r="I244" s="9">
        <f t="array" ref="I244">INDEX(Лист2!E:E, MATCH(1, (Лист1!A244=Лист2!A:A) * (Лист1!B244=Лист2!B:B), 0))</f>
        <v>1001</v>
      </c>
      <c r="J244" s="9">
        <f t="shared" si="0"/>
        <v>21</v>
      </c>
      <c r="K244" s="9">
        <f t="shared" si="1"/>
        <v>86.222525919754588</v>
      </c>
      <c r="L244" s="9">
        <f t="shared" si="2"/>
        <v>1334810.0615384616</v>
      </c>
    </row>
    <row r="245" spans="1:12" ht="14.25" customHeight="1" x14ac:dyDescent="0.3">
      <c r="A245" s="10">
        <v>43967</v>
      </c>
      <c r="B245" s="11" t="s">
        <v>22</v>
      </c>
      <c r="C245" s="11">
        <v>13120.5</v>
      </c>
      <c r="D245" s="11">
        <v>1215033</v>
      </c>
      <c r="E245" s="11">
        <v>985281.03599999985</v>
      </c>
      <c r="F245" s="12">
        <v>143418.86295384614</v>
      </c>
      <c r="G245" s="9">
        <f t="array" ref="G245">INDEX(Лист2!C:C, MATCH(1, (Лист1!A245=Лист2!A:A) * (Лист1!B245=Лист2!B:B), 0))</f>
        <v>15</v>
      </c>
      <c r="H245" s="9">
        <f t="array" ref="H245">INDEX(Лист2!D:D, MATCH(1, (Лист1!A245=Лист2!A:A) * (Лист1!B245=Лист2!B:B), 0))</f>
        <v>747</v>
      </c>
      <c r="I245" s="9">
        <f t="array" ref="I245">INDEX(Лист2!E:E, MATCH(1, (Лист1!A245=Лист2!A:A) * (Лист1!B245=Лист2!B:B), 0))</f>
        <v>647</v>
      </c>
      <c r="J245" s="9">
        <f t="shared" si="0"/>
        <v>20</v>
      </c>
      <c r="K245" s="9">
        <f t="shared" si="1"/>
        <v>88.196298952057589</v>
      </c>
      <c r="L245" s="9">
        <f t="shared" si="2"/>
        <v>1071614.1370461539</v>
      </c>
    </row>
    <row r="246" spans="1:12" ht="14.25" customHeight="1" x14ac:dyDescent="0.3">
      <c r="A246" s="6">
        <v>43970</v>
      </c>
      <c r="B246" s="7" t="s">
        <v>22</v>
      </c>
      <c r="C246" s="7">
        <v>16237.5</v>
      </c>
      <c r="D246" s="7">
        <v>1403047.5</v>
      </c>
      <c r="E246" s="7">
        <v>1195875.8800000001</v>
      </c>
      <c r="F246" s="8">
        <v>173178.52204615384</v>
      </c>
      <c r="G246" s="9">
        <f t="array" ref="G246">INDEX(Лист2!C:C, MATCH(1, (Лист1!A246=Лист2!A:A) * (Лист1!B246=Лист2!B:B), 0))</f>
        <v>15</v>
      </c>
      <c r="H246" s="9">
        <f t="array" ref="H246">INDEX(Лист2!D:D, MATCH(1, (Лист1!A246=Лист2!A:A) * (Лист1!B246=Лист2!B:B), 0))</f>
        <v>930</v>
      </c>
      <c r="I246" s="9">
        <f t="array" ref="I246">INDEX(Лист2!E:E, MATCH(1, (Лист1!A246=Лист2!A:A) * (Лист1!B246=Лист2!B:B), 0))</f>
        <v>827</v>
      </c>
      <c r="J246" s="9">
        <f t="shared" si="0"/>
        <v>21</v>
      </c>
      <c r="K246" s="9">
        <f t="shared" si="1"/>
        <v>87.656973691471322</v>
      </c>
      <c r="L246" s="9">
        <f t="shared" si="2"/>
        <v>1229868.9779538461</v>
      </c>
    </row>
    <row r="247" spans="1:12" ht="14.25" customHeight="1" x14ac:dyDescent="0.3">
      <c r="A247" s="10">
        <v>43968</v>
      </c>
      <c r="B247" s="11" t="s">
        <v>22</v>
      </c>
      <c r="C247" s="11">
        <v>11967</v>
      </c>
      <c r="D247" s="11">
        <v>1060489.5</v>
      </c>
      <c r="E247" s="11">
        <v>851805.179</v>
      </c>
      <c r="F247" s="12">
        <v>171981.49101538458</v>
      </c>
      <c r="G247" s="9">
        <f t="array" ref="G247">INDEX(Лист2!C:C, MATCH(1, (Лист1!A247=Лист2!A:A) * (Лист1!B247=Лист2!B:B), 0))</f>
        <v>15</v>
      </c>
      <c r="H247" s="9">
        <f t="array" ref="H247">INDEX(Лист2!D:D, MATCH(1, (Лист1!A247=Лист2!A:A) * (Лист1!B247=Лист2!B:B), 0))</f>
        <v>692</v>
      </c>
      <c r="I247" s="9">
        <f t="array" ref="I247">INDEX(Лист2!E:E, MATCH(1, (Лист1!A247=Лист2!A:A) * (Лист1!B247=Лист2!B:B), 0))</f>
        <v>591</v>
      </c>
      <c r="J247" s="9">
        <f t="shared" si="0"/>
        <v>20</v>
      </c>
      <c r="K247" s="9">
        <f t="shared" si="1"/>
        <v>83.78282000761115</v>
      </c>
      <c r="L247" s="9">
        <f t="shared" si="2"/>
        <v>888508.00898461544</v>
      </c>
    </row>
    <row r="248" spans="1:12" ht="14.25" customHeight="1" x14ac:dyDescent="0.3">
      <c r="A248" s="6">
        <v>43960</v>
      </c>
      <c r="B248" s="7" t="s">
        <v>22</v>
      </c>
      <c r="C248" s="7">
        <v>12037.5</v>
      </c>
      <c r="D248" s="7">
        <v>1081216.5</v>
      </c>
      <c r="E248" s="7">
        <v>910141.15500000003</v>
      </c>
      <c r="F248" s="8">
        <v>143296.04318461538</v>
      </c>
      <c r="G248" s="9">
        <f t="array" ref="G248">INDEX(Лист2!C:C, MATCH(1, (Лист1!A248=Лист2!A:A) * (Лист1!B248=Лист2!B:B), 0))</f>
        <v>15</v>
      </c>
      <c r="H248" s="9">
        <f t="array" ref="H248">INDEX(Лист2!D:D, MATCH(1, (Лист1!A248=Лист2!A:A) * (Лист1!B248=Лист2!B:B), 0))</f>
        <v>623</v>
      </c>
      <c r="I248" s="9">
        <f t="array" ref="I248">INDEX(Лист2!E:E, MATCH(1, (Лист1!A248=Лист2!A:A) * (Лист1!B248=Лист2!B:B), 0))</f>
        <v>535</v>
      </c>
      <c r="J248" s="9">
        <f t="shared" si="0"/>
        <v>19</v>
      </c>
      <c r="K248" s="9">
        <f t="shared" si="1"/>
        <v>86.746776137377168</v>
      </c>
      <c r="L248" s="9">
        <f t="shared" si="2"/>
        <v>937920.45681538456</v>
      </c>
    </row>
    <row r="249" spans="1:12" ht="14.25" customHeight="1" x14ac:dyDescent="0.3">
      <c r="A249" s="10">
        <v>43955</v>
      </c>
      <c r="B249" s="11" t="s">
        <v>22</v>
      </c>
      <c r="C249" s="11">
        <v>7087.5</v>
      </c>
      <c r="D249" s="11">
        <v>610855.5</v>
      </c>
      <c r="E249" s="11">
        <v>541946.12800000003</v>
      </c>
      <c r="F249" s="12">
        <v>150795.58461538461</v>
      </c>
      <c r="G249" s="9">
        <f t="array" ref="G249">INDEX(Лист2!C:C, MATCH(1, (Лист1!A249=Лист2!A:A) * (Лист1!B249=Лист2!B:B), 0))</f>
        <v>15</v>
      </c>
      <c r="H249" s="9">
        <f t="array" ref="H249">INDEX(Лист2!D:D, MATCH(1, (Лист1!A249=Лист2!A:A) * (Лист1!B249=Лист2!B:B), 0))</f>
        <v>390</v>
      </c>
      <c r="I249" s="9">
        <f t="array" ref="I249">INDEX(Лист2!E:E, MATCH(1, (Лист1!A249=Лист2!A:A) * (Лист1!B249=Лист2!B:B), 0))</f>
        <v>315</v>
      </c>
      <c r="J249" s="9">
        <f t="shared" si="0"/>
        <v>19</v>
      </c>
      <c r="K249" s="9">
        <f t="shared" si="1"/>
        <v>75.314033414549826</v>
      </c>
      <c r="L249" s="9">
        <f t="shared" si="2"/>
        <v>460059.91538461542</v>
      </c>
    </row>
    <row r="250" spans="1:12" ht="14.25" customHeight="1" x14ac:dyDescent="0.3">
      <c r="A250" s="6">
        <v>43950</v>
      </c>
      <c r="B250" s="7" t="s">
        <v>23</v>
      </c>
      <c r="C250" s="7">
        <v>25816.5</v>
      </c>
      <c r="D250" s="7">
        <v>2360914.5</v>
      </c>
      <c r="E250" s="7">
        <v>1868643.6719999998</v>
      </c>
      <c r="F250" s="8">
        <v>137636.84266153845</v>
      </c>
      <c r="G250" s="9">
        <f t="array" ref="G250">INDEX(Лист2!C:C, MATCH(1, (Лист1!A250=Лист2!A:A) * (Лист1!B250=Лист2!B:B), 0))</f>
        <v>18</v>
      </c>
      <c r="H250" s="9">
        <f t="array" ref="H250">INDEX(Лист2!D:D, MATCH(1, (Лист1!A250=Лист2!A:A) * (Лист1!B250=Лист2!B:B), 0))</f>
        <v>1599</v>
      </c>
      <c r="I250" s="9">
        <f t="array" ref="I250">INDEX(Лист2!E:E, MATCH(1, (Лист1!A250=Лист2!A:A) * (Лист1!B250=Лист2!B:B), 0))</f>
        <v>1450</v>
      </c>
      <c r="J250" s="9">
        <f t="shared" si="0"/>
        <v>18</v>
      </c>
      <c r="K250" s="9">
        <f t="shared" si="1"/>
        <v>94.170189447286688</v>
      </c>
      <c r="L250" s="9">
        <f t="shared" si="2"/>
        <v>2223277.6573384614</v>
      </c>
    </row>
    <row r="251" spans="1:12" ht="14.25" customHeight="1" x14ac:dyDescent="0.3">
      <c r="A251" s="10">
        <v>43953</v>
      </c>
      <c r="B251" s="11" t="s">
        <v>22</v>
      </c>
      <c r="C251" s="11">
        <v>4624.5</v>
      </c>
      <c r="D251" s="11">
        <v>433243.5</v>
      </c>
      <c r="E251" s="11">
        <v>377401.46199999994</v>
      </c>
      <c r="F251" s="12">
        <v>65936.343369230759</v>
      </c>
      <c r="G251" s="9">
        <f t="array" ref="G251">INDEX(Лист2!C:C, MATCH(1, (Лист1!A251=Лист2!A:A) * (Лист1!B251=Лист2!B:B), 0))</f>
        <v>15</v>
      </c>
      <c r="H251" s="9">
        <f t="array" ref="H251">INDEX(Лист2!D:D, MATCH(1, (Лист1!A251=Лист2!A:A) * (Лист1!B251=Лист2!B:B), 0))</f>
        <v>274</v>
      </c>
      <c r="I251" s="9">
        <f t="array" ref="I251">INDEX(Лист2!E:E, MATCH(1, (Лист1!A251=Лист2!A:A) * (Лист1!B251=Лист2!B:B), 0))</f>
        <v>203</v>
      </c>
      <c r="J251" s="9">
        <f t="shared" si="0"/>
        <v>18</v>
      </c>
      <c r="K251" s="9">
        <f t="shared" si="1"/>
        <v>84.780765696604618</v>
      </c>
      <c r="L251" s="9">
        <f t="shared" si="2"/>
        <v>367307.15663076926</v>
      </c>
    </row>
    <row r="252" spans="1:12" ht="14.25" customHeight="1" x14ac:dyDescent="0.3">
      <c r="A252" s="6">
        <v>43977</v>
      </c>
      <c r="B252" s="7" t="s">
        <v>22</v>
      </c>
      <c r="C252" s="7">
        <v>12259.5</v>
      </c>
      <c r="D252" s="7">
        <v>1152054</v>
      </c>
      <c r="E252" s="7">
        <v>906579.62099999993</v>
      </c>
      <c r="F252" s="8">
        <v>217611.18753846153</v>
      </c>
      <c r="G252" s="9">
        <f t="array" ref="G252">INDEX(Лист2!C:C, MATCH(1, (Лист1!A252=Лист2!A:A) * (Лист1!B252=Лист2!B:B), 0))</f>
        <v>15</v>
      </c>
      <c r="H252" s="9">
        <f t="array" ref="H252">INDEX(Лист2!D:D, MATCH(1, (Лист1!A252=Лист2!A:A) * (Лист1!B252=Лист2!B:B), 0))</f>
        <v>812</v>
      </c>
      <c r="I252" s="9">
        <f t="array" ref="I252">INDEX(Лист2!E:E, MATCH(1, (Лист1!A252=Лист2!A:A) * (Лист1!B252=Лист2!B:B), 0))</f>
        <v>711</v>
      </c>
      <c r="J252" s="9">
        <f t="shared" si="0"/>
        <v>22</v>
      </c>
      <c r="K252" s="9">
        <f t="shared" si="1"/>
        <v>81.111025391304437</v>
      </c>
      <c r="L252" s="9">
        <f t="shared" si="2"/>
        <v>934442.81246153847</v>
      </c>
    </row>
    <row r="253" spans="1:12" ht="14.25" customHeight="1" x14ac:dyDescent="0.3">
      <c r="A253" s="10">
        <v>43952</v>
      </c>
      <c r="B253" s="11" t="s">
        <v>22</v>
      </c>
      <c r="C253" s="11">
        <v>5446.5</v>
      </c>
      <c r="D253" s="11">
        <v>505572</v>
      </c>
      <c r="E253" s="11">
        <v>422390.908</v>
      </c>
      <c r="F253" s="12">
        <v>42729.218369230766</v>
      </c>
      <c r="G253" s="9">
        <f t="array" ref="G253">INDEX(Лист2!C:C, MATCH(1, (Лист1!A253=Лист2!A:A) * (Лист1!B253=Лист2!B:B), 0))</f>
        <v>15</v>
      </c>
      <c r="H253" s="9">
        <f t="array" ref="H253">INDEX(Лист2!D:D, MATCH(1, (Лист1!A253=Лист2!A:A) * (Лист1!B253=Лист2!B:B), 0))</f>
        <v>294</v>
      </c>
      <c r="I253" s="9">
        <f t="array" ref="I253">INDEX(Лист2!E:E, MATCH(1, (Лист1!A253=Лист2!A:A) * (Лист1!B253=Лист2!B:B), 0))</f>
        <v>225</v>
      </c>
      <c r="J253" s="9">
        <f t="shared" si="0"/>
        <v>18</v>
      </c>
      <c r="K253" s="9">
        <f t="shared" si="1"/>
        <v>91.548341607282296</v>
      </c>
      <c r="L253" s="9">
        <f t="shared" si="2"/>
        <v>462842.78163076926</v>
      </c>
    </row>
    <row r="254" spans="1:12" ht="14.25" customHeight="1" x14ac:dyDescent="0.3">
      <c r="A254" s="6">
        <v>43963</v>
      </c>
      <c r="B254" s="7" t="s">
        <v>22</v>
      </c>
      <c r="C254" s="7">
        <v>11296.5</v>
      </c>
      <c r="D254" s="7">
        <v>989632.5</v>
      </c>
      <c r="E254" s="7">
        <v>829947.41200000001</v>
      </c>
      <c r="F254" s="8">
        <v>196319.5046923077</v>
      </c>
      <c r="G254" s="9">
        <f t="array" ref="G254">INDEX(Лист2!C:C, MATCH(1, (Лист1!A254=Лист2!A:A) * (Лист1!B254=Лист2!B:B), 0))</f>
        <v>15</v>
      </c>
      <c r="H254" s="9">
        <f t="array" ref="H254">INDEX(Лист2!D:D, MATCH(1, (Лист1!A254=Лист2!A:A) * (Лист1!B254=Лист2!B:B), 0))</f>
        <v>624</v>
      </c>
      <c r="I254" s="9">
        <f t="array" ref="I254">INDEX(Лист2!E:E, MATCH(1, (Лист1!A254=Лист2!A:A) * (Лист1!B254=Лист2!B:B), 0))</f>
        <v>538</v>
      </c>
      <c r="J254" s="9">
        <f t="shared" si="0"/>
        <v>20</v>
      </c>
      <c r="K254" s="9">
        <f t="shared" si="1"/>
        <v>80.162383036904345</v>
      </c>
      <c r="L254" s="9">
        <f t="shared" si="2"/>
        <v>793312.99530769233</v>
      </c>
    </row>
    <row r="255" spans="1:12" ht="14.25" customHeight="1" x14ac:dyDescent="0.3">
      <c r="A255" s="10">
        <v>43972</v>
      </c>
      <c r="B255" s="11" t="s">
        <v>22</v>
      </c>
      <c r="C255" s="11">
        <v>12135</v>
      </c>
      <c r="D255" s="11">
        <v>1103623.5</v>
      </c>
      <c r="E255" s="11">
        <v>899589.3060000001</v>
      </c>
      <c r="F255" s="12">
        <v>184440.53076923077</v>
      </c>
      <c r="G255" s="9">
        <f t="array" ref="G255">INDEX(Лист2!C:C, MATCH(1, (Лист1!A255=Лист2!A:A) * (Лист1!B255=Лист2!B:B), 0))</f>
        <v>15</v>
      </c>
      <c r="H255" s="9">
        <f t="array" ref="H255">INDEX(Лист2!D:D, MATCH(1, (Лист1!A255=Лист2!A:A) * (Лист1!B255=Лист2!B:B), 0))</f>
        <v>749</v>
      </c>
      <c r="I255" s="9">
        <f t="array" ref="I255">INDEX(Лист2!E:E, MATCH(1, (Лист1!A255=Лист2!A:A) * (Лист1!B255=Лист2!B:B), 0))</f>
        <v>652</v>
      </c>
      <c r="J255" s="9">
        <f t="shared" si="0"/>
        <v>21</v>
      </c>
      <c r="K255" s="9">
        <f t="shared" si="1"/>
        <v>83.287730755168695</v>
      </c>
      <c r="L255" s="9">
        <f t="shared" si="2"/>
        <v>919182.9692307692</v>
      </c>
    </row>
    <row r="256" spans="1:12" ht="14.25" customHeight="1" x14ac:dyDescent="0.3">
      <c r="A256" s="6">
        <v>43971</v>
      </c>
      <c r="B256" s="7" t="s">
        <v>22</v>
      </c>
      <c r="C256" s="7">
        <v>12630</v>
      </c>
      <c r="D256" s="7">
        <v>1104858</v>
      </c>
      <c r="E256" s="7">
        <v>915994.11899999983</v>
      </c>
      <c r="F256" s="8">
        <v>161654.46923076923</v>
      </c>
      <c r="G256" s="9">
        <f t="array" ref="G256">INDEX(Лист2!C:C, MATCH(1, (Лист1!A256=Лист2!A:A) * (Лист1!B256=Лист2!B:B), 0))</f>
        <v>15</v>
      </c>
      <c r="H256" s="9">
        <f t="array" ref="H256">INDEX(Лист2!D:D, MATCH(1, (Лист1!A256=Лист2!A:A) * (Лист1!B256=Лист2!B:B), 0))</f>
        <v>760</v>
      </c>
      <c r="I256" s="9">
        <f t="array" ref="I256">INDEX(Лист2!E:E, MATCH(1, (Лист1!A256=Лист2!A:A) * (Лист1!B256=Лист2!B:B), 0))</f>
        <v>664</v>
      </c>
      <c r="J256" s="9">
        <f t="shared" si="0"/>
        <v>21</v>
      </c>
      <c r="K256" s="9">
        <f t="shared" si="1"/>
        <v>85.368756054554595</v>
      </c>
      <c r="L256" s="9">
        <f t="shared" si="2"/>
        <v>943203.5307692308</v>
      </c>
    </row>
    <row r="257" spans="1:12" ht="14.25" customHeight="1" x14ac:dyDescent="0.3">
      <c r="A257" s="10">
        <v>43956</v>
      </c>
      <c r="B257" s="11" t="s">
        <v>22</v>
      </c>
      <c r="C257" s="11">
        <v>8223</v>
      </c>
      <c r="D257" s="11">
        <v>694593</v>
      </c>
      <c r="E257" s="11">
        <v>622755.04999999993</v>
      </c>
      <c r="F257" s="12">
        <v>172368.62218461538</v>
      </c>
      <c r="G257" s="9">
        <f t="array" ref="G257">INDEX(Лист2!C:C, MATCH(1, (Лист1!A257=Лист2!A:A) * (Лист1!B257=Лист2!B:B), 0))</f>
        <v>15</v>
      </c>
      <c r="H257" s="9">
        <f t="array" ref="H257">INDEX(Лист2!D:D, MATCH(1, (Лист1!A257=Лист2!A:A) * (Лист1!B257=Лист2!B:B), 0))</f>
        <v>455</v>
      </c>
      <c r="I257" s="9">
        <f t="array" ref="I257">INDEX(Лист2!E:E, MATCH(1, (Лист1!A257=Лист2!A:A) * (Лист1!B257=Лист2!B:B), 0))</f>
        <v>381</v>
      </c>
      <c r="J257" s="9">
        <f t="shared" ref="J257:J505" si="3">WEEKNUM(A257,2)</f>
        <v>19</v>
      </c>
      <c r="K257" s="9">
        <f t="shared" ref="K257:K505" si="4">(D257-F257) / D257 * 100</f>
        <v>75.184226995576495</v>
      </c>
      <c r="L257" s="9">
        <f t="shared" ref="L257:L505" si="5">(D257-F257)</f>
        <v>522224.37781538465</v>
      </c>
    </row>
    <row r="258" spans="1:12" ht="14.25" customHeight="1" x14ac:dyDescent="0.3">
      <c r="A258" s="6">
        <v>43949</v>
      </c>
      <c r="B258" s="7" t="s">
        <v>23</v>
      </c>
      <c r="C258" s="7">
        <v>25149</v>
      </c>
      <c r="D258" s="7">
        <v>2277072</v>
      </c>
      <c r="E258" s="7">
        <v>1804070.1239999998</v>
      </c>
      <c r="F258" s="8">
        <v>125553.02143076922</v>
      </c>
      <c r="G258" s="9">
        <f t="array" ref="G258">INDEX(Лист2!C:C, MATCH(1, (Лист1!A258=Лист2!A:A) * (Лист1!B258=Лист2!B:B), 0))</f>
        <v>18</v>
      </c>
      <c r="H258" s="9">
        <f t="array" ref="H258">INDEX(Лист2!D:D, MATCH(1, (Лист1!A258=Лист2!A:A) * (Лист1!B258=Лист2!B:B), 0))</f>
        <v>1505</v>
      </c>
      <c r="I258" s="9">
        <f t="array" ref="I258">INDEX(Лист2!E:E, MATCH(1, (Лист1!A258=Лист2!A:A) * (Лист1!B258=Лист2!B:B), 0))</f>
        <v>1368</v>
      </c>
      <c r="J258" s="9">
        <f t="shared" si="3"/>
        <v>18</v>
      </c>
      <c r="K258" s="9">
        <f t="shared" si="4"/>
        <v>94.486207663579847</v>
      </c>
      <c r="L258" s="9">
        <f t="shared" si="5"/>
        <v>2151518.978569231</v>
      </c>
    </row>
    <row r="259" spans="1:12" ht="14.25" customHeight="1" x14ac:dyDescent="0.3">
      <c r="A259" s="10">
        <v>43964</v>
      </c>
      <c r="B259" s="11" t="s">
        <v>22</v>
      </c>
      <c r="C259" s="11">
        <v>10401</v>
      </c>
      <c r="D259" s="11">
        <v>949912.5</v>
      </c>
      <c r="E259" s="11">
        <v>785961.28899999999</v>
      </c>
      <c r="F259" s="12">
        <v>253438.94004615385</v>
      </c>
      <c r="G259" s="9">
        <f t="array" ref="G259">INDEX(Лист2!C:C, MATCH(1, (Лист1!A259=Лист2!A:A) * (Лист1!B259=Лист2!B:B), 0))</f>
        <v>15</v>
      </c>
      <c r="H259" s="9">
        <f t="array" ref="H259">INDEX(Лист2!D:D, MATCH(1, (Лист1!A259=Лист2!A:A) * (Лист1!B259=Лист2!B:B), 0))</f>
        <v>599</v>
      </c>
      <c r="I259" s="9">
        <f t="array" ref="I259">INDEX(Лист2!E:E, MATCH(1, (Лист1!A259=Лист2!A:A) * (Лист1!B259=Лист2!B:B), 0))</f>
        <v>515</v>
      </c>
      <c r="J259" s="9">
        <f t="shared" si="3"/>
        <v>20</v>
      </c>
      <c r="K259" s="9">
        <f t="shared" si="4"/>
        <v>73.319759446669678</v>
      </c>
      <c r="L259" s="9">
        <f t="shared" si="5"/>
        <v>696473.55995384615</v>
      </c>
    </row>
    <row r="260" spans="1:12" ht="14.25" customHeight="1" x14ac:dyDescent="0.3">
      <c r="A260" s="6">
        <v>43982</v>
      </c>
      <c r="B260" s="7" t="s">
        <v>21</v>
      </c>
      <c r="C260" s="7">
        <v>17689.5</v>
      </c>
      <c r="D260" s="7">
        <v>1592119.5</v>
      </c>
      <c r="E260" s="7">
        <v>1279369.1529999999</v>
      </c>
      <c r="F260" s="8">
        <v>119890.85384615383</v>
      </c>
      <c r="G260" s="9">
        <f t="array" ref="G260">INDEX(Лист2!C:C, MATCH(1, (Лист1!A260=Лист2!A:A) * (Лист1!B260=Лист2!B:B), 0))</f>
        <v>17</v>
      </c>
      <c r="H260" s="9">
        <f t="array" ref="H260">INDEX(Лист2!D:D, MATCH(1, (Лист1!A260=Лист2!A:A) * (Лист1!B260=Лист2!B:B), 0))</f>
        <v>1186</v>
      </c>
      <c r="I260" s="9">
        <f t="array" ref="I260">INDEX(Лист2!E:E, MATCH(1, (Лист1!A260=Лист2!A:A) * (Лист1!B260=Лист2!B:B), 0))</f>
        <v>1054</v>
      </c>
      <c r="J260" s="9">
        <f t="shared" si="3"/>
        <v>22</v>
      </c>
      <c r="K260" s="9">
        <f t="shared" si="4"/>
        <v>92.469732715028385</v>
      </c>
      <c r="L260" s="9">
        <f t="shared" si="5"/>
        <v>1472228.6461538463</v>
      </c>
    </row>
    <row r="261" spans="1:12" ht="14.25" customHeight="1" x14ac:dyDescent="0.3">
      <c r="A261" s="10">
        <v>43954</v>
      </c>
      <c r="B261" s="11" t="s">
        <v>22</v>
      </c>
      <c r="C261" s="11">
        <v>8127</v>
      </c>
      <c r="D261" s="11">
        <v>665302.5</v>
      </c>
      <c r="E261" s="11">
        <v>644221.49399999995</v>
      </c>
      <c r="F261" s="12">
        <v>95245.727138461531</v>
      </c>
      <c r="G261" s="9">
        <f t="array" ref="G261">INDEX(Лист2!C:C, MATCH(1, (Лист1!A261=Лист2!A:A) * (Лист1!B261=Лист2!B:B), 0))</f>
        <v>15</v>
      </c>
      <c r="H261" s="9">
        <f t="array" ref="H261">INDEX(Лист2!D:D, MATCH(1, (Лист1!A261=Лист2!A:A) * (Лист1!B261=Лист2!B:B), 0))</f>
        <v>455</v>
      </c>
      <c r="I261" s="9">
        <f t="array" ref="I261">INDEX(Лист2!E:E, MATCH(1, (Лист1!A261=Лист2!A:A) * (Лист1!B261=Лист2!B:B), 0))</f>
        <v>384</v>
      </c>
      <c r="J261" s="9">
        <f t="shared" si="3"/>
        <v>18</v>
      </c>
      <c r="K261" s="9">
        <f t="shared" si="4"/>
        <v>85.683846500131665</v>
      </c>
      <c r="L261" s="9">
        <f t="shared" si="5"/>
        <v>570056.77286153845</v>
      </c>
    </row>
    <row r="262" spans="1:12" ht="14.25" customHeight="1" x14ac:dyDescent="0.3">
      <c r="A262" s="6">
        <v>43981</v>
      </c>
      <c r="B262" s="7" t="s">
        <v>21</v>
      </c>
      <c r="C262" s="7">
        <v>27250.5</v>
      </c>
      <c r="D262" s="7">
        <v>2457252</v>
      </c>
      <c r="E262" s="7">
        <v>1983435.05</v>
      </c>
      <c r="F262" s="8">
        <v>175066.50692307693</v>
      </c>
      <c r="G262" s="9">
        <f t="array" ref="G262">INDEX(Лист2!C:C, MATCH(1, (Лист1!A262=Лист2!A:A) * (Лист1!B262=Лист2!B:B), 0))</f>
        <v>17</v>
      </c>
      <c r="H262" s="9">
        <f t="array" ref="H262">INDEX(Лист2!D:D, MATCH(1, (Лист1!A262=Лист2!A:A) * (Лист1!B262=Лист2!B:B), 0))</f>
        <v>1697</v>
      </c>
      <c r="I262" s="9">
        <f t="array" ref="I262">INDEX(Лист2!E:E, MATCH(1, (Лист1!A262=Лист2!A:A) * (Лист1!B262=Лист2!B:B), 0))</f>
        <v>1499</v>
      </c>
      <c r="J262" s="9">
        <f t="shared" si="3"/>
        <v>22</v>
      </c>
      <c r="K262" s="9">
        <f t="shared" si="4"/>
        <v>92.875516759246651</v>
      </c>
      <c r="L262" s="9">
        <f t="shared" si="5"/>
        <v>2282185.4930769233</v>
      </c>
    </row>
    <row r="263" spans="1:12" ht="14.25" customHeight="1" x14ac:dyDescent="0.3">
      <c r="A263" s="10">
        <v>43957</v>
      </c>
      <c r="B263" s="11" t="s">
        <v>22</v>
      </c>
      <c r="C263" s="11">
        <v>8464.5</v>
      </c>
      <c r="D263" s="11">
        <v>739291.5</v>
      </c>
      <c r="E263" s="11">
        <v>651727.3679999999</v>
      </c>
      <c r="F263" s="12">
        <v>154318.62433846152</v>
      </c>
      <c r="G263" s="9">
        <f t="array" ref="G263">INDEX(Лист2!C:C, MATCH(1, (Лист1!A263=Лист2!A:A) * (Лист1!B263=Лист2!B:B), 0))</f>
        <v>15</v>
      </c>
      <c r="H263" s="9">
        <f t="array" ref="H263">INDEX(Лист2!D:D, MATCH(1, (Лист1!A263=Лист2!A:A) * (Лист1!B263=Лист2!B:B), 0))</f>
        <v>467</v>
      </c>
      <c r="I263" s="9">
        <f t="array" ref="I263">INDEX(Лист2!E:E, MATCH(1, (Лист1!A263=Лист2!A:A) * (Лист1!B263=Лист2!B:B), 0))</f>
        <v>389</v>
      </c>
      <c r="J263" s="9">
        <f t="shared" si="3"/>
        <v>19</v>
      </c>
      <c r="K263" s="9">
        <f t="shared" si="4"/>
        <v>79.126146541863179</v>
      </c>
      <c r="L263" s="9">
        <f t="shared" si="5"/>
        <v>584972.87566153845</v>
      </c>
    </row>
    <row r="264" spans="1:12" ht="14.25" customHeight="1" x14ac:dyDescent="0.3">
      <c r="A264" s="6">
        <v>43974</v>
      </c>
      <c r="B264" s="7" t="s">
        <v>22</v>
      </c>
      <c r="C264" s="7">
        <v>14167.5</v>
      </c>
      <c r="D264" s="7">
        <v>1315075.5</v>
      </c>
      <c r="E264" s="7">
        <v>1074904.135</v>
      </c>
      <c r="F264" s="8">
        <v>269233.34436923079</v>
      </c>
      <c r="G264" s="9">
        <f t="array" ref="G264">INDEX(Лист2!C:C, MATCH(1, (Лист1!A264=Лист2!A:A) * (Лист1!B264=Лист2!B:B), 0))</f>
        <v>15</v>
      </c>
      <c r="H264" s="9">
        <f t="array" ref="H264">INDEX(Лист2!D:D, MATCH(1, (Лист1!A264=Лист2!A:A) * (Лист1!B264=Лист2!B:B), 0))</f>
        <v>840</v>
      </c>
      <c r="I264" s="9">
        <f t="array" ref="I264">INDEX(Лист2!E:E, MATCH(1, (Лист1!A264=Лист2!A:A) * (Лист1!B264=Лист2!B:B), 0))</f>
        <v>725</v>
      </c>
      <c r="J264" s="9">
        <f t="shared" si="3"/>
        <v>21</v>
      </c>
      <c r="K264" s="9">
        <f t="shared" si="4"/>
        <v>79.527156853790459</v>
      </c>
      <c r="L264" s="9">
        <f t="shared" si="5"/>
        <v>1045842.1556307692</v>
      </c>
    </row>
    <row r="265" spans="1:12" ht="14.25" customHeight="1" x14ac:dyDescent="0.3">
      <c r="A265" s="10">
        <v>43979</v>
      </c>
      <c r="B265" s="11" t="s">
        <v>21</v>
      </c>
      <c r="C265" s="11">
        <v>16500</v>
      </c>
      <c r="D265" s="11">
        <v>1487928</v>
      </c>
      <c r="E265" s="11">
        <v>1187884.8939999999</v>
      </c>
      <c r="F265" s="12">
        <v>279400.0153846154</v>
      </c>
      <c r="G265" s="9">
        <f t="array" ref="G265">INDEX(Лист2!C:C, MATCH(1, (Лист1!A265=Лист2!A:A) * (Лист1!B265=Лист2!B:B), 0))</f>
        <v>17</v>
      </c>
      <c r="H265" s="9">
        <f t="array" ref="H265">INDEX(Лист2!D:D, MATCH(1, (Лист1!A265=Лист2!A:A) * (Лист1!B265=Лист2!B:B), 0))</f>
        <v>1097</v>
      </c>
      <c r="I265" s="9">
        <f t="array" ref="I265">INDEX(Лист2!E:E, MATCH(1, (Лист1!A265=Лист2!A:A) * (Лист1!B265=Лист2!B:B), 0))</f>
        <v>968</v>
      </c>
      <c r="J265" s="9">
        <f t="shared" si="3"/>
        <v>22</v>
      </c>
      <c r="K265" s="9">
        <f t="shared" si="4"/>
        <v>81.222208642849964</v>
      </c>
      <c r="L265" s="9">
        <f t="shared" si="5"/>
        <v>1208527.9846153846</v>
      </c>
    </row>
    <row r="266" spans="1:12" ht="14.25" customHeight="1" x14ac:dyDescent="0.3">
      <c r="A266" s="6">
        <v>43976</v>
      </c>
      <c r="B266" s="7" t="s">
        <v>22</v>
      </c>
      <c r="C266" s="7">
        <v>13260</v>
      </c>
      <c r="D266" s="7">
        <v>1230687</v>
      </c>
      <c r="E266" s="7">
        <v>985675.48699999996</v>
      </c>
      <c r="F266" s="8">
        <v>224353.45695384615</v>
      </c>
      <c r="G266" s="9">
        <f t="array" ref="G266">INDEX(Лист2!C:C, MATCH(1, (Лист1!A266=Лист2!A:A) * (Лист1!B266=Лист2!B:B), 0))</f>
        <v>15</v>
      </c>
      <c r="H266" s="9">
        <f t="array" ref="H266">INDEX(Лист2!D:D, MATCH(1, (Лист1!A266=Лист2!A:A) * (Лист1!B266=Лист2!B:B), 0))</f>
        <v>835</v>
      </c>
      <c r="I266" s="9">
        <f t="array" ref="I266">INDEX(Лист2!E:E, MATCH(1, (Лист1!A266=Лист2!A:A) * (Лист1!B266=Лист2!B:B), 0))</f>
        <v>736</v>
      </c>
      <c r="J266" s="9">
        <f t="shared" si="3"/>
        <v>22</v>
      </c>
      <c r="K266" s="9">
        <f t="shared" si="4"/>
        <v>81.770063634876607</v>
      </c>
      <c r="L266" s="9">
        <f t="shared" si="5"/>
        <v>1006333.5430461538</v>
      </c>
    </row>
    <row r="267" spans="1:12" ht="14.25" customHeight="1" x14ac:dyDescent="0.3">
      <c r="A267" s="10">
        <v>43951</v>
      </c>
      <c r="B267" s="11" t="s">
        <v>22</v>
      </c>
      <c r="C267" s="11">
        <v>4285.5</v>
      </c>
      <c r="D267" s="11">
        <v>404691</v>
      </c>
      <c r="E267" s="11">
        <v>333054.54800000001</v>
      </c>
      <c r="F267" s="12">
        <v>11494.630769230769</v>
      </c>
      <c r="G267" s="9">
        <f t="array" ref="G267">INDEX(Лист2!C:C, MATCH(1, (Лист1!A267=Лист2!A:A) * (Лист1!B267=Лист2!B:B), 0))</f>
        <v>15</v>
      </c>
      <c r="H267" s="9">
        <f t="array" ref="H267">INDEX(Лист2!D:D, MATCH(1, (Лист1!A267=Лист2!A:A) * (Лист1!B267=Лист2!B:B), 0))</f>
        <v>262</v>
      </c>
      <c r="I267" s="9">
        <f t="array" ref="I267">INDEX(Лист2!E:E, MATCH(1, (Лист1!A267=Лист2!A:A) * (Лист1!B267=Лист2!B:B), 0))</f>
        <v>195</v>
      </c>
      <c r="J267" s="9">
        <f t="shared" si="3"/>
        <v>18</v>
      </c>
      <c r="K267" s="9">
        <f t="shared" si="4"/>
        <v>97.159652483195629</v>
      </c>
      <c r="L267" s="9">
        <f t="shared" si="5"/>
        <v>393196.36923076923</v>
      </c>
    </row>
    <row r="268" spans="1:12" ht="14.25" customHeight="1" x14ac:dyDescent="0.3">
      <c r="A268" s="6">
        <v>43961</v>
      </c>
      <c r="B268" s="7" t="s">
        <v>22</v>
      </c>
      <c r="C268" s="7">
        <v>13440</v>
      </c>
      <c r="D268" s="7">
        <v>1198285.5</v>
      </c>
      <c r="E268" s="7">
        <v>1018063.802</v>
      </c>
      <c r="F268" s="8">
        <v>178012.59307692308</v>
      </c>
      <c r="G268" s="9">
        <f t="array" ref="G268">INDEX(Лист2!C:C, MATCH(1, (Лист1!A268=Лист2!A:A) * (Лист1!B268=Лист2!B:B), 0))</f>
        <v>15</v>
      </c>
      <c r="H268" s="9">
        <f t="array" ref="H268">INDEX(Лист2!D:D, MATCH(1, (Лист1!A268=Лист2!A:A) * (Лист1!B268=Лист2!B:B), 0))</f>
        <v>706</v>
      </c>
      <c r="I268" s="9">
        <f t="array" ref="I268">INDEX(Лист2!E:E, MATCH(1, (Лист1!A268=Лист2!A:A) * (Лист1!B268=Лист2!B:B), 0))</f>
        <v>608</v>
      </c>
      <c r="J268" s="9">
        <f t="shared" si="3"/>
        <v>19</v>
      </c>
      <c r="K268" s="9">
        <f t="shared" si="4"/>
        <v>85.144392294079921</v>
      </c>
      <c r="L268" s="9">
        <f t="shared" si="5"/>
        <v>1020272.906923077</v>
      </c>
    </row>
    <row r="269" spans="1:12" ht="14.25" customHeight="1" x14ac:dyDescent="0.3">
      <c r="A269" s="10">
        <v>43959</v>
      </c>
      <c r="B269" s="11" t="s">
        <v>22</v>
      </c>
      <c r="C269" s="11">
        <v>9058.5</v>
      </c>
      <c r="D269" s="11">
        <v>798759</v>
      </c>
      <c r="E269" s="11">
        <v>669115.93699999992</v>
      </c>
      <c r="F269" s="12">
        <v>171987.47030000002</v>
      </c>
      <c r="G269" s="9">
        <f t="array" ref="G269">INDEX(Лист2!C:C, MATCH(1, (Лист1!A269=Лист2!A:A) * (Лист1!B269=Лист2!B:B), 0))</f>
        <v>15</v>
      </c>
      <c r="H269" s="9">
        <f t="array" ref="H269">INDEX(Лист2!D:D, MATCH(1, (Лист1!A269=Лист2!A:A) * (Лист1!B269=Лист2!B:B), 0))</f>
        <v>492</v>
      </c>
      <c r="I269" s="9">
        <f t="array" ref="I269">INDEX(Лист2!E:E, MATCH(1, (Лист1!A269=Лист2!A:A) * (Лист1!B269=Лист2!B:B), 0))</f>
        <v>412</v>
      </c>
      <c r="J269" s="9">
        <f t="shared" si="3"/>
        <v>19</v>
      </c>
      <c r="K269" s="9">
        <f t="shared" si="4"/>
        <v>78.468164953383933</v>
      </c>
      <c r="L269" s="9">
        <f t="shared" si="5"/>
        <v>626771.52969999996</v>
      </c>
    </row>
    <row r="270" spans="1:12" ht="14.25" customHeight="1" x14ac:dyDescent="0.3">
      <c r="A270" s="6">
        <v>43958</v>
      </c>
      <c r="B270" s="7" t="s">
        <v>22</v>
      </c>
      <c r="C270" s="7">
        <v>8719.5</v>
      </c>
      <c r="D270" s="7">
        <v>769276.5</v>
      </c>
      <c r="E270" s="7">
        <v>654599.97699999996</v>
      </c>
      <c r="F270" s="8">
        <v>184385.1884923077</v>
      </c>
      <c r="G270" s="9">
        <f t="array" ref="G270">INDEX(Лист2!C:C, MATCH(1, (Лист1!A270=Лист2!A:A) * (Лист1!B270=Лист2!B:B), 0))</f>
        <v>15</v>
      </c>
      <c r="H270" s="9">
        <f t="array" ref="H270">INDEX(Лист2!D:D, MATCH(1, (Лист1!A270=Лист2!A:A) * (Лист1!B270=Лист2!B:B), 0))</f>
        <v>480</v>
      </c>
      <c r="I270" s="9">
        <f t="array" ref="I270">INDEX(Лист2!E:E, MATCH(1, (Лист1!A270=Лист2!A:A) * (Лист1!B270=Лист2!B:B), 0))</f>
        <v>398</v>
      </c>
      <c r="J270" s="9">
        <f t="shared" si="3"/>
        <v>19</v>
      </c>
      <c r="K270" s="9">
        <f t="shared" si="4"/>
        <v>76.031350432216811</v>
      </c>
      <c r="L270" s="9">
        <f t="shared" si="5"/>
        <v>584891.31150769233</v>
      </c>
    </row>
    <row r="271" spans="1:12" ht="14.25" customHeight="1" x14ac:dyDescent="0.3">
      <c r="A271" s="10">
        <v>43975</v>
      </c>
      <c r="B271" s="11" t="s">
        <v>22</v>
      </c>
      <c r="C271" s="11">
        <v>12666</v>
      </c>
      <c r="D271" s="11">
        <v>1184865</v>
      </c>
      <c r="E271" s="11">
        <v>953822.62099999993</v>
      </c>
      <c r="F271" s="12">
        <v>340158.78723076923</v>
      </c>
      <c r="G271" s="9">
        <f t="array" ref="G271">INDEX(Лист2!C:C, MATCH(1, (Лист1!A271=Лист2!A:A) * (Лист1!B271=Лист2!B:B), 0))</f>
        <v>15</v>
      </c>
      <c r="H271" s="9">
        <f t="array" ref="H271">INDEX(Лист2!D:D, MATCH(1, (Лист1!A271=Лист2!A:A) * (Лист1!B271=Лист2!B:B), 0))</f>
        <v>779</v>
      </c>
      <c r="I271" s="9">
        <f t="array" ref="I271">INDEX(Лист2!E:E, MATCH(1, (Лист1!A271=Лист2!A:A) * (Лист1!B271=Лист2!B:B), 0))</f>
        <v>673</v>
      </c>
      <c r="J271" s="9">
        <f t="shared" si="3"/>
        <v>21</v>
      </c>
      <c r="K271" s="9">
        <f t="shared" si="4"/>
        <v>71.29134650523315</v>
      </c>
      <c r="L271" s="9">
        <f t="shared" si="5"/>
        <v>844706.21276923083</v>
      </c>
    </row>
    <row r="272" spans="1:12" ht="14.25" customHeight="1" x14ac:dyDescent="0.3">
      <c r="A272" s="6">
        <v>43967</v>
      </c>
      <c r="B272" s="7" t="s">
        <v>23</v>
      </c>
      <c r="C272" s="7">
        <v>34563</v>
      </c>
      <c r="D272" s="7">
        <v>2922883.5</v>
      </c>
      <c r="E272" s="7">
        <v>2340316.3049999997</v>
      </c>
      <c r="F272" s="8">
        <v>109812.45384615385</v>
      </c>
      <c r="G272" s="9">
        <f t="array" ref="G272">INDEX(Лист2!C:C, MATCH(1, (Лист1!A272=Лист2!A:A) * (Лист1!B272=Лист2!B:B), 0))</f>
        <v>19</v>
      </c>
      <c r="H272" s="9">
        <f t="array" ref="H272">INDEX(Лист2!D:D, MATCH(1, (Лист1!A272=Лист2!A:A) * (Лист1!B272=Лист2!B:B), 0))</f>
        <v>2039</v>
      </c>
      <c r="I272" s="9">
        <f t="array" ref="I272">INDEX(Лист2!E:E, MATCH(1, (Лист1!A272=Лист2!A:A) * (Лист1!B272=Лист2!B:B), 0))</f>
        <v>1868</v>
      </c>
      <c r="J272" s="9">
        <f t="shared" si="3"/>
        <v>20</v>
      </c>
      <c r="K272" s="9">
        <f t="shared" si="4"/>
        <v>96.243009553882203</v>
      </c>
      <c r="L272" s="9">
        <f t="shared" si="5"/>
        <v>2813071.0461538462</v>
      </c>
    </row>
    <row r="273" spans="1:12" ht="14.25" customHeight="1" x14ac:dyDescent="0.3">
      <c r="A273" s="10">
        <v>43970</v>
      </c>
      <c r="B273" s="11" t="s">
        <v>23</v>
      </c>
      <c r="C273" s="11">
        <v>28882.5</v>
      </c>
      <c r="D273" s="11">
        <v>2446530</v>
      </c>
      <c r="E273" s="11">
        <v>1956748.2629999998</v>
      </c>
      <c r="F273" s="12">
        <v>108543.03143076923</v>
      </c>
      <c r="G273" s="9">
        <f t="array" ref="G273">INDEX(Лист2!C:C, MATCH(1, (Лист1!A273=Лист2!A:A) * (Лист1!B273=Лист2!B:B), 0))</f>
        <v>19</v>
      </c>
      <c r="H273" s="9">
        <f t="array" ref="H273">INDEX(Лист2!D:D, MATCH(1, (Лист1!A273=Лист2!A:A) * (Лист1!B273=Лист2!B:B), 0))</f>
        <v>1831</v>
      </c>
      <c r="I273" s="9">
        <f t="array" ref="I273">INDEX(Лист2!E:E, MATCH(1, (Лист1!A273=Лист2!A:A) * (Лист1!B273=Лист2!B:B), 0))</f>
        <v>1667</v>
      </c>
      <c r="J273" s="9">
        <f t="shared" si="3"/>
        <v>21</v>
      </c>
      <c r="K273" s="9">
        <f t="shared" si="4"/>
        <v>95.563388495919966</v>
      </c>
      <c r="L273" s="9">
        <f t="shared" si="5"/>
        <v>2337986.9685692308</v>
      </c>
    </row>
    <row r="274" spans="1:12" ht="14.25" customHeight="1" x14ac:dyDescent="0.3">
      <c r="A274" s="6">
        <v>43968</v>
      </c>
      <c r="B274" s="7" t="s">
        <v>23</v>
      </c>
      <c r="C274" s="7">
        <v>28275</v>
      </c>
      <c r="D274" s="7">
        <v>2435632.5</v>
      </c>
      <c r="E274" s="7">
        <v>1954139.7149999999</v>
      </c>
      <c r="F274" s="8">
        <v>79541.984615384616</v>
      </c>
      <c r="G274" s="9">
        <f t="array" ref="G274">INDEX(Лист2!C:C, MATCH(1, (Лист1!A274=Лист2!A:A) * (Лист1!B274=Лист2!B:B), 0))</f>
        <v>19</v>
      </c>
      <c r="H274" s="9">
        <f t="array" ref="H274">INDEX(Лист2!D:D, MATCH(1, (Лист1!A274=Лист2!A:A) * (Лист1!B274=Лист2!B:B), 0))</f>
        <v>1790</v>
      </c>
      <c r="I274" s="9">
        <f t="array" ref="I274">INDEX(Лист2!E:E, MATCH(1, (Лист1!A274=Лист2!A:A) * (Лист1!B274=Лист2!B:B), 0))</f>
        <v>1633</v>
      </c>
      <c r="J274" s="9">
        <f t="shared" si="3"/>
        <v>20</v>
      </c>
      <c r="K274" s="9">
        <f t="shared" si="4"/>
        <v>96.734237015831226</v>
      </c>
      <c r="L274" s="9">
        <f t="shared" si="5"/>
        <v>2356090.5153846154</v>
      </c>
    </row>
    <row r="275" spans="1:12" ht="14.25" customHeight="1" x14ac:dyDescent="0.3">
      <c r="A275" s="10">
        <v>43960</v>
      </c>
      <c r="B275" s="11" t="s">
        <v>23</v>
      </c>
      <c r="C275" s="11">
        <v>26271</v>
      </c>
      <c r="D275" s="11">
        <v>2384937</v>
      </c>
      <c r="E275" s="11">
        <v>1880070.5110000002</v>
      </c>
      <c r="F275" s="12">
        <v>141472.14615384614</v>
      </c>
      <c r="G275" s="9">
        <f t="array" ref="G275">INDEX(Лист2!C:C, MATCH(1, (Лист1!A275=Лист2!A:A) * (Лист1!B275=Лист2!B:B), 0))</f>
        <v>19</v>
      </c>
      <c r="H275" s="9">
        <f t="array" ref="H275">INDEX(Лист2!D:D, MATCH(1, (Лист1!A275=Лист2!A:A) * (Лист1!B275=Лист2!B:B), 0))</f>
        <v>1542</v>
      </c>
      <c r="I275" s="9">
        <f t="array" ref="I275">INDEX(Лист2!E:E, MATCH(1, (Лист1!A275=Лист2!A:A) * (Лист1!B275=Лист2!B:B), 0))</f>
        <v>1412</v>
      </c>
      <c r="J275" s="9">
        <f t="shared" si="3"/>
        <v>19</v>
      </c>
      <c r="K275" s="9">
        <f t="shared" si="4"/>
        <v>94.068097138253705</v>
      </c>
      <c r="L275" s="9">
        <f t="shared" si="5"/>
        <v>2243464.8538461537</v>
      </c>
    </row>
    <row r="276" spans="1:12" ht="14.25" customHeight="1" x14ac:dyDescent="0.3">
      <c r="A276" s="6">
        <v>43955</v>
      </c>
      <c r="B276" s="7" t="s">
        <v>23</v>
      </c>
      <c r="C276" s="7">
        <v>23587.5</v>
      </c>
      <c r="D276" s="7">
        <v>2155668</v>
      </c>
      <c r="E276" s="7">
        <v>1685753.1839999999</v>
      </c>
      <c r="F276" s="8">
        <v>135489.15811538461</v>
      </c>
      <c r="G276" s="9">
        <f t="array" ref="G276">INDEX(Лист2!C:C, MATCH(1, (Лист1!A276=Лист2!A:A) * (Лист1!B276=Лист2!B:B), 0))</f>
        <v>19</v>
      </c>
      <c r="H276" s="9">
        <f t="array" ref="H276">INDEX(Лист2!D:D, MATCH(1, (Лист1!A276=Лист2!A:A) * (Лист1!B276=Лист2!B:B), 0))</f>
        <v>1479</v>
      </c>
      <c r="I276" s="9">
        <f t="array" ref="I276">INDEX(Лист2!E:E, MATCH(1, (Лист1!A276=Лист2!A:A) * (Лист1!B276=Лист2!B:B), 0))</f>
        <v>1346</v>
      </c>
      <c r="J276" s="9">
        <f t="shared" si="3"/>
        <v>19</v>
      </c>
      <c r="K276" s="9">
        <f t="shared" si="4"/>
        <v>93.714748369629064</v>
      </c>
      <c r="L276" s="9">
        <f t="shared" si="5"/>
        <v>2020178.8418846154</v>
      </c>
    </row>
    <row r="277" spans="1:12" ht="14.25" customHeight="1" x14ac:dyDescent="0.3">
      <c r="A277" s="10">
        <v>43953</v>
      </c>
      <c r="B277" s="11" t="s">
        <v>23</v>
      </c>
      <c r="C277" s="11">
        <v>18427.5</v>
      </c>
      <c r="D277" s="11">
        <v>1682851.5</v>
      </c>
      <c r="E277" s="11">
        <v>1337535.2989999999</v>
      </c>
      <c r="F277" s="12">
        <v>121636.08074615385</v>
      </c>
      <c r="G277" s="9">
        <f t="array" ref="G277">INDEX(Лист2!C:C, MATCH(1, (Лист1!A277=Лист2!A:A) * (Лист1!B277=Лист2!B:B), 0))</f>
        <v>19</v>
      </c>
      <c r="H277" s="9">
        <f t="array" ref="H277">INDEX(Лист2!D:D, MATCH(1, (Лист1!A277=Лист2!A:A) * (Лист1!B277=Лист2!B:B), 0))</f>
        <v>1206</v>
      </c>
      <c r="I277" s="9">
        <f t="array" ref="I277">INDEX(Лист2!E:E, MATCH(1, (Лист1!A277=Лист2!A:A) * (Лист1!B277=Лист2!B:B), 0))</f>
        <v>1080</v>
      </c>
      <c r="J277" s="9">
        <f t="shared" si="3"/>
        <v>18</v>
      </c>
      <c r="K277" s="9">
        <f t="shared" si="4"/>
        <v>92.77202529479554</v>
      </c>
      <c r="L277" s="9">
        <f t="shared" si="5"/>
        <v>1561215.4192538462</v>
      </c>
    </row>
    <row r="278" spans="1:12" ht="14.25" customHeight="1" x14ac:dyDescent="0.3">
      <c r="A278" s="6">
        <v>43977</v>
      </c>
      <c r="B278" s="7" t="s">
        <v>23</v>
      </c>
      <c r="C278" s="7">
        <v>27156</v>
      </c>
      <c r="D278" s="7">
        <v>2410803</v>
      </c>
      <c r="E278" s="7">
        <v>1897998.2520000001</v>
      </c>
      <c r="F278" s="8">
        <v>96303.4</v>
      </c>
      <c r="G278" s="9">
        <f t="array" ref="G278">INDEX(Лист2!C:C, MATCH(1, (Лист1!A278=Лист2!A:A) * (Лист1!B278=Лист2!B:B), 0))</f>
        <v>20</v>
      </c>
      <c r="H278" s="9">
        <f t="array" ref="H278">INDEX(Лист2!D:D, MATCH(1, (Лист1!A278=Лист2!A:A) * (Лист1!B278=Лист2!B:B), 0))</f>
        <v>1814</v>
      </c>
      <c r="I278" s="9">
        <f t="array" ref="I278">INDEX(Лист2!E:E, MATCH(1, (Лист1!A278=Лист2!A:A) * (Лист1!B278=Лист2!B:B), 0))</f>
        <v>1655</v>
      </c>
      <c r="J278" s="9">
        <f t="shared" si="3"/>
        <v>22</v>
      </c>
      <c r="K278" s="9">
        <f t="shared" si="4"/>
        <v>96.005339299810061</v>
      </c>
      <c r="L278" s="9">
        <f t="shared" si="5"/>
        <v>2314499.6</v>
      </c>
    </row>
    <row r="279" spans="1:12" ht="14.25" customHeight="1" x14ac:dyDescent="0.3">
      <c r="A279" s="10">
        <v>43952</v>
      </c>
      <c r="B279" s="11" t="s">
        <v>23</v>
      </c>
      <c r="C279" s="11">
        <v>35190</v>
      </c>
      <c r="D279" s="11">
        <v>3168510</v>
      </c>
      <c r="E279" s="11">
        <v>2533138.7200000002</v>
      </c>
      <c r="F279" s="12">
        <v>102615.49999999999</v>
      </c>
      <c r="G279" s="9">
        <f t="array" ref="G279">INDEX(Лист2!C:C, MATCH(1, (Лист1!A279=Лист2!A:A) * (Лист1!B279=Лист2!B:B), 0))</f>
        <v>19</v>
      </c>
      <c r="H279" s="9">
        <f t="array" ref="H279">INDEX(Лист2!D:D, MATCH(1, (Лист1!A279=Лист2!A:A) * (Лист1!B279=Лист2!B:B), 0))</f>
        <v>1987</v>
      </c>
      <c r="I279" s="9">
        <f t="array" ref="I279">INDEX(Лист2!E:E, MATCH(1, (Лист1!A279=Лист2!A:A) * (Лист1!B279=Лист2!B:B), 0))</f>
        <v>1791</v>
      </c>
      <c r="J279" s="9">
        <f t="shared" si="3"/>
        <v>18</v>
      </c>
      <c r="K279" s="9">
        <f t="shared" si="4"/>
        <v>96.761395734903786</v>
      </c>
      <c r="L279" s="9">
        <f t="shared" si="5"/>
        <v>3065894.5</v>
      </c>
    </row>
    <row r="280" spans="1:12" ht="14.25" customHeight="1" x14ac:dyDescent="0.3">
      <c r="A280" s="6">
        <v>43963</v>
      </c>
      <c r="B280" s="7" t="s">
        <v>23</v>
      </c>
      <c r="C280" s="7">
        <v>25483.5</v>
      </c>
      <c r="D280" s="7">
        <v>2243160</v>
      </c>
      <c r="E280" s="7">
        <v>1757185.7729999998</v>
      </c>
      <c r="F280" s="8">
        <v>114933.59230769231</v>
      </c>
      <c r="G280" s="9">
        <f t="array" ref="G280">INDEX(Лист2!C:C, MATCH(1, (Лист1!A280=Лист2!A:A) * (Лист1!B280=Лист2!B:B), 0))</f>
        <v>19</v>
      </c>
      <c r="H280" s="9">
        <f t="array" ref="H280">INDEX(Лист2!D:D, MATCH(1, (Лист1!A280=Лист2!A:A) * (Лист1!B280=Лист2!B:B), 0))</f>
        <v>1598</v>
      </c>
      <c r="I280" s="9">
        <f t="array" ref="I280">INDEX(Лист2!E:E, MATCH(1, (Лист1!A280=Лист2!A:A) * (Лист1!B280=Лист2!B:B), 0))</f>
        <v>1454</v>
      </c>
      <c r="J280" s="9">
        <f t="shared" si="3"/>
        <v>20</v>
      </c>
      <c r="K280" s="9">
        <f t="shared" si="4"/>
        <v>94.876264185002739</v>
      </c>
      <c r="L280" s="9">
        <f t="shared" si="5"/>
        <v>2128226.4076923076</v>
      </c>
    </row>
    <row r="281" spans="1:12" ht="14.25" customHeight="1" x14ac:dyDescent="0.3">
      <c r="A281" s="10">
        <v>43972</v>
      </c>
      <c r="B281" s="11" t="s">
        <v>23</v>
      </c>
      <c r="C281" s="11">
        <v>25362</v>
      </c>
      <c r="D281" s="11">
        <v>2198935.5</v>
      </c>
      <c r="E281" s="11">
        <v>1755958.3049999999</v>
      </c>
      <c r="F281" s="12">
        <v>102833.37792307691</v>
      </c>
      <c r="G281" s="9">
        <f t="array" ref="G281">INDEX(Лист2!C:C, MATCH(1, (Лист1!A281=Лист2!A:A) * (Лист1!B281=Лист2!B:B), 0))</f>
        <v>19</v>
      </c>
      <c r="H281" s="9">
        <f t="array" ref="H281">INDEX(Лист2!D:D, MATCH(1, (Лист1!A281=Лист2!A:A) * (Лист1!B281=Лист2!B:B), 0))</f>
        <v>1650</v>
      </c>
      <c r="I281" s="9">
        <f t="array" ref="I281">INDEX(Лист2!E:E, MATCH(1, (Лист1!A281=Лист2!A:A) * (Лист1!B281=Лист2!B:B), 0))</f>
        <v>1505</v>
      </c>
      <c r="J281" s="9">
        <f t="shared" si="3"/>
        <v>21</v>
      </c>
      <c r="K281" s="9">
        <f t="shared" si="4"/>
        <v>95.323492757151044</v>
      </c>
      <c r="L281" s="9">
        <f t="shared" si="5"/>
        <v>2096102.122076923</v>
      </c>
    </row>
    <row r="282" spans="1:12" ht="14.25" customHeight="1" x14ac:dyDescent="0.3">
      <c r="A282" s="6">
        <v>43971</v>
      </c>
      <c r="B282" s="7" t="s">
        <v>23</v>
      </c>
      <c r="C282" s="7">
        <v>28849.5</v>
      </c>
      <c r="D282" s="7">
        <v>2520759</v>
      </c>
      <c r="E282" s="7">
        <v>2010739.0729999999</v>
      </c>
      <c r="F282" s="8">
        <v>106300.0107076923</v>
      </c>
      <c r="G282" s="9">
        <f t="array" ref="G282">INDEX(Лист2!C:C, MATCH(1, (Лист1!A282=Лист2!A:A) * (Лист1!B282=Лист2!B:B), 0))</f>
        <v>19</v>
      </c>
      <c r="H282" s="9">
        <f t="array" ref="H282">INDEX(Лист2!D:D, MATCH(1, (Лист1!A282=Лист2!A:A) * (Лист1!B282=Лист2!B:B), 0))</f>
        <v>1823</v>
      </c>
      <c r="I282" s="9">
        <f t="array" ref="I282">INDEX(Лист2!E:E, MATCH(1, (Лист1!A282=Лист2!A:A) * (Лист1!B282=Лист2!B:B), 0))</f>
        <v>1678</v>
      </c>
      <c r="J282" s="9">
        <f t="shared" si="3"/>
        <v>21</v>
      </c>
      <c r="K282" s="9">
        <f t="shared" si="4"/>
        <v>95.783015722340281</v>
      </c>
      <c r="L282" s="9">
        <f t="shared" si="5"/>
        <v>2414458.9892923078</v>
      </c>
    </row>
    <row r="283" spans="1:12" ht="14.25" customHeight="1" x14ac:dyDescent="0.3">
      <c r="A283" s="10">
        <v>43956</v>
      </c>
      <c r="B283" s="11" t="s">
        <v>23</v>
      </c>
      <c r="C283" s="11">
        <v>26367</v>
      </c>
      <c r="D283" s="11">
        <v>2380333.5</v>
      </c>
      <c r="E283" s="11">
        <v>1873451.2719999999</v>
      </c>
      <c r="F283" s="12">
        <v>149632.49369999999</v>
      </c>
      <c r="G283" s="9">
        <f t="array" ref="G283">INDEX(Лист2!C:C, MATCH(1, (Лист1!A283=Лист2!A:A) * (Лист1!B283=Лист2!B:B), 0))</f>
        <v>19</v>
      </c>
      <c r="H283" s="9">
        <f t="array" ref="H283">INDEX(Лист2!D:D, MATCH(1, (Лист1!A283=Лист2!A:A) * (Лист1!B283=Лист2!B:B), 0))</f>
        <v>1622</v>
      </c>
      <c r="I283" s="9">
        <f t="array" ref="I283">INDEX(Лист2!E:E, MATCH(1, (Лист1!A283=Лист2!A:A) * (Лист1!B283=Лист2!B:B), 0))</f>
        <v>1482</v>
      </c>
      <c r="J283" s="9">
        <f t="shared" si="3"/>
        <v>19</v>
      </c>
      <c r="K283" s="9">
        <f t="shared" si="4"/>
        <v>93.713801292970075</v>
      </c>
      <c r="L283" s="9">
        <f t="shared" si="5"/>
        <v>2230701.0063</v>
      </c>
    </row>
    <row r="284" spans="1:12" ht="14.25" customHeight="1" x14ac:dyDescent="0.3">
      <c r="A284" s="6">
        <v>43964</v>
      </c>
      <c r="B284" s="7" t="s">
        <v>23</v>
      </c>
      <c r="C284" s="7">
        <v>25539</v>
      </c>
      <c r="D284" s="7">
        <v>2263651.5</v>
      </c>
      <c r="E284" s="7">
        <v>1783039.3049999997</v>
      </c>
      <c r="F284" s="8">
        <v>139331.31929230769</v>
      </c>
      <c r="G284" s="9">
        <f t="array" ref="G284">INDEX(Лист2!C:C, MATCH(1, (Лист1!A284=Лист2!A:A) * (Лист1!B284=Лист2!B:B), 0))</f>
        <v>19</v>
      </c>
      <c r="H284" s="9">
        <f t="array" ref="H284">INDEX(Лист2!D:D, MATCH(1, (Лист1!A284=Лист2!A:A) * (Лист1!B284=Лист2!B:B), 0))</f>
        <v>1605</v>
      </c>
      <c r="I284" s="9">
        <f t="array" ref="I284">INDEX(Лист2!E:E, MATCH(1, (Лист1!A284=Лист2!A:A) * (Лист1!B284=Лист2!B:B), 0))</f>
        <v>1447</v>
      </c>
      <c r="J284" s="9">
        <f t="shared" si="3"/>
        <v>20</v>
      </c>
      <c r="K284" s="9">
        <f t="shared" si="4"/>
        <v>93.844842313743612</v>
      </c>
      <c r="L284" s="9">
        <f t="shared" si="5"/>
        <v>2124320.1807076922</v>
      </c>
    </row>
    <row r="285" spans="1:12" ht="14.25" customHeight="1" x14ac:dyDescent="0.3">
      <c r="A285" s="10">
        <v>43982</v>
      </c>
      <c r="B285" s="11" t="s">
        <v>22</v>
      </c>
      <c r="C285" s="11">
        <v>14808</v>
      </c>
      <c r="D285" s="11">
        <v>1336789.5</v>
      </c>
      <c r="E285" s="11">
        <v>1084824.9949999999</v>
      </c>
      <c r="F285" s="12">
        <v>167974.06755384614</v>
      </c>
      <c r="G285" s="9">
        <f t="array" ref="G285">INDEX(Лист2!C:C, MATCH(1, (Лист1!A285=Лист2!A:A) * (Лист1!B285=Лист2!B:B), 0))</f>
        <v>16</v>
      </c>
      <c r="H285" s="9">
        <f t="array" ref="H285">INDEX(Лист2!D:D, MATCH(1, (Лист1!A285=Лист2!A:A) * (Лист1!B285=Лист2!B:B), 0))</f>
        <v>917</v>
      </c>
      <c r="I285" s="9">
        <f t="array" ref="I285">INDEX(Лист2!E:E, MATCH(1, (Лист1!A285=Лист2!A:A) * (Лист1!B285=Лист2!B:B), 0))</f>
        <v>802</v>
      </c>
      <c r="J285" s="9">
        <f t="shared" si="3"/>
        <v>22</v>
      </c>
      <c r="K285" s="9">
        <f t="shared" si="4"/>
        <v>87.434516238057952</v>
      </c>
      <c r="L285" s="9">
        <f t="shared" si="5"/>
        <v>1168815.4324461538</v>
      </c>
    </row>
    <row r="286" spans="1:12" ht="14.25" customHeight="1" x14ac:dyDescent="0.3">
      <c r="A286" s="6">
        <v>43954</v>
      </c>
      <c r="B286" s="7" t="s">
        <v>23</v>
      </c>
      <c r="C286" s="7">
        <v>21343.5</v>
      </c>
      <c r="D286" s="7">
        <v>1906557</v>
      </c>
      <c r="E286" s="7">
        <v>1485927.8739999998</v>
      </c>
      <c r="F286" s="8">
        <v>100092.68052307691</v>
      </c>
      <c r="G286" s="9">
        <f t="array" ref="G286">INDEX(Лист2!C:C, MATCH(1, (Лист1!A286=Лист2!A:A) * (Лист1!B286=Лист2!B:B), 0))</f>
        <v>19</v>
      </c>
      <c r="H286" s="9">
        <f t="array" ref="H286">INDEX(Лист2!D:D, MATCH(1, (Лист1!A286=Лист2!A:A) * (Лист1!B286=Лист2!B:B), 0))</f>
        <v>1314</v>
      </c>
      <c r="I286" s="9">
        <f t="array" ref="I286">INDEX(Лист2!E:E, MATCH(1, (Лист1!A286=Лист2!A:A) * (Лист1!B286=Лист2!B:B), 0))</f>
        <v>1192</v>
      </c>
      <c r="J286" s="9">
        <f t="shared" si="3"/>
        <v>18</v>
      </c>
      <c r="K286" s="9">
        <f t="shared" si="4"/>
        <v>94.750081926578801</v>
      </c>
      <c r="L286" s="9">
        <f t="shared" si="5"/>
        <v>1806464.319476923</v>
      </c>
    </row>
    <row r="287" spans="1:12" ht="14.25" customHeight="1" x14ac:dyDescent="0.3">
      <c r="A287" s="10">
        <v>43981</v>
      </c>
      <c r="B287" s="11" t="s">
        <v>22</v>
      </c>
      <c r="C287" s="11">
        <v>17946</v>
      </c>
      <c r="D287" s="11">
        <v>1609090.5</v>
      </c>
      <c r="E287" s="11">
        <v>1298844.2</v>
      </c>
      <c r="F287" s="12">
        <v>137945.5276</v>
      </c>
      <c r="G287" s="9">
        <f t="array" ref="G287">INDEX(Лист2!C:C, MATCH(1, (Лист1!A287=Лист2!A:A) * (Лист1!B287=Лист2!B:B), 0))</f>
        <v>16</v>
      </c>
      <c r="H287" s="9">
        <f t="array" ref="H287">INDEX(Лист2!D:D, MATCH(1, (Лист1!A287=Лист2!A:A) * (Лист1!B287=Лист2!B:B), 0))</f>
        <v>1048</v>
      </c>
      <c r="I287" s="9">
        <f t="array" ref="I287">INDEX(Лист2!E:E, MATCH(1, (Лист1!A287=Лист2!A:A) * (Лист1!B287=Лист2!B:B), 0))</f>
        <v>918</v>
      </c>
      <c r="J287" s="9">
        <f t="shared" si="3"/>
        <v>22</v>
      </c>
      <c r="K287" s="9">
        <f t="shared" si="4"/>
        <v>91.427111924406987</v>
      </c>
      <c r="L287" s="9">
        <f t="shared" si="5"/>
        <v>1471144.9724000001</v>
      </c>
    </row>
    <row r="288" spans="1:12" ht="14.25" customHeight="1" x14ac:dyDescent="0.3">
      <c r="A288" s="6">
        <v>43957</v>
      </c>
      <c r="B288" s="7" t="s">
        <v>23</v>
      </c>
      <c r="C288" s="7">
        <v>24337.5</v>
      </c>
      <c r="D288" s="7">
        <v>2159350.5</v>
      </c>
      <c r="E288" s="7">
        <v>1715939.5399999998</v>
      </c>
      <c r="F288" s="8">
        <v>115138.50836153845</v>
      </c>
      <c r="G288" s="9">
        <f t="array" ref="G288">INDEX(Лист2!C:C, MATCH(1, (Лист1!A288=Лист2!A:A) * (Лист1!B288=Лист2!B:B), 0))</f>
        <v>19</v>
      </c>
      <c r="H288" s="9">
        <f t="array" ref="H288">INDEX(Лист2!D:D, MATCH(1, (Лист1!A288=Лист2!A:A) * (Лист1!B288=Лист2!B:B), 0))</f>
        <v>1509</v>
      </c>
      <c r="I288" s="9">
        <f t="array" ref="I288">INDEX(Лист2!E:E, MATCH(1, (Лист1!A288=Лист2!A:A) * (Лист1!B288=Лист2!B:B), 0))</f>
        <v>1374</v>
      </c>
      <c r="J288" s="9">
        <f t="shared" si="3"/>
        <v>19</v>
      </c>
      <c r="K288" s="9">
        <f t="shared" si="4"/>
        <v>94.667910171992062</v>
      </c>
      <c r="L288" s="9">
        <f t="shared" si="5"/>
        <v>2044211.9916384616</v>
      </c>
    </row>
    <row r="289" spans="1:12" ht="14.25" customHeight="1" x14ac:dyDescent="0.3">
      <c r="A289" s="10">
        <v>43974</v>
      </c>
      <c r="B289" s="11" t="s">
        <v>23</v>
      </c>
      <c r="C289" s="11">
        <v>36997.5</v>
      </c>
      <c r="D289" s="11">
        <v>3089140.5</v>
      </c>
      <c r="E289" s="11">
        <v>2533823.1740000001</v>
      </c>
      <c r="F289" s="12">
        <v>109891.53846153845</v>
      </c>
      <c r="G289" s="9">
        <f t="array" ref="G289">INDEX(Лист2!C:C, MATCH(1, (Лист1!A289=Лист2!A:A) * (Лист1!B289=Лист2!B:B), 0))</f>
        <v>19</v>
      </c>
      <c r="H289" s="9">
        <f t="array" ref="H289">INDEX(Лист2!D:D, MATCH(1, (Лист1!A289=Лист2!A:A) * (Лист1!B289=Лист2!B:B), 0))</f>
        <v>2195</v>
      </c>
      <c r="I289" s="9">
        <f t="array" ref="I289">INDEX(Лист2!E:E, MATCH(1, (Лист1!A289=Лист2!A:A) * (Лист1!B289=Лист2!B:B), 0))</f>
        <v>1999</v>
      </c>
      <c r="J289" s="9">
        <f t="shared" si="3"/>
        <v>21</v>
      </c>
      <c r="K289" s="9">
        <f t="shared" si="4"/>
        <v>96.442650036101028</v>
      </c>
      <c r="L289" s="9">
        <f t="shared" si="5"/>
        <v>2979248.9615384615</v>
      </c>
    </row>
    <row r="290" spans="1:12" ht="14.25" customHeight="1" x14ac:dyDescent="0.3">
      <c r="A290" s="6">
        <v>43979</v>
      </c>
      <c r="B290" s="7" t="s">
        <v>22</v>
      </c>
      <c r="C290" s="7">
        <v>13864.5</v>
      </c>
      <c r="D290" s="7">
        <v>1239747</v>
      </c>
      <c r="E290" s="7">
        <v>995597.5199999999</v>
      </c>
      <c r="F290" s="8">
        <v>216733.44615384613</v>
      </c>
      <c r="G290" s="9">
        <f t="array" ref="G290">INDEX(Лист2!C:C, MATCH(1, (Лист1!A290=Лист2!A:A) * (Лист1!B290=Лист2!B:B), 0))</f>
        <v>16</v>
      </c>
      <c r="H290" s="9">
        <f t="array" ref="H290">INDEX(Лист2!D:D, MATCH(1, (Лист1!A290=Лист2!A:A) * (Лист1!B290=Лист2!B:B), 0))</f>
        <v>876</v>
      </c>
      <c r="I290" s="9">
        <f t="array" ref="I290">INDEX(Лист2!E:E, MATCH(1, (Лист1!A290=Лист2!A:A) * (Лист1!B290=Лист2!B:B), 0))</f>
        <v>762</v>
      </c>
      <c r="J290" s="9">
        <f t="shared" si="3"/>
        <v>22</v>
      </c>
      <c r="K290" s="9">
        <f t="shared" si="4"/>
        <v>82.517929371569679</v>
      </c>
      <c r="L290" s="9">
        <f t="shared" si="5"/>
        <v>1023013.5538461539</v>
      </c>
    </row>
    <row r="291" spans="1:12" ht="14.25" customHeight="1" x14ac:dyDescent="0.3">
      <c r="A291" s="10">
        <v>43976</v>
      </c>
      <c r="B291" s="11" t="s">
        <v>23</v>
      </c>
      <c r="C291" s="11">
        <v>28494</v>
      </c>
      <c r="D291" s="11">
        <v>2512803</v>
      </c>
      <c r="E291" s="11">
        <v>1972327.267</v>
      </c>
      <c r="F291" s="12">
        <v>174025.3846153846</v>
      </c>
      <c r="G291" s="9">
        <f t="array" ref="G291">INDEX(Лист2!C:C, MATCH(1, (Лист1!A291=Лист2!A:A) * (Лист1!B291=Лист2!B:B), 0))</f>
        <v>20</v>
      </c>
      <c r="H291" s="9">
        <f t="array" ref="H291">INDEX(Лист2!D:D, MATCH(1, (Лист1!A291=Лист2!A:A) * (Лист1!B291=Лист2!B:B), 0))</f>
        <v>1899</v>
      </c>
      <c r="I291" s="9">
        <f t="array" ref="I291">INDEX(Лист2!E:E, MATCH(1, (Лист1!A291=Лист2!A:A) * (Лист1!B291=Лист2!B:B), 0))</f>
        <v>1738</v>
      </c>
      <c r="J291" s="9">
        <f t="shared" si="3"/>
        <v>22</v>
      </c>
      <c r="K291" s="9">
        <f t="shared" si="4"/>
        <v>93.074451733168715</v>
      </c>
      <c r="L291" s="9">
        <f t="shared" si="5"/>
        <v>2338777.6153846155</v>
      </c>
    </row>
    <row r="292" spans="1:12" ht="14.25" customHeight="1" x14ac:dyDescent="0.3">
      <c r="A292" s="6">
        <v>43951</v>
      </c>
      <c r="B292" s="7" t="s">
        <v>23</v>
      </c>
      <c r="C292" s="7">
        <v>27883.5</v>
      </c>
      <c r="D292" s="7">
        <v>2560080</v>
      </c>
      <c r="E292" s="7">
        <v>2016381.645</v>
      </c>
      <c r="F292" s="8">
        <v>41912.707692307689</v>
      </c>
      <c r="G292" s="9">
        <f t="array" ref="G292">INDEX(Лист2!C:C, MATCH(1, (Лист1!A292=Лист2!A:A) * (Лист1!B292=Лист2!B:B), 0))</f>
        <v>19</v>
      </c>
      <c r="H292" s="9">
        <f t="array" ref="H292">INDEX(Лист2!D:D, MATCH(1, (Лист1!A292=Лист2!A:A) * (Лист1!B292=Лист2!B:B), 0))</f>
        <v>1662</v>
      </c>
      <c r="I292" s="9">
        <f t="array" ref="I292">INDEX(Лист2!E:E, MATCH(1, (Лист1!A292=Лист2!A:A) * (Лист1!B292=Лист2!B:B), 0))</f>
        <v>1506</v>
      </c>
      <c r="J292" s="9">
        <f t="shared" si="3"/>
        <v>18</v>
      </c>
      <c r="K292" s="9">
        <f t="shared" si="4"/>
        <v>98.362836017143678</v>
      </c>
      <c r="L292" s="9">
        <f t="shared" si="5"/>
        <v>2518167.2923076921</v>
      </c>
    </row>
    <row r="293" spans="1:12" ht="14.25" customHeight="1" x14ac:dyDescent="0.3">
      <c r="A293" s="10">
        <v>43961</v>
      </c>
      <c r="B293" s="11" t="s">
        <v>23</v>
      </c>
      <c r="C293" s="11">
        <v>31224</v>
      </c>
      <c r="D293" s="11">
        <v>2767270.5</v>
      </c>
      <c r="E293" s="11">
        <v>2174380.5969999996</v>
      </c>
      <c r="F293" s="12">
        <v>80170.980907692297</v>
      </c>
      <c r="G293" s="9">
        <f t="array" ref="G293">INDEX(Лист2!C:C, MATCH(1, (Лист1!A293=Лист2!A:A) * (Лист1!B293=Лист2!B:B), 0))</f>
        <v>19</v>
      </c>
      <c r="H293" s="9">
        <f t="array" ref="H293">INDEX(Лист2!D:D, MATCH(1, (Лист1!A293=Лист2!A:A) * (Лист1!B293=Лист2!B:B), 0))</f>
        <v>1836</v>
      </c>
      <c r="I293" s="9">
        <f t="array" ref="I293">INDEX(Лист2!E:E, MATCH(1, (Лист1!A293=Лист2!A:A) * (Лист1!B293=Лист2!B:B), 0))</f>
        <v>1680</v>
      </c>
      <c r="J293" s="9">
        <f t="shared" si="3"/>
        <v>19</v>
      </c>
      <c r="K293" s="9">
        <f t="shared" si="4"/>
        <v>97.10288600598706</v>
      </c>
      <c r="L293" s="9">
        <f t="shared" si="5"/>
        <v>2687099.5190923079</v>
      </c>
    </row>
    <row r="294" spans="1:12" ht="14.25" customHeight="1" x14ac:dyDescent="0.3">
      <c r="A294" s="6">
        <v>43959</v>
      </c>
      <c r="B294" s="7" t="s">
        <v>23</v>
      </c>
      <c r="C294" s="7">
        <v>25020</v>
      </c>
      <c r="D294" s="7">
        <v>2235960</v>
      </c>
      <c r="E294" s="7">
        <v>1780335.608</v>
      </c>
      <c r="F294" s="8">
        <v>140320.89928461539</v>
      </c>
      <c r="G294" s="9">
        <f t="array" ref="G294">INDEX(Лист2!C:C, MATCH(1, (Лист1!A294=Лист2!A:A) * (Лист1!B294=Лист2!B:B), 0))</f>
        <v>19</v>
      </c>
      <c r="H294" s="9">
        <f t="array" ref="H294">INDEX(Лист2!D:D, MATCH(1, (Лист1!A294=Лист2!A:A) * (Лист1!B294=Лист2!B:B), 0))</f>
        <v>1520</v>
      </c>
      <c r="I294" s="9">
        <f t="array" ref="I294">INDEX(Лист2!E:E, MATCH(1, (Лист1!A294=Лист2!A:A) * (Лист1!B294=Лист2!B:B), 0))</f>
        <v>1380</v>
      </c>
      <c r="J294" s="9">
        <f t="shared" si="3"/>
        <v>19</v>
      </c>
      <c r="K294" s="9">
        <f t="shared" si="4"/>
        <v>93.724355566082778</v>
      </c>
      <c r="L294" s="9">
        <f t="shared" si="5"/>
        <v>2095639.1007153846</v>
      </c>
    </row>
    <row r="295" spans="1:12" ht="14.25" customHeight="1" x14ac:dyDescent="0.3">
      <c r="A295" s="10">
        <v>43958</v>
      </c>
      <c r="B295" s="11" t="s">
        <v>23</v>
      </c>
      <c r="C295" s="11">
        <v>26184</v>
      </c>
      <c r="D295" s="11">
        <v>2308336.5</v>
      </c>
      <c r="E295" s="11">
        <v>1837113.1940000001</v>
      </c>
      <c r="F295" s="12">
        <v>115064.43612307693</v>
      </c>
      <c r="G295" s="9">
        <f t="array" ref="G295">INDEX(Лист2!C:C, MATCH(1, (Лист1!A295=Лист2!A:A) * (Лист1!B295=Лист2!B:B), 0))</f>
        <v>19</v>
      </c>
      <c r="H295" s="9">
        <f t="array" ref="H295">INDEX(Лист2!D:D, MATCH(1, (Лист1!A295=Лист2!A:A) * (Лист1!B295=Лист2!B:B), 0))</f>
        <v>1580</v>
      </c>
      <c r="I295" s="9">
        <f t="array" ref="I295">INDEX(Лист2!E:E, MATCH(1, (Лист1!A295=Лист2!A:A) * (Лист1!B295=Лист2!B:B), 0))</f>
        <v>1435</v>
      </c>
      <c r="J295" s="9">
        <f t="shared" si="3"/>
        <v>19</v>
      </c>
      <c r="K295" s="9">
        <f t="shared" si="4"/>
        <v>95.015265923184216</v>
      </c>
      <c r="L295" s="9">
        <f t="shared" si="5"/>
        <v>2193272.0638769232</v>
      </c>
    </row>
    <row r="296" spans="1:12" ht="14.25" customHeight="1" x14ac:dyDescent="0.3">
      <c r="A296" s="6">
        <v>43975</v>
      </c>
      <c r="B296" s="7" t="s">
        <v>23</v>
      </c>
      <c r="C296" s="7">
        <v>29824.5</v>
      </c>
      <c r="D296" s="7">
        <v>2526909</v>
      </c>
      <c r="E296" s="7">
        <v>2092407.26</v>
      </c>
      <c r="F296" s="8">
        <v>62346.415384615379</v>
      </c>
      <c r="G296" s="9">
        <f t="array" ref="G296">INDEX(Лист2!C:C, MATCH(1, (Лист1!A296=Лист2!A:A) * (Лист1!B296=Лист2!B:B), 0))</f>
        <v>19</v>
      </c>
      <c r="H296" s="9">
        <f t="array" ref="H296">INDEX(Лист2!D:D, MATCH(1, (Лист1!A296=Лист2!A:A) * (Лист1!B296=Лист2!B:B), 0))</f>
        <v>1868</v>
      </c>
      <c r="I296" s="9">
        <f t="array" ref="I296">INDEX(Лист2!E:E, MATCH(1, (Лист1!A296=Лист2!A:A) * (Лист1!B296=Лист2!B:B), 0))</f>
        <v>1706</v>
      </c>
      <c r="J296" s="9">
        <f t="shared" si="3"/>
        <v>21</v>
      </c>
      <c r="K296" s="9">
        <f t="shared" si="4"/>
        <v>97.532700410477176</v>
      </c>
      <c r="L296" s="9">
        <f t="shared" si="5"/>
        <v>2464562.5846153847</v>
      </c>
    </row>
    <row r="297" spans="1:12" ht="14.25" customHeight="1" x14ac:dyDescent="0.3">
      <c r="A297" s="10">
        <v>43950</v>
      </c>
      <c r="B297" s="11" t="s">
        <v>24</v>
      </c>
      <c r="C297" s="11">
        <v>208351.5</v>
      </c>
      <c r="D297" s="11">
        <v>21615333</v>
      </c>
      <c r="E297" s="11">
        <v>15729720.814999998</v>
      </c>
      <c r="F297" s="12">
        <v>273156.71999999997</v>
      </c>
      <c r="G297" s="9">
        <f t="array" ref="G297">INDEX(Лист2!C:C, MATCH(1, (Лист1!A297=Лист2!A:A) * (Лист1!B297=Лист2!B:B), 0))</f>
        <v>59</v>
      </c>
      <c r="H297" s="9">
        <f t="array" ref="H297">INDEX(Лист2!D:D, MATCH(1, (Лист1!A297=Лист2!A:A) * (Лист1!B297=Лист2!B:B), 0))</f>
        <v>13186</v>
      </c>
      <c r="I297" s="9">
        <f t="array" ref="I297">INDEX(Лист2!E:E, MATCH(1, (Лист1!A297=Лист2!A:A) * (Лист1!B297=Лист2!B:B), 0))</f>
        <v>12251</v>
      </c>
      <c r="J297" s="9">
        <f t="shared" si="3"/>
        <v>18</v>
      </c>
      <c r="K297" s="9">
        <f t="shared" si="4"/>
        <v>98.736282619379494</v>
      </c>
      <c r="L297" s="9">
        <f t="shared" si="5"/>
        <v>21342176.280000001</v>
      </c>
    </row>
    <row r="298" spans="1:12" ht="14.25" customHeight="1" x14ac:dyDescent="0.3">
      <c r="A298" s="6">
        <v>43949</v>
      </c>
      <c r="B298" s="7" t="s">
        <v>24</v>
      </c>
      <c r="C298" s="7">
        <v>204637.5</v>
      </c>
      <c r="D298" s="7">
        <v>21114898.5</v>
      </c>
      <c r="E298" s="7">
        <v>15426373.358999999</v>
      </c>
      <c r="F298" s="8">
        <v>255889.23846153845</v>
      </c>
      <c r="G298" s="9">
        <f t="array" ref="G298">INDEX(Лист2!C:C, MATCH(1, (Лист1!A298=Лист2!A:A) * (Лист1!B298=Лист2!B:B), 0))</f>
        <v>59</v>
      </c>
      <c r="H298" s="9">
        <f t="array" ref="H298">INDEX(Лист2!D:D, MATCH(1, (Лист1!A298=Лист2!A:A) * (Лист1!B298=Лист2!B:B), 0))</f>
        <v>12943</v>
      </c>
      <c r="I298" s="9">
        <f t="array" ref="I298">INDEX(Лист2!E:E, MATCH(1, (Лист1!A298=Лист2!A:A) * (Лист1!B298=Лист2!B:B), 0))</f>
        <v>12072</v>
      </c>
      <c r="J298" s="9">
        <f t="shared" si="3"/>
        <v>18</v>
      </c>
      <c r="K298" s="9">
        <f t="shared" si="4"/>
        <v>98.788110497137652</v>
      </c>
      <c r="L298" s="9">
        <f t="shared" si="5"/>
        <v>20859009.261538461</v>
      </c>
    </row>
    <row r="299" spans="1:12" ht="14.25" customHeight="1" x14ac:dyDescent="0.3">
      <c r="A299" s="10">
        <v>43982</v>
      </c>
      <c r="B299" s="11" t="s">
        <v>23</v>
      </c>
      <c r="C299" s="11">
        <v>31372.5</v>
      </c>
      <c r="D299" s="11">
        <v>2794324.5</v>
      </c>
      <c r="E299" s="11">
        <v>2251714.5490000001</v>
      </c>
      <c r="F299" s="12">
        <v>37852.04366923077</v>
      </c>
      <c r="G299" s="9">
        <f t="array" ref="G299">INDEX(Лист2!C:C, MATCH(1, (Лист1!A299=Лист2!A:A) * (Лист1!B299=Лист2!B:B), 0))</f>
        <v>21</v>
      </c>
      <c r="H299" s="9">
        <f t="array" ref="H299">INDEX(Лист2!D:D, MATCH(1, (Лист1!A299=Лист2!A:A) * (Лист1!B299=Лист2!B:B), 0))</f>
        <v>2056</v>
      </c>
      <c r="I299" s="9">
        <f t="array" ref="I299">INDEX(Лист2!E:E, MATCH(1, (Лист1!A299=Лист2!A:A) * (Лист1!B299=Лист2!B:B), 0))</f>
        <v>1879</v>
      </c>
      <c r="J299" s="9">
        <f t="shared" si="3"/>
        <v>22</v>
      </c>
      <c r="K299" s="9">
        <f t="shared" si="4"/>
        <v>98.645395562711826</v>
      </c>
      <c r="L299" s="9">
        <f t="shared" si="5"/>
        <v>2756472.4563307692</v>
      </c>
    </row>
    <row r="300" spans="1:12" ht="14.25" customHeight="1" x14ac:dyDescent="0.3">
      <c r="A300" s="6">
        <v>43981</v>
      </c>
      <c r="B300" s="7" t="s">
        <v>23</v>
      </c>
      <c r="C300" s="7">
        <v>34681.5</v>
      </c>
      <c r="D300" s="7">
        <v>3005334</v>
      </c>
      <c r="E300" s="7">
        <v>2408136.8190000001</v>
      </c>
      <c r="F300" s="8">
        <v>113231.09230769232</v>
      </c>
      <c r="G300" s="9">
        <f t="array" ref="G300">INDEX(Лист2!C:C, MATCH(1, (Лист1!A300=Лист2!A:A) * (Лист1!B300=Лист2!B:B), 0))</f>
        <v>20</v>
      </c>
      <c r="H300" s="9">
        <f t="array" ref="H300">INDEX(Лист2!D:D, MATCH(1, (Лист1!A300=Лист2!A:A) * (Лист1!B300=Лист2!B:B), 0))</f>
        <v>2174</v>
      </c>
      <c r="I300" s="9">
        <f t="array" ref="I300">INDEX(Лист2!E:E, MATCH(1, (Лист1!A300=Лист2!A:A) * (Лист1!B300=Лист2!B:B), 0))</f>
        <v>1957</v>
      </c>
      <c r="J300" s="9">
        <f t="shared" si="3"/>
        <v>22</v>
      </c>
      <c r="K300" s="9">
        <f t="shared" si="4"/>
        <v>96.232329175136854</v>
      </c>
      <c r="L300" s="9">
        <f t="shared" si="5"/>
        <v>2892102.9076923076</v>
      </c>
    </row>
    <row r="301" spans="1:12" ht="14.25" customHeight="1" x14ac:dyDescent="0.3">
      <c r="A301" s="10">
        <v>43979</v>
      </c>
      <c r="B301" s="11" t="s">
        <v>23</v>
      </c>
      <c r="C301" s="11">
        <v>28197</v>
      </c>
      <c r="D301" s="11">
        <v>2559211.5</v>
      </c>
      <c r="E301" s="11">
        <v>2038847.0090000001</v>
      </c>
      <c r="F301" s="12">
        <v>74270.530769230769</v>
      </c>
      <c r="G301" s="9">
        <f t="array" ref="G301">INDEX(Лист2!C:C, MATCH(1, (Лист1!A301=Лист2!A:A) * (Лист1!B301=Лист2!B:B), 0))</f>
        <v>20</v>
      </c>
      <c r="H301" s="9">
        <f t="array" ref="H301">INDEX(Лист2!D:D, MATCH(1, (Лист1!A301=Лист2!A:A) * (Лист1!B301=Лист2!B:B), 0))</f>
        <v>1875</v>
      </c>
      <c r="I301" s="9">
        <f t="array" ref="I301">INDEX(Лист2!E:E, MATCH(1, (Лист1!A301=Лист2!A:A) * (Лист1!B301=Лист2!B:B), 0))</f>
        <v>1701</v>
      </c>
      <c r="J301" s="9">
        <f t="shared" si="3"/>
        <v>22</v>
      </c>
      <c r="K301" s="9">
        <f t="shared" si="4"/>
        <v>97.097913526520543</v>
      </c>
      <c r="L301" s="9">
        <f t="shared" si="5"/>
        <v>2484940.9692307692</v>
      </c>
    </row>
    <row r="302" spans="1:12" ht="14.25" customHeight="1" x14ac:dyDescent="0.3">
      <c r="A302" s="6">
        <v>43967</v>
      </c>
      <c r="B302" s="7" t="s">
        <v>24</v>
      </c>
      <c r="C302" s="7">
        <v>236551.5</v>
      </c>
      <c r="D302" s="7">
        <v>23689383</v>
      </c>
      <c r="E302" s="7">
        <v>17329462.175999999</v>
      </c>
      <c r="F302" s="8">
        <v>258177.63846153844</v>
      </c>
      <c r="G302" s="9">
        <f t="array" ref="G302">INDEX(Лист2!C:C, MATCH(1, (Лист1!A302=Лист2!A:A) * (Лист1!B302=Лист2!B:B), 0))</f>
        <v>60</v>
      </c>
      <c r="H302" s="9">
        <f t="array" ref="H302">INDEX(Лист2!D:D, MATCH(1, (Лист1!A302=Лист2!A:A) * (Лист1!B302=Лист2!B:B), 0))</f>
        <v>14049</v>
      </c>
      <c r="I302" s="9">
        <f t="array" ref="I302">INDEX(Лист2!E:E, MATCH(1, (Лист1!A302=Лист2!A:A) * (Лист1!B302=Лист2!B:B), 0))</f>
        <v>13118</v>
      </c>
      <c r="J302" s="9">
        <f t="shared" si="3"/>
        <v>20</v>
      </c>
      <c r="K302" s="9">
        <f t="shared" si="4"/>
        <v>98.910154652565083</v>
      </c>
      <c r="L302" s="9">
        <f t="shared" si="5"/>
        <v>23431205.361538462</v>
      </c>
    </row>
    <row r="303" spans="1:12" ht="14.25" customHeight="1" x14ac:dyDescent="0.3">
      <c r="A303" s="10">
        <v>43970</v>
      </c>
      <c r="B303" s="11" t="s">
        <v>24</v>
      </c>
      <c r="C303" s="11">
        <v>223597.5</v>
      </c>
      <c r="D303" s="11">
        <v>21945858</v>
      </c>
      <c r="E303" s="11">
        <v>15975681.728</v>
      </c>
      <c r="F303" s="12">
        <v>296759.42307692306</v>
      </c>
      <c r="G303" s="9">
        <f t="array" ref="G303">INDEX(Лист2!C:C, MATCH(1, (Лист1!A303=Лист2!A:A) * (Лист1!B303=Лист2!B:B), 0))</f>
        <v>60</v>
      </c>
      <c r="H303" s="9">
        <f t="array" ref="H303">INDEX(Лист2!D:D, MATCH(1, (Лист1!A303=Лист2!A:A) * (Лист1!B303=Лист2!B:B), 0))</f>
        <v>13867</v>
      </c>
      <c r="I303" s="9">
        <f t="array" ref="I303">INDEX(Лист2!E:E, MATCH(1, (Лист1!A303=Лист2!A:A) * (Лист1!B303=Лист2!B:B), 0))</f>
        <v>12987</v>
      </c>
      <c r="J303" s="9">
        <f t="shared" si="3"/>
        <v>21</v>
      </c>
      <c r="K303" s="9">
        <f t="shared" si="4"/>
        <v>98.64776568281394</v>
      </c>
      <c r="L303" s="9">
        <f t="shared" si="5"/>
        <v>21649098.576923076</v>
      </c>
    </row>
    <row r="304" spans="1:12" ht="14.25" customHeight="1" x14ac:dyDescent="0.3">
      <c r="A304" s="6">
        <v>43968</v>
      </c>
      <c r="B304" s="7" t="s">
        <v>24</v>
      </c>
      <c r="C304" s="7">
        <v>193363.5</v>
      </c>
      <c r="D304" s="7">
        <v>19546386</v>
      </c>
      <c r="E304" s="7">
        <v>14278298.844000001</v>
      </c>
      <c r="F304" s="8">
        <v>264289.06153846154</v>
      </c>
      <c r="G304" s="9">
        <f t="array" ref="G304">INDEX(Лист2!C:C, MATCH(1, (Лист1!A304=Лист2!A:A) * (Лист1!B304=Лист2!B:B), 0))</f>
        <v>60</v>
      </c>
      <c r="H304" s="9">
        <f t="array" ref="H304">INDEX(Лист2!D:D, MATCH(1, (Лист1!A304=Лист2!A:A) * (Лист1!B304=Лист2!B:B), 0))</f>
        <v>11698</v>
      </c>
      <c r="I304" s="9">
        <f t="array" ref="I304">INDEX(Лист2!E:E, MATCH(1, (Лист1!A304=Лист2!A:A) * (Лист1!B304=Лист2!B:B), 0))</f>
        <v>10989</v>
      </c>
      <c r="J304" s="9">
        <f t="shared" si="3"/>
        <v>20</v>
      </c>
      <c r="K304" s="9">
        <f t="shared" si="4"/>
        <v>98.647887842087727</v>
      </c>
      <c r="L304" s="9">
        <f t="shared" si="5"/>
        <v>19282096.938461538</v>
      </c>
    </row>
    <row r="305" spans="1:12" ht="14.25" customHeight="1" x14ac:dyDescent="0.3">
      <c r="A305" s="10">
        <v>43960</v>
      </c>
      <c r="B305" s="11" t="s">
        <v>24</v>
      </c>
      <c r="C305" s="11">
        <v>188319</v>
      </c>
      <c r="D305" s="11">
        <v>19218631.5</v>
      </c>
      <c r="E305" s="11">
        <v>13973128.512</v>
      </c>
      <c r="F305" s="12">
        <v>403874.8839461538</v>
      </c>
      <c r="G305" s="9">
        <f t="array" ref="G305">INDEX(Лист2!C:C, MATCH(1, (Лист1!A305=Лист2!A:A) * (Лист1!B305=Лист2!B:B), 0))</f>
        <v>59</v>
      </c>
      <c r="H305" s="9">
        <f t="array" ref="H305">INDEX(Лист2!D:D, MATCH(1, (Лист1!A305=Лист2!A:A) * (Лист1!B305=Лист2!B:B), 0))</f>
        <v>12016</v>
      </c>
      <c r="I305" s="9">
        <f t="array" ref="I305">INDEX(Лист2!E:E, MATCH(1, (Лист1!A305=Лист2!A:A) * (Лист1!B305=Лист2!B:B), 0))</f>
        <v>11137</v>
      </c>
      <c r="J305" s="9">
        <f t="shared" si="3"/>
        <v>19</v>
      </c>
      <c r="K305" s="9">
        <f t="shared" si="4"/>
        <v>97.898524231831203</v>
      </c>
      <c r="L305" s="9">
        <f t="shared" si="5"/>
        <v>18814756.616053846</v>
      </c>
    </row>
    <row r="306" spans="1:12" ht="14.25" customHeight="1" x14ac:dyDescent="0.3">
      <c r="A306" s="6">
        <v>43955</v>
      </c>
      <c r="B306" s="7" t="s">
        <v>24</v>
      </c>
      <c r="C306" s="7">
        <v>237544.5</v>
      </c>
      <c r="D306" s="7">
        <v>24292218</v>
      </c>
      <c r="E306" s="7">
        <v>17650186.028999999</v>
      </c>
      <c r="F306" s="8">
        <v>347608.63846153842</v>
      </c>
      <c r="G306" s="9">
        <f t="array" ref="G306">INDEX(Лист2!C:C, MATCH(1, (Лист1!A306=Лист2!A:A) * (Лист1!B306=Лист2!B:B), 0))</f>
        <v>59</v>
      </c>
      <c r="H306" s="9">
        <f t="array" ref="H306">INDEX(Лист2!D:D, MATCH(1, (Лист1!A306=Лист2!A:A) * (Лист1!B306=Лист2!B:B), 0))</f>
        <v>14423</v>
      </c>
      <c r="I306" s="9">
        <f t="array" ref="I306">INDEX(Лист2!E:E, MATCH(1, (Лист1!A306=Лист2!A:A) * (Лист1!B306=Лист2!B:B), 0))</f>
        <v>13432</v>
      </c>
      <c r="J306" s="9">
        <f t="shared" si="3"/>
        <v>19</v>
      </c>
      <c r="K306" s="9">
        <f t="shared" si="4"/>
        <v>98.56905351968463</v>
      </c>
      <c r="L306" s="9">
        <f t="shared" si="5"/>
        <v>23944609.361538462</v>
      </c>
    </row>
    <row r="307" spans="1:12" ht="14.25" customHeight="1" x14ac:dyDescent="0.3">
      <c r="A307" s="10">
        <v>43950</v>
      </c>
      <c r="B307" s="11" t="s">
        <v>25</v>
      </c>
      <c r="C307" s="11">
        <v>203209.5</v>
      </c>
      <c r="D307" s="11">
        <v>20871391.5</v>
      </c>
      <c r="E307" s="11">
        <v>15206983.089</v>
      </c>
      <c r="F307" s="12">
        <v>284467.66153846157</v>
      </c>
      <c r="G307" s="9">
        <f t="array" ref="G307">INDEX(Лист2!C:C, MATCH(1, (Лист1!A307=Лист2!A:A) * (Лист1!B307=Лист2!B:B), 0))</f>
        <v>54</v>
      </c>
      <c r="H307" s="9">
        <f t="array" ref="H307">INDEX(Лист2!D:D, MATCH(1, (Лист1!A307=Лист2!A:A) * (Лист1!B307=Лист2!B:B), 0))</f>
        <v>12747</v>
      </c>
      <c r="I307" s="9">
        <f t="array" ref="I307">INDEX(Лист2!E:E, MATCH(1, (Лист1!A307=Лист2!A:A) * (Лист1!B307=Лист2!B:B), 0))</f>
        <v>11884</v>
      </c>
      <c r="J307" s="9">
        <f t="shared" si="3"/>
        <v>18</v>
      </c>
      <c r="K307" s="9">
        <f t="shared" si="4"/>
        <v>98.637045059796506</v>
      </c>
      <c r="L307" s="9">
        <f t="shared" si="5"/>
        <v>20586923.838461537</v>
      </c>
    </row>
    <row r="308" spans="1:12" ht="14.25" customHeight="1" x14ac:dyDescent="0.3">
      <c r="A308" s="6">
        <v>43953</v>
      </c>
      <c r="B308" s="7" t="s">
        <v>24</v>
      </c>
      <c r="C308" s="7">
        <v>185979</v>
      </c>
      <c r="D308" s="7">
        <v>19625364</v>
      </c>
      <c r="E308" s="7">
        <v>14386025.838000001</v>
      </c>
      <c r="F308" s="8">
        <v>361439.69230769225</v>
      </c>
      <c r="G308" s="9">
        <f t="array" ref="G308">INDEX(Лист2!C:C, MATCH(1, (Лист1!A308=Лист2!A:A) * (Лист1!B308=Лист2!B:B), 0))</f>
        <v>59</v>
      </c>
      <c r="H308" s="9">
        <f t="array" ref="H308">INDEX(Лист2!D:D, MATCH(1, (Лист1!A308=Лист2!A:A) * (Лист1!B308=Лист2!B:B), 0))</f>
        <v>12429</v>
      </c>
      <c r="I308" s="9">
        <f t="array" ref="I308">INDEX(Лист2!E:E, MATCH(1, (Лист1!A308=Лист2!A:A) * (Лист1!B308=Лист2!B:B), 0))</f>
        <v>11477</v>
      </c>
      <c r="J308" s="9">
        <f t="shared" si="3"/>
        <v>18</v>
      </c>
      <c r="K308" s="9">
        <f t="shared" si="4"/>
        <v>98.158303243151607</v>
      </c>
      <c r="L308" s="9">
        <f t="shared" si="5"/>
        <v>19263924.307692308</v>
      </c>
    </row>
    <row r="309" spans="1:12" ht="14.25" customHeight="1" x14ac:dyDescent="0.3">
      <c r="A309" s="10">
        <v>43977</v>
      </c>
      <c r="B309" s="11" t="s">
        <v>24</v>
      </c>
      <c r="C309" s="11">
        <v>244905</v>
      </c>
      <c r="D309" s="11">
        <v>25163431.5</v>
      </c>
      <c r="E309" s="11">
        <v>18210825.697000001</v>
      </c>
      <c r="F309" s="12">
        <v>272401.2</v>
      </c>
      <c r="G309" s="9">
        <f t="array" ref="G309">INDEX(Лист2!C:C, MATCH(1, (Лист1!A309=Лист2!A:A) * (Лист1!B309=Лист2!B:B), 0))</f>
        <v>59</v>
      </c>
      <c r="H309" s="9">
        <f t="array" ref="H309">INDEX(Лист2!D:D, MATCH(1, (Лист1!A309=Лист2!A:A) * (Лист1!B309=Лист2!B:B), 0))</f>
        <v>15369</v>
      </c>
      <c r="I309" s="9">
        <f t="array" ref="I309">INDEX(Лист2!E:E, MATCH(1, (Лист1!A309=Лист2!A:A) * (Лист1!B309=Лист2!B:B), 0))</f>
        <v>14299</v>
      </c>
      <c r="J309" s="9">
        <f t="shared" si="3"/>
        <v>22</v>
      </c>
      <c r="K309" s="9">
        <f t="shared" si="4"/>
        <v>98.917471967207661</v>
      </c>
      <c r="L309" s="9">
        <f t="shared" si="5"/>
        <v>24891030.300000001</v>
      </c>
    </row>
    <row r="310" spans="1:12" ht="14.25" customHeight="1" x14ac:dyDescent="0.3">
      <c r="A310" s="6">
        <v>43952</v>
      </c>
      <c r="B310" s="7" t="s">
        <v>24</v>
      </c>
      <c r="C310" s="7">
        <v>239409</v>
      </c>
      <c r="D310" s="7">
        <v>25413351</v>
      </c>
      <c r="E310" s="7">
        <v>18463277.771000002</v>
      </c>
      <c r="F310" s="8">
        <v>369443.39999999997</v>
      </c>
      <c r="G310" s="9">
        <f t="array" ref="G310">INDEX(Лист2!C:C, MATCH(1, (Лист1!A310=Лист2!A:A) * (Лист1!B310=Лист2!B:B), 0))</f>
        <v>59</v>
      </c>
      <c r="H310" s="9">
        <f t="array" ref="H310">INDEX(Лист2!D:D, MATCH(1, (Лист1!A310=Лист2!A:A) * (Лист1!B310=Лист2!B:B), 0))</f>
        <v>15222</v>
      </c>
      <c r="I310" s="9">
        <f t="array" ref="I310">INDEX(Лист2!E:E, MATCH(1, (Лист1!A310=Лист2!A:A) * (Лист1!B310=Лист2!B:B), 0))</f>
        <v>13873</v>
      </c>
      <c r="J310" s="9">
        <f t="shared" si="3"/>
        <v>18</v>
      </c>
      <c r="K310" s="9">
        <f t="shared" si="4"/>
        <v>98.546262553096611</v>
      </c>
      <c r="L310" s="9">
        <f t="shared" si="5"/>
        <v>25043907.600000001</v>
      </c>
    </row>
    <row r="311" spans="1:12" ht="14.25" customHeight="1" x14ac:dyDescent="0.3">
      <c r="A311" s="10">
        <v>43963</v>
      </c>
      <c r="B311" s="11" t="s">
        <v>24</v>
      </c>
      <c r="C311" s="11">
        <v>192886.5</v>
      </c>
      <c r="D311" s="11">
        <v>19205179.5</v>
      </c>
      <c r="E311" s="11">
        <v>13834210.461999999</v>
      </c>
      <c r="F311" s="12">
        <v>383344.65076923074</v>
      </c>
      <c r="G311" s="9">
        <f t="array" ref="G311">INDEX(Лист2!C:C, MATCH(1, (Лист1!A311=Лист2!A:A) * (Лист1!B311=Лист2!B:B), 0))</f>
        <v>60</v>
      </c>
      <c r="H311" s="9">
        <f t="array" ref="H311">INDEX(Лист2!D:D, MATCH(1, (Лист1!A311=Лист2!A:A) * (Лист1!B311=Лист2!B:B), 0))</f>
        <v>12000</v>
      </c>
      <c r="I311" s="9">
        <f t="array" ref="I311">INDEX(Лист2!E:E, MATCH(1, (Лист1!A311=Лист2!A:A) * (Лист1!B311=Лист2!B:B), 0))</f>
        <v>11194</v>
      </c>
      <c r="J311" s="9">
        <f t="shared" si="3"/>
        <v>20</v>
      </c>
      <c r="K311" s="9">
        <f t="shared" si="4"/>
        <v>98.003951742449331</v>
      </c>
      <c r="L311" s="9">
        <f t="shared" si="5"/>
        <v>18821834.84923077</v>
      </c>
    </row>
    <row r="312" spans="1:12" ht="14.25" customHeight="1" x14ac:dyDescent="0.3">
      <c r="A312" s="6">
        <v>43972</v>
      </c>
      <c r="B312" s="7" t="s">
        <v>24</v>
      </c>
      <c r="C312" s="7">
        <v>224233.5</v>
      </c>
      <c r="D312" s="7">
        <v>22253295</v>
      </c>
      <c r="E312" s="7">
        <v>16496134.313999999</v>
      </c>
      <c r="F312" s="8">
        <v>334550.50769230764</v>
      </c>
      <c r="G312" s="9">
        <f t="array" ref="G312">INDEX(Лист2!C:C, MATCH(1, (Лист1!A312=Лист2!A:A) * (Лист1!B312=Лист2!B:B), 0))</f>
        <v>60</v>
      </c>
      <c r="H312" s="9">
        <f t="array" ref="H312">INDEX(Лист2!D:D, MATCH(1, (Лист1!A312=Лист2!A:A) * (Лист1!B312=Лист2!B:B), 0))</f>
        <v>14005</v>
      </c>
      <c r="I312" s="9">
        <f t="array" ref="I312">INDEX(Лист2!E:E, MATCH(1, (Лист1!A312=Лист2!A:A) * (Лист1!B312=Лист2!B:B), 0))</f>
        <v>13002</v>
      </c>
      <c r="J312" s="9">
        <f t="shared" si="3"/>
        <v>21</v>
      </c>
      <c r="K312" s="9">
        <f t="shared" si="4"/>
        <v>98.496624847276294</v>
      </c>
      <c r="L312" s="9">
        <f t="shared" si="5"/>
        <v>21918744.492307693</v>
      </c>
    </row>
    <row r="313" spans="1:12" ht="14.25" customHeight="1" x14ac:dyDescent="0.3">
      <c r="A313" s="10">
        <v>43971</v>
      </c>
      <c r="B313" s="11" t="s">
        <v>24</v>
      </c>
      <c r="C313" s="11">
        <v>219622.5</v>
      </c>
      <c r="D313" s="11">
        <v>21959286</v>
      </c>
      <c r="E313" s="11">
        <v>15958453.927999999</v>
      </c>
      <c r="F313" s="12">
        <v>417117.17692307686</v>
      </c>
      <c r="G313" s="9">
        <f t="array" ref="G313">INDEX(Лист2!C:C, MATCH(1, (Лист1!A313=Лист2!A:A) * (Лист1!B313=Лист2!B:B), 0))</f>
        <v>60</v>
      </c>
      <c r="H313" s="9">
        <f t="array" ref="H313">INDEX(Лист2!D:D, MATCH(1, (Лист1!A313=Лист2!A:A) * (Лист1!B313=Лист2!B:B), 0))</f>
        <v>13792</v>
      </c>
      <c r="I313" s="9">
        <f t="array" ref="I313">INDEX(Лист2!E:E, MATCH(1, (Лист1!A313=Лист2!A:A) * (Лист1!B313=Лист2!B:B), 0))</f>
        <v>12834</v>
      </c>
      <c r="J313" s="9">
        <f t="shared" si="3"/>
        <v>21</v>
      </c>
      <c r="K313" s="9">
        <f t="shared" si="4"/>
        <v>98.100497543849656</v>
      </c>
      <c r="L313" s="9">
        <f t="shared" si="5"/>
        <v>21542168.823076922</v>
      </c>
    </row>
    <row r="314" spans="1:12" ht="14.25" customHeight="1" x14ac:dyDescent="0.3">
      <c r="A314" s="6">
        <v>43956</v>
      </c>
      <c r="B314" s="7" t="s">
        <v>24</v>
      </c>
      <c r="C314" s="7">
        <v>213582</v>
      </c>
      <c r="D314" s="7">
        <v>21919435.5</v>
      </c>
      <c r="E314" s="7">
        <v>15790923.194999998</v>
      </c>
      <c r="F314" s="8">
        <v>365011.08061538462</v>
      </c>
      <c r="G314" s="9">
        <f t="array" ref="G314">INDEX(Лист2!C:C, MATCH(1, (Лист1!A314=Лист2!A:A) * (Лист1!B314=Лист2!B:B), 0))</f>
        <v>59</v>
      </c>
      <c r="H314" s="9">
        <f t="array" ref="H314">INDEX(Лист2!D:D, MATCH(1, (Лист1!A314=Лист2!A:A) * (Лист1!B314=Лист2!B:B), 0))</f>
        <v>13469</v>
      </c>
      <c r="I314" s="9">
        <f t="array" ref="I314">INDEX(Лист2!E:E, MATCH(1, (Лист1!A314=Лист2!A:A) * (Лист1!B314=Лист2!B:B), 0))</f>
        <v>12486</v>
      </c>
      <c r="J314" s="9">
        <f t="shared" si="3"/>
        <v>19</v>
      </c>
      <c r="K314" s="9">
        <f t="shared" si="4"/>
        <v>98.334760579872665</v>
      </c>
      <c r="L314" s="9">
        <f t="shared" si="5"/>
        <v>21554424.419384614</v>
      </c>
    </row>
    <row r="315" spans="1:12" ht="14.25" customHeight="1" x14ac:dyDescent="0.3">
      <c r="A315" s="10">
        <v>43949</v>
      </c>
      <c r="B315" s="11" t="s">
        <v>25</v>
      </c>
      <c r="C315" s="11">
        <v>195705</v>
      </c>
      <c r="D315" s="11">
        <v>20003263.5</v>
      </c>
      <c r="E315" s="11">
        <v>14633542.982000001</v>
      </c>
      <c r="F315" s="12">
        <v>268185.43076923076</v>
      </c>
      <c r="G315" s="9">
        <f t="array" ref="G315">INDEX(Лист2!C:C, MATCH(1, (Лист1!A315=Лист2!A:A) * (Лист1!B315=Лист2!B:B), 0))</f>
        <v>54</v>
      </c>
      <c r="H315" s="9">
        <f t="array" ref="H315">INDEX(Лист2!D:D, MATCH(1, (Лист1!A315=Лист2!A:A) * (Лист1!B315=Лист2!B:B), 0))</f>
        <v>12306</v>
      </c>
      <c r="I315" s="9">
        <f t="array" ref="I315">INDEX(Лист2!E:E, MATCH(1, (Лист1!A315=Лист2!A:A) * (Лист1!B315=Лист2!B:B), 0))</f>
        <v>11532</v>
      </c>
      <c r="J315" s="9">
        <f t="shared" si="3"/>
        <v>18</v>
      </c>
      <c r="K315" s="9">
        <f t="shared" si="4"/>
        <v>98.65929161624436</v>
      </c>
      <c r="L315" s="9">
        <f t="shared" si="5"/>
        <v>19735078.069230769</v>
      </c>
    </row>
    <row r="316" spans="1:12" ht="14.25" customHeight="1" x14ac:dyDescent="0.3">
      <c r="A316" s="6">
        <v>43964</v>
      </c>
      <c r="B316" s="7" t="s">
        <v>24</v>
      </c>
      <c r="C316" s="7">
        <v>193722</v>
      </c>
      <c r="D316" s="7">
        <v>19437273</v>
      </c>
      <c r="E316" s="7">
        <v>13979092.230999999</v>
      </c>
      <c r="F316" s="8">
        <v>418713.96153846156</v>
      </c>
      <c r="G316" s="9">
        <f t="array" ref="G316">INDEX(Лист2!C:C, MATCH(1, (Лист1!A316=Лист2!A:A) * (Лист1!B316=Лист2!B:B), 0))</f>
        <v>60</v>
      </c>
      <c r="H316" s="9">
        <f t="array" ref="H316">INDEX(Лист2!D:D, MATCH(1, (Лист1!A316=Лист2!A:A) * (Лист1!B316=Лист2!B:B), 0))</f>
        <v>12007</v>
      </c>
      <c r="I316" s="9">
        <f t="array" ref="I316">INDEX(Лист2!E:E, MATCH(1, (Лист1!A316=Лист2!A:A) * (Лист1!B316=Лист2!B:B), 0))</f>
        <v>11245</v>
      </c>
      <c r="J316" s="9">
        <f t="shared" si="3"/>
        <v>20</v>
      </c>
      <c r="K316" s="9">
        <f t="shared" si="4"/>
        <v>97.845819413358754</v>
      </c>
      <c r="L316" s="9">
        <f t="shared" si="5"/>
        <v>19018559.03846154</v>
      </c>
    </row>
    <row r="317" spans="1:12" ht="14.25" customHeight="1" x14ac:dyDescent="0.3">
      <c r="A317" s="10">
        <v>43954</v>
      </c>
      <c r="B317" s="11" t="s">
        <v>24</v>
      </c>
      <c r="C317" s="11">
        <v>257215.5</v>
      </c>
      <c r="D317" s="11">
        <v>26492278.5</v>
      </c>
      <c r="E317" s="11">
        <v>19179229.932</v>
      </c>
      <c r="F317" s="12">
        <v>254778.07384615383</v>
      </c>
      <c r="G317" s="9">
        <f t="array" ref="G317">INDEX(Лист2!C:C, MATCH(1, (Лист1!A317=Лист2!A:A) * (Лист1!B317=Лист2!B:B), 0))</f>
        <v>59</v>
      </c>
      <c r="H317" s="9">
        <f t="array" ref="H317">INDEX(Лист2!D:D, MATCH(1, (Лист1!A317=Лист2!A:A) * (Лист1!B317=Лист2!B:B), 0))</f>
        <v>15277</v>
      </c>
      <c r="I317" s="9">
        <f t="array" ref="I317">INDEX(Лист2!E:E, MATCH(1, (Лист1!A317=Лист2!A:A) * (Лист1!B317=Лист2!B:B), 0))</f>
        <v>14163</v>
      </c>
      <c r="J317" s="9">
        <f t="shared" si="3"/>
        <v>18</v>
      </c>
      <c r="K317" s="9">
        <f t="shared" si="4"/>
        <v>99.038293086620868</v>
      </c>
      <c r="L317" s="9">
        <f t="shared" si="5"/>
        <v>26237500.426153846</v>
      </c>
    </row>
    <row r="318" spans="1:12" ht="14.25" customHeight="1" x14ac:dyDescent="0.3">
      <c r="A318" s="6">
        <v>43957</v>
      </c>
      <c r="B318" s="7" t="s">
        <v>24</v>
      </c>
      <c r="C318" s="7">
        <v>224779.5</v>
      </c>
      <c r="D318" s="7">
        <v>23032992</v>
      </c>
      <c r="E318" s="7">
        <v>16792969.817999996</v>
      </c>
      <c r="F318" s="8">
        <v>443086.25303076918</v>
      </c>
      <c r="G318" s="9">
        <f t="array" ref="G318">INDEX(Лист2!C:C, MATCH(1, (Лист1!A318=Лист2!A:A) * (Лист1!B318=Лист2!B:B), 0))</f>
        <v>59</v>
      </c>
      <c r="H318" s="9">
        <f t="array" ref="H318">INDEX(Лист2!D:D, MATCH(1, (Лист1!A318=Лист2!A:A) * (Лист1!B318=Лист2!B:B), 0))</f>
        <v>14103</v>
      </c>
      <c r="I318" s="9">
        <f t="array" ref="I318">INDEX(Лист2!E:E, MATCH(1, (Лист1!A318=Лист2!A:A) * (Лист1!B318=Лист2!B:B), 0))</f>
        <v>13118</v>
      </c>
      <c r="J318" s="9">
        <f t="shared" si="3"/>
        <v>19</v>
      </c>
      <c r="K318" s="9">
        <f t="shared" si="4"/>
        <v>98.076297456141305</v>
      </c>
      <c r="L318" s="9">
        <f t="shared" si="5"/>
        <v>22589905.74696923</v>
      </c>
    </row>
    <row r="319" spans="1:12" ht="14.25" customHeight="1" x14ac:dyDescent="0.3">
      <c r="A319" s="10">
        <v>43974</v>
      </c>
      <c r="B319" s="11" t="s">
        <v>24</v>
      </c>
      <c r="C319" s="11">
        <v>292018.5</v>
      </c>
      <c r="D319" s="11">
        <v>28590910.5</v>
      </c>
      <c r="E319" s="11">
        <v>21740920.338999998</v>
      </c>
      <c r="F319" s="12">
        <v>206427.73076923075</v>
      </c>
      <c r="G319" s="9">
        <f t="array" ref="G319">INDEX(Лист2!C:C, MATCH(1, (Лист1!A319=Лист2!A:A) * (Лист1!B319=Лист2!B:B), 0))</f>
        <v>60</v>
      </c>
      <c r="H319" s="9">
        <f t="array" ref="H319">INDEX(Лист2!D:D, MATCH(1, (Лист1!A319=Лист2!A:A) * (Лист1!B319=Лист2!B:B), 0))</f>
        <v>17295</v>
      </c>
      <c r="I319" s="9">
        <f t="array" ref="I319">INDEX(Лист2!E:E, MATCH(1, (Лист1!A319=Лист2!A:A) * (Лист1!B319=Лист2!B:B), 0))</f>
        <v>16010</v>
      </c>
      <c r="J319" s="9">
        <f t="shared" si="3"/>
        <v>21</v>
      </c>
      <c r="K319" s="9">
        <f t="shared" si="4"/>
        <v>99.277995253878913</v>
      </c>
      <c r="L319" s="9">
        <f t="shared" si="5"/>
        <v>28384482.769230768</v>
      </c>
    </row>
    <row r="320" spans="1:12" ht="14.25" customHeight="1" x14ac:dyDescent="0.3">
      <c r="A320" s="6">
        <v>43976</v>
      </c>
      <c r="B320" s="7" t="s">
        <v>24</v>
      </c>
      <c r="C320" s="7">
        <v>198751.5</v>
      </c>
      <c r="D320" s="7">
        <v>20582743.5</v>
      </c>
      <c r="E320" s="7">
        <v>14894008.652000001</v>
      </c>
      <c r="F320" s="8">
        <v>316452.66153846157</v>
      </c>
      <c r="G320" s="9">
        <f t="array" ref="G320">INDEX(Лист2!C:C, MATCH(1, (Лист1!A320=Лист2!A:A) * (Лист1!B320=Лист2!B:B), 0))</f>
        <v>59</v>
      </c>
      <c r="H320" s="9">
        <f t="array" ref="H320">INDEX(Лист2!D:D, MATCH(1, (Лист1!A320=Лист2!A:A) * (Лист1!B320=Лист2!B:B), 0))</f>
        <v>12983</v>
      </c>
      <c r="I320" s="9">
        <f t="array" ref="I320">INDEX(Лист2!E:E, MATCH(1, (Лист1!A320=Лист2!A:A) * (Лист1!B320=Лист2!B:B), 0))</f>
        <v>12056</v>
      </c>
      <c r="J320" s="9">
        <f t="shared" si="3"/>
        <v>22</v>
      </c>
      <c r="K320" s="9">
        <f t="shared" si="4"/>
        <v>98.46253410514268</v>
      </c>
      <c r="L320" s="9">
        <f t="shared" si="5"/>
        <v>20266290.838461537</v>
      </c>
    </row>
    <row r="321" spans="1:12" ht="14.25" customHeight="1" x14ac:dyDescent="0.3">
      <c r="A321" s="10">
        <v>43951</v>
      </c>
      <c r="B321" s="11" t="s">
        <v>24</v>
      </c>
      <c r="C321" s="11">
        <v>214386</v>
      </c>
      <c r="D321" s="11">
        <v>22530000</v>
      </c>
      <c r="E321" s="11">
        <v>16370527.077</v>
      </c>
      <c r="F321" s="12">
        <v>115618.05384615384</v>
      </c>
      <c r="G321" s="9">
        <f t="array" ref="G321">INDEX(Лист2!C:C, MATCH(1, (Лист1!A321=Лист2!A:A) * (Лист1!B321=Лист2!B:B), 0))</f>
        <v>59</v>
      </c>
      <c r="H321" s="9">
        <f t="array" ref="H321">INDEX(Лист2!D:D, MATCH(1, (Лист1!A321=Лист2!A:A) * (Лист1!B321=Лист2!B:B), 0))</f>
        <v>13251</v>
      </c>
      <c r="I321" s="9">
        <f t="array" ref="I321">INDEX(Лист2!E:E, MATCH(1, (Лист1!A321=Лист2!A:A) * (Лист1!B321=Лист2!B:B), 0))</f>
        <v>12255</v>
      </c>
      <c r="J321" s="9">
        <f t="shared" si="3"/>
        <v>18</v>
      </c>
      <c r="K321" s="9">
        <f t="shared" si="4"/>
        <v>99.486826214619811</v>
      </c>
      <c r="L321" s="9">
        <f t="shared" si="5"/>
        <v>22414381.946153846</v>
      </c>
    </row>
    <row r="322" spans="1:12" ht="14.25" customHeight="1" x14ac:dyDescent="0.3">
      <c r="A322" s="6">
        <v>43961</v>
      </c>
      <c r="B322" s="7" t="s">
        <v>24</v>
      </c>
      <c r="C322" s="7">
        <v>243825</v>
      </c>
      <c r="D322" s="7">
        <v>24890404.5</v>
      </c>
      <c r="E322" s="7">
        <v>18159589.107999999</v>
      </c>
      <c r="F322" s="8">
        <v>258558.49999999997</v>
      </c>
      <c r="G322" s="9">
        <f t="array" ref="G322">INDEX(Лист2!C:C, MATCH(1, (Лист1!A322=Лист2!A:A) * (Лист1!B322=Лист2!B:B), 0))</f>
        <v>59</v>
      </c>
      <c r="H322" s="9">
        <f t="array" ref="H322">INDEX(Лист2!D:D, MATCH(1, (Лист1!A322=Лист2!A:A) * (Лист1!B322=Лист2!B:B), 0))</f>
        <v>14569</v>
      </c>
      <c r="I322" s="9">
        <f t="array" ref="I322">INDEX(Лист2!E:E, MATCH(1, (Лист1!A322=Лист2!A:A) * (Лист1!B322=Лист2!B:B), 0))</f>
        <v>13566</v>
      </c>
      <c r="J322" s="9">
        <f t="shared" si="3"/>
        <v>19</v>
      </c>
      <c r="K322" s="9">
        <f t="shared" si="4"/>
        <v>98.961212141007991</v>
      </c>
      <c r="L322" s="9">
        <f t="shared" si="5"/>
        <v>24631846</v>
      </c>
    </row>
    <row r="323" spans="1:12" ht="14.25" customHeight="1" x14ac:dyDescent="0.3">
      <c r="A323" s="10">
        <v>43959</v>
      </c>
      <c r="B323" s="11" t="s">
        <v>24</v>
      </c>
      <c r="C323" s="11">
        <v>232701</v>
      </c>
      <c r="D323" s="11">
        <v>23881948.5</v>
      </c>
      <c r="E323" s="11">
        <v>17462223.403999999</v>
      </c>
      <c r="F323" s="12">
        <v>512464.9846153846</v>
      </c>
      <c r="G323" s="9">
        <f t="array" ref="G323">INDEX(Лист2!C:C, MATCH(1, (Лист1!A323=Лист2!A:A) * (Лист1!B323=Лист2!B:B), 0))</f>
        <v>59</v>
      </c>
      <c r="H323" s="9">
        <f t="array" ref="H323">INDEX(Лист2!D:D, MATCH(1, (Лист1!A323=Лист2!A:A) * (Лист1!B323=Лист2!B:B), 0))</f>
        <v>14098</v>
      </c>
      <c r="I323" s="9">
        <f t="array" ref="I323">INDEX(Лист2!E:E, MATCH(1, (Лист1!A323=Лист2!A:A) * (Лист1!B323=Лист2!B:B), 0))</f>
        <v>13106</v>
      </c>
      <c r="J323" s="9">
        <f t="shared" si="3"/>
        <v>19</v>
      </c>
      <c r="K323" s="9">
        <f t="shared" si="4"/>
        <v>97.85417431657477</v>
      </c>
      <c r="L323" s="9">
        <f t="shared" si="5"/>
        <v>23369483.515384614</v>
      </c>
    </row>
    <row r="324" spans="1:12" ht="14.25" customHeight="1" x14ac:dyDescent="0.3">
      <c r="A324" s="6">
        <v>43958</v>
      </c>
      <c r="B324" s="7" t="s">
        <v>24</v>
      </c>
      <c r="C324" s="7">
        <v>219411</v>
      </c>
      <c r="D324" s="7">
        <v>22460130</v>
      </c>
      <c r="E324" s="7">
        <v>16627687.641000001</v>
      </c>
      <c r="F324" s="8">
        <v>518998.75384615385</v>
      </c>
      <c r="G324" s="9">
        <f t="array" ref="G324">INDEX(Лист2!C:C, MATCH(1, (Лист1!A324=Лист2!A:A) * (Лист1!B324=Лист2!B:B), 0))</f>
        <v>59</v>
      </c>
      <c r="H324" s="9">
        <f t="array" ref="H324">INDEX(Лист2!D:D, MATCH(1, (Лист1!A324=Лист2!A:A) * (Лист1!B324=Лист2!B:B), 0))</f>
        <v>13495</v>
      </c>
      <c r="I324" s="9">
        <f t="array" ref="I324">INDEX(Лист2!E:E, MATCH(1, (Лист1!A324=Лист2!A:A) * (Лист1!B324=Лист2!B:B), 0))</f>
        <v>12517</v>
      </c>
      <c r="J324" s="9">
        <f t="shared" si="3"/>
        <v>19</v>
      </c>
      <c r="K324" s="9">
        <f t="shared" si="4"/>
        <v>97.689244212539492</v>
      </c>
      <c r="L324" s="9">
        <f t="shared" si="5"/>
        <v>21941131.246153846</v>
      </c>
    </row>
    <row r="325" spans="1:12" ht="14.25" customHeight="1" x14ac:dyDescent="0.3">
      <c r="A325" s="10">
        <v>43975</v>
      </c>
      <c r="B325" s="11" t="s">
        <v>24</v>
      </c>
      <c r="C325" s="11">
        <v>200029.5</v>
      </c>
      <c r="D325" s="11">
        <v>19959801</v>
      </c>
      <c r="E325" s="11">
        <v>15125624.641999999</v>
      </c>
      <c r="F325" s="12">
        <v>318671.85465384612</v>
      </c>
      <c r="G325" s="9">
        <f t="array" ref="G325">INDEX(Лист2!C:C, MATCH(1, (Лист1!A325=Лист2!A:A) * (Лист1!B325=Лист2!B:B), 0))</f>
        <v>60</v>
      </c>
      <c r="H325" s="9">
        <f t="array" ref="H325">INDEX(Лист2!D:D, MATCH(1, (Лист1!A325=Лист2!A:A) * (Лист1!B325=Лист2!B:B), 0))</f>
        <v>12822</v>
      </c>
      <c r="I325" s="9">
        <f t="array" ref="I325">INDEX(Лист2!E:E, MATCH(1, (Лист1!A325=Лист2!A:A) * (Лист1!B325=Лист2!B:B), 0))</f>
        <v>11916</v>
      </c>
      <c r="J325" s="9">
        <f t="shared" si="3"/>
        <v>21</v>
      </c>
      <c r="K325" s="9">
        <f t="shared" si="4"/>
        <v>98.403431704284799</v>
      </c>
      <c r="L325" s="9">
        <f t="shared" si="5"/>
        <v>19641129.145346154</v>
      </c>
    </row>
    <row r="326" spans="1:12" ht="14.25" customHeight="1" x14ac:dyDescent="0.3">
      <c r="A326" s="6">
        <v>43967</v>
      </c>
      <c r="B326" s="7" t="s">
        <v>25</v>
      </c>
      <c r="C326" s="7">
        <v>225480</v>
      </c>
      <c r="D326" s="7">
        <v>22355338.5</v>
      </c>
      <c r="E326" s="7">
        <v>16443448.491999999</v>
      </c>
      <c r="F326" s="8">
        <v>291468.59999999998</v>
      </c>
      <c r="G326" s="9">
        <f t="array" ref="G326">INDEX(Лист2!C:C, MATCH(1, (Лист1!A326=Лист2!A:A) * (Лист1!B326=Лист2!B:B), 0))</f>
        <v>54</v>
      </c>
      <c r="H326" s="9">
        <f t="array" ref="H326">INDEX(Лист2!D:D, MATCH(1, (Лист1!A326=Лист2!A:A) * (Лист1!B326=Лист2!B:B), 0))</f>
        <v>13170</v>
      </c>
      <c r="I326" s="9">
        <f t="array" ref="I326">INDEX(Лист2!E:E, MATCH(1, (Лист1!A326=Лист2!A:A) * (Лист1!B326=Лист2!B:B), 0))</f>
        <v>12299</v>
      </c>
      <c r="J326" s="9">
        <f t="shared" si="3"/>
        <v>20</v>
      </c>
      <c r="K326" s="9">
        <f t="shared" si="4"/>
        <v>98.696201357004725</v>
      </c>
      <c r="L326" s="9">
        <f t="shared" si="5"/>
        <v>22063869.899999999</v>
      </c>
    </row>
    <row r="327" spans="1:12" ht="14.25" customHeight="1" x14ac:dyDescent="0.3">
      <c r="A327" s="10">
        <v>43970</v>
      </c>
      <c r="B327" s="11" t="s">
        <v>25</v>
      </c>
      <c r="C327" s="11">
        <v>211453.5</v>
      </c>
      <c r="D327" s="11">
        <v>20590072.5</v>
      </c>
      <c r="E327" s="11">
        <v>15078027.685000001</v>
      </c>
      <c r="F327" s="12">
        <v>293452.29237692308</v>
      </c>
      <c r="G327" s="9">
        <f t="array" ref="G327">INDEX(Лист2!C:C, MATCH(1, (Лист1!A327=Лист2!A:A) * (Лист1!B327=Лист2!B:B), 0))</f>
        <v>54</v>
      </c>
      <c r="H327" s="9">
        <f t="array" ref="H327">INDEX(Лист2!D:D, MATCH(1, (Лист1!A327=Лист2!A:A) * (Лист1!B327=Лист2!B:B), 0))</f>
        <v>13070</v>
      </c>
      <c r="I327" s="9">
        <f t="array" ref="I327">INDEX(Лист2!E:E, MATCH(1, (Лист1!A327=Лист2!A:A) * (Лист1!B327=Лист2!B:B), 0))</f>
        <v>12244</v>
      </c>
      <c r="J327" s="9">
        <f t="shared" si="3"/>
        <v>21</v>
      </c>
      <c r="K327" s="9">
        <f t="shared" si="4"/>
        <v>98.574787474026991</v>
      </c>
      <c r="L327" s="9">
        <f t="shared" si="5"/>
        <v>20296620.207623076</v>
      </c>
    </row>
    <row r="328" spans="1:12" ht="14.25" customHeight="1" x14ac:dyDescent="0.3">
      <c r="A328" s="6">
        <v>43968</v>
      </c>
      <c r="B328" s="7" t="s">
        <v>25</v>
      </c>
      <c r="C328" s="7">
        <v>184801.5</v>
      </c>
      <c r="D328" s="7">
        <v>18449091</v>
      </c>
      <c r="E328" s="7">
        <v>13533023.127999999</v>
      </c>
      <c r="F328" s="8">
        <v>246229.69714615386</v>
      </c>
      <c r="G328" s="9">
        <f t="array" ref="G328">INDEX(Лист2!C:C, MATCH(1, (Лист1!A328=Лист2!A:A) * (Лист1!B328=Лист2!B:B), 0))</f>
        <v>54</v>
      </c>
      <c r="H328" s="9">
        <f t="array" ref="H328">INDEX(Лист2!D:D, MATCH(1, (Лист1!A328=Лист2!A:A) * (Лист1!B328=Лист2!B:B), 0))</f>
        <v>11128</v>
      </c>
      <c r="I328" s="9">
        <f t="array" ref="I328">INDEX(Лист2!E:E, MATCH(1, (Лист1!A328=Лист2!A:A) * (Лист1!B328=Лист2!B:B), 0))</f>
        <v>10467</v>
      </c>
      <c r="J328" s="9">
        <f t="shared" si="3"/>
        <v>20</v>
      </c>
      <c r="K328" s="9">
        <f t="shared" si="4"/>
        <v>98.665355940050631</v>
      </c>
      <c r="L328" s="9">
        <f t="shared" si="5"/>
        <v>18202861.302853845</v>
      </c>
    </row>
    <row r="329" spans="1:12" ht="14.25" customHeight="1" x14ac:dyDescent="0.3">
      <c r="A329" s="10">
        <v>43960</v>
      </c>
      <c r="B329" s="11" t="s">
        <v>25</v>
      </c>
      <c r="C329" s="11">
        <v>177976.5</v>
      </c>
      <c r="D329" s="11">
        <v>18085798.5</v>
      </c>
      <c r="E329" s="11">
        <v>13150397.668</v>
      </c>
      <c r="F329" s="12">
        <v>444057.73347692302</v>
      </c>
      <c r="G329" s="9">
        <f t="array" ref="G329">INDEX(Лист2!C:C, MATCH(1, (Лист1!A329=Лист2!A:A) * (Лист1!B329=Лист2!B:B), 0))</f>
        <v>54</v>
      </c>
      <c r="H329" s="9">
        <f t="array" ref="H329">INDEX(Лист2!D:D, MATCH(1, (Лист1!A329=Лист2!A:A) * (Лист1!B329=Лист2!B:B), 0))</f>
        <v>11288</v>
      </c>
      <c r="I329" s="9">
        <f t="array" ref="I329">INDEX(Лист2!E:E, MATCH(1, (Лист1!A329=Лист2!A:A) * (Лист1!B329=Лист2!B:B), 0))</f>
        <v>10492</v>
      </c>
      <c r="J329" s="9">
        <f t="shared" si="3"/>
        <v>19</v>
      </c>
      <c r="K329" s="9">
        <f t="shared" si="4"/>
        <v>97.544715908026276</v>
      </c>
      <c r="L329" s="9">
        <f t="shared" si="5"/>
        <v>17641740.766523078</v>
      </c>
    </row>
    <row r="330" spans="1:12" ht="14.25" customHeight="1" x14ac:dyDescent="0.3">
      <c r="A330" s="6">
        <v>43955</v>
      </c>
      <c r="B330" s="7" t="s">
        <v>25</v>
      </c>
      <c r="C330" s="7">
        <v>223617</v>
      </c>
      <c r="D330" s="7">
        <v>22796827.5</v>
      </c>
      <c r="E330" s="7">
        <v>16597666.014999999</v>
      </c>
      <c r="F330" s="8">
        <v>404297.74615384609</v>
      </c>
      <c r="G330" s="9">
        <f t="array" ref="G330">INDEX(Лист2!C:C, MATCH(1, (Лист1!A330=Лист2!A:A) * (Лист1!B330=Лист2!B:B), 0))</f>
        <v>54</v>
      </c>
      <c r="H330" s="9">
        <f t="array" ref="H330">INDEX(Лист2!D:D, MATCH(1, (Лист1!A330=Лист2!A:A) * (Лист1!B330=Лист2!B:B), 0))</f>
        <v>13606</v>
      </c>
      <c r="I330" s="9">
        <f t="array" ref="I330">INDEX(Лист2!E:E, MATCH(1, (Лист1!A330=Лист2!A:A) * (Лист1!B330=Лист2!B:B), 0))</f>
        <v>12697</v>
      </c>
      <c r="J330" s="9">
        <f t="shared" si="3"/>
        <v>19</v>
      </c>
      <c r="K330" s="9">
        <f t="shared" si="4"/>
        <v>98.226517500499384</v>
      </c>
      <c r="L330" s="9">
        <f t="shared" si="5"/>
        <v>22392529.753846154</v>
      </c>
    </row>
    <row r="331" spans="1:12" ht="14.25" customHeight="1" x14ac:dyDescent="0.3">
      <c r="A331" s="10">
        <v>43953</v>
      </c>
      <c r="B331" s="11" t="s">
        <v>25</v>
      </c>
      <c r="C331" s="11">
        <v>176397</v>
      </c>
      <c r="D331" s="11">
        <v>18625921.5</v>
      </c>
      <c r="E331" s="11">
        <v>13628439.163999999</v>
      </c>
      <c r="F331" s="12">
        <v>370802.93846153846</v>
      </c>
      <c r="G331" s="9">
        <f t="array" ref="G331">INDEX(Лист2!C:C, MATCH(1, (Лист1!A331=Лист2!A:A) * (Лист1!B331=Лист2!B:B), 0))</f>
        <v>54</v>
      </c>
      <c r="H331" s="9">
        <f t="array" ref="H331">INDEX(Лист2!D:D, MATCH(1, (Лист1!A331=Лист2!A:A) * (Лист1!B331=Лист2!B:B), 0))</f>
        <v>11622</v>
      </c>
      <c r="I331" s="9">
        <f t="array" ref="I331">INDEX(Лист2!E:E, MATCH(1, (Лист1!A331=Лист2!A:A) * (Лист1!B331=Лист2!B:B), 0))</f>
        <v>10754</v>
      </c>
      <c r="J331" s="9">
        <f t="shared" si="3"/>
        <v>18</v>
      </c>
      <c r="K331" s="9">
        <f t="shared" si="4"/>
        <v>98.009210237133559</v>
      </c>
      <c r="L331" s="9">
        <f t="shared" si="5"/>
        <v>18255118.561538462</v>
      </c>
    </row>
    <row r="332" spans="1:12" ht="14.25" customHeight="1" x14ac:dyDescent="0.3">
      <c r="A332" s="6">
        <v>43977</v>
      </c>
      <c r="B332" s="7" t="s">
        <v>25</v>
      </c>
      <c r="C332" s="7">
        <v>232369.5</v>
      </c>
      <c r="D332" s="7">
        <v>23856345</v>
      </c>
      <c r="E332" s="7">
        <v>17297352.185000002</v>
      </c>
      <c r="F332" s="8">
        <v>279472.16153846151</v>
      </c>
      <c r="G332" s="9">
        <f t="array" ref="G332">INDEX(Лист2!C:C, MATCH(1, (Лист1!A332=Лист2!A:A) * (Лист1!B332=Лист2!B:B), 0))</f>
        <v>54</v>
      </c>
      <c r="H332" s="9">
        <f t="array" ref="H332">INDEX(Лист2!D:D, MATCH(1, (Лист1!A332=Лист2!A:A) * (Лист1!B332=Лист2!B:B), 0))</f>
        <v>14482</v>
      </c>
      <c r="I332" s="9">
        <f t="array" ref="I332">INDEX(Лист2!E:E, MATCH(1, (Лист1!A332=Лист2!A:A) * (Лист1!B332=Лист2!B:B), 0))</f>
        <v>13510</v>
      </c>
      <c r="J332" s="9">
        <f t="shared" si="3"/>
        <v>22</v>
      </c>
      <c r="K332" s="9">
        <f t="shared" si="4"/>
        <v>98.828520624016534</v>
      </c>
      <c r="L332" s="9">
        <f t="shared" si="5"/>
        <v>23576872.838461537</v>
      </c>
    </row>
    <row r="333" spans="1:12" ht="14.25" customHeight="1" x14ac:dyDescent="0.3">
      <c r="A333" s="10">
        <v>43952</v>
      </c>
      <c r="B333" s="11" t="s">
        <v>25</v>
      </c>
      <c r="C333" s="11">
        <v>226540.5</v>
      </c>
      <c r="D333" s="11">
        <v>23953536</v>
      </c>
      <c r="E333" s="11">
        <v>17342946.796999998</v>
      </c>
      <c r="F333" s="12">
        <v>380499.56092307693</v>
      </c>
      <c r="G333" s="9">
        <f t="array" ref="G333">INDEX(Лист2!C:C, MATCH(1, (Лист1!A333=Лист2!A:A) * (Лист1!B333=Лист2!B:B), 0))</f>
        <v>54</v>
      </c>
      <c r="H333" s="9">
        <f t="array" ref="H333">INDEX(Лист2!D:D, MATCH(1, (Лист1!A333=Лист2!A:A) * (Лист1!B333=Лист2!B:B), 0))</f>
        <v>14205</v>
      </c>
      <c r="I333" s="9">
        <f t="array" ref="I333">INDEX(Лист2!E:E, MATCH(1, (Лист1!A333=Лист2!A:A) * (Лист1!B333=Лист2!B:B), 0))</f>
        <v>13026</v>
      </c>
      <c r="J333" s="9">
        <f t="shared" si="3"/>
        <v>18</v>
      </c>
      <c r="K333" s="9">
        <f t="shared" si="4"/>
        <v>98.411509845882136</v>
      </c>
      <c r="L333" s="9">
        <f t="shared" si="5"/>
        <v>23573036.439076923</v>
      </c>
    </row>
    <row r="334" spans="1:12" ht="14.25" customHeight="1" x14ac:dyDescent="0.3">
      <c r="A334" s="6">
        <v>43963</v>
      </c>
      <c r="B334" s="7" t="s">
        <v>25</v>
      </c>
      <c r="C334" s="7">
        <v>189679.5</v>
      </c>
      <c r="D334" s="7">
        <v>18718036.5</v>
      </c>
      <c r="E334" s="7">
        <v>13500671.991999999</v>
      </c>
      <c r="F334" s="8">
        <v>344959.87384615385</v>
      </c>
      <c r="G334" s="9">
        <f t="array" ref="G334">INDEX(Лист2!C:C, MATCH(1, (Лист1!A334=Лист2!A:A) * (Лист1!B334=Лист2!B:B), 0))</f>
        <v>54</v>
      </c>
      <c r="H334" s="9">
        <f t="array" ref="H334">INDEX(Лист2!D:D, MATCH(1, (Лист1!A334=Лист2!A:A) * (Лист1!B334=Лист2!B:B), 0))</f>
        <v>11614</v>
      </c>
      <c r="I334" s="9">
        <f t="array" ref="I334">INDEX(Лист2!E:E, MATCH(1, (Лист1!A334=Лист2!A:A) * (Лист1!B334=Лист2!B:B), 0))</f>
        <v>10862</v>
      </c>
      <c r="J334" s="9">
        <f t="shared" si="3"/>
        <v>20</v>
      </c>
      <c r="K334" s="9">
        <f t="shared" si="4"/>
        <v>98.157072330497087</v>
      </c>
      <c r="L334" s="9">
        <f t="shared" si="5"/>
        <v>18373076.626153845</v>
      </c>
    </row>
    <row r="335" spans="1:12" ht="14.25" customHeight="1" x14ac:dyDescent="0.3">
      <c r="A335" s="10">
        <v>43972</v>
      </c>
      <c r="B335" s="11" t="s">
        <v>25</v>
      </c>
      <c r="C335" s="11">
        <v>213640.5</v>
      </c>
      <c r="D335" s="11">
        <v>21042673.5</v>
      </c>
      <c r="E335" s="11">
        <v>15681371.557000002</v>
      </c>
      <c r="F335" s="12">
        <v>296732.59615384613</v>
      </c>
      <c r="G335" s="9">
        <f t="array" ref="G335">INDEX(Лист2!C:C, MATCH(1, (Лист1!A335=Лист2!A:A) * (Лист1!B335=Лист2!B:B), 0))</f>
        <v>54</v>
      </c>
      <c r="H335" s="9">
        <f t="array" ref="H335">INDEX(Лист2!D:D, MATCH(1, (Лист1!A335=Лист2!A:A) * (Лист1!B335=Лист2!B:B), 0))</f>
        <v>13240</v>
      </c>
      <c r="I335" s="9">
        <f t="array" ref="I335">INDEX(Лист2!E:E, MATCH(1, (Лист1!A335=Лист2!A:A) * (Лист1!B335=Лист2!B:B), 0))</f>
        <v>12360</v>
      </c>
      <c r="J335" s="9">
        <f t="shared" si="3"/>
        <v>21</v>
      </c>
      <c r="K335" s="9">
        <f t="shared" si="4"/>
        <v>98.589853156473453</v>
      </c>
      <c r="L335" s="9">
        <f t="shared" si="5"/>
        <v>20745940.903846152</v>
      </c>
    </row>
    <row r="336" spans="1:12" ht="14.25" customHeight="1" x14ac:dyDescent="0.3">
      <c r="A336" s="6">
        <v>43971</v>
      </c>
      <c r="B336" s="7" t="s">
        <v>25</v>
      </c>
      <c r="C336" s="7">
        <v>214885.5</v>
      </c>
      <c r="D336" s="7">
        <v>21411349.5</v>
      </c>
      <c r="E336" s="7">
        <v>15600701.422999999</v>
      </c>
      <c r="F336" s="8">
        <v>410370.5153846154</v>
      </c>
      <c r="G336" s="9">
        <f t="array" ref="G336">INDEX(Лист2!C:C, MATCH(1, (Лист1!A336=Лист2!A:A) * (Лист1!B336=Лист2!B:B), 0))</f>
        <v>54</v>
      </c>
      <c r="H336" s="9">
        <f t="array" ref="H336">INDEX(Лист2!D:D, MATCH(1, (Лист1!A336=Лист2!A:A) * (Лист1!B336=Лист2!B:B), 0))</f>
        <v>13298</v>
      </c>
      <c r="I336" s="9">
        <f t="array" ref="I336">INDEX(Лист2!E:E, MATCH(1, (Лист1!A336=Лист2!A:A) * (Лист1!B336=Лист2!B:B), 0))</f>
        <v>12428</v>
      </c>
      <c r="J336" s="9">
        <f t="shared" si="3"/>
        <v>21</v>
      </c>
      <c r="K336" s="9">
        <f t="shared" si="4"/>
        <v>98.083397240399933</v>
      </c>
      <c r="L336" s="9">
        <f t="shared" si="5"/>
        <v>21000978.984615386</v>
      </c>
    </row>
    <row r="337" spans="1:12" ht="14.25" customHeight="1" x14ac:dyDescent="0.3">
      <c r="A337" s="10">
        <v>43956</v>
      </c>
      <c r="B337" s="11" t="s">
        <v>25</v>
      </c>
      <c r="C337" s="11">
        <v>203832</v>
      </c>
      <c r="D337" s="11">
        <v>20880142.5</v>
      </c>
      <c r="E337" s="11">
        <v>15015521.489999998</v>
      </c>
      <c r="F337" s="12">
        <v>398269.43076923076</v>
      </c>
      <c r="G337" s="9">
        <f t="array" ref="G337">INDEX(Лист2!C:C, MATCH(1, (Лист1!A337=Лист2!A:A) * (Лист1!B337=Лист2!B:B), 0))</f>
        <v>54</v>
      </c>
      <c r="H337" s="9">
        <f t="array" ref="H337">INDEX(Лист2!D:D, MATCH(1, (Лист1!A337=Лист2!A:A) * (Лист1!B337=Лист2!B:B), 0))</f>
        <v>12775</v>
      </c>
      <c r="I337" s="9">
        <f t="array" ref="I337">INDEX(Лист2!E:E, MATCH(1, (Лист1!A337=Лист2!A:A) * (Лист1!B337=Лист2!B:B), 0))</f>
        <v>11887</v>
      </c>
      <c r="J337" s="9">
        <f t="shared" si="3"/>
        <v>19</v>
      </c>
      <c r="K337" s="9">
        <f t="shared" si="4"/>
        <v>98.092592372062455</v>
      </c>
      <c r="L337" s="9">
        <f t="shared" si="5"/>
        <v>20481873.069230769</v>
      </c>
    </row>
    <row r="338" spans="1:12" ht="14.25" customHeight="1" x14ac:dyDescent="0.3">
      <c r="A338" s="6">
        <v>43964</v>
      </c>
      <c r="B338" s="7" t="s">
        <v>25</v>
      </c>
      <c r="C338" s="7">
        <v>188662.5</v>
      </c>
      <c r="D338" s="7">
        <v>18784000.5</v>
      </c>
      <c r="E338" s="7">
        <v>13568684.673999999</v>
      </c>
      <c r="F338" s="8">
        <v>349844.36153846153</v>
      </c>
      <c r="G338" s="9">
        <f t="array" ref="G338">INDEX(Лист2!C:C, MATCH(1, (Лист1!A338=Лист2!A:A) * (Лист1!B338=Лист2!B:B), 0))</f>
        <v>54</v>
      </c>
      <c r="H338" s="9">
        <f t="array" ref="H338">INDEX(Лист2!D:D, MATCH(1, (Лист1!A338=Лист2!A:A) * (Лист1!B338=Лист2!B:B), 0))</f>
        <v>11522</v>
      </c>
      <c r="I338" s="9">
        <f t="array" ref="I338">INDEX(Лист2!E:E, MATCH(1, (Лист1!A338=Лист2!A:A) * (Лист1!B338=Лист2!B:B), 0))</f>
        <v>10803</v>
      </c>
      <c r="J338" s="9">
        <f t="shared" si="3"/>
        <v>20</v>
      </c>
      <c r="K338" s="9">
        <f t="shared" si="4"/>
        <v>98.137540714298524</v>
      </c>
      <c r="L338" s="9">
        <f t="shared" si="5"/>
        <v>18434156.138461538</v>
      </c>
    </row>
    <row r="339" spans="1:12" ht="14.25" customHeight="1" x14ac:dyDescent="0.3">
      <c r="A339" s="10">
        <v>43982</v>
      </c>
      <c r="B339" s="11" t="s">
        <v>24</v>
      </c>
      <c r="C339" s="11">
        <v>215277</v>
      </c>
      <c r="D339" s="11">
        <v>21585316.5</v>
      </c>
      <c r="E339" s="11">
        <v>16285354.714</v>
      </c>
      <c r="F339" s="12">
        <v>183249.26153846155</v>
      </c>
      <c r="G339" s="9">
        <f t="array" ref="G339">INDEX(Лист2!C:C, MATCH(1, (Лист1!A339=Лист2!A:A) * (Лист1!B339=Лист2!B:B), 0))</f>
        <v>59</v>
      </c>
      <c r="H339" s="9">
        <f t="array" ref="H339">INDEX(Лист2!D:D, MATCH(1, (Лист1!A339=Лист2!A:A) * (Лист1!B339=Лист2!B:B), 0))</f>
        <v>13684</v>
      </c>
      <c r="I339" s="9">
        <f t="array" ref="I339">INDEX(Лист2!E:E, MATCH(1, (Лист1!A339=Лист2!A:A) * (Лист1!B339=Лист2!B:B), 0))</f>
        <v>12690</v>
      </c>
      <c r="J339" s="9">
        <f t="shared" si="3"/>
        <v>22</v>
      </c>
      <c r="K339" s="9">
        <f t="shared" si="4"/>
        <v>99.151046677779959</v>
      </c>
      <c r="L339" s="9">
        <f t="shared" si="5"/>
        <v>21402067.238461539</v>
      </c>
    </row>
    <row r="340" spans="1:12" ht="14.25" customHeight="1" x14ac:dyDescent="0.3">
      <c r="A340" s="6">
        <v>43954</v>
      </c>
      <c r="B340" s="7" t="s">
        <v>25</v>
      </c>
      <c r="C340" s="7">
        <v>248148</v>
      </c>
      <c r="D340" s="7">
        <v>25519072.5</v>
      </c>
      <c r="E340" s="7">
        <v>18491870.614999998</v>
      </c>
      <c r="F340" s="8">
        <v>270910.05384615384</v>
      </c>
      <c r="G340" s="9">
        <f t="array" ref="G340">INDEX(Лист2!C:C, MATCH(1, (Лист1!A340=Лист2!A:A) * (Лист1!B340=Лист2!B:B), 0))</f>
        <v>54</v>
      </c>
      <c r="H340" s="9">
        <f t="array" ref="H340">INDEX(Лист2!D:D, MATCH(1, (Лист1!A340=Лист2!A:A) * (Лист1!B340=Лист2!B:B), 0))</f>
        <v>14823</v>
      </c>
      <c r="I340" s="9">
        <f t="array" ref="I340">INDEX(Лист2!E:E, MATCH(1, (Лист1!A340=Лист2!A:A) * (Лист1!B340=Лист2!B:B), 0))</f>
        <v>13751</v>
      </c>
      <c r="J340" s="9">
        <f t="shared" si="3"/>
        <v>18</v>
      </c>
      <c r="K340" s="9">
        <f t="shared" si="4"/>
        <v>98.938401645098367</v>
      </c>
      <c r="L340" s="9">
        <f t="shared" si="5"/>
        <v>25248162.446153846</v>
      </c>
    </row>
    <row r="341" spans="1:12" ht="14.25" customHeight="1" x14ac:dyDescent="0.3">
      <c r="A341" s="10">
        <v>43981</v>
      </c>
      <c r="B341" s="11" t="s">
        <v>24</v>
      </c>
      <c r="C341" s="11">
        <v>246414</v>
      </c>
      <c r="D341" s="11">
        <v>24527245.5</v>
      </c>
      <c r="E341" s="11">
        <v>18595804.535</v>
      </c>
      <c r="F341" s="12">
        <v>282204.5230769231</v>
      </c>
      <c r="G341" s="9">
        <f t="array" ref="G341">INDEX(Лист2!C:C, MATCH(1, (Лист1!A341=Лист2!A:A) * (Лист1!B341=Лист2!B:B), 0))</f>
        <v>59</v>
      </c>
      <c r="H341" s="9">
        <f t="array" ref="H341">INDEX(Лист2!D:D, MATCH(1, (Лист1!A341=Лист2!A:A) * (Лист1!B341=Лист2!B:B), 0))</f>
        <v>15030</v>
      </c>
      <c r="I341" s="9">
        <f t="array" ref="I341">INDEX(Лист2!E:E, MATCH(1, (Лист1!A341=Лист2!A:A) * (Лист1!B341=Лист2!B:B), 0))</f>
        <v>13956</v>
      </c>
      <c r="J341" s="9">
        <f t="shared" si="3"/>
        <v>22</v>
      </c>
      <c r="K341" s="9">
        <f t="shared" si="4"/>
        <v>98.849424314373493</v>
      </c>
      <c r="L341" s="9">
        <f t="shared" si="5"/>
        <v>24245040.976923078</v>
      </c>
    </row>
    <row r="342" spans="1:12" ht="14.25" customHeight="1" x14ac:dyDescent="0.3">
      <c r="A342" s="6">
        <v>43957</v>
      </c>
      <c r="B342" s="7" t="s">
        <v>25</v>
      </c>
      <c r="C342" s="7">
        <v>216498</v>
      </c>
      <c r="D342" s="7">
        <v>22126444.5</v>
      </c>
      <c r="E342" s="7">
        <v>16128268.832</v>
      </c>
      <c r="F342" s="8">
        <v>389877.53846153844</v>
      </c>
      <c r="G342" s="9">
        <f t="array" ref="G342">INDEX(Лист2!C:C, MATCH(1, (Лист1!A342=Лист2!A:A) * (Лист1!B342=Лист2!B:B), 0))</f>
        <v>54</v>
      </c>
      <c r="H342" s="9">
        <f t="array" ref="H342">INDEX(Лист2!D:D, MATCH(1, (Лист1!A342=Лист2!A:A) * (Лист1!B342=Лист2!B:B), 0))</f>
        <v>13406</v>
      </c>
      <c r="I342" s="9">
        <f t="array" ref="I342">INDEX(Лист2!E:E, MATCH(1, (Лист1!A342=Лист2!A:A) * (Лист1!B342=Лист2!B:B), 0))</f>
        <v>12518</v>
      </c>
      <c r="J342" s="9">
        <f t="shared" si="3"/>
        <v>19</v>
      </c>
      <c r="K342" s="9">
        <f t="shared" si="4"/>
        <v>98.237956674595679</v>
      </c>
      <c r="L342" s="9">
        <f t="shared" si="5"/>
        <v>21736566.96153846</v>
      </c>
    </row>
    <row r="343" spans="1:12" ht="14.25" customHeight="1" x14ac:dyDescent="0.3">
      <c r="A343" s="10">
        <v>43974</v>
      </c>
      <c r="B343" s="11" t="s">
        <v>25</v>
      </c>
      <c r="C343" s="11">
        <v>275793</v>
      </c>
      <c r="D343" s="11">
        <v>26806626</v>
      </c>
      <c r="E343" s="11">
        <v>20508194.544999998</v>
      </c>
      <c r="F343" s="12">
        <v>239346.81538461536</v>
      </c>
      <c r="G343" s="9">
        <f t="array" ref="G343">INDEX(Лист2!C:C, MATCH(1, (Лист1!A343=Лист2!A:A) * (Лист1!B343=Лист2!B:B), 0))</f>
        <v>54</v>
      </c>
      <c r="H343" s="9">
        <f t="array" ref="H343">INDEX(Лист2!D:D, MATCH(1, (Лист1!A343=Лист2!A:A) * (Лист1!B343=Лист2!B:B), 0))</f>
        <v>16221</v>
      </c>
      <c r="I343" s="9">
        <f t="array" ref="I343">INDEX(Лист2!E:E, MATCH(1, (Лист1!A343=Лист2!A:A) * (Лист1!B343=Лист2!B:B), 0))</f>
        <v>15065</v>
      </c>
      <c r="J343" s="9">
        <f t="shared" si="3"/>
        <v>21</v>
      </c>
      <c r="K343" s="9">
        <f t="shared" si="4"/>
        <v>99.107135618691373</v>
      </c>
      <c r="L343" s="9">
        <f t="shared" si="5"/>
        <v>26567279.184615385</v>
      </c>
    </row>
    <row r="344" spans="1:12" ht="14.25" customHeight="1" x14ac:dyDescent="0.3">
      <c r="A344" s="6">
        <v>43979</v>
      </c>
      <c r="B344" s="7" t="s">
        <v>24</v>
      </c>
      <c r="C344" s="7">
        <v>199753.5</v>
      </c>
      <c r="D344" s="7">
        <v>20535733.5</v>
      </c>
      <c r="E344" s="7">
        <v>15173462.744000001</v>
      </c>
      <c r="F344" s="8">
        <v>257491.36923076925</v>
      </c>
      <c r="G344" s="9">
        <f t="array" ref="G344">INDEX(Лист2!C:C, MATCH(1, (Лист1!A344=Лист2!A:A) * (Лист1!B344=Лист2!B:B), 0))</f>
        <v>60</v>
      </c>
      <c r="H344" s="9">
        <f t="array" ref="H344">INDEX(Лист2!D:D, MATCH(1, (Лист1!A344=Лист2!A:A) * (Лист1!B344=Лист2!B:B), 0))</f>
        <v>12854</v>
      </c>
      <c r="I344" s="9">
        <f t="array" ref="I344">INDEX(Лист2!E:E, MATCH(1, (Лист1!A344=Лист2!A:A) * (Лист1!B344=Лист2!B:B), 0))</f>
        <v>11954</v>
      </c>
      <c r="J344" s="9">
        <f t="shared" si="3"/>
        <v>22</v>
      </c>
      <c r="K344" s="9">
        <f t="shared" si="4"/>
        <v>98.746130157801431</v>
      </c>
      <c r="L344" s="9">
        <f t="shared" si="5"/>
        <v>20278242.13076923</v>
      </c>
    </row>
    <row r="345" spans="1:12" ht="14.25" customHeight="1" x14ac:dyDescent="0.3">
      <c r="A345" s="10">
        <v>43976</v>
      </c>
      <c r="B345" s="11" t="s">
        <v>25</v>
      </c>
      <c r="C345" s="11">
        <v>192948</v>
      </c>
      <c r="D345" s="11">
        <v>19806927</v>
      </c>
      <c r="E345" s="11">
        <v>14358653.389999999</v>
      </c>
      <c r="F345" s="12">
        <v>319377.7946153846</v>
      </c>
      <c r="G345" s="9">
        <f t="array" ref="G345">INDEX(Лист2!C:C, MATCH(1, (Лист1!A345=Лист2!A:A) * (Лист1!B345=Лист2!B:B), 0))</f>
        <v>54</v>
      </c>
      <c r="H345" s="9">
        <f t="array" ref="H345">INDEX(Лист2!D:D, MATCH(1, (Лист1!A345=Лист2!A:A) * (Лист1!B345=Лист2!B:B), 0))</f>
        <v>12336</v>
      </c>
      <c r="I345" s="9">
        <f t="array" ref="I345">INDEX(Лист2!E:E, MATCH(1, (Лист1!A345=Лист2!A:A) * (Лист1!B345=Лист2!B:B), 0))</f>
        <v>11519</v>
      </c>
      <c r="J345" s="9">
        <f t="shared" si="3"/>
        <v>22</v>
      </c>
      <c r="K345" s="9">
        <f t="shared" si="4"/>
        <v>98.387544950231884</v>
      </c>
      <c r="L345" s="9">
        <f t="shared" si="5"/>
        <v>19487549.205384616</v>
      </c>
    </row>
    <row r="346" spans="1:12" ht="14.25" customHeight="1" x14ac:dyDescent="0.3">
      <c r="A346" s="6">
        <v>43951</v>
      </c>
      <c r="B346" s="7" t="s">
        <v>25</v>
      </c>
      <c r="C346" s="7">
        <v>206038.5</v>
      </c>
      <c r="D346" s="7">
        <v>21740460</v>
      </c>
      <c r="E346" s="7">
        <v>15789926.042999998</v>
      </c>
      <c r="F346" s="8">
        <v>115102.03846153845</v>
      </c>
      <c r="G346" s="9">
        <f t="array" ref="G346">INDEX(Лист2!C:C, MATCH(1, (Лист1!A346=Лист2!A:A) * (Лист1!B346=Лист2!B:B), 0))</f>
        <v>54</v>
      </c>
      <c r="H346" s="9">
        <f t="array" ref="H346">INDEX(Лист2!D:D, MATCH(1, (Лист1!A346=Лист2!A:A) * (Лист1!B346=Лист2!B:B), 0))</f>
        <v>12817</v>
      </c>
      <c r="I346" s="9">
        <f t="array" ref="I346">INDEX(Лист2!E:E, MATCH(1, (Лист1!A346=Лист2!A:A) * (Лист1!B346=Лист2!B:B), 0))</f>
        <v>11865</v>
      </c>
      <c r="J346" s="9">
        <f t="shared" si="3"/>
        <v>18</v>
      </c>
      <c r="K346" s="9">
        <f t="shared" si="4"/>
        <v>99.47056300344363</v>
      </c>
      <c r="L346" s="9">
        <f t="shared" si="5"/>
        <v>21625357.96153846</v>
      </c>
    </row>
    <row r="347" spans="1:12" ht="14.25" customHeight="1" x14ac:dyDescent="0.3">
      <c r="A347" s="10">
        <v>43961</v>
      </c>
      <c r="B347" s="11" t="s">
        <v>25</v>
      </c>
      <c r="C347" s="11">
        <v>231559.5</v>
      </c>
      <c r="D347" s="11">
        <v>23443725</v>
      </c>
      <c r="E347" s="11">
        <v>17121204.866</v>
      </c>
      <c r="F347" s="12">
        <v>269535.72538461542</v>
      </c>
      <c r="G347" s="9">
        <f t="array" ref="G347">INDEX(Лист2!C:C, MATCH(1, (Лист1!A347=Лист2!A:A) * (Лист1!B347=Лист2!B:B), 0))</f>
        <v>54</v>
      </c>
      <c r="H347" s="9">
        <f t="array" ref="H347">INDEX(Лист2!D:D, MATCH(1, (Лист1!A347=Лист2!A:A) * (Лист1!B347=Лист2!B:B), 0))</f>
        <v>13832</v>
      </c>
      <c r="I347" s="9">
        <f t="array" ref="I347">INDEX(Лист2!E:E, MATCH(1, (Лист1!A347=Лист2!A:A) * (Лист1!B347=Лист2!B:B), 0))</f>
        <v>12864</v>
      </c>
      <c r="J347" s="9">
        <f t="shared" si="3"/>
        <v>19</v>
      </c>
      <c r="K347" s="9">
        <f t="shared" si="4"/>
        <v>98.850286268992591</v>
      </c>
      <c r="L347" s="9">
        <f t="shared" si="5"/>
        <v>23174189.274615385</v>
      </c>
    </row>
    <row r="348" spans="1:12" ht="14.25" customHeight="1" x14ac:dyDescent="0.3">
      <c r="A348" s="6">
        <v>43959</v>
      </c>
      <c r="B348" s="7" t="s">
        <v>25</v>
      </c>
      <c r="C348" s="7">
        <v>225076.5</v>
      </c>
      <c r="D348" s="7">
        <v>22846078.5</v>
      </c>
      <c r="E348" s="7">
        <v>16722171.227</v>
      </c>
      <c r="F348" s="8">
        <v>479024.68461538455</v>
      </c>
      <c r="G348" s="9">
        <f t="array" ref="G348">INDEX(Лист2!C:C, MATCH(1, (Лист1!A348=Лист2!A:A) * (Лист1!B348=Лист2!B:B), 0))</f>
        <v>54</v>
      </c>
      <c r="H348" s="9">
        <f t="array" ref="H348">INDEX(Лист2!D:D, MATCH(1, (Лист1!A348=Лист2!A:A) * (Лист1!B348=Лист2!B:B), 0))</f>
        <v>13563</v>
      </c>
      <c r="I348" s="9">
        <f t="array" ref="I348">INDEX(Лист2!E:E, MATCH(1, (Лист1!A348=Лист2!A:A) * (Лист1!B348=Лист2!B:B), 0))</f>
        <v>12604</v>
      </c>
      <c r="J348" s="9">
        <f t="shared" si="3"/>
        <v>19</v>
      </c>
      <c r="K348" s="9">
        <f t="shared" si="4"/>
        <v>97.903252041196538</v>
      </c>
      <c r="L348" s="9">
        <f t="shared" si="5"/>
        <v>22367053.815384615</v>
      </c>
    </row>
    <row r="349" spans="1:12" ht="14.25" customHeight="1" x14ac:dyDescent="0.3">
      <c r="A349" s="10">
        <v>43958</v>
      </c>
      <c r="B349" s="11" t="s">
        <v>25</v>
      </c>
      <c r="C349" s="11">
        <v>209415</v>
      </c>
      <c r="D349" s="11">
        <v>21463023</v>
      </c>
      <c r="E349" s="11">
        <v>15847839.739</v>
      </c>
      <c r="F349" s="12">
        <v>521163.87692307692</v>
      </c>
      <c r="G349" s="9">
        <f t="array" ref="G349">INDEX(Лист2!C:C, MATCH(1, (Лист1!A349=Лист2!A:A) * (Лист1!B349=Лист2!B:B), 0))</f>
        <v>54</v>
      </c>
      <c r="H349" s="9">
        <f t="array" ref="H349">INDEX(Лист2!D:D, MATCH(1, (Лист1!A349=Лист2!A:A) * (Лист1!B349=Лист2!B:B), 0))</f>
        <v>12743</v>
      </c>
      <c r="I349" s="9">
        <f t="array" ref="I349">INDEX(Лист2!E:E, MATCH(1, (Лист1!A349=Лист2!A:A) * (Лист1!B349=Лист2!B:B), 0))</f>
        <v>11858</v>
      </c>
      <c r="J349" s="9">
        <f t="shared" si="3"/>
        <v>19</v>
      </c>
      <c r="K349" s="9">
        <f t="shared" si="4"/>
        <v>97.571805812615125</v>
      </c>
      <c r="L349" s="9">
        <f t="shared" si="5"/>
        <v>20941859.123076923</v>
      </c>
    </row>
    <row r="350" spans="1:12" ht="14.25" customHeight="1" x14ac:dyDescent="0.3">
      <c r="A350" s="6">
        <v>43975</v>
      </c>
      <c r="B350" s="7" t="s">
        <v>25</v>
      </c>
      <c r="C350" s="7">
        <v>193719</v>
      </c>
      <c r="D350" s="7">
        <v>19071117</v>
      </c>
      <c r="E350" s="7">
        <v>14541424.877999999</v>
      </c>
      <c r="F350" s="8">
        <v>304806.9854230769</v>
      </c>
      <c r="G350" s="9">
        <f t="array" ref="G350">INDEX(Лист2!C:C, MATCH(1, (Лист1!A350=Лист2!A:A) * (Лист1!B350=Лист2!B:B), 0))</f>
        <v>54</v>
      </c>
      <c r="H350" s="9">
        <f t="array" ref="H350">INDEX(Лист2!D:D, MATCH(1, (Лист1!A350=Лист2!A:A) * (Лист1!B350=Лист2!B:B), 0))</f>
        <v>12211</v>
      </c>
      <c r="I350" s="9">
        <f t="array" ref="I350">INDEX(Лист2!E:E, MATCH(1, (Лист1!A350=Лист2!A:A) * (Лист1!B350=Лист2!B:B), 0))</f>
        <v>11427</v>
      </c>
      <c r="J350" s="9">
        <f t="shared" si="3"/>
        <v>21</v>
      </c>
      <c r="K350" s="9">
        <f t="shared" si="4"/>
        <v>98.401735014141664</v>
      </c>
      <c r="L350" s="9">
        <f t="shared" si="5"/>
        <v>18766310.014576923</v>
      </c>
    </row>
    <row r="351" spans="1:12" ht="14.25" customHeight="1" x14ac:dyDescent="0.3">
      <c r="A351" s="10">
        <v>43950</v>
      </c>
      <c r="B351" s="11" t="s">
        <v>26</v>
      </c>
      <c r="C351" s="11">
        <v>12250.5</v>
      </c>
      <c r="D351" s="11">
        <v>981519</v>
      </c>
      <c r="E351" s="11">
        <v>867080.68200000003</v>
      </c>
      <c r="F351" s="12">
        <v>102160.21538461538</v>
      </c>
      <c r="G351" s="9">
        <f t="array" ref="G351">INDEX(Лист2!C:C, MATCH(1, (Лист1!A351=Лист2!A:A) * (Лист1!B351=Лист2!B:B), 0))</f>
        <v>15</v>
      </c>
      <c r="H351" s="9">
        <f t="array" ref="H351">INDEX(Лист2!D:D, MATCH(1, (Лист1!A351=Лист2!A:A) * (Лист1!B351=Лист2!B:B), 0))</f>
        <v>659</v>
      </c>
      <c r="I351" s="9">
        <f t="array" ref="I351">INDEX(Лист2!E:E, MATCH(1, (Лист1!A351=Лист2!A:A) * (Лист1!B351=Лист2!B:B), 0))</f>
        <v>575</v>
      </c>
      <c r="J351" s="9">
        <f t="shared" si="3"/>
        <v>18</v>
      </c>
      <c r="K351" s="9">
        <f t="shared" si="4"/>
        <v>89.591621213179224</v>
      </c>
      <c r="L351" s="9">
        <f t="shared" si="5"/>
        <v>879358.78461538465</v>
      </c>
    </row>
    <row r="352" spans="1:12" ht="14.25" customHeight="1" x14ac:dyDescent="0.3">
      <c r="A352" s="6">
        <v>43949</v>
      </c>
      <c r="B352" s="7" t="s">
        <v>26</v>
      </c>
      <c r="C352" s="7">
        <v>12541.5</v>
      </c>
      <c r="D352" s="7">
        <v>992541</v>
      </c>
      <c r="E352" s="7">
        <v>874678.696</v>
      </c>
      <c r="F352" s="8">
        <v>83886.676923076913</v>
      </c>
      <c r="G352" s="9">
        <f t="array" ref="G352">INDEX(Лист2!C:C, MATCH(1, (Лист1!A352=Лист2!A:A) * (Лист1!B352=Лист2!B:B), 0))</f>
        <v>15</v>
      </c>
      <c r="H352" s="9">
        <f t="array" ref="H352">INDEX(Лист2!D:D, MATCH(1, (Лист1!A352=Лист2!A:A) * (Лист1!B352=Лист2!B:B), 0))</f>
        <v>636</v>
      </c>
      <c r="I352" s="9">
        <f t="array" ref="I352">INDEX(Лист2!E:E, MATCH(1, (Лист1!A352=Лист2!A:A) * (Лист1!B352=Лист2!B:B), 0))</f>
        <v>547</v>
      </c>
      <c r="J352" s="9">
        <f t="shared" si="3"/>
        <v>18</v>
      </c>
      <c r="K352" s="9">
        <f t="shared" si="4"/>
        <v>91.548291010338431</v>
      </c>
      <c r="L352" s="9">
        <f t="shared" si="5"/>
        <v>908654.32307692314</v>
      </c>
    </row>
    <row r="353" spans="1:12" ht="14.25" customHeight="1" x14ac:dyDescent="0.3">
      <c r="A353" s="10">
        <v>43982</v>
      </c>
      <c r="B353" s="11" t="s">
        <v>25</v>
      </c>
      <c r="C353" s="11">
        <v>206758.5</v>
      </c>
      <c r="D353" s="11">
        <v>20717248.5</v>
      </c>
      <c r="E353" s="11">
        <v>15667372.685999999</v>
      </c>
      <c r="F353" s="12">
        <v>180007.08753846152</v>
      </c>
      <c r="G353" s="9">
        <f t="array" ref="G353">INDEX(Лист2!C:C, MATCH(1, (Лист1!A353=Лист2!A:A) * (Лист1!B353=Лист2!B:B), 0))</f>
        <v>54</v>
      </c>
      <c r="H353" s="9">
        <f t="array" ref="H353">INDEX(Лист2!D:D, MATCH(1, (Лист1!A353=Лист2!A:A) * (Лист1!B353=Лист2!B:B), 0))</f>
        <v>13106</v>
      </c>
      <c r="I353" s="9">
        <f t="array" ref="I353">INDEX(Лист2!E:E, MATCH(1, (Лист1!A353=Лист2!A:A) * (Лист1!B353=Лист2!B:B), 0))</f>
        <v>12164</v>
      </c>
      <c r="J353" s="9">
        <f t="shared" si="3"/>
        <v>22</v>
      </c>
      <c r="K353" s="9">
        <f t="shared" si="4"/>
        <v>99.131124543211129</v>
      </c>
      <c r="L353" s="9">
        <f t="shared" si="5"/>
        <v>20537241.412461538</v>
      </c>
    </row>
    <row r="354" spans="1:12" ht="14.25" customHeight="1" x14ac:dyDescent="0.3">
      <c r="A354" s="6">
        <v>43981</v>
      </c>
      <c r="B354" s="7" t="s">
        <v>25</v>
      </c>
      <c r="C354" s="7">
        <v>244734</v>
      </c>
      <c r="D354" s="7">
        <v>24151980</v>
      </c>
      <c r="E354" s="7">
        <v>18429449.488000002</v>
      </c>
      <c r="F354" s="8">
        <v>303444.36538461538</v>
      </c>
      <c r="G354" s="9">
        <f t="array" ref="G354">INDEX(Лист2!C:C, MATCH(1, (Лист1!A354=Лист2!A:A) * (Лист1!B354=Лист2!B:B), 0))</f>
        <v>54</v>
      </c>
      <c r="H354" s="9">
        <f t="array" ref="H354">INDEX(Лист2!D:D, MATCH(1, (Лист1!A354=Лист2!A:A) * (Лист1!B354=Лист2!B:B), 0))</f>
        <v>14590</v>
      </c>
      <c r="I354" s="9">
        <f t="array" ref="I354">INDEX(Лист2!E:E, MATCH(1, (Лист1!A354=Лист2!A:A) * (Лист1!B354=Лист2!B:B), 0))</f>
        <v>13551</v>
      </c>
      <c r="J354" s="9">
        <f t="shared" si="3"/>
        <v>22</v>
      </c>
      <c r="K354" s="9">
        <f t="shared" si="4"/>
        <v>98.743604601425574</v>
      </c>
      <c r="L354" s="9">
        <f t="shared" si="5"/>
        <v>23848535.634615384</v>
      </c>
    </row>
    <row r="355" spans="1:12" ht="14.25" customHeight="1" x14ac:dyDescent="0.3">
      <c r="A355" s="10">
        <v>43979</v>
      </c>
      <c r="B355" s="11" t="s">
        <v>25</v>
      </c>
      <c r="C355" s="11">
        <v>191641.5</v>
      </c>
      <c r="D355" s="11">
        <v>19549036.5</v>
      </c>
      <c r="E355" s="11">
        <v>14481164.23</v>
      </c>
      <c r="F355" s="12">
        <v>266079.27846153843</v>
      </c>
      <c r="G355" s="9">
        <f t="array" ref="G355">INDEX(Лист2!C:C, MATCH(1, (Лист1!A355=Лист2!A:A) * (Лист1!B355=Лист2!B:B), 0))</f>
        <v>54</v>
      </c>
      <c r="H355" s="9">
        <f t="array" ref="H355">INDEX(Лист2!D:D, MATCH(1, (Лист1!A355=Лист2!A:A) * (Лист1!B355=Лист2!B:B), 0))</f>
        <v>12409</v>
      </c>
      <c r="I355" s="9">
        <f t="array" ref="I355">INDEX(Лист2!E:E, MATCH(1, (Лист1!A355=Лист2!A:A) * (Лист1!B355=Лист2!B:B), 0))</f>
        <v>11582</v>
      </c>
      <c r="J355" s="9">
        <f t="shared" si="3"/>
        <v>22</v>
      </c>
      <c r="K355" s="9">
        <f t="shared" si="4"/>
        <v>98.638913593201707</v>
      </c>
      <c r="L355" s="9">
        <f t="shared" si="5"/>
        <v>19282957.221538462</v>
      </c>
    </row>
    <row r="356" spans="1:12" ht="14.25" customHeight="1" x14ac:dyDescent="0.3">
      <c r="A356" s="6">
        <v>43967</v>
      </c>
      <c r="B356" s="7" t="s">
        <v>26</v>
      </c>
      <c r="C356" s="7">
        <v>16368</v>
      </c>
      <c r="D356" s="7">
        <v>1316350.5</v>
      </c>
      <c r="E356" s="7">
        <v>1092945.2830000001</v>
      </c>
      <c r="F356" s="8">
        <v>175846.6446153846</v>
      </c>
      <c r="G356" s="9">
        <f t="array" ref="G356">INDEX(Лист2!C:C, MATCH(1, (Лист1!A356=Лист2!A:A) * (Лист1!B356=Лист2!B:B), 0))</f>
        <v>16</v>
      </c>
      <c r="H356" s="9">
        <f t="array" ref="H356">INDEX(Лист2!D:D, MATCH(1, (Лист1!A356=Лист2!A:A) * (Лист1!B356=Лист2!B:B), 0))</f>
        <v>920</v>
      </c>
      <c r="I356" s="9">
        <f t="array" ref="I356">INDEX(Лист2!E:E, MATCH(1, (Лист1!A356=Лист2!A:A) * (Лист1!B356=Лист2!B:B), 0))</f>
        <v>818</v>
      </c>
      <c r="J356" s="9">
        <f t="shared" si="3"/>
        <v>20</v>
      </c>
      <c r="K356" s="9">
        <f t="shared" si="4"/>
        <v>86.641350870046807</v>
      </c>
      <c r="L356" s="9">
        <f t="shared" si="5"/>
        <v>1140503.8553846155</v>
      </c>
    </row>
    <row r="357" spans="1:12" ht="14.25" customHeight="1" x14ac:dyDescent="0.3">
      <c r="A357" s="10">
        <v>43970</v>
      </c>
      <c r="B357" s="11" t="s">
        <v>26</v>
      </c>
      <c r="C357" s="11">
        <v>14427</v>
      </c>
      <c r="D357" s="11">
        <v>1126810.5</v>
      </c>
      <c r="E357" s="11">
        <v>963035.41399999999</v>
      </c>
      <c r="F357" s="12">
        <v>202056.34519230769</v>
      </c>
      <c r="G357" s="9">
        <f t="array" ref="G357">INDEX(Лист2!C:C, MATCH(1, (Лист1!A357=Лист2!A:A) * (Лист1!B357=Лист2!B:B), 0))</f>
        <v>17</v>
      </c>
      <c r="H357" s="9">
        <f t="array" ref="H357">INDEX(Лист2!D:D, MATCH(1, (Лист1!A357=Лист2!A:A) * (Лист1!B357=Лист2!B:B), 0))</f>
        <v>857</v>
      </c>
      <c r="I357" s="9">
        <f t="array" ref="I357">INDEX(Лист2!E:E, MATCH(1, (Лист1!A357=Лист2!A:A) * (Лист1!B357=Лист2!B:B), 0))</f>
        <v>757</v>
      </c>
      <c r="J357" s="9">
        <f t="shared" si="3"/>
        <v>21</v>
      </c>
      <c r="K357" s="9">
        <f t="shared" si="4"/>
        <v>82.068294074974659</v>
      </c>
      <c r="L357" s="9">
        <f t="shared" si="5"/>
        <v>924754.15480769228</v>
      </c>
    </row>
    <row r="358" spans="1:12" ht="14.25" customHeight="1" x14ac:dyDescent="0.3">
      <c r="A358" s="6">
        <v>43968</v>
      </c>
      <c r="B358" s="7" t="s">
        <v>26</v>
      </c>
      <c r="C358" s="7">
        <v>13440</v>
      </c>
      <c r="D358" s="7">
        <v>1157529</v>
      </c>
      <c r="E358" s="7">
        <v>935379.42299999984</v>
      </c>
      <c r="F358" s="8">
        <v>111375.6648</v>
      </c>
      <c r="G358" s="9">
        <f t="array" ref="G358">INDEX(Лист2!C:C, MATCH(1, (Лист1!A358=Лист2!A:A) * (Лист1!B358=Лист2!B:B), 0))</f>
        <v>16</v>
      </c>
      <c r="H358" s="9">
        <f t="array" ref="H358">INDEX(Лист2!D:D, MATCH(1, (Лист1!A358=Лист2!A:A) * (Лист1!B358=Лист2!B:B), 0))</f>
        <v>859</v>
      </c>
      <c r="I358" s="9">
        <f t="array" ref="I358">INDEX(Лист2!E:E, MATCH(1, (Лист1!A358=Лист2!A:A) * (Лист1!B358=Лист2!B:B), 0))</f>
        <v>746</v>
      </c>
      <c r="J358" s="9">
        <f t="shared" si="3"/>
        <v>20</v>
      </c>
      <c r="K358" s="9">
        <f t="shared" si="4"/>
        <v>90.378153393997039</v>
      </c>
      <c r="L358" s="9">
        <f t="shared" si="5"/>
        <v>1046153.3352</v>
      </c>
    </row>
    <row r="359" spans="1:12" ht="14.25" customHeight="1" x14ac:dyDescent="0.3">
      <c r="A359" s="10">
        <v>43960</v>
      </c>
      <c r="B359" s="11" t="s">
        <v>26</v>
      </c>
      <c r="C359" s="11">
        <v>11745</v>
      </c>
      <c r="D359" s="11">
        <v>955801.5</v>
      </c>
      <c r="E359" s="11">
        <v>795942.652</v>
      </c>
      <c r="F359" s="12">
        <v>165952.05877692305</v>
      </c>
      <c r="G359" s="9">
        <f t="array" ref="G359">INDEX(Лист2!C:C, MATCH(1, (Лист1!A359=Лист2!A:A) * (Лист1!B359=Лист2!B:B), 0))</f>
        <v>15</v>
      </c>
      <c r="H359" s="9">
        <f t="array" ref="H359">INDEX(Лист2!D:D, MATCH(1, (Лист1!A359=Лист2!A:A) * (Лист1!B359=Лист2!B:B), 0))</f>
        <v>654</v>
      </c>
      <c r="I359" s="9">
        <f t="array" ref="I359">INDEX(Лист2!E:E, MATCH(1, (Лист1!A359=Лист2!A:A) * (Лист1!B359=Лист2!B:B), 0))</f>
        <v>570</v>
      </c>
      <c r="J359" s="9">
        <f t="shared" si="3"/>
        <v>19</v>
      </c>
      <c r="K359" s="9">
        <f t="shared" si="4"/>
        <v>82.637392933896521</v>
      </c>
      <c r="L359" s="9">
        <f t="shared" si="5"/>
        <v>789849.44122307701</v>
      </c>
    </row>
    <row r="360" spans="1:12" ht="14.25" customHeight="1" x14ac:dyDescent="0.3">
      <c r="A360" s="6">
        <v>43955</v>
      </c>
      <c r="B360" s="7" t="s">
        <v>26</v>
      </c>
      <c r="C360" s="7">
        <v>11062.5</v>
      </c>
      <c r="D360" s="7">
        <v>906343.5</v>
      </c>
      <c r="E360" s="7">
        <v>762082.74899999995</v>
      </c>
      <c r="F360" s="8">
        <v>125305.56399230768</v>
      </c>
      <c r="G360" s="9">
        <f t="array" ref="G360">INDEX(Лист2!C:C, MATCH(1, (Лист1!A360=Лист2!A:A) * (Лист1!B360=Лист2!B:B), 0))</f>
        <v>15</v>
      </c>
      <c r="H360" s="9">
        <f t="array" ref="H360">INDEX(Лист2!D:D, MATCH(1, (Лист1!A360=Лист2!A:A) * (Лист1!B360=Лист2!B:B), 0))</f>
        <v>622</v>
      </c>
      <c r="I360" s="9">
        <f t="array" ref="I360">INDEX(Лист2!E:E, MATCH(1, (Лист1!A360=Лист2!A:A) * (Лист1!B360=Лист2!B:B), 0))</f>
        <v>538</v>
      </c>
      <c r="J360" s="9">
        <f t="shared" si="3"/>
        <v>19</v>
      </c>
      <c r="K360" s="9">
        <f t="shared" si="4"/>
        <v>86.174605544993966</v>
      </c>
      <c r="L360" s="9">
        <f t="shared" si="5"/>
        <v>781037.93600769236</v>
      </c>
    </row>
    <row r="361" spans="1:12" ht="14.25" customHeight="1" x14ac:dyDescent="0.3">
      <c r="A361" s="10">
        <v>43953</v>
      </c>
      <c r="B361" s="11" t="s">
        <v>26</v>
      </c>
      <c r="C361" s="11">
        <v>10018.5</v>
      </c>
      <c r="D361" s="11">
        <v>816859.5</v>
      </c>
      <c r="E361" s="11">
        <v>697541.2969999999</v>
      </c>
      <c r="F361" s="12">
        <v>106508.82307692307</v>
      </c>
      <c r="G361" s="9">
        <f t="array" ref="G361">INDEX(Лист2!C:C, MATCH(1, (Лист1!A361=Лист2!A:A) * (Лист1!B361=Лист2!B:B), 0))</f>
        <v>15</v>
      </c>
      <c r="H361" s="9">
        <f t="array" ref="H361">INDEX(Лист2!D:D, MATCH(1, (Лист1!A361=Лист2!A:A) * (Лист1!B361=Лист2!B:B), 0))</f>
        <v>567</v>
      </c>
      <c r="I361" s="9">
        <f t="array" ref="I361">INDEX(Лист2!E:E, MATCH(1, (Лист1!A361=Лист2!A:A) * (Лист1!B361=Лист2!B:B), 0))</f>
        <v>493</v>
      </c>
      <c r="J361" s="9">
        <f t="shared" si="3"/>
        <v>18</v>
      </c>
      <c r="K361" s="9">
        <f t="shared" si="4"/>
        <v>86.961182054328432</v>
      </c>
      <c r="L361" s="9">
        <f t="shared" si="5"/>
        <v>710350.67692307697</v>
      </c>
    </row>
    <row r="362" spans="1:12" ht="14.25" customHeight="1" x14ac:dyDescent="0.3">
      <c r="A362" s="6">
        <v>43977</v>
      </c>
      <c r="B362" s="7" t="s">
        <v>27</v>
      </c>
      <c r="C362" s="7">
        <v>10437</v>
      </c>
      <c r="D362" s="7">
        <v>833815.5</v>
      </c>
      <c r="E362" s="7">
        <v>737888.36599999992</v>
      </c>
      <c r="F362" s="8">
        <v>39424.853846153841</v>
      </c>
      <c r="G362" s="9">
        <f t="array" ref="G362">INDEX(Лист2!C:C, MATCH(1, (Лист1!A362=Лист2!A:A) * (Лист1!B362=Лист2!B:B), 0))</f>
        <v>7</v>
      </c>
      <c r="H362" s="9">
        <f t="array" ref="H362">INDEX(Лист2!D:D, MATCH(1, (Лист1!A362=Лист2!A:A) * (Лист1!B362=Лист2!B:B), 0))</f>
        <v>577</v>
      </c>
      <c r="I362" s="9">
        <f t="array" ref="I362">INDEX(Лист2!E:E, MATCH(1, (Лист1!A362=Лист2!A:A) * (Лист1!B362=Лист2!B:B), 0))</f>
        <v>389</v>
      </c>
      <c r="J362" s="9">
        <f t="shared" si="3"/>
        <v>22</v>
      </c>
      <c r="K362" s="9">
        <f t="shared" si="4"/>
        <v>95.271753302001002</v>
      </c>
      <c r="L362" s="9">
        <f t="shared" si="5"/>
        <v>794390.64615384617</v>
      </c>
    </row>
    <row r="363" spans="1:12" ht="14.25" customHeight="1" x14ac:dyDescent="0.3">
      <c r="A363" s="10">
        <v>43952</v>
      </c>
      <c r="B363" s="11" t="s">
        <v>26</v>
      </c>
      <c r="C363" s="11">
        <v>13644</v>
      </c>
      <c r="D363" s="11">
        <v>1134444</v>
      </c>
      <c r="E363" s="11">
        <v>971710.87099999993</v>
      </c>
      <c r="F363" s="12">
        <v>291527.8831384615</v>
      </c>
      <c r="G363" s="9">
        <f t="array" ref="G363">INDEX(Лист2!C:C, MATCH(1, (Лист1!A363=Лист2!A:A) * (Лист1!B363=Лист2!B:B), 0))</f>
        <v>15</v>
      </c>
      <c r="H363" s="9">
        <f t="array" ref="H363">INDEX(Лист2!D:D, MATCH(1, (Лист1!A363=Лист2!A:A) * (Лист1!B363=Лист2!B:B), 0))</f>
        <v>721</v>
      </c>
      <c r="I363" s="9">
        <f t="array" ref="I363">INDEX(Лист2!E:E, MATCH(1, (Лист1!A363=Лист2!A:A) * (Лист1!B363=Лист2!B:B), 0))</f>
        <v>625</v>
      </c>
      <c r="J363" s="9">
        <f t="shared" si="3"/>
        <v>18</v>
      </c>
      <c r="K363" s="9">
        <f t="shared" si="4"/>
        <v>74.302135395095618</v>
      </c>
      <c r="L363" s="9">
        <f t="shared" si="5"/>
        <v>842916.1168615385</v>
      </c>
    </row>
    <row r="364" spans="1:12" ht="14.25" customHeight="1" x14ac:dyDescent="0.3">
      <c r="A364" s="6">
        <v>43963</v>
      </c>
      <c r="B364" s="7" t="s">
        <v>26</v>
      </c>
      <c r="C364" s="7">
        <v>13443</v>
      </c>
      <c r="D364" s="7">
        <v>1092277.5</v>
      </c>
      <c r="E364" s="7">
        <v>921493.48300000001</v>
      </c>
      <c r="F364" s="8">
        <v>218151.6</v>
      </c>
      <c r="G364" s="9">
        <f t="array" ref="G364">INDEX(Лист2!C:C, MATCH(1, (Лист1!A364=Лист2!A:A) * (Лист1!B364=Лист2!B:B), 0))</f>
        <v>15</v>
      </c>
      <c r="H364" s="9">
        <f t="array" ref="H364">INDEX(Лист2!D:D, MATCH(1, (Лист1!A364=Лист2!A:A) * (Лист1!B364=Лист2!B:B), 0))</f>
        <v>750</v>
      </c>
      <c r="I364" s="9">
        <f t="array" ref="I364">INDEX(Лист2!E:E, MATCH(1, (Лист1!A364=Лист2!A:A) * (Лист1!B364=Лист2!B:B), 0))</f>
        <v>659</v>
      </c>
      <c r="J364" s="9">
        <f t="shared" si="3"/>
        <v>20</v>
      </c>
      <c r="K364" s="9">
        <f t="shared" si="4"/>
        <v>80.027822600026099</v>
      </c>
      <c r="L364" s="9">
        <f t="shared" si="5"/>
        <v>874125.9</v>
      </c>
    </row>
    <row r="365" spans="1:12" ht="14.25" customHeight="1" x14ac:dyDescent="0.3">
      <c r="A365" s="10">
        <v>43972</v>
      </c>
      <c r="B365" s="11" t="s">
        <v>26</v>
      </c>
      <c r="C365" s="11">
        <v>14182.5</v>
      </c>
      <c r="D365" s="11">
        <v>1172574</v>
      </c>
      <c r="E365" s="11">
        <v>968784.86499999987</v>
      </c>
      <c r="F365" s="12">
        <v>94547</v>
      </c>
      <c r="G365" s="9">
        <f t="array" ref="G365">INDEX(Лист2!C:C, MATCH(1, (Лист1!A365=Лист2!A:A) * (Лист1!B365=Лист2!B:B), 0))</f>
        <v>18</v>
      </c>
      <c r="H365" s="9">
        <f t="array" ref="H365">INDEX(Лист2!D:D, MATCH(1, (Лист1!A365=Лист2!A:A) * (Лист1!B365=Лист2!B:B), 0))</f>
        <v>888</v>
      </c>
      <c r="I365" s="9">
        <f t="array" ref="I365">INDEX(Лист2!E:E, MATCH(1, (Лист1!A365=Лист2!A:A) * (Лист1!B365=Лист2!B:B), 0))</f>
        <v>786</v>
      </c>
      <c r="J365" s="9">
        <f t="shared" si="3"/>
        <v>21</v>
      </c>
      <c r="K365" s="9">
        <f t="shared" si="4"/>
        <v>91.936798871542436</v>
      </c>
      <c r="L365" s="9">
        <f t="shared" si="5"/>
        <v>1078027</v>
      </c>
    </row>
    <row r="366" spans="1:12" ht="14.25" customHeight="1" x14ac:dyDescent="0.3">
      <c r="A366" s="6">
        <v>43971</v>
      </c>
      <c r="B366" s="7" t="s">
        <v>26</v>
      </c>
      <c r="C366" s="7">
        <v>14928</v>
      </c>
      <c r="D366" s="7">
        <v>1217749.5</v>
      </c>
      <c r="E366" s="7">
        <v>1025585.5199999999</v>
      </c>
      <c r="F366" s="8">
        <v>84618.754369230766</v>
      </c>
      <c r="G366" s="9">
        <f t="array" ref="G366">INDEX(Лист2!C:C, MATCH(1, (Лист1!A366=Лист2!A:A) * (Лист1!B366=Лист2!B:B), 0))</f>
        <v>17</v>
      </c>
      <c r="H366" s="9">
        <f t="array" ref="H366">INDEX(Лист2!D:D, MATCH(1, (Лист1!A366=Лист2!A:A) * (Лист1!B366=Лист2!B:B), 0))</f>
        <v>890</v>
      </c>
      <c r="I366" s="9">
        <f t="array" ref="I366">INDEX(Лист2!E:E, MATCH(1, (Лист1!A366=Лист2!A:A) * (Лист1!B366=Лист2!B:B), 0))</f>
        <v>794</v>
      </c>
      <c r="J366" s="9">
        <f t="shared" si="3"/>
        <v>21</v>
      </c>
      <c r="K366" s="9">
        <f t="shared" si="4"/>
        <v>93.051218303170671</v>
      </c>
      <c r="L366" s="9">
        <f t="shared" si="5"/>
        <v>1133130.7456307693</v>
      </c>
    </row>
    <row r="367" spans="1:12" ht="14.25" customHeight="1" x14ac:dyDescent="0.3">
      <c r="A367" s="10">
        <v>43956</v>
      </c>
      <c r="B367" s="11" t="s">
        <v>26</v>
      </c>
      <c r="C367" s="11">
        <v>13941</v>
      </c>
      <c r="D367" s="11">
        <v>1145575.5</v>
      </c>
      <c r="E367" s="11">
        <v>974448.12600000005</v>
      </c>
      <c r="F367" s="12">
        <v>152152.96544615386</v>
      </c>
      <c r="G367" s="9">
        <f t="array" ref="G367">INDEX(Лист2!C:C, MATCH(1, (Лист1!A367=Лист2!A:A) * (Лист1!B367=Лист2!B:B), 0))</f>
        <v>15</v>
      </c>
      <c r="H367" s="9">
        <f t="array" ref="H367">INDEX(Лист2!D:D, MATCH(1, (Лист1!A367=Лист2!A:A) * (Лист1!B367=Лист2!B:B), 0))</f>
        <v>750</v>
      </c>
      <c r="I367" s="9">
        <f t="array" ref="I367">INDEX(Лист2!E:E, MATCH(1, (Лист1!A367=Лист2!A:A) * (Лист1!B367=Лист2!B:B), 0))</f>
        <v>658</v>
      </c>
      <c r="J367" s="9">
        <f t="shared" si="3"/>
        <v>19</v>
      </c>
      <c r="K367" s="9">
        <f t="shared" si="4"/>
        <v>86.718207097991012</v>
      </c>
      <c r="L367" s="9">
        <f t="shared" si="5"/>
        <v>993422.53455384611</v>
      </c>
    </row>
    <row r="368" spans="1:12" ht="14.25" customHeight="1" x14ac:dyDescent="0.3">
      <c r="A368" s="6">
        <v>43964</v>
      </c>
      <c r="B368" s="7" t="s">
        <v>26</v>
      </c>
      <c r="C368" s="7">
        <v>14643</v>
      </c>
      <c r="D368" s="7">
        <v>1172691</v>
      </c>
      <c r="E368" s="7">
        <v>971555.08299999998</v>
      </c>
      <c r="F368" s="8">
        <v>124018.33614615384</v>
      </c>
      <c r="G368" s="9">
        <f t="array" ref="G368">INDEX(Лист2!C:C, MATCH(1, (Лист1!A368=Лист2!A:A) * (Лист1!B368=Лист2!B:B), 0))</f>
        <v>15</v>
      </c>
      <c r="H368" s="9">
        <f t="array" ref="H368">INDEX(Лист2!D:D, MATCH(1, (Лист1!A368=Лист2!A:A) * (Лист1!B368=Лист2!B:B), 0))</f>
        <v>854</v>
      </c>
      <c r="I368" s="9">
        <f t="array" ref="I368">INDEX(Лист2!E:E, MATCH(1, (Лист1!A368=Лист2!A:A) * (Лист1!B368=Лист2!B:B), 0))</f>
        <v>756</v>
      </c>
      <c r="J368" s="9">
        <f t="shared" si="3"/>
        <v>20</v>
      </c>
      <c r="K368" s="9">
        <f t="shared" si="4"/>
        <v>89.424465938072885</v>
      </c>
      <c r="L368" s="9">
        <f t="shared" si="5"/>
        <v>1048672.6638538463</v>
      </c>
    </row>
    <row r="369" spans="1:12" ht="14.25" customHeight="1" x14ac:dyDescent="0.3">
      <c r="A369" s="10">
        <v>43954</v>
      </c>
      <c r="B369" s="11" t="s">
        <v>26</v>
      </c>
      <c r="C369" s="11">
        <v>10032</v>
      </c>
      <c r="D369" s="11">
        <v>816150</v>
      </c>
      <c r="E369" s="11">
        <v>698626.03299999994</v>
      </c>
      <c r="F369" s="12">
        <v>97812.892307692295</v>
      </c>
      <c r="G369" s="9">
        <f t="array" ref="G369">INDEX(Лист2!C:C, MATCH(1, (Лист1!A369=Лист2!A:A) * (Лист1!B369=Лист2!B:B), 0))</f>
        <v>15</v>
      </c>
      <c r="H369" s="9">
        <f t="array" ref="H369">INDEX(Лист2!D:D, MATCH(1, (Лист1!A369=Лист2!A:A) * (Лист1!B369=Лист2!B:B), 0))</f>
        <v>585</v>
      </c>
      <c r="I369" s="9">
        <f t="array" ref="I369">INDEX(Лист2!E:E, MATCH(1, (Лист1!A369=Лист2!A:A) * (Лист1!B369=Лист2!B:B), 0))</f>
        <v>502</v>
      </c>
      <c r="J369" s="9">
        <f t="shared" si="3"/>
        <v>18</v>
      </c>
      <c r="K369" s="9">
        <f t="shared" si="4"/>
        <v>88.015329007205494</v>
      </c>
      <c r="L369" s="9">
        <f t="shared" si="5"/>
        <v>718337.10769230768</v>
      </c>
    </row>
    <row r="370" spans="1:12" ht="14.25" customHeight="1" x14ac:dyDescent="0.3">
      <c r="A370" s="6">
        <v>43957</v>
      </c>
      <c r="B370" s="7" t="s">
        <v>26</v>
      </c>
      <c r="C370" s="7">
        <v>12468</v>
      </c>
      <c r="D370" s="7">
        <v>1016566.5</v>
      </c>
      <c r="E370" s="7">
        <v>858367.60399999993</v>
      </c>
      <c r="F370" s="8">
        <v>88833.638169230762</v>
      </c>
      <c r="G370" s="9">
        <f t="array" ref="G370">INDEX(Лист2!C:C, MATCH(1, (Лист1!A370=Лист2!A:A) * (Лист1!B370=Лист2!B:B), 0))</f>
        <v>15</v>
      </c>
      <c r="H370" s="9">
        <f t="array" ref="H370">INDEX(Лист2!D:D, MATCH(1, (Лист1!A370=Лист2!A:A) * (Лист1!B370=Лист2!B:B), 0))</f>
        <v>701</v>
      </c>
      <c r="I370" s="9">
        <f t="array" ref="I370">INDEX(Лист2!E:E, MATCH(1, (Лист1!A370=Лист2!A:A) * (Лист1!B370=Лист2!B:B), 0))</f>
        <v>611</v>
      </c>
      <c r="J370" s="9">
        <f t="shared" si="3"/>
        <v>19</v>
      </c>
      <c r="K370" s="9">
        <f t="shared" si="4"/>
        <v>91.261404131531904</v>
      </c>
      <c r="L370" s="9">
        <f t="shared" si="5"/>
        <v>927732.86183076922</v>
      </c>
    </row>
    <row r="371" spans="1:12" ht="14.25" customHeight="1" x14ac:dyDescent="0.3">
      <c r="A371" s="10">
        <v>43974</v>
      </c>
      <c r="B371" s="11" t="s">
        <v>26</v>
      </c>
      <c r="C371" s="11">
        <v>17943</v>
      </c>
      <c r="D371" s="11">
        <v>1457391</v>
      </c>
      <c r="E371" s="11">
        <v>1194154.7659999998</v>
      </c>
      <c r="F371" s="12">
        <v>124621.03076923077</v>
      </c>
      <c r="G371" s="9">
        <f t="array" ref="G371">INDEX(Лист2!C:C, MATCH(1, (Лист1!A371=Лист2!A:A) * (Лист1!B371=Лист2!B:B), 0))</f>
        <v>18</v>
      </c>
      <c r="H371" s="9">
        <f t="array" ref="H371">INDEX(Лист2!D:D, MATCH(1, (Лист1!A371=Лист2!A:A) * (Лист1!B371=Лист2!B:B), 0))</f>
        <v>1031</v>
      </c>
      <c r="I371" s="9">
        <f t="array" ref="I371">INDEX(Лист2!E:E, MATCH(1, (Лист1!A371=Лист2!A:A) * (Лист1!B371=Лист2!B:B), 0))</f>
        <v>918</v>
      </c>
      <c r="J371" s="9">
        <f t="shared" si="3"/>
        <v>21</v>
      </c>
      <c r="K371" s="9">
        <f t="shared" si="4"/>
        <v>91.449032499224245</v>
      </c>
      <c r="L371" s="9">
        <f t="shared" si="5"/>
        <v>1332769.9692307692</v>
      </c>
    </row>
    <row r="372" spans="1:12" ht="14.25" customHeight="1" x14ac:dyDescent="0.3">
      <c r="A372" s="6">
        <v>43976</v>
      </c>
      <c r="B372" s="7" t="s">
        <v>26</v>
      </c>
      <c r="C372" s="7">
        <v>15807</v>
      </c>
      <c r="D372" s="7">
        <v>1326705</v>
      </c>
      <c r="E372" s="7">
        <v>1070563.6439999999</v>
      </c>
      <c r="F372" s="8">
        <v>123343.24153846155</v>
      </c>
      <c r="G372" s="9">
        <f t="array" ref="G372">INDEX(Лист2!C:C, MATCH(1, (Лист1!A372=Лист2!A:A) * (Лист1!B372=Лист2!B:B), 0))</f>
        <v>18</v>
      </c>
      <c r="H372" s="9">
        <f t="array" ref="H372">INDEX(Лист2!D:D, MATCH(1, (Лист1!A372=Лист2!A:A) * (Лист1!B372=Лист2!B:B), 0))</f>
        <v>989</v>
      </c>
      <c r="I372" s="9">
        <f t="array" ref="I372">INDEX(Лист2!E:E, MATCH(1, (Лист1!A372=Лист2!A:A) * (Лист1!B372=Лист2!B:B), 0))</f>
        <v>887</v>
      </c>
      <c r="J372" s="9">
        <f t="shared" si="3"/>
        <v>22</v>
      </c>
      <c r="K372" s="9">
        <f t="shared" si="4"/>
        <v>90.703039369078923</v>
      </c>
      <c r="L372" s="9">
        <f t="shared" si="5"/>
        <v>1203361.7584615385</v>
      </c>
    </row>
    <row r="373" spans="1:12" ht="14.25" customHeight="1" x14ac:dyDescent="0.3">
      <c r="A373" s="10">
        <v>43951</v>
      </c>
      <c r="B373" s="11" t="s">
        <v>26</v>
      </c>
      <c r="C373" s="11">
        <v>11976</v>
      </c>
      <c r="D373" s="11">
        <v>1004511</v>
      </c>
      <c r="E373" s="11">
        <v>861334.61399999994</v>
      </c>
      <c r="F373" s="12">
        <v>20847.353846153845</v>
      </c>
      <c r="G373" s="9">
        <f t="array" ref="G373">INDEX(Лист2!C:C, MATCH(1, (Лист1!A373=Лист2!A:A) * (Лист1!B373=Лист2!B:B), 0))</f>
        <v>15</v>
      </c>
      <c r="H373" s="9">
        <f t="array" ref="H373">INDEX(Лист2!D:D, MATCH(1, (Лист1!A373=Лист2!A:A) * (Лист1!B373=Лист2!B:B), 0))</f>
        <v>644</v>
      </c>
      <c r="I373" s="9">
        <f t="array" ref="I373">INDEX(Лист2!E:E, MATCH(1, (Лист1!A373=Лист2!A:A) * (Лист1!B373=Лист2!B:B), 0))</f>
        <v>550</v>
      </c>
      <c r="J373" s="9">
        <f t="shared" si="3"/>
        <v>18</v>
      </c>
      <c r="K373" s="9">
        <f t="shared" si="4"/>
        <v>97.924626624680684</v>
      </c>
      <c r="L373" s="9">
        <f t="shared" si="5"/>
        <v>983663.64615384617</v>
      </c>
    </row>
    <row r="374" spans="1:12" ht="14.25" customHeight="1" x14ac:dyDescent="0.3">
      <c r="A374" s="6">
        <v>43961</v>
      </c>
      <c r="B374" s="7" t="s">
        <v>26</v>
      </c>
      <c r="C374" s="7">
        <v>14566.5</v>
      </c>
      <c r="D374" s="7">
        <v>1216557</v>
      </c>
      <c r="E374" s="7">
        <v>1013050.3829999999</v>
      </c>
      <c r="F374" s="8">
        <v>102510.40189230769</v>
      </c>
      <c r="G374" s="9">
        <f t="array" ref="G374">INDEX(Лист2!C:C, MATCH(1, (Лист1!A374=Лист2!A:A) * (Лист1!B374=Лист2!B:B), 0))</f>
        <v>15</v>
      </c>
      <c r="H374" s="9">
        <f t="array" ref="H374">INDEX(Лист2!D:D, MATCH(1, (Лист1!A374=Лист2!A:A) * (Лист1!B374=Лист2!B:B), 0))</f>
        <v>792</v>
      </c>
      <c r="I374" s="9">
        <f t="array" ref="I374">INDEX(Лист2!E:E, MATCH(1, (Лист1!A374=Лист2!A:A) * (Лист1!B374=Лист2!B:B), 0))</f>
        <v>695</v>
      </c>
      <c r="J374" s="9">
        <f t="shared" si="3"/>
        <v>19</v>
      </c>
      <c r="K374" s="9">
        <f t="shared" si="4"/>
        <v>91.573727996936626</v>
      </c>
      <c r="L374" s="9">
        <f t="shared" si="5"/>
        <v>1114046.5981076923</v>
      </c>
    </row>
    <row r="375" spans="1:12" ht="14.25" customHeight="1" x14ac:dyDescent="0.3">
      <c r="A375" s="10">
        <v>43959</v>
      </c>
      <c r="B375" s="11" t="s">
        <v>26</v>
      </c>
      <c r="C375" s="11">
        <v>12976.5</v>
      </c>
      <c r="D375" s="11">
        <v>1046848.5</v>
      </c>
      <c r="E375" s="11">
        <v>892743.74599999993</v>
      </c>
      <c r="F375" s="12">
        <v>396844.24095384614</v>
      </c>
      <c r="G375" s="9">
        <f t="array" ref="G375">INDEX(Лист2!C:C, MATCH(1, (Лист1!A375=Лист2!A:A) * (Лист1!B375=Лист2!B:B), 0))</f>
        <v>15</v>
      </c>
      <c r="H375" s="9">
        <f t="array" ref="H375">INDEX(Лист2!D:D, MATCH(1, (Лист1!A375=Лист2!A:A) * (Лист1!B375=Лист2!B:B), 0))</f>
        <v>703</v>
      </c>
      <c r="I375" s="9">
        <f t="array" ref="I375">INDEX(Лист2!E:E, MATCH(1, (Лист1!A375=Лист2!A:A) * (Лист1!B375=Лист2!B:B), 0))</f>
        <v>609</v>
      </c>
      <c r="J375" s="9">
        <f t="shared" si="3"/>
        <v>19</v>
      </c>
      <c r="K375" s="9">
        <f t="shared" si="4"/>
        <v>62.091530822860598</v>
      </c>
      <c r="L375" s="9">
        <f t="shared" si="5"/>
        <v>650004.25904615386</v>
      </c>
    </row>
    <row r="376" spans="1:12" ht="14.25" customHeight="1" x14ac:dyDescent="0.3">
      <c r="A376" s="6">
        <v>43958</v>
      </c>
      <c r="B376" s="7" t="s">
        <v>26</v>
      </c>
      <c r="C376" s="7">
        <v>11719.5</v>
      </c>
      <c r="D376" s="7">
        <v>965880</v>
      </c>
      <c r="E376" s="7">
        <v>809986.38600000006</v>
      </c>
      <c r="F376" s="8">
        <v>106745.03623846154</v>
      </c>
      <c r="G376" s="9">
        <f t="array" ref="G376">INDEX(Лист2!C:C, MATCH(1, (Лист1!A376=Лист2!A:A) * (Лист1!B376=Лист2!B:B), 0))</f>
        <v>15</v>
      </c>
      <c r="H376" s="9">
        <f t="array" ref="H376">INDEX(Лист2!D:D, MATCH(1, (Лист1!A376=Лист2!A:A) * (Лист1!B376=Лист2!B:B), 0))</f>
        <v>676</v>
      </c>
      <c r="I376" s="9">
        <f t="array" ref="I376">INDEX(Лист2!E:E, MATCH(1, (Лист1!A376=Лист2!A:A) * (Лист1!B376=Лист2!B:B), 0))</f>
        <v>591</v>
      </c>
      <c r="J376" s="9">
        <f t="shared" si="3"/>
        <v>19</v>
      </c>
      <c r="K376" s="9">
        <f t="shared" si="4"/>
        <v>88.948416341733804</v>
      </c>
      <c r="L376" s="9">
        <f t="shared" si="5"/>
        <v>859134.9637615385</v>
      </c>
    </row>
    <row r="377" spans="1:12" ht="14.25" customHeight="1" x14ac:dyDescent="0.3">
      <c r="A377" s="10">
        <v>43975</v>
      </c>
      <c r="B377" s="11" t="s">
        <v>26</v>
      </c>
      <c r="C377" s="11">
        <v>17197.5</v>
      </c>
      <c r="D377" s="11">
        <v>1386262.5</v>
      </c>
      <c r="E377" s="11">
        <v>1130117.3810000001</v>
      </c>
      <c r="F377" s="12">
        <v>121581.84923076924</v>
      </c>
      <c r="G377" s="9">
        <f t="array" ref="G377">INDEX(Лист2!C:C, MATCH(1, (Лист1!A377=Лист2!A:A) * (Лист1!B377=Лист2!B:B), 0))</f>
        <v>18</v>
      </c>
      <c r="H377" s="9">
        <f t="array" ref="H377">INDEX(Лист2!D:D, MATCH(1, (Лист1!A377=Лист2!A:A) * (Лист1!B377=Лист2!B:B), 0))</f>
        <v>1006</v>
      </c>
      <c r="I377" s="9">
        <f t="array" ref="I377">INDEX(Лист2!E:E, MATCH(1, (Лист1!A377=Лист2!A:A) * (Лист1!B377=Лист2!B:B), 0))</f>
        <v>904</v>
      </c>
      <c r="J377" s="9">
        <f t="shared" si="3"/>
        <v>21</v>
      </c>
      <c r="K377" s="9">
        <f t="shared" si="4"/>
        <v>91.229521881262073</v>
      </c>
      <c r="L377" s="9">
        <f t="shared" si="5"/>
        <v>1264680.6507692307</v>
      </c>
    </row>
    <row r="378" spans="1:12" ht="14.25" customHeight="1" x14ac:dyDescent="0.3">
      <c r="A378" s="6">
        <v>43977</v>
      </c>
      <c r="B378" s="7" t="s">
        <v>26</v>
      </c>
      <c r="C378" s="7">
        <v>14419.5</v>
      </c>
      <c r="D378" s="7">
        <v>1210456.5</v>
      </c>
      <c r="E378" s="7">
        <v>970917.12399999995</v>
      </c>
      <c r="F378" s="8">
        <v>88147.13846153846</v>
      </c>
      <c r="G378" s="9">
        <f t="array" ref="G378">INDEX(Лист2!C:C, MATCH(1, (Лист1!A378=Лист2!A:A) * (Лист1!B378=Лист2!B:B), 0))</f>
        <v>18</v>
      </c>
      <c r="H378" s="9">
        <f t="array" ref="H378">INDEX(Лист2!D:D, MATCH(1, (Лист1!A378=Лист2!A:A) * (Лист1!B378=Лист2!B:B), 0))</f>
        <v>914</v>
      </c>
      <c r="I378" s="9">
        <f t="array" ref="I378">INDEX(Лист2!E:E, MATCH(1, (Лист1!A378=Лист2!A:A) * (Лист1!B378=Лист2!B:B), 0))</f>
        <v>804</v>
      </c>
      <c r="J378" s="9">
        <f t="shared" si="3"/>
        <v>22</v>
      </c>
      <c r="K378" s="9">
        <f t="shared" si="4"/>
        <v>92.717859876704495</v>
      </c>
      <c r="L378" s="9">
        <f t="shared" si="5"/>
        <v>1122309.3615384616</v>
      </c>
    </row>
    <row r="379" spans="1:12" ht="14.25" customHeight="1" x14ac:dyDescent="0.3">
      <c r="A379" s="10">
        <v>43983</v>
      </c>
      <c r="B379" s="11" t="s">
        <v>12</v>
      </c>
      <c r="C379" s="11">
        <v>7816.5</v>
      </c>
      <c r="D379" s="11">
        <v>636345</v>
      </c>
      <c r="E379" s="11">
        <v>550528.66300000006</v>
      </c>
      <c r="F379" s="12">
        <v>190344.3008</v>
      </c>
      <c r="G379" s="9">
        <f t="array" ref="G379">INDEX(Лист2!C:C, MATCH(1, (Лист1!A379=Лист2!A:A) * (Лист1!B379=Лист2!B:B), 0))</f>
        <v>15</v>
      </c>
      <c r="H379" s="9">
        <f t="array" ref="H379">INDEX(Лист2!D:D, MATCH(1, (Лист1!A379=Лист2!A:A) * (Лист1!B379=Лист2!B:B), 0))</f>
        <v>453</v>
      </c>
      <c r="I379" s="9">
        <f t="array" ref="I379">INDEX(Лист2!E:E, MATCH(1, (Лист1!A379=Лист2!A:A) * (Лист1!B379=Лист2!B:B), 0))</f>
        <v>370</v>
      </c>
      <c r="J379" s="9">
        <f t="shared" si="3"/>
        <v>23</v>
      </c>
      <c r="K379" s="9">
        <f t="shared" si="4"/>
        <v>70.087876733532923</v>
      </c>
      <c r="L379" s="9">
        <f t="shared" si="5"/>
        <v>446000.69920000003</v>
      </c>
    </row>
    <row r="380" spans="1:12" ht="14.25" customHeight="1" x14ac:dyDescent="0.3">
      <c r="A380" s="6">
        <v>43982</v>
      </c>
      <c r="B380" s="7" t="s">
        <v>28</v>
      </c>
      <c r="C380" s="7">
        <v>6409.5</v>
      </c>
      <c r="D380" s="7">
        <v>493893</v>
      </c>
      <c r="E380" s="7">
        <v>459762.61999999994</v>
      </c>
      <c r="F380" s="8">
        <v>28040.97692307692</v>
      </c>
      <c r="G380" s="9">
        <f t="array" ref="G380">INDEX(Лист2!C:C, MATCH(1, (Лист1!A380=Лист2!A:A) * (Лист1!B380=Лист2!B:B), 0))</f>
        <v>9</v>
      </c>
      <c r="H380" s="9">
        <f t="array" ref="H380">INDEX(Лист2!D:D, MATCH(1, (Лист1!A380=Лист2!A:A) * (Лист1!B380=Лист2!B:B), 0))</f>
        <v>345</v>
      </c>
      <c r="I380" s="9">
        <f t="array" ref="I380">INDEX(Лист2!E:E, MATCH(1, (Лист1!A380=Лист2!A:A) * (Лист1!B380=Лист2!B:B), 0))</f>
        <v>255</v>
      </c>
      <c r="J380" s="9">
        <f t="shared" si="3"/>
        <v>22</v>
      </c>
      <c r="K380" s="9">
        <f t="shared" si="4"/>
        <v>94.32245913121325</v>
      </c>
      <c r="L380" s="9">
        <f t="shared" si="5"/>
        <v>465852.0230769231</v>
      </c>
    </row>
    <row r="381" spans="1:12" ht="14.25" customHeight="1" x14ac:dyDescent="0.3">
      <c r="A381" s="10">
        <v>43981</v>
      </c>
      <c r="B381" s="11" t="s">
        <v>27</v>
      </c>
      <c r="C381" s="11">
        <v>11220</v>
      </c>
      <c r="D381" s="11">
        <v>928675.5</v>
      </c>
      <c r="E381" s="11">
        <v>802403.80799999996</v>
      </c>
      <c r="F381" s="12">
        <v>136423.60523076923</v>
      </c>
      <c r="G381" s="9">
        <f t="array" ref="G381">INDEX(Лист2!C:C, MATCH(1, (Лист1!A381=Лист2!A:A) * (Лист1!B381=Лист2!B:B), 0))</f>
        <v>7</v>
      </c>
      <c r="H381" s="9">
        <f t="array" ref="H381">INDEX(Лист2!D:D, MATCH(1, (Лист1!A381=Лист2!A:A) * (Лист1!B381=Лист2!B:B), 0))</f>
        <v>532</v>
      </c>
      <c r="I381" s="9">
        <f t="array" ref="I381">INDEX(Лист2!E:E, MATCH(1, (Лист1!A381=Лист2!A:A) * (Лист1!B381=Лист2!B:B), 0))</f>
        <v>449</v>
      </c>
      <c r="J381" s="9">
        <f t="shared" si="3"/>
        <v>22</v>
      </c>
      <c r="K381" s="9">
        <f t="shared" si="4"/>
        <v>85.309873553165843</v>
      </c>
      <c r="L381" s="9">
        <f t="shared" si="5"/>
        <v>792251.89476923074</v>
      </c>
    </row>
    <row r="382" spans="1:12" ht="14.25" customHeight="1" x14ac:dyDescent="0.3">
      <c r="A382" s="6">
        <v>43980</v>
      </c>
      <c r="B382" s="7" t="s">
        <v>12</v>
      </c>
      <c r="C382" s="7">
        <v>8350.5</v>
      </c>
      <c r="D382" s="7">
        <v>651237</v>
      </c>
      <c r="E382" s="7">
        <v>601485.12600000005</v>
      </c>
      <c r="F382" s="8">
        <v>83014.635053846156</v>
      </c>
      <c r="G382" s="9">
        <f t="array" ref="G382">INDEX(Лист2!C:C, MATCH(1, (Лист1!A382=Лист2!A:A) * (Лист1!B382=Лист2!B:B), 0))</f>
        <v>15</v>
      </c>
      <c r="H382" s="9">
        <f t="array" ref="H382">INDEX(Лист2!D:D, MATCH(1, (Лист1!A382=Лист2!A:A) * (Лист1!B382=Лист2!B:B), 0))</f>
        <v>400</v>
      </c>
      <c r="I382" s="9">
        <f t="array" ref="I382">INDEX(Лист2!E:E, MATCH(1, (Лист1!A382=Лист2!A:A) * (Лист1!B382=Лист2!B:B), 0))</f>
        <v>329</v>
      </c>
      <c r="J382" s="9">
        <f t="shared" si="3"/>
        <v>22</v>
      </c>
      <c r="K382" s="9">
        <f t="shared" si="4"/>
        <v>87.252776630651184</v>
      </c>
      <c r="L382" s="9">
        <f t="shared" si="5"/>
        <v>568222.36494615383</v>
      </c>
    </row>
    <row r="383" spans="1:12" ht="14.25" customHeight="1" x14ac:dyDescent="0.3">
      <c r="A383" s="10">
        <v>43979</v>
      </c>
      <c r="B383" s="11" t="s">
        <v>27</v>
      </c>
      <c r="C383" s="11">
        <v>8428.5</v>
      </c>
      <c r="D383" s="11">
        <v>694669.5</v>
      </c>
      <c r="E383" s="11">
        <v>594994.696</v>
      </c>
      <c r="F383" s="12">
        <v>42699.38461538461</v>
      </c>
      <c r="G383" s="9">
        <f t="array" ref="G383">INDEX(Лист2!C:C, MATCH(1, (Лист1!A383=Лист2!A:A) * (Лист1!B383=Лист2!B:B), 0))</f>
        <v>7</v>
      </c>
      <c r="H383" s="9">
        <f t="array" ref="H383">INDEX(Лист2!D:D, MATCH(1, (Лист1!A383=Лист2!A:A) * (Лист1!B383=Лист2!B:B), 0))</f>
        <v>420</v>
      </c>
      <c r="I383" s="9">
        <f t="array" ref="I383">INDEX(Лист2!E:E, MATCH(1, (Лист1!A383=Лист2!A:A) * (Лист1!B383=Лист2!B:B), 0))</f>
        <v>347</v>
      </c>
      <c r="J383" s="9">
        <f t="shared" si="3"/>
        <v>22</v>
      </c>
      <c r="K383" s="9">
        <f t="shared" si="4"/>
        <v>93.853280644193447</v>
      </c>
      <c r="L383" s="9">
        <f t="shared" si="5"/>
        <v>651970.11538461538</v>
      </c>
    </row>
    <row r="384" spans="1:12" ht="14.25" customHeight="1" x14ac:dyDescent="0.3">
      <c r="A384" s="6">
        <v>43978</v>
      </c>
      <c r="B384" s="7" t="s">
        <v>13</v>
      </c>
      <c r="C384" s="7">
        <v>32817</v>
      </c>
      <c r="D384" s="7">
        <v>3015751.5</v>
      </c>
      <c r="E384" s="7">
        <v>2415980.7719999999</v>
      </c>
      <c r="F384" s="8">
        <v>346048.63569230767</v>
      </c>
      <c r="G384" s="9">
        <f t="array" ref="G384">INDEX(Лист2!C:C, MATCH(1, (Лист1!A384=Лист2!A:A) * (Лист1!B384=Лист2!B:B), 0))</f>
        <v>20</v>
      </c>
      <c r="H384" s="9">
        <f t="array" ref="H384">INDEX(Лист2!D:D, MATCH(1, (Лист1!A384=Лист2!A:A) * (Лист1!B384=Лист2!B:B), 0))</f>
        <v>2079</v>
      </c>
      <c r="I384" s="9">
        <f t="array" ref="I384">INDEX(Лист2!E:E, MATCH(1, (Лист1!A384=Лист2!A:A) * (Лист1!B384=Лист2!B:B), 0))</f>
        <v>1893</v>
      </c>
      <c r="J384" s="9">
        <f t="shared" si="3"/>
        <v>22</v>
      </c>
      <c r="K384" s="9">
        <f t="shared" si="4"/>
        <v>88.525293423801415</v>
      </c>
      <c r="L384" s="9">
        <f t="shared" si="5"/>
        <v>2669702.8643076923</v>
      </c>
    </row>
    <row r="385" spans="1:12" ht="14.25" customHeight="1" x14ac:dyDescent="0.3">
      <c r="A385" s="10">
        <v>43973</v>
      </c>
      <c r="B385" s="11" t="s">
        <v>13</v>
      </c>
      <c r="C385" s="11">
        <v>36031.5</v>
      </c>
      <c r="D385" s="11">
        <v>3091069.5</v>
      </c>
      <c r="E385" s="11">
        <v>2549333.4129999997</v>
      </c>
      <c r="F385" s="12">
        <v>289900.09384615382</v>
      </c>
      <c r="G385" s="9">
        <f t="array" ref="G385">INDEX(Лист2!C:C, MATCH(1, (Лист1!A385=Лист2!A:A) * (Лист1!B385=Лист2!B:B), 0))</f>
        <v>21</v>
      </c>
      <c r="H385" s="9">
        <f t="array" ref="H385">INDEX(Лист2!D:D, MATCH(1, (Лист1!A385=Лист2!A:A) * (Лист1!B385=Лист2!B:B), 0))</f>
        <v>2046</v>
      </c>
      <c r="I385" s="9">
        <f t="array" ref="I385">INDEX(Лист2!E:E, MATCH(1, (Лист1!A385=Лист2!A:A) * (Лист1!B385=Лист2!B:B), 0))</f>
        <v>1853</v>
      </c>
      <c r="J385" s="9">
        <f t="shared" si="3"/>
        <v>21</v>
      </c>
      <c r="K385" s="9">
        <f t="shared" si="4"/>
        <v>90.621366040260369</v>
      </c>
      <c r="L385" s="9">
        <f t="shared" si="5"/>
        <v>2801169.4061538461</v>
      </c>
    </row>
    <row r="386" spans="1:12" ht="14.25" customHeight="1" x14ac:dyDescent="0.3">
      <c r="A386" s="6">
        <v>43982</v>
      </c>
      <c r="B386" s="7" t="s">
        <v>29</v>
      </c>
      <c r="C386" s="7">
        <v>5127</v>
      </c>
      <c r="D386" s="7">
        <v>468835.5</v>
      </c>
      <c r="E386" s="7">
        <v>412625.88699999999</v>
      </c>
      <c r="F386" s="8">
        <v>8642.376923076923</v>
      </c>
      <c r="G386" s="9">
        <f t="array" ref="G386">INDEX(Лист2!C:C, MATCH(1, (Лист1!A386=Лист2!A:A) * (Лист1!B386=Лист2!B:B), 0))</f>
        <v>6</v>
      </c>
      <c r="H386" s="9">
        <f t="array" ref="H386">INDEX(Лист2!D:D, MATCH(1, (Лист1!A386=Лист2!A:A) * (Лист1!B386=Лист2!B:B), 0))</f>
        <v>261</v>
      </c>
      <c r="I386" s="9">
        <f t="array" ref="I386">INDEX(Лист2!E:E, MATCH(1, (Лист1!A386=Лист2!A:A) * (Лист1!B386=Лист2!B:B), 0))</f>
        <v>188</v>
      </c>
      <c r="J386" s="9">
        <f t="shared" si="3"/>
        <v>22</v>
      </c>
      <c r="K386" s="9">
        <f t="shared" si="4"/>
        <v>98.156629153919255</v>
      </c>
      <c r="L386" s="9">
        <f t="shared" si="5"/>
        <v>460193.12307692308</v>
      </c>
    </row>
    <row r="387" spans="1:12" ht="14.25" customHeight="1" x14ac:dyDescent="0.3">
      <c r="A387" s="10">
        <v>43962</v>
      </c>
      <c r="B387" s="11" t="s">
        <v>13</v>
      </c>
      <c r="C387" s="11">
        <v>27187.5</v>
      </c>
      <c r="D387" s="11">
        <v>2479396.5</v>
      </c>
      <c r="E387" s="11">
        <v>1950422.9030000002</v>
      </c>
      <c r="F387" s="12">
        <v>381635.95355384616</v>
      </c>
      <c r="G387" s="9">
        <f t="array" ref="G387">INDEX(Лист2!C:C, MATCH(1, (Лист1!A387=Лист2!A:A) * (Лист1!B387=Лист2!B:B), 0))</f>
        <v>21</v>
      </c>
      <c r="H387" s="9">
        <f t="array" ref="H387">INDEX(Лист2!D:D, MATCH(1, (Лист1!A387=Лист2!A:A) * (Лист1!B387=Лист2!B:B), 0))</f>
        <v>1597</v>
      </c>
      <c r="I387" s="9">
        <f t="array" ref="I387">INDEX(Лист2!E:E, MATCH(1, (Лист1!A387=Лист2!A:A) * (Лист1!B387=Лист2!B:B), 0))</f>
        <v>1457</v>
      </c>
      <c r="J387" s="9">
        <f t="shared" si="3"/>
        <v>20</v>
      </c>
      <c r="K387" s="9">
        <f t="shared" si="4"/>
        <v>84.607707821082826</v>
      </c>
      <c r="L387" s="9">
        <f t="shared" si="5"/>
        <v>2097760.5464461539</v>
      </c>
    </row>
    <row r="388" spans="1:12" ht="14.25" customHeight="1" x14ac:dyDescent="0.3">
      <c r="A388" s="6">
        <v>43981</v>
      </c>
      <c r="B388" s="7" t="s">
        <v>26</v>
      </c>
      <c r="C388" s="7">
        <v>20688</v>
      </c>
      <c r="D388" s="7">
        <v>1773154.5</v>
      </c>
      <c r="E388" s="7">
        <v>1458979.4909999999</v>
      </c>
      <c r="F388" s="8">
        <v>98432.213407692296</v>
      </c>
      <c r="G388" s="9">
        <f t="array" ref="G388">INDEX(Лист2!C:C, MATCH(1, (Лист1!A388=Лист2!A:A) * (Лист1!B388=Лист2!B:B), 0))</f>
        <v>18</v>
      </c>
      <c r="H388" s="9">
        <f t="array" ref="H388">INDEX(Лист2!D:D, MATCH(1, (Лист1!A388=Лист2!A:A) * (Лист1!B388=Лист2!B:B), 0))</f>
        <v>1216</v>
      </c>
      <c r="I388" s="9">
        <f t="array" ref="I388">INDEX(Лист2!E:E, MATCH(1, (Лист1!A388=Лист2!A:A) * (Лист1!B388=Лист2!B:B), 0))</f>
        <v>1101</v>
      </c>
      <c r="J388" s="9">
        <f t="shared" si="3"/>
        <v>22</v>
      </c>
      <c r="K388" s="9">
        <f t="shared" si="4"/>
        <v>94.448751453542698</v>
      </c>
      <c r="L388" s="9">
        <f t="shared" si="5"/>
        <v>1674722.2865923077</v>
      </c>
    </row>
    <row r="389" spans="1:12" ht="14.25" customHeight="1" x14ac:dyDescent="0.3">
      <c r="A389" s="10">
        <v>43979</v>
      </c>
      <c r="B389" s="11" t="s">
        <v>26</v>
      </c>
      <c r="C389" s="11">
        <v>15678</v>
      </c>
      <c r="D389" s="11">
        <v>1387443</v>
      </c>
      <c r="E389" s="11">
        <v>1121336.507</v>
      </c>
      <c r="F389" s="12">
        <v>101620.2923076923</v>
      </c>
      <c r="G389" s="9">
        <f t="array" ref="G389">INDEX(Лист2!C:C, MATCH(1, (Лист1!A389=Лист2!A:A) * (Лист1!B389=Лист2!B:B), 0))</f>
        <v>18</v>
      </c>
      <c r="H389" s="9">
        <f t="array" ref="H389">INDEX(Лист2!D:D, MATCH(1, (Лист1!A389=Лист2!A:A) * (Лист1!B389=Лист2!B:B), 0))</f>
        <v>1020</v>
      </c>
      <c r="I389" s="9">
        <f t="array" ref="I389">INDEX(Лист2!E:E, MATCH(1, (Лист1!A389=Лист2!A:A) * (Лист1!B389=Лист2!B:B), 0))</f>
        <v>911</v>
      </c>
      <c r="J389" s="9">
        <f t="shared" si="3"/>
        <v>22</v>
      </c>
      <c r="K389" s="9">
        <f t="shared" si="4"/>
        <v>92.675714079231199</v>
      </c>
      <c r="L389" s="9">
        <f t="shared" si="5"/>
        <v>1285822.7076923077</v>
      </c>
    </row>
    <row r="390" spans="1:12" ht="14.25" customHeight="1" x14ac:dyDescent="0.3">
      <c r="A390" s="6">
        <v>43969</v>
      </c>
      <c r="B390" s="7" t="s">
        <v>13</v>
      </c>
      <c r="C390" s="7">
        <v>31329</v>
      </c>
      <c r="D390" s="7">
        <v>2826379.5</v>
      </c>
      <c r="E390" s="7">
        <v>2229453.5079999999</v>
      </c>
      <c r="F390" s="8">
        <v>331756.18072307692</v>
      </c>
      <c r="G390" s="9">
        <f t="array" ref="G390">INDEX(Лист2!C:C, MATCH(1, (Лист1!A390=Лист2!A:A) * (Лист1!B390=Лист2!B:B), 0))</f>
        <v>21</v>
      </c>
      <c r="H390" s="9">
        <f t="array" ref="H390">INDEX(Лист2!D:D, MATCH(1, (Лист1!A390=Лист2!A:A) * (Лист1!B390=Лист2!B:B), 0))</f>
        <v>1834</v>
      </c>
      <c r="I390" s="9">
        <f t="array" ref="I390">INDEX(Лист2!E:E, MATCH(1, (Лист1!A390=Лист2!A:A) * (Лист1!B390=Лист2!B:B), 0))</f>
        <v>1660</v>
      </c>
      <c r="J390" s="9">
        <f t="shared" si="3"/>
        <v>21</v>
      </c>
      <c r="K390" s="9">
        <f t="shared" si="4"/>
        <v>88.262150191682437</v>
      </c>
      <c r="L390" s="9">
        <f t="shared" si="5"/>
        <v>2494623.3192769233</v>
      </c>
    </row>
    <row r="391" spans="1:12" ht="14.25" customHeight="1" x14ac:dyDescent="0.3">
      <c r="A391" s="10">
        <v>43965</v>
      </c>
      <c r="B391" s="11" t="s">
        <v>13</v>
      </c>
      <c r="C391" s="11">
        <v>29658</v>
      </c>
      <c r="D391" s="11">
        <v>2703132</v>
      </c>
      <c r="E391" s="11">
        <v>2160539.9959999998</v>
      </c>
      <c r="F391" s="12">
        <v>312856.16153846151</v>
      </c>
      <c r="G391" s="9">
        <f t="array" ref="G391">INDEX(Лист2!C:C, MATCH(1, (Лист1!A391=Лист2!A:A) * (Лист1!B391=Лист2!B:B), 0))</f>
        <v>21</v>
      </c>
      <c r="H391" s="9">
        <f t="array" ref="H391">INDEX(Лист2!D:D, MATCH(1, (Лист1!A391=Лист2!A:A) * (Лист1!B391=Лист2!B:B), 0))</f>
        <v>1706</v>
      </c>
      <c r="I391" s="9">
        <f t="array" ref="I391">INDEX(Лист2!E:E, MATCH(1, (Лист1!A391=Лист2!A:A) * (Лист1!B391=Лист2!B:B), 0))</f>
        <v>1548</v>
      </c>
      <c r="J391" s="9">
        <f t="shared" si="3"/>
        <v>20</v>
      </c>
      <c r="K391" s="9">
        <f t="shared" si="4"/>
        <v>88.42616041175711</v>
      </c>
      <c r="L391" s="9">
        <f t="shared" si="5"/>
        <v>2390275.8384615383</v>
      </c>
    </row>
    <row r="392" spans="1:12" ht="14.25" customHeight="1" x14ac:dyDescent="0.3">
      <c r="A392" s="6">
        <v>43966</v>
      </c>
      <c r="B392" s="7" t="s">
        <v>13</v>
      </c>
      <c r="C392" s="7">
        <v>34150.5</v>
      </c>
      <c r="D392" s="7">
        <v>3038293.5</v>
      </c>
      <c r="E392" s="7">
        <v>2442084.5610000002</v>
      </c>
      <c r="F392" s="8">
        <v>277257.14947692305</v>
      </c>
      <c r="G392" s="9">
        <f t="array" ref="G392">INDEX(Лист2!C:C, MATCH(1, (Лист1!A392=Лист2!A:A) * (Лист1!B392=Лист2!B:B), 0))</f>
        <v>21</v>
      </c>
      <c r="H392" s="9">
        <f t="array" ref="H392">INDEX(Лист2!D:D, MATCH(1, (Лист1!A392=Лист2!A:A) * (Лист1!B392=Лист2!B:B), 0))</f>
        <v>1926</v>
      </c>
      <c r="I392" s="9">
        <f t="array" ref="I392">INDEX(Лист2!E:E, MATCH(1, (Лист1!A392=Лист2!A:A) * (Лист1!B392=Лист2!B:B), 0))</f>
        <v>1742</v>
      </c>
      <c r="J392" s="9">
        <f t="shared" si="3"/>
        <v>20</v>
      </c>
      <c r="K392" s="9">
        <f t="shared" si="4"/>
        <v>90.87457648588186</v>
      </c>
      <c r="L392" s="9">
        <f t="shared" si="5"/>
        <v>2761036.350523077</v>
      </c>
    </row>
    <row r="393" spans="1:12" ht="14.25" customHeight="1" x14ac:dyDescent="0.3">
      <c r="A393" s="10">
        <v>43983</v>
      </c>
      <c r="B393" s="11" t="s">
        <v>13</v>
      </c>
      <c r="C393" s="11">
        <v>31947</v>
      </c>
      <c r="D393" s="11">
        <v>2945035.5</v>
      </c>
      <c r="E393" s="11">
        <v>2320195.4450000003</v>
      </c>
      <c r="F393" s="12">
        <v>383761.6669230769</v>
      </c>
      <c r="G393" s="9">
        <f t="array" ref="G393">INDEX(Лист2!C:C, MATCH(1, (Лист1!A393=Лист2!A:A) * (Лист1!B393=Лист2!B:B), 0))</f>
        <v>21</v>
      </c>
      <c r="H393" s="9">
        <f t="array" ref="H393">INDEX(Лист2!D:D, MATCH(1, (Лист1!A393=Лист2!A:A) * (Лист1!B393=Лист2!B:B), 0))</f>
        <v>2025</v>
      </c>
      <c r="I393" s="9">
        <f t="array" ref="I393">INDEX(Лист2!E:E, MATCH(1, (Лист1!A393=Лист2!A:A) * (Лист1!B393=Лист2!B:B), 0))</f>
        <v>1849</v>
      </c>
      <c r="J393" s="9">
        <f t="shared" si="3"/>
        <v>23</v>
      </c>
      <c r="K393" s="9">
        <f t="shared" si="4"/>
        <v>86.96920064552441</v>
      </c>
      <c r="L393" s="9">
        <f t="shared" si="5"/>
        <v>2561273.8330769232</v>
      </c>
    </row>
    <row r="394" spans="1:12" ht="14.25" customHeight="1" x14ac:dyDescent="0.3">
      <c r="A394" s="6">
        <v>43982</v>
      </c>
      <c r="B394" s="7" t="s">
        <v>27</v>
      </c>
      <c r="C394" s="7">
        <v>10416</v>
      </c>
      <c r="D394" s="7">
        <v>866023.5</v>
      </c>
      <c r="E394" s="7">
        <v>744833.00199999998</v>
      </c>
      <c r="F394" s="8">
        <v>19998.63846153846</v>
      </c>
      <c r="G394" s="9">
        <f t="array" ref="G394">INDEX(Лист2!C:C, MATCH(1, (Лист1!A394=Лист2!A:A) * (Лист1!B394=Лист2!B:B), 0))</f>
        <v>7</v>
      </c>
      <c r="H394" s="9">
        <f t="array" ref="H394">INDEX(Лист2!D:D, MATCH(1, (Лист1!A394=Лист2!A:A) * (Лист1!B394=Лист2!B:B), 0))</f>
        <v>530</v>
      </c>
      <c r="I394" s="9">
        <f t="array" ref="I394">INDEX(Лист2!E:E, MATCH(1, (Лист1!A394=Лист2!A:A) * (Лист1!B394=Лист2!B:B), 0))</f>
        <v>447</v>
      </c>
      <c r="J394" s="9">
        <f t="shared" si="3"/>
        <v>22</v>
      </c>
      <c r="K394" s="9">
        <f t="shared" si="4"/>
        <v>97.690751063736897</v>
      </c>
      <c r="L394" s="9">
        <f t="shared" si="5"/>
        <v>846024.86153846153</v>
      </c>
    </row>
    <row r="395" spans="1:12" ht="14.25" customHeight="1" x14ac:dyDescent="0.3">
      <c r="A395" s="10">
        <v>43980</v>
      </c>
      <c r="B395" s="11" t="s">
        <v>13</v>
      </c>
      <c r="C395" s="11">
        <v>35431.5</v>
      </c>
      <c r="D395" s="11">
        <v>3193167</v>
      </c>
      <c r="E395" s="11">
        <v>2545757.0549999997</v>
      </c>
      <c r="F395" s="12">
        <v>202281.06923076924</v>
      </c>
      <c r="G395" s="9">
        <f t="array" ref="G395">INDEX(Лист2!C:C, MATCH(1, (Лист1!A395=Лист2!A:A) * (Лист1!B395=Лист2!B:B), 0))</f>
        <v>20</v>
      </c>
      <c r="H395" s="9">
        <f t="array" ref="H395">INDEX(Лист2!D:D, MATCH(1, (Лист1!A395=Лист2!A:A) * (Лист1!B395=Лист2!B:B), 0))</f>
        <v>2111</v>
      </c>
      <c r="I395" s="9">
        <f t="array" ref="I395">INDEX(Лист2!E:E, MATCH(1, (Лист1!A395=Лист2!A:A) * (Лист1!B395=Лист2!B:B), 0))</f>
        <v>1917</v>
      </c>
      <c r="J395" s="9">
        <f t="shared" si="3"/>
        <v>22</v>
      </c>
      <c r="K395" s="9">
        <f t="shared" si="4"/>
        <v>93.665189787105746</v>
      </c>
      <c r="L395" s="9">
        <f t="shared" si="5"/>
        <v>2990885.9307692307</v>
      </c>
    </row>
    <row r="396" spans="1:12" ht="14.25" customHeight="1" x14ac:dyDescent="0.3">
      <c r="A396" s="6">
        <v>43978</v>
      </c>
      <c r="B396" s="7" t="s">
        <v>14</v>
      </c>
      <c r="C396" s="7">
        <v>78544.5</v>
      </c>
      <c r="D396" s="7">
        <v>6701083.5</v>
      </c>
      <c r="E396" s="7">
        <v>5109499.6169999996</v>
      </c>
      <c r="F396" s="8">
        <v>76226.26923076922</v>
      </c>
      <c r="G396" s="9">
        <f t="array" ref="G396">INDEX(Лист2!C:C, MATCH(1, (Лист1!A396=Лист2!A:A) * (Лист1!B396=Лист2!B:B), 0))</f>
        <v>31</v>
      </c>
      <c r="H396" s="9">
        <f t="array" ref="H396">INDEX(Лист2!D:D, MATCH(1, (Лист1!A396=Лист2!A:A) * (Лист1!B396=Лист2!B:B), 0))</f>
        <v>5330</v>
      </c>
      <c r="I396" s="9">
        <f t="array" ref="I396">INDEX(Лист2!E:E, MATCH(1, (Лист1!A396=Лист2!A:A) * (Лист1!B396=Лист2!B:B), 0))</f>
        <v>4977</v>
      </c>
      <c r="J396" s="9">
        <f t="shared" si="3"/>
        <v>22</v>
      </c>
      <c r="K396" s="9">
        <f t="shared" si="4"/>
        <v>98.862478445004172</v>
      </c>
      <c r="L396" s="9">
        <f t="shared" si="5"/>
        <v>6624857.230769231</v>
      </c>
    </row>
    <row r="397" spans="1:12" ht="14.25" customHeight="1" x14ac:dyDescent="0.3">
      <c r="A397" s="10">
        <v>43973</v>
      </c>
      <c r="B397" s="11" t="s">
        <v>14</v>
      </c>
      <c r="C397" s="11">
        <v>97963.5</v>
      </c>
      <c r="D397" s="11">
        <v>7728465</v>
      </c>
      <c r="E397" s="11">
        <v>6415904.9240000006</v>
      </c>
      <c r="F397" s="12">
        <v>150138.82307692309</v>
      </c>
      <c r="G397" s="9">
        <f t="array" ref="G397">INDEX(Лист2!C:C, MATCH(1, (Лист1!A397=Лист2!A:A) * (Лист1!B397=Лист2!B:B), 0))</f>
        <v>31</v>
      </c>
      <c r="H397" s="9">
        <f t="array" ref="H397">INDEX(Лист2!D:D, MATCH(1, (Лист1!A397=Лист2!A:A) * (Лист1!B397=Лист2!B:B), 0))</f>
        <v>5965</v>
      </c>
      <c r="I397" s="9">
        <f t="array" ref="I397">INDEX(Лист2!E:E, MATCH(1, (Лист1!A397=Лист2!A:A) * (Лист1!B397=Лист2!B:B), 0))</f>
        <v>5533</v>
      </c>
      <c r="J397" s="9">
        <f t="shared" si="3"/>
        <v>21</v>
      </c>
      <c r="K397" s="9">
        <f t="shared" si="4"/>
        <v>98.05732673853187</v>
      </c>
      <c r="L397" s="9">
        <f t="shared" si="5"/>
        <v>7578326.1769230766</v>
      </c>
    </row>
    <row r="398" spans="1:12" ht="14.25" customHeight="1" x14ac:dyDescent="0.3">
      <c r="A398" s="6">
        <v>43983</v>
      </c>
      <c r="B398" s="7" t="s">
        <v>14</v>
      </c>
      <c r="C398" s="7">
        <v>77269.5</v>
      </c>
      <c r="D398" s="7">
        <v>6829921.5</v>
      </c>
      <c r="E398" s="7">
        <v>5152925.182</v>
      </c>
      <c r="F398" s="8">
        <v>219200.11557692307</v>
      </c>
      <c r="G398" s="9">
        <f t="array" ref="G398">INDEX(Лист2!C:C, MATCH(1, (Лист1!A398=Лист2!A:A) * (Лист1!B398=Лист2!B:B), 0))</f>
        <v>31</v>
      </c>
      <c r="H398" s="9">
        <f t="array" ref="H398">INDEX(Лист2!D:D, MATCH(1, (Лист1!A398=Лист2!A:A) * (Лист1!B398=Лист2!B:B), 0))</f>
        <v>5468</v>
      </c>
      <c r="I398" s="9">
        <f t="array" ref="I398">INDEX(Лист2!E:E, MATCH(1, (Лист1!A398=Лист2!A:A) * (Лист1!B398=Лист2!B:B), 0))</f>
        <v>5081</v>
      </c>
      <c r="J398" s="9">
        <f t="shared" si="3"/>
        <v>23</v>
      </c>
      <c r="K398" s="9">
        <f t="shared" si="4"/>
        <v>96.790590996149476</v>
      </c>
      <c r="L398" s="9">
        <f t="shared" si="5"/>
        <v>6610721.3844230771</v>
      </c>
    </row>
    <row r="399" spans="1:12" ht="14.25" customHeight="1" x14ac:dyDescent="0.3">
      <c r="A399" s="10">
        <v>43982</v>
      </c>
      <c r="B399" s="11" t="s">
        <v>26</v>
      </c>
      <c r="C399" s="11">
        <v>16143</v>
      </c>
      <c r="D399" s="11">
        <v>1423410</v>
      </c>
      <c r="E399" s="11">
        <v>1183524.9380000001</v>
      </c>
      <c r="F399" s="12">
        <v>41938.950392307692</v>
      </c>
      <c r="G399" s="9">
        <f t="array" ref="G399">INDEX(Лист2!C:C, MATCH(1, (Лист1!A399=Лист2!A:A) * (Лист1!B399=Лист2!B:B), 0))</f>
        <v>18</v>
      </c>
      <c r="H399" s="9">
        <f t="array" ref="H399">INDEX(Лист2!D:D, MATCH(1, (Лист1!A399=Лист2!A:A) * (Лист1!B399=Лист2!B:B), 0))</f>
        <v>1029</v>
      </c>
      <c r="I399" s="9">
        <f t="array" ref="I399">INDEX(Лист2!E:E, MATCH(1, (Лист1!A399=Лист2!A:A) * (Лист1!B399=Лист2!B:B), 0))</f>
        <v>925</v>
      </c>
      <c r="J399" s="9">
        <f t="shared" si="3"/>
        <v>22</v>
      </c>
      <c r="K399" s="9">
        <f t="shared" si="4"/>
        <v>97.05362823133828</v>
      </c>
      <c r="L399" s="9">
        <f t="shared" si="5"/>
        <v>1381471.0496076923</v>
      </c>
    </row>
    <row r="400" spans="1:12" ht="14.25" customHeight="1" x14ac:dyDescent="0.3">
      <c r="A400" s="6">
        <v>43962</v>
      </c>
      <c r="B400" s="7" t="s">
        <v>14</v>
      </c>
      <c r="C400" s="7">
        <v>72220.5</v>
      </c>
      <c r="D400" s="7">
        <v>6398719.5</v>
      </c>
      <c r="E400" s="7">
        <v>4782829.6060000006</v>
      </c>
      <c r="F400" s="8">
        <v>186502.14615384614</v>
      </c>
      <c r="G400" s="9">
        <f t="array" ref="G400">INDEX(Лист2!C:C, MATCH(1, (Лист1!A400=Лист2!A:A) * (Лист1!B400=Лист2!B:B), 0))</f>
        <v>31</v>
      </c>
      <c r="H400" s="9">
        <f t="array" ref="H400">INDEX(Лист2!D:D, MATCH(1, (Лист1!A400=Лист2!A:A) * (Лист1!B400=Лист2!B:B), 0))</f>
        <v>4826</v>
      </c>
      <c r="I400" s="9">
        <f t="array" ref="I400">INDEX(Лист2!E:E, MATCH(1, (Лист1!A400=Лист2!A:A) * (Лист1!B400=Лист2!B:B), 0))</f>
        <v>4483</v>
      </c>
      <c r="J400" s="9">
        <f t="shared" si="3"/>
        <v>20</v>
      </c>
      <c r="K400" s="9">
        <f t="shared" si="4"/>
        <v>97.085320802797398</v>
      </c>
      <c r="L400" s="9">
        <f t="shared" si="5"/>
        <v>6212217.3538461542</v>
      </c>
    </row>
    <row r="401" spans="1:12" ht="14.25" customHeight="1" x14ac:dyDescent="0.3">
      <c r="A401" s="10">
        <v>43969</v>
      </c>
      <c r="B401" s="11" t="s">
        <v>14</v>
      </c>
      <c r="C401" s="11">
        <v>78058.5</v>
      </c>
      <c r="D401" s="11">
        <v>6609714</v>
      </c>
      <c r="E401" s="11">
        <v>5024858.7929999996</v>
      </c>
      <c r="F401" s="12">
        <v>140406.07692307691</v>
      </c>
      <c r="G401" s="9">
        <f t="array" ref="G401">INDEX(Лист2!C:C, MATCH(1, (Лист1!A401=Лист2!A:A) * (Лист1!B401=Лист2!B:B), 0))</f>
        <v>31</v>
      </c>
      <c r="H401" s="9">
        <f t="array" ref="H401">INDEX(Лист2!D:D, MATCH(1, (Лист1!A401=Лист2!A:A) * (Лист1!B401=Лист2!B:B), 0))</f>
        <v>5165</v>
      </c>
      <c r="I401" s="9">
        <f t="array" ref="I401">INDEX(Лист2!E:E, MATCH(1, (Лист1!A401=Лист2!A:A) * (Лист1!B401=Лист2!B:B), 0))</f>
        <v>4813</v>
      </c>
      <c r="J401" s="9">
        <f t="shared" si="3"/>
        <v>21</v>
      </c>
      <c r="K401" s="9">
        <f t="shared" si="4"/>
        <v>97.875761690701339</v>
      </c>
      <c r="L401" s="9">
        <f t="shared" si="5"/>
        <v>6469307.923076923</v>
      </c>
    </row>
    <row r="402" spans="1:12" ht="14.25" customHeight="1" x14ac:dyDescent="0.3">
      <c r="A402" s="6">
        <v>43965</v>
      </c>
      <c r="B402" s="7" t="s">
        <v>14</v>
      </c>
      <c r="C402" s="7">
        <v>70498.5</v>
      </c>
      <c r="D402" s="7">
        <v>6053649</v>
      </c>
      <c r="E402" s="7">
        <v>4580254.1549999993</v>
      </c>
      <c r="F402" s="8">
        <v>131801.93944615382</v>
      </c>
      <c r="G402" s="9">
        <f t="array" ref="G402">INDEX(Лист2!C:C, MATCH(1, (Лист1!A402=Лист2!A:A) * (Лист1!B402=Лист2!B:B), 0))</f>
        <v>31</v>
      </c>
      <c r="H402" s="9">
        <f t="array" ref="H402">INDEX(Лист2!D:D, MATCH(1, (Лист1!A402=Лист2!A:A) * (Лист1!B402=Лист2!B:B), 0))</f>
        <v>4695</v>
      </c>
      <c r="I402" s="9">
        <f t="array" ref="I402">INDEX(Лист2!E:E, MATCH(1, (Лист1!A402=Лист2!A:A) * (Лист1!B402=Лист2!B:B), 0))</f>
        <v>4372</v>
      </c>
      <c r="J402" s="9">
        <f t="shared" si="3"/>
        <v>20</v>
      </c>
      <c r="K402" s="9">
        <f t="shared" si="4"/>
        <v>97.822768722696779</v>
      </c>
      <c r="L402" s="9">
        <f t="shared" si="5"/>
        <v>5921847.0605538459</v>
      </c>
    </row>
    <row r="403" spans="1:12" ht="14.25" customHeight="1" x14ac:dyDescent="0.3">
      <c r="A403" s="10">
        <v>43966</v>
      </c>
      <c r="B403" s="11" t="s">
        <v>14</v>
      </c>
      <c r="C403" s="11">
        <v>78961.5</v>
      </c>
      <c r="D403" s="11">
        <v>6876454.5</v>
      </c>
      <c r="E403" s="11">
        <v>5258162.2879999997</v>
      </c>
      <c r="F403" s="12">
        <v>162133.18461538461</v>
      </c>
      <c r="G403" s="9">
        <f t="array" ref="G403">INDEX(Лист2!C:C, MATCH(1, (Лист1!A403=Лист2!A:A) * (Лист1!B403=Лист2!B:B), 0))</f>
        <v>31</v>
      </c>
      <c r="H403" s="9">
        <f t="array" ref="H403">INDEX(Лист2!D:D, MATCH(1, (Лист1!A403=Лист2!A:A) * (Лист1!B403=Лист2!B:B), 0))</f>
        <v>5184</v>
      </c>
      <c r="I403" s="9">
        <f t="array" ref="I403">INDEX(Лист2!E:E, MATCH(1, (Лист1!A403=Лист2!A:A) * (Лист1!B403=Лист2!B:B), 0))</f>
        <v>4778</v>
      </c>
      <c r="J403" s="9">
        <f t="shared" si="3"/>
        <v>20</v>
      </c>
      <c r="K403" s="9">
        <f t="shared" si="4"/>
        <v>97.642197958040953</v>
      </c>
      <c r="L403" s="9">
        <f t="shared" si="5"/>
        <v>6714321.3153846152</v>
      </c>
    </row>
    <row r="404" spans="1:12" ht="14.25" customHeight="1" x14ac:dyDescent="0.3">
      <c r="A404" s="6">
        <v>43978</v>
      </c>
      <c r="B404" s="7" t="s">
        <v>15</v>
      </c>
      <c r="C404" s="7">
        <v>12490.5</v>
      </c>
      <c r="D404" s="7">
        <v>1054798.5</v>
      </c>
      <c r="E404" s="7">
        <v>878389.06499999994</v>
      </c>
      <c r="F404" s="8">
        <v>67454.765369230765</v>
      </c>
      <c r="G404" s="9">
        <f t="array" ref="G404">INDEX(Лист2!C:C, MATCH(1, (Лист1!A404=Лист2!A:A) * (Лист1!B404=Лист2!B:B), 0))</f>
        <v>10</v>
      </c>
      <c r="H404" s="9">
        <f t="array" ref="H404">INDEX(Лист2!D:D, MATCH(1, (Лист1!A404=Лист2!A:A) * (Лист1!B404=Лист2!B:B), 0))</f>
        <v>757</v>
      </c>
      <c r="I404" s="9">
        <f t="array" ref="I404">INDEX(Лист2!E:E, MATCH(1, (Лист1!A404=Лист2!A:A) * (Лист1!B404=Лист2!B:B), 0))</f>
        <v>660</v>
      </c>
      <c r="J404" s="9">
        <f t="shared" si="3"/>
        <v>22</v>
      </c>
      <c r="K404" s="9">
        <f t="shared" si="4"/>
        <v>93.604961955365809</v>
      </c>
      <c r="L404" s="9">
        <f t="shared" si="5"/>
        <v>987343.73463076924</v>
      </c>
    </row>
    <row r="405" spans="1:12" ht="14.25" customHeight="1" x14ac:dyDescent="0.3">
      <c r="A405" s="10">
        <v>43973</v>
      </c>
      <c r="B405" s="11" t="s">
        <v>15</v>
      </c>
      <c r="C405" s="11">
        <v>18036</v>
      </c>
      <c r="D405" s="11">
        <v>1455049.5</v>
      </c>
      <c r="E405" s="11">
        <v>1301439.284</v>
      </c>
      <c r="F405" s="12">
        <v>69189.123076923075</v>
      </c>
      <c r="G405" s="9">
        <f t="array" ref="G405">INDEX(Лист2!C:C, MATCH(1, (Лист1!A405=Лист2!A:A) * (Лист1!B405=Лист2!B:B), 0))</f>
        <v>10</v>
      </c>
      <c r="H405" s="9">
        <f t="array" ref="H405">INDEX(Лист2!D:D, MATCH(1, (Лист1!A405=Лист2!A:A) * (Лист1!B405=Лист2!B:B), 0))</f>
        <v>965</v>
      </c>
      <c r="I405" s="9">
        <f t="array" ref="I405">INDEX(Лист2!E:E, MATCH(1, (Лист1!A405=Лист2!A:A) * (Лист1!B405=Лист2!B:B), 0))</f>
        <v>861</v>
      </c>
      <c r="J405" s="9">
        <f t="shared" si="3"/>
        <v>21</v>
      </c>
      <c r="K405" s="9">
        <f t="shared" si="4"/>
        <v>95.244895580739822</v>
      </c>
      <c r="L405" s="9">
        <f t="shared" si="5"/>
        <v>1385860.3769230768</v>
      </c>
    </row>
    <row r="406" spans="1:12" ht="14.25" customHeight="1" x14ac:dyDescent="0.3">
      <c r="A406" s="6">
        <v>43983</v>
      </c>
      <c r="B406" s="7" t="s">
        <v>15</v>
      </c>
      <c r="C406" s="7">
        <v>11416.5</v>
      </c>
      <c r="D406" s="7">
        <v>1007742</v>
      </c>
      <c r="E406" s="7">
        <v>815296.88</v>
      </c>
      <c r="F406" s="8">
        <v>145147.84546153847</v>
      </c>
      <c r="G406" s="9">
        <f t="array" ref="G406">INDEX(Лист2!C:C, MATCH(1, (Лист1!A406=Лист2!A:A) * (Лист1!B406=Лист2!B:B), 0))</f>
        <v>10</v>
      </c>
      <c r="H406" s="9">
        <f t="array" ref="H406">INDEX(Лист2!D:D, MATCH(1, (Лист1!A406=Лист2!A:A) * (Лист1!B406=Лист2!B:B), 0))</f>
        <v>719</v>
      </c>
      <c r="I406" s="9">
        <f t="array" ref="I406">INDEX(Лист2!E:E, MATCH(1, (Лист1!A406=Лист2!A:A) * (Лист1!B406=Лист2!B:B), 0))</f>
        <v>627</v>
      </c>
      <c r="J406" s="9">
        <f t="shared" si="3"/>
        <v>23</v>
      </c>
      <c r="K406" s="9">
        <f t="shared" si="4"/>
        <v>85.596725604218292</v>
      </c>
      <c r="L406" s="9">
        <f t="shared" si="5"/>
        <v>862594.15453846147</v>
      </c>
    </row>
    <row r="407" spans="1:12" ht="14.25" customHeight="1" x14ac:dyDescent="0.3">
      <c r="A407" s="10">
        <v>43962</v>
      </c>
      <c r="B407" s="11" t="s">
        <v>15</v>
      </c>
      <c r="C407" s="11">
        <v>9007.5</v>
      </c>
      <c r="D407" s="11">
        <v>734335.5</v>
      </c>
      <c r="E407" s="11">
        <v>622482.40399999998</v>
      </c>
      <c r="F407" s="12">
        <v>113093.66153846154</v>
      </c>
      <c r="G407" s="9">
        <f t="array" ref="G407">INDEX(Лист2!C:C, MATCH(1, (Лист1!A407=Лист2!A:A) * (Лист1!B407=Лист2!B:B), 0))</f>
        <v>10</v>
      </c>
      <c r="H407" s="9">
        <f t="array" ref="H407">INDEX(Лист2!D:D, MATCH(1, (Лист1!A407=Лист2!A:A) * (Лист1!B407=Лист2!B:B), 0))</f>
        <v>494</v>
      </c>
      <c r="I407" s="9">
        <f t="array" ref="I407">INDEX(Лист2!E:E, MATCH(1, (Лист1!A407=Лист2!A:A) * (Лист1!B407=Лист2!B:B), 0))</f>
        <v>421</v>
      </c>
      <c r="J407" s="9">
        <f t="shared" si="3"/>
        <v>20</v>
      </c>
      <c r="K407" s="9">
        <f t="shared" si="4"/>
        <v>84.599183678514578</v>
      </c>
      <c r="L407" s="9">
        <f t="shared" si="5"/>
        <v>621241.83846153843</v>
      </c>
    </row>
    <row r="408" spans="1:12" ht="14.25" customHeight="1" x14ac:dyDescent="0.3">
      <c r="A408" s="6">
        <v>43980</v>
      </c>
      <c r="B408" s="7" t="s">
        <v>14</v>
      </c>
      <c r="C408" s="7">
        <v>87552</v>
      </c>
      <c r="D408" s="7">
        <v>7387116</v>
      </c>
      <c r="E408" s="7">
        <v>5815890.3319999995</v>
      </c>
      <c r="F408" s="8">
        <v>161811.89230769229</v>
      </c>
      <c r="G408" s="9">
        <f t="array" ref="G408">INDEX(Лист2!C:C, MATCH(1, (Лист1!A408=Лист2!A:A) * (Лист1!B408=Лист2!B:B), 0))</f>
        <v>31</v>
      </c>
      <c r="H408" s="9">
        <f t="array" ref="H408">INDEX(Лист2!D:D, MATCH(1, (Лист1!A408=Лист2!A:A) * (Лист1!B408=Лист2!B:B), 0))</f>
        <v>5751</v>
      </c>
      <c r="I408" s="9">
        <f t="array" ref="I408">INDEX(Лист2!E:E, MATCH(1, (Лист1!A408=Лист2!A:A) * (Лист1!B408=Лист2!B:B), 0))</f>
        <v>5319</v>
      </c>
      <c r="J408" s="9">
        <f t="shared" si="3"/>
        <v>22</v>
      </c>
      <c r="K408" s="9">
        <f t="shared" si="4"/>
        <v>97.809539036510429</v>
      </c>
      <c r="L408" s="9">
        <f t="shared" si="5"/>
        <v>7225304.1076923078</v>
      </c>
    </row>
    <row r="409" spans="1:12" ht="14.25" customHeight="1" x14ac:dyDescent="0.3">
      <c r="A409" s="10">
        <v>43969</v>
      </c>
      <c r="B409" s="11" t="s">
        <v>15</v>
      </c>
      <c r="C409" s="11">
        <v>11680.5</v>
      </c>
      <c r="D409" s="11">
        <v>936427.5</v>
      </c>
      <c r="E409" s="11">
        <v>813406.68400000001</v>
      </c>
      <c r="F409" s="12">
        <v>117272.7846153846</v>
      </c>
      <c r="G409" s="9">
        <f t="array" ref="G409">INDEX(Лист2!C:C, MATCH(1, (Лист1!A409=Лист2!A:A) * (Лист1!B409=Лист2!B:B), 0))</f>
        <v>10</v>
      </c>
      <c r="H409" s="9">
        <f t="array" ref="H409">INDEX(Лист2!D:D, MATCH(1, (Лист1!A409=Лист2!A:A) * (Лист1!B409=Лист2!B:B), 0))</f>
        <v>645</v>
      </c>
      <c r="I409" s="9">
        <f t="array" ref="I409">INDEX(Лист2!E:E, MATCH(1, (Лист1!A409=Лист2!A:A) * (Лист1!B409=Лист2!B:B), 0))</f>
        <v>565</v>
      </c>
      <c r="J409" s="9">
        <f t="shared" si="3"/>
        <v>21</v>
      </c>
      <c r="K409" s="9">
        <f t="shared" si="4"/>
        <v>87.476576177506033</v>
      </c>
      <c r="L409" s="9">
        <f t="shared" si="5"/>
        <v>819154.71538461535</v>
      </c>
    </row>
    <row r="410" spans="1:12" ht="14.25" customHeight="1" x14ac:dyDescent="0.3">
      <c r="A410" s="6">
        <v>43965</v>
      </c>
      <c r="B410" s="7" t="s">
        <v>15</v>
      </c>
      <c r="C410" s="7">
        <v>12037.5</v>
      </c>
      <c r="D410" s="7">
        <v>981564</v>
      </c>
      <c r="E410" s="7">
        <v>877726.201</v>
      </c>
      <c r="F410" s="8">
        <v>69249.011815384612</v>
      </c>
      <c r="G410" s="9">
        <f t="array" ref="G410">INDEX(Лист2!C:C, MATCH(1, (Лист1!A410=Лист2!A:A) * (Лист1!B410=Лист2!B:B), 0))</f>
        <v>10</v>
      </c>
      <c r="H410" s="9">
        <f t="array" ref="H410">INDEX(Лист2!D:D, MATCH(1, (Лист1!A410=Лист2!A:A) * (Лист1!B410=Лист2!B:B), 0))</f>
        <v>627</v>
      </c>
      <c r="I410" s="9">
        <f t="array" ref="I410">INDEX(Лист2!E:E, MATCH(1, (Лист1!A410=Лист2!A:A) * (Лист1!B410=Лист2!B:B), 0))</f>
        <v>545</v>
      </c>
      <c r="J410" s="9">
        <f t="shared" si="3"/>
        <v>20</v>
      </c>
      <c r="K410" s="9">
        <f t="shared" si="4"/>
        <v>92.945033455242381</v>
      </c>
      <c r="L410" s="9">
        <f t="shared" si="5"/>
        <v>912314.98818461539</v>
      </c>
    </row>
    <row r="411" spans="1:12" ht="14.25" customHeight="1" x14ac:dyDescent="0.3">
      <c r="A411" s="10">
        <v>43966</v>
      </c>
      <c r="B411" s="11" t="s">
        <v>15</v>
      </c>
      <c r="C411" s="11">
        <v>14421</v>
      </c>
      <c r="D411" s="11">
        <v>1150579.5</v>
      </c>
      <c r="E411" s="11">
        <v>1038033.7869999999</v>
      </c>
      <c r="F411" s="12">
        <v>68487.358569230768</v>
      </c>
      <c r="G411" s="9">
        <f t="array" ref="G411">INDEX(Лист2!C:C, MATCH(1, (Лист1!A411=Лист2!A:A) * (Лист1!B411=Лист2!B:B), 0))</f>
        <v>10</v>
      </c>
      <c r="H411" s="9">
        <f t="array" ref="H411">INDEX(Лист2!D:D, MATCH(1, (Лист1!A411=Лист2!A:A) * (Лист1!B411=Лист2!B:B), 0))</f>
        <v>743</v>
      </c>
      <c r="I411" s="9">
        <f t="array" ref="I411">INDEX(Лист2!E:E, MATCH(1, (Лист1!A411=Лист2!A:A) * (Лист1!B411=Лист2!B:B), 0))</f>
        <v>652</v>
      </c>
      <c r="J411" s="9">
        <f t="shared" si="3"/>
        <v>20</v>
      </c>
      <c r="K411" s="9">
        <f t="shared" si="4"/>
        <v>94.047577019299339</v>
      </c>
      <c r="L411" s="9">
        <f t="shared" si="5"/>
        <v>1082092.1414307691</v>
      </c>
    </row>
    <row r="412" spans="1:12" ht="14.25" customHeight="1" x14ac:dyDescent="0.3">
      <c r="A412" s="6">
        <v>43980</v>
      </c>
      <c r="B412" s="7" t="s">
        <v>15</v>
      </c>
      <c r="C412" s="7">
        <v>14823</v>
      </c>
      <c r="D412" s="7">
        <v>1273464</v>
      </c>
      <c r="E412" s="7">
        <v>1068326.9369999999</v>
      </c>
      <c r="F412" s="8">
        <v>76299.023384615386</v>
      </c>
      <c r="G412" s="9">
        <f t="array" ref="G412">INDEX(Лист2!C:C, MATCH(1, (Лист1!A412=Лист2!A:A) * (Лист1!B412=Лист2!B:B), 0))</f>
        <v>10</v>
      </c>
      <c r="H412" s="9">
        <f t="array" ref="H412">INDEX(Лист2!D:D, MATCH(1, (Лист1!A412=Лист2!A:A) * (Лист1!B412=Лист2!B:B), 0))</f>
        <v>873</v>
      </c>
      <c r="I412" s="9">
        <f t="array" ref="I412">INDEX(Лист2!E:E, MATCH(1, (Лист1!A412=Лист2!A:A) * (Лист1!B412=Лист2!B:B), 0))</f>
        <v>770</v>
      </c>
      <c r="J412" s="9">
        <f t="shared" si="3"/>
        <v>22</v>
      </c>
      <c r="K412" s="9">
        <f t="shared" si="4"/>
        <v>94.008544930628958</v>
      </c>
      <c r="L412" s="9">
        <f t="shared" si="5"/>
        <v>1197164.9766153847</v>
      </c>
    </row>
    <row r="413" spans="1:12" ht="14.25" customHeight="1" x14ac:dyDescent="0.3">
      <c r="A413" s="10">
        <v>43978</v>
      </c>
      <c r="B413" s="11" t="s">
        <v>16</v>
      </c>
      <c r="C413" s="11">
        <v>31257</v>
      </c>
      <c r="D413" s="11">
        <v>2924133</v>
      </c>
      <c r="E413" s="11">
        <v>2311405.017</v>
      </c>
      <c r="F413" s="12">
        <v>148582.33846153846</v>
      </c>
      <c r="G413" s="9">
        <f t="array" ref="G413">INDEX(Лист2!C:C, MATCH(1, (Лист1!A413=Лист2!A:A) * (Лист1!B413=Лист2!B:B), 0))</f>
        <v>20</v>
      </c>
      <c r="H413" s="9">
        <f t="array" ref="H413">INDEX(Лист2!D:D, MATCH(1, (Лист1!A413=Лист2!A:A) * (Лист1!B413=Лист2!B:B), 0))</f>
        <v>2079</v>
      </c>
      <c r="I413" s="9">
        <f t="array" ref="I413">INDEX(Лист2!E:E, MATCH(1, (Лист1!A413=Лист2!A:A) * (Лист1!B413=Лист2!B:B), 0))</f>
        <v>1856</v>
      </c>
      <c r="J413" s="9">
        <f t="shared" si="3"/>
        <v>22</v>
      </c>
      <c r="K413" s="9">
        <f t="shared" si="4"/>
        <v>94.918755800042661</v>
      </c>
      <c r="L413" s="9">
        <f t="shared" si="5"/>
        <v>2775550.6615384617</v>
      </c>
    </row>
    <row r="414" spans="1:12" ht="14.25" customHeight="1" x14ac:dyDescent="0.3">
      <c r="A414" s="6">
        <v>43973</v>
      </c>
      <c r="B414" s="7" t="s">
        <v>16</v>
      </c>
      <c r="C414" s="7">
        <v>38074.5</v>
      </c>
      <c r="D414" s="7">
        <v>3414180</v>
      </c>
      <c r="E414" s="7">
        <v>2805831.5209999997</v>
      </c>
      <c r="F414" s="8">
        <v>124540.74078461538</v>
      </c>
      <c r="G414" s="9">
        <f t="array" ref="G414">INDEX(Лист2!C:C, MATCH(1, (Лист1!A414=Лист2!A:A) * (Лист1!B414=Лист2!B:B), 0))</f>
        <v>20</v>
      </c>
      <c r="H414" s="9">
        <f t="array" ref="H414">INDEX(Лист2!D:D, MATCH(1, (Лист1!A414=Лист2!A:A) * (Лист1!B414=Лист2!B:B), 0))</f>
        <v>2306</v>
      </c>
      <c r="I414" s="9">
        <f t="array" ref="I414">INDEX(Лист2!E:E, MATCH(1, (Лист1!A414=Лист2!A:A) * (Лист1!B414=Лист2!B:B), 0))</f>
        <v>2054</v>
      </c>
      <c r="J414" s="9">
        <f t="shared" si="3"/>
        <v>21</v>
      </c>
      <c r="K414" s="9">
        <f t="shared" si="4"/>
        <v>96.352250297740156</v>
      </c>
      <c r="L414" s="9">
        <f t="shared" si="5"/>
        <v>3289639.2592153847</v>
      </c>
    </row>
    <row r="415" spans="1:12" ht="14.25" customHeight="1" x14ac:dyDescent="0.3">
      <c r="A415" s="10">
        <v>43983</v>
      </c>
      <c r="B415" s="11" t="s">
        <v>16</v>
      </c>
      <c r="C415" s="11">
        <v>32170.5</v>
      </c>
      <c r="D415" s="11">
        <v>3013512</v>
      </c>
      <c r="E415" s="11">
        <v>2355616.679</v>
      </c>
      <c r="F415" s="12">
        <v>219429.2774153846</v>
      </c>
      <c r="G415" s="9">
        <f t="array" ref="G415">INDEX(Лист2!C:C, MATCH(1, (Лист1!A415=Лист2!A:A) * (Лист1!B415=Лист2!B:B), 0))</f>
        <v>20</v>
      </c>
      <c r="H415" s="9">
        <f t="array" ref="H415">INDEX(Лист2!D:D, MATCH(1, (Лист1!A415=Лист2!A:A) * (Лист1!B415=Лист2!B:B), 0))</f>
        <v>2136</v>
      </c>
      <c r="I415" s="9">
        <f t="array" ref="I415">INDEX(Лист2!E:E, MATCH(1, (Лист1!A415=Лист2!A:A) * (Лист1!B415=Лист2!B:B), 0))</f>
        <v>1899</v>
      </c>
      <c r="J415" s="9">
        <f t="shared" si="3"/>
        <v>23</v>
      </c>
      <c r="K415" s="9">
        <f t="shared" si="4"/>
        <v>92.718486688774277</v>
      </c>
      <c r="L415" s="9">
        <f t="shared" si="5"/>
        <v>2794082.7225846155</v>
      </c>
    </row>
    <row r="416" spans="1:12" ht="14.25" customHeight="1" x14ac:dyDescent="0.3">
      <c r="A416" s="6">
        <v>43962</v>
      </c>
      <c r="B416" s="7" t="s">
        <v>16</v>
      </c>
      <c r="C416" s="7">
        <v>42397.5</v>
      </c>
      <c r="D416" s="7">
        <v>3911979</v>
      </c>
      <c r="E416" s="7">
        <v>3086459.8370000003</v>
      </c>
      <c r="F416" s="8">
        <v>164514.63076923075</v>
      </c>
      <c r="G416" s="9">
        <f t="array" ref="G416">INDEX(Лист2!C:C, MATCH(1, (Лист1!A416=Лист2!A:A) * (Лист1!B416=Лист2!B:B), 0))</f>
        <v>19</v>
      </c>
      <c r="H416" s="9">
        <f t="array" ref="H416">INDEX(Лист2!D:D, MATCH(1, (Лист1!A416=Лист2!A:A) * (Лист1!B416=Лист2!B:B), 0))</f>
        <v>2530</v>
      </c>
      <c r="I416" s="9">
        <f t="array" ref="I416">INDEX(Лист2!E:E, MATCH(1, (Лист1!A416=Лист2!A:A) * (Лист1!B416=Лист2!B:B), 0))</f>
        <v>2270</v>
      </c>
      <c r="J416" s="9">
        <f t="shared" si="3"/>
        <v>20</v>
      </c>
      <c r="K416" s="9">
        <f t="shared" si="4"/>
        <v>95.794593202846158</v>
      </c>
      <c r="L416" s="9">
        <f t="shared" si="5"/>
        <v>3747464.3692307691</v>
      </c>
    </row>
    <row r="417" spans="1:12" ht="14.25" customHeight="1" x14ac:dyDescent="0.3">
      <c r="A417" s="10">
        <v>43969</v>
      </c>
      <c r="B417" s="11" t="s">
        <v>16</v>
      </c>
      <c r="C417" s="11">
        <v>28668</v>
      </c>
      <c r="D417" s="11">
        <v>2588148</v>
      </c>
      <c r="E417" s="11">
        <v>2042294.1669999999</v>
      </c>
      <c r="F417" s="12">
        <v>160977.42935384615</v>
      </c>
      <c r="G417" s="9">
        <f t="array" ref="G417">INDEX(Лист2!C:C, MATCH(1, (Лист1!A417=Лист2!A:A) * (Лист1!B417=Лист2!B:B), 0))</f>
        <v>19</v>
      </c>
      <c r="H417" s="9">
        <f t="array" ref="H417">INDEX(Лист2!D:D, MATCH(1, (Лист1!A417=Лист2!A:A) * (Лист1!B417=Лист2!B:B), 0))</f>
        <v>1858</v>
      </c>
      <c r="I417" s="9">
        <f t="array" ref="I417">INDEX(Лист2!E:E, MATCH(1, (Лист1!A417=Лист2!A:A) * (Лист1!B417=Лист2!B:B), 0))</f>
        <v>1648</v>
      </c>
      <c r="J417" s="9">
        <f t="shared" si="3"/>
        <v>21</v>
      </c>
      <c r="K417" s="9">
        <f t="shared" si="4"/>
        <v>93.780207725607411</v>
      </c>
      <c r="L417" s="9">
        <f t="shared" si="5"/>
        <v>2427170.5706461538</v>
      </c>
    </row>
    <row r="418" spans="1:12" ht="14.25" customHeight="1" x14ac:dyDescent="0.3">
      <c r="A418" s="6">
        <v>43965</v>
      </c>
      <c r="B418" s="7" t="s">
        <v>16</v>
      </c>
      <c r="C418" s="7">
        <v>27411</v>
      </c>
      <c r="D418" s="7">
        <v>2441520</v>
      </c>
      <c r="E418" s="7">
        <v>1933378.3459999997</v>
      </c>
      <c r="F418" s="8">
        <v>141658.27661538462</v>
      </c>
      <c r="G418" s="9">
        <f t="array" ref="G418">INDEX(Лист2!C:C, MATCH(1, (Лист1!A418=Лист2!A:A) * (Лист1!B418=Лист2!B:B), 0))</f>
        <v>19</v>
      </c>
      <c r="H418" s="9">
        <f t="array" ref="H418">INDEX(Лист2!D:D, MATCH(1, (Лист1!A418=Лист2!A:A) * (Лист1!B418=Лист2!B:B), 0))</f>
        <v>1675</v>
      </c>
      <c r="I418" s="9">
        <f t="array" ref="I418">INDEX(Лист2!E:E, MATCH(1, (Лист1!A418=Лист2!A:A) * (Лист1!B418=Лист2!B:B), 0))</f>
        <v>1475</v>
      </c>
      <c r="J418" s="9">
        <f t="shared" si="3"/>
        <v>20</v>
      </c>
      <c r="K418" s="9">
        <f t="shared" si="4"/>
        <v>94.197947319072355</v>
      </c>
      <c r="L418" s="9">
        <f t="shared" si="5"/>
        <v>2299861.7233846155</v>
      </c>
    </row>
    <row r="419" spans="1:12" ht="14.25" customHeight="1" x14ac:dyDescent="0.3">
      <c r="A419" s="10">
        <v>43966</v>
      </c>
      <c r="B419" s="11" t="s">
        <v>16</v>
      </c>
      <c r="C419" s="11">
        <v>32854.5</v>
      </c>
      <c r="D419" s="11">
        <v>2949078</v>
      </c>
      <c r="E419" s="11">
        <v>2391958.463</v>
      </c>
      <c r="F419" s="12">
        <v>129383.86666153846</v>
      </c>
      <c r="G419" s="9">
        <f t="array" ref="G419">INDEX(Лист2!C:C, MATCH(1, (Лист1!A419=Лист2!A:A) * (Лист1!B419=Лист2!B:B), 0))</f>
        <v>19</v>
      </c>
      <c r="H419" s="9">
        <f t="array" ref="H419">INDEX(Лист2!D:D, MATCH(1, (Лист1!A419=Лист2!A:A) * (Лист1!B419=Лист2!B:B), 0))</f>
        <v>1940</v>
      </c>
      <c r="I419" s="9">
        <f t="array" ref="I419">INDEX(Лист2!E:E, MATCH(1, (Лист1!A419=Лист2!A:A) * (Лист1!B419=Лист2!B:B), 0))</f>
        <v>1715</v>
      </c>
      <c r="J419" s="9">
        <f t="shared" si="3"/>
        <v>20</v>
      </c>
      <c r="K419" s="9">
        <f t="shared" si="4"/>
        <v>95.612735008652251</v>
      </c>
      <c r="L419" s="9">
        <f t="shared" si="5"/>
        <v>2819694.1333384616</v>
      </c>
    </row>
    <row r="420" spans="1:12" ht="14.25" customHeight="1" x14ac:dyDescent="0.3">
      <c r="A420" s="6">
        <v>43980</v>
      </c>
      <c r="B420" s="7" t="s">
        <v>16</v>
      </c>
      <c r="C420" s="7">
        <v>35346</v>
      </c>
      <c r="D420" s="7">
        <v>3258054</v>
      </c>
      <c r="E420" s="7">
        <v>2595610.66</v>
      </c>
      <c r="F420" s="8">
        <v>195198.78461538462</v>
      </c>
      <c r="G420" s="9">
        <f t="array" ref="G420">INDEX(Лист2!C:C, MATCH(1, (Лист1!A420=Лист2!A:A) * (Лист1!B420=Лист2!B:B), 0))</f>
        <v>20</v>
      </c>
      <c r="H420" s="9">
        <f t="array" ref="H420">INDEX(Лист2!D:D, MATCH(1, (Лист1!A420=Лист2!A:A) * (Лист1!B420=Лист2!B:B), 0))</f>
        <v>2249</v>
      </c>
      <c r="I420" s="9">
        <f t="array" ref="I420">INDEX(Лист2!E:E, MATCH(1, (Лист1!A420=Лист2!A:A) * (Лист1!B420=Лист2!B:B), 0))</f>
        <v>2000</v>
      </c>
      <c r="J420" s="9">
        <f t="shared" si="3"/>
        <v>22</v>
      </c>
      <c r="K420" s="9">
        <f t="shared" si="4"/>
        <v>94.008730837015449</v>
      </c>
      <c r="L420" s="9">
        <f t="shared" si="5"/>
        <v>3062855.2153846156</v>
      </c>
    </row>
    <row r="421" spans="1:12" ht="14.25" customHeight="1" x14ac:dyDescent="0.3">
      <c r="A421" s="10">
        <v>43978</v>
      </c>
      <c r="B421" s="11" t="s">
        <v>17</v>
      </c>
      <c r="C421" s="11">
        <v>286558.5</v>
      </c>
      <c r="D421" s="11">
        <v>29256993</v>
      </c>
      <c r="E421" s="11">
        <v>21169527.457000002</v>
      </c>
      <c r="F421" s="12">
        <v>646741.28130000003</v>
      </c>
      <c r="G421" s="9">
        <f t="array" ref="G421">INDEX(Лист2!C:C, MATCH(1, (Лист1!A421=Лист2!A:A) * (Лист1!B421=Лист2!B:B), 0))</f>
        <v>129</v>
      </c>
      <c r="H421" s="9">
        <f t="array" ref="H421">INDEX(Лист2!D:D, MATCH(1, (Лист1!A421=Лист2!A:A) * (Лист1!B421=Лист2!B:B), 0))</f>
        <v>17115</v>
      </c>
      <c r="I421" s="9">
        <f t="array" ref="I421">INDEX(Лист2!E:E, MATCH(1, (Лист1!A421=Лист2!A:A) * (Лист1!B421=Лист2!B:B), 0))</f>
        <v>15962</v>
      </c>
      <c r="J421" s="9">
        <f t="shared" si="3"/>
        <v>22</v>
      </c>
      <c r="K421" s="9">
        <f t="shared" si="4"/>
        <v>97.789447188574712</v>
      </c>
      <c r="L421" s="9">
        <f t="shared" si="5"/>
        <v>28610251.718699999</v>
      </c>
    </row>
    <row r="422" spans="1:12" ht="14.25" customHeight="1" x14ac:dyDescent="0.3">
      <c r="A422" s="6">
        <v>43973</v>
      </c>
      <c r="B422" s="7" t="s">
        <v>17</v>
      </c>
      <c r="C422" s="7">
        <v>304092</v>
      </c>
      <c r="D422" s="7">
        <v>29465769</v>
      </c>
      <c r="E422" s="7">
        <v>22276452.264999997</v>
      </c>
      <c r="F422" s="8">
        <v>570447.6369538462</v>
      </c>
      <c r="G422" s="9">
        <f t="array" ref="G422">INDEX(Лист2!C:C, MATCH(1, (Лист1!A422=Лист2!A:A) * (Лист1!B422=Лист2!B:B), 0))</f>
        <v>129</v>
      </c>
      <c r="H422" s="9">
        <f t="array" ref="H422">INDEX(Лист2!D:D, MATCH(1, (Лист1!A422=Лист2!A:A) * (Лист1!B422=Лист2!B:B), 0))</f>
        <v>17088</v>
      </c>
      <c r="I422" s="9">
        <f t="array" ref="I422">INDEX(Лист2!E:E, MATCH(1, (Лист1!A422=Лист2!A:A) * (Лист1!B422=Лист2!B:B), 0))</f>
        <v>15804</v>
      </c>
      <c r="J422" s="9">
        <f t="shared" si="3"/>
        <v>21</v>
      </c>
      <c r="K422" s="9">
        <f t="shared" si="4"/>
        <v>98.064032752873871</v>
      </c>
      <c r="L422" s="9">
        <f t="shared" si="5"/>
        <v>28895321.363046154</v>
      </c>
    </row>
    <row r="423" spans="1:12" ht="14.25" customHeight="1" x14ac:dyDescent="0.3">
      <c r="A423" s="10">
        <v>43983</v>
      </c>
      <c r="B423" s="11" t="s">
        <v>17</v>
      </c>
      <c r="C423" s="11">
        <v>272926.5</v>
      </c>
      <c r="D423" s="11">
        <v>27770092.5</v>
      </c>
      <c r="E423" s="11">
        <v>20952913.508000001</v>
      </c>
      <c r="F423" s="12">
        <v>872904.40428461542</v>
      </c>
      <c r="G423" s="9">
        <f t="array" ref="G423">INDEX(Лист2!C:C, MATCH(1, (Лист1!A423=Лист2!A:A) * (Лист1!B423=Лист2!B:B), 0))</f>
        <v>128</v>
      </c>
      <c r="H423" s="9">
        <f t="array" ref="H423">INDEX(Лист2!D:D, MATCH(1, (Лист1!A423=Лист2!A:A) * (Лист1!B423=Лист2!B:B), 0))</f>
        <v>16285</v>
      </c>
      <c r="I423" s="9">
        <f t="array" ref="I423">INDEX(Лист2!E:E, MATCH(1, (Лист1!A423=Лист2!A:A) * (Лист1!B423=Лист2!B:B), 0))</f>
        <v>15130</v>
      </c>
      <c r="J423" s="9">
        <f t="shared" si="3"/>
        <v>23</v>
      </c>
      <c r="K423" s="9">
        <f t="shared" si="4"/>
        <v>96.856674480703958</v>
      </c>
      <c r="L423" s="9">
        <f t="shared" si="5"/>
        <v>26897188.095715385</v>
      </c>
    </row>
    <row r="424" spans="1:12" ht="14.25" customHeight="1" x14ac:dyDescent="0.3">
      <c r="A424" s="6">
        <v>43962</v>
      </c>
      <c r="B424" s="7" t="s">
        <v>17</v>
      </c>
      <c r="C424" s="7">
        <v>237099</v>
      </c>
      <c r="D424" s="7">
        <v>24628233.223949999</v>
      </c>
      <c r="E424" s="7">
        <v>17679930.469999999</v>
      </c>
      <c r="F424" s="8">
        <v>622499.33031538466</v>
      </c>
      <c r="G424" s="9">
        <f t="array" ref="G424">INDEX(Лист2!C:C, MATCH(1, (Лист1!A424=Лист2!A:A) * (Лист1!B424=Лист2!B:B), 0))</f>
        <v>129</v>
      </c>
      <c r="H424" s="9">
        <f t="array" ref="H424">INDEX(Лист2!D:D, MATCH(1, (Лист1!A424=Лист2!A:A) * (Лист1!B424=Лист2!B:B), 0))</f>
        <v>14043</v>
      </c>
      <c r="I424" s="9">
        <f t="array" ref="I424">INDEX(Лист2!E:E, MATCH(1, (Лист1!A424=Лист2!A:A) * (Лист1!B424=Лист2!B:B), 0))</f>
        <v>13167</v>
      </c>
      <c r="J424" s="9">
        <f t="shared" si="3"/>
        <v>20</v>
      </c>
      <c r="K424" s="9">
        <f t="shared" si="4"/>
        <v>97.47241580565337</v>
      </c>
      <c r="L424" s="9">
        <f t="shared" si="5"/>
        <v>24005733.893634614</v>
      </c>
    </row>
    <row r="425" spans="1:12" ht="14.25" customHeight="1" x14ac:dyDescent="0.3">
      <c r="A425" s="10">
        <v>43969</v>
      </c>
      <c r="B425" s="11" t="s">
        <v>17</v>
      </c>
      <c r="C425" s="11">
        <v>273900</v>
      </c>
      <c r="D425" s="11">
        <v>27535284.147600003</v>
      </c>
      <c r="E425" s="11">
        <v>19680985.969000001</v>
      </c>
      <c r="F425" s="12">
        <v>764540.58792307694</v>
      </c>
      <c r="G425" s="9">
        <f t="array" ref="G425">INDEX(Лист2!C:C, MATCH(1, (Лист1!A425=Лист2!A:A) * (Лист1!B425=Лист2!B:B), 0))</f>
        <v>129</v>
      </c>
      <c r="H425" s="9">
        <f t="array" ref="H425">INDEX(Лист2!D:D, MATCH(1, (Лист1!A425=Лист2!A:A) * (Лист1!B425=Лист2!B:B), 0))</f>
        <v>16110</v>
      </c>
      <c r="I425" s="9">
        <f t="array" ref="I425">INDEX(Лист2!E:E, MATCH(1, (Лист1!A425=Лист2!A:A) * (Лист1!B425=Лист2!B:B), 0))</f>
        <v>14992</v>
      </c>
      <c r="J425" s="9">
        <f t="shared" si="3"/>
        <v>21</v>
      </c>
      <c r="K425" s="9">
        <f t="shared" si="4"/>
        <v>97.223414932546774</v>
      </c>
      <c r="L425" s="9">
        <f t="shared" si="5"/>
        <v>26770743.559676927</v>
      </c>
    </row>
    <row r="426" spans="1:12" ht="14.25" customHeight="1" x14ac:dyDescent="0.3">
      <c r="A426" s="6">
        <v>43965</v>
      </c>
      <c r="B426" s="7" t="s">
        <v>17</v>
      </c>
      <c r="C426" s="7">
        <v>274059</v>
      </c>
      <c r="D426" s="7">
        <v>28181292</v>
      </c>
      <c r="E426" s="7">
        <v>20493717.226</v>
      </c>
      <c r="F426" s="8">
        <v>806120.19333076919</v>
      </c>
      <c r="G426" s="9">
        <f t="array" ref="G426">INDEX(Лист2!C:C, MATCH(1, (Лист1!A426=Лист2!A:A) * (Лист1!B426=Лист2!B:B), 0))</f>
        <v>129</v>
      </c>
      <c r="H426" s="9">
        <f t="array" ref="H426">INDEX(Лист2!D:D, MATCH(1, (Лист1!A426=Лист2!A:A) * (Лист1!B426=Лист2!B:B), 0))</f>
        <v>15804</v>
      </c>
      <c r="I426" s="9">
        <f t="array" ref="I426">INDEX(Лист2!E:E, MATCH(1, (Лист1!A426=Лист2!A:A) * (Лист1!B426=Лист2!B:B), 0))</f>
        <v>14738</v>
      </c>
      <c r="J426" s="9">
        <f t="shared" si="3"/>
        <v>20</v>
      </c>
      <c r="K426" s="9">
        <f t="shared" si="4"/>
        <v>97.139520099608035</v>
      </c>
      <c r="L426" s="9">
        <f t="shared" si="5"/>
        <v>27375171.806669232</v>
      </c>
    </row>
    <row r="427" spans="1:12" ht="14.25" customHeight="1" x14ac:dyDescent="0.3">
      <c r="A427" s="10">
        <v>43966</v>
      </c>
      <c r="B427" s="11" t="s">
        <v>17</v>
      </c>
      <c r="C427" s="11">
        <v>318816</v>
      </c>
      <c r="D427" s="11">
        <v>32354331</v>
      </c>
      <c r="E427" s="11">
        <v>23895072.432</v>
      </c>
      <c r="F427" s="12">
        <v>616932.92353846144</v>
      </c>
      <c r="G427" s="9">
        <f t="array" ref="G427">INDEX(Лист2!C:C, MATCH(1, (Лист1!A427=Лист2!A:A) * (Лист1!B427=Лист2!B:B), 0))</f>
        <v>129</v>
      </c>
      <c r="H427" s="9">
        <f t="array" ref="H427">INDEX(Лист2!D:D, MATCH(1, (Лист1!A427=Лист2!A:A) * (Лист1!B427=Лист2!B:B), 0))</f>
        <v>17808</v>
      </c>
      <c r="I427" s="9">
        <f t="array" ref="I427">INDEX(Лист2!E:E, MATCH(1, (Лист1!A427=Лист2!A:A) * (Лист1!B427=Лист2!B:B), 0))</f>
        <v>16486</v>
      </c>
      <c r="J427" s="9">
        <f t="shared" si="3"/>
        <v>20</v>
      </c>
      <c r="K427" s="9">
        <f t="shared" si="4"/>
        <v>98.093198330886651</v>
      </c>
      <c r="L427" s="9">
        <f t="shared" si="5"/>
        <v>31737398.076461539</v>
      </c>
    </row>
    <row r="428" spans="1:12" ht="14.25" customHeight="1" x14ac:dyDescent="0.3">
      <c r="A428" s="6">
        <v>43978</v>
      </c>
      <c r="B428" s="7" t="s">
        <v>18</v>
      </c>
      <c r="C428" s="7">
        <v>370012.5</v>
      </c>
      <c r="D428" s="7">
        <v>39034861.5</v>
      </c>
      <c r="E428" s="7">
        <v>28040467.216000002</v>
      </c>
      <c r="F428" s="8">
        <v>681486.56664615381</v>
      </c>
      <c r="G428" s="9">
        <f t="array" ref="G428">INDEX(Лист2!C:C, MATCH(1, (Лист1!A428=Лист2!A:A) * (Лист1!B428=Лист2!B:B), 0))</f>
        <v>124</v>
      </c>
      <c r="H428" s="9">
        <f t="array" ref="H428">INDEX(Лист2!D:D, MATCH(1, (Лист1!A428=Лист2!A:A) * (Лист1!B428=Лист2!B:B), 0))</f>
        <v>21384</v>
      </c>
      <c r="I428" s="9">
        <f t="array" ref="I428">INDEX(Лист2!E:E, MATCH(1, (Лист1!A428=Лист2!A:A) * (Лист1!B428=Лист2!B:B), 0))</f>
        <v>19897</v>
      </c>
      <c r="J428" s="9">
        <f t="shared" si="3"/>
        <v>22</v>
      </c>
      <c r="K428" s="9">
        <f t="shared" si="4"/>
        <v>98.254159127358108</v>
      </c>
      <c r="L428" s="9">
        <f t="shared" si="5"/>
        <v>38353374.933353849</v>
      </c>
    </row>
    <row r="429" spans="1:12" ht="14.25" customHeight="1" x14ac:dyDescent="0.3">
      <c r="A429" s="10">
        <v>43973</v>
      </c>
      <c r="B429" s="11" t="s">
        <v>18</v>
      </c>
      <c r="C429" s="11">
        <v>393018</v>
      </c>
      <c r="D429" s="11">
        <v>39498373.5</v>
      </c>
      <c r="E429" s="11">
        <v>29683782.432999995</v>
      </c>
      <c r="F429" s="12">
        <v>636230.32011538453</v>
      </c>
      <c r="G429" s="9">
        <f t="array" ref="G429">INDEX(Лист2!C:C, MATCH(1, (Лист1!A429=Лист2!A:A) * (Лист1!B429=Лист2!B:B), 0))</f>
        <v>125</v>
      </c>
      <c r="H429" s="9">
        <f t="array" ref="H429">INDEX(Лист2!D:D, MATCH(1, (Лист1!A429=Лист2!A:A) * (Лист1!B429=Лист2!B:B), 0))</f>
        <v>21427</v>
      </c>
      <c r="I429" s="9">
        <f t="array" ref="I429">INDEX(Лист2!E:E, MATCH(1, (Лист1!A429=Лист2!A:A) * (Лист1!B429=Лист2!B:B), 0))</f>
        <v>19799</v>
      </c>
      <c r="J429" s="9">
        <f t="shared" si="3"/>
        <v>21</v>
      </c>
      <c r="K429" s="9">
        <f t="shared" si="4"/>
        <v>98.389224001551895</v>
      </c>
      <c r="L429" s="9">
        <f t="shared" si="5"/>
        <v>38862143.179884613</v>
      </c>
    </row>
    <row r="430" spans="1:12" ht="14.25" customHeight="1" x14ac:dyDescent="0.3">
      <c r="A430" s="6">
        <v>43983</v>
      </c>
      <c r="B430" s="7" t="s">
        <v>18</v>
      </c>
      <c r="C430" s="7">
        <v>349699.5</v>
      </c>
      <c r="D430" s="7">
        <v>37257840.18135</v>
      </c>
      <c r="E430" s="7">
        <v>27640203.134</v>
      </c>
      <c r="F430" s="8">
        <v>744856.58547692304</v>
      </c>
      <c r="G430" s="9">
        <f t="array" ref="G430">INDEX(Лист2!C:C, MATCH(1, (Лист1!A430=Лист2!A:A) * (Лист1!B430=Лист2!B:B), 0))</f>
        <v>123</v>
      </c>
      <c r="H430" s="9">
        <f t="array" ref="H430">INDEX(Лист2!D:D, MATCH(1, (Лист1!A430=Лист2!A:A) * (Лист1!B430=Лист2!B:B), 0))</f>
        <v>20325</v>
      </c>
      <c r="I430" s="9">
        <f t="array" ref="I430">INDEX(Лист2!E:E, MATCH(1, (Лист1!A430=Лист2!A:A) * (Лист1!B430=Лист2!B:B), 0))</f>
        <v>18935</v>
      </c>
      <c r="J430" s="9">
        <f t="shared" si="3"/>
        <v>23</v>
      </c>
      <c r="K430" s="9">
        <f t="shared" si="4"/>
        <v>98.000805785167955</v>
      </c>
      <c r="L430" s="9">
        <f t="shared" si="5"/>
        <v>36512983.59587308</v>
      </c>
    </row>
    <row r="431" spans="1:12" ht="14.25" customHeight="1" x14ac:dyDescent="0.3">
      <c r="A431" s="10">
        <v>43962</v>
      </c>
      <c r="B431" s="11" t="s">
        <v>18</v>
      </c>
      <c r="C431" s="11">
        <v>318565.5</v>
      </c>
      <c r="D431" s="11">
        <v>33781581</v>
      </c>
      <c r="E431" s="11">
        <v>24232690.171</v>
      </c>
      <c r="F431" s="12">
        <v>605833.76570769225</v>
      </c>
      <c r="G431" s="9">
        <f t="array" ref="G431">INDEX(Лист2!C:C, MATCH(1, (Лист1!A431=Лист2!A:A) * (Лист1!B431=Лист2!B:B), 0))</f>
        <v>125</v>
      </c>
      <c r="H431" s="9">
        <f t="array" ref="H431">INDEX(Лист2!D:D, MATCH(1, (Лист1!A431=Лист2!A:A) * (Лист1!B431=Лист2!B:B), 0))</f>
        <v>18066</v>
      </c>
      <c r="I431" s="9">
        <f t="array" ref="I431">INDEX(Лист2!E:E, MATCH(1, (Лист1!A431=Лист2!A:A) * (Лист1!B431=Лист2!B:B), 0))</f>
        <v>16883</v>
      </c>
      <c r="J431" s="9">
        <f t="shared" si="3"/>
        <v>20</v>
      </c>
      <c r="K431" s="9">
        <f t="shared" si="4"/>
        <v>98.206615120506953</v>
      </c>
      <c r="L431" s="9">
        <f t="shared" si="5"/>
        <v>33175747.234292306</v>
      </c>
    </row>
    <row r="432" spans="1:12" ht="14.25" customHeight="1" x14ac:dyDescent="0.3">
      <c r="A432" s="6">
        <v>43980</v>
      </c>
      <c r="B432" s="7" t="s">
        <v>17</v>
      </c>
      <c r="C432" s="7">
        <v>422965.5</v>
      </c>
      <c r="D432" s="7">
        <v>41767140.105000004</v>
      </c>
      <c r="E432" s="7">
        <v>32361318.846999999</v>
      </c>
      <c r="F432" s="8">
        <v>525087.91538461542</v>
      </c>
      <c r="G432" s="9">
        <f t="array" ref="G432">INDEX(Лист2!C:C, MATCH(1, (Лист1!A432=Лист2!A:A) * (Лист1!B432=Лист2!B:B), 0))</f>
        <v>129</v>
      </c>
      <c r="H432" s="9">
        <f t="array" ref="H432">INDEX(Лист2!D:D, MATCH(1, (Лист1!A432=Лист2!A:A) * (Лист1!B432=Лист2!B:B), 0))</f>
        <v>22403</v>
      </c>
      <c r="I432" s="9">
        <f t="array" ref="I432">INDEX(Лист2!E:E, MATCH(1, (Лист1!A432=Лист2!A:A) * (Лист1!B432=Лист2!B:B), 0))</f>
        <v>20676</v>
      </c>
      <c r="J432" s="9">
        <f t="shared" si="3"/>
        <v>22</v>
      </c>
      <c r="K432" s="9">
        <f t="shared" si="4"/>
        <v>98.742820518559398</v>
      </c>
      <c r="L432" s="9">
        <f t="shared" si="5"/>
        <v>41242052.189615391</v>
      </c>
    </row>
    <row r="433" spans="1:12" ht="14.25" customHeight="1" x14ac:dyDescent="0.3">
      <c r="A433" s="10">
        <v>43969</v>
      </c>
      <c r="B433" s="11" t="s">
        <v>18</v>
      </c>
      <c r="C433" s="11">
        <v>355081.5</v>
      </c>
      <c r="D433" s="11">
        <v>36876888</v>
      </c>
      <c r="E433" s="11">
        <v>26228948.559</v>
      </c>
      <c r="F433" s="12">
        <v>898617.75030769221</v>
      </c>
      <c r="G433" s="9">
        <f t="array" ref="G433">INDEX(Лист2!C:C, MATCH(1, (Лист1!A433=Лист2!A:A) * (Лист1!B433=Лист2!B:B), 0))</f>
        <v>125</v>
      </c>
      <c r="H433" s="9">
        <f t="array" ref="H433">INDEX(Лист2!D:D, MATCH(1, (Лист1!A433=Лист2!A:A) * (Лист1!B433=Лист2!B:B), 0))</f>
        <v>20449</v>
      </c>
      <c r="I433" s="9">
        <f t="array" ref="I433">INDEX(Лист2!E:E, MATCH(1, (Лист1!A433=Лист2!A:A) * (Лист1!B433=Лист2!B:B), 0))</f>
        <v>19060</v>
      </c>
      <c r="J433" s="9">
        <f t="shared" si="3"/>
        <v>21</v>
      </c>
      <c r="K433" s="9">
        <f t="shared" si="4"/>
        <v>97.563195272042222</v>
      </c>
      <c r="L433" s="9">
        <f t="shared" si="5"/>
        <v>35978270.249692306</v>
      </c>
    </row>
    <row r="434" spans="1:12" ht="14.25" customHeight="1" x14ac:dyDescent="0.3">
      <c r="A434" s="6">
        <v>43965</v>
      </c>
      <c r="B434" s="7" t="s">
        <v>18</v>
      </c>
      <c r="C434" s="7">
        <v>358387.5</v>
      </c>
      <c r="D434" s="7">
        <v>37963150.5</v>
      </c>
      <c r="E434" s="7">
        <v>27483828.208999999</v>
      </c>
      <c r="F434" s="8">
        <v>506964.83088461537</v>
      </c>
      <c r="G434" s="9">
        <f t="array" ref="G434">INDEX(Лист2!C:C, MATCH(1, (Лист1!A434=Лист2!A:A) * (Лист1!B434=Лист2!B:B), 0))</f>
        <v>125</v>
      </c>
      <c r="H434" s="9">
        <f t="array" ref="H434">INDEX(Лист2!D:D, MATCH(1, (Лист1!A434=Лист2!A:A) * (Лист1!B434=Лист2!B:B), 0))</f>
        <v>20247</v>
      </c>
      <c r="I434" s="9">
        <f t="array" ref="I434">INDEX(Лист2!E:E, MATCH(1, (Лист1!A434=Лист2!A:A) * (Лист1!B434=Лист2!B:B), 0))</f>
        <v>18812</v>
      </c>
      <c r="J434" s="9">
        <f t="shared" si="3"/>
        <v>20</v>
      </c>
      <c r="K434" s="9">
        <f t="shared" si="4"/>
        <v>98.664587042414681</v>
      </c>
      <c r="L434" s="9">
        <f t="shared" si="5"/>
        <v>37456185.669115387</v>
      </c>
    </row>
    <row r="435" spans="1:12" ht="14.25" customHeight="1" x14ac:dyDescent="0.3">
      <c r="A435" s="10">
        <v>43966</v>
      </c>
      <c r="B435" s="11" t="s">
        <v>18</v>
      </c>
      <c r="C435" s="11">
        <v>403261.5</v>
      </c>
      <c r="D435" s="11">
        <v>42271377</v>
      </c>
      <c r="E435" s="11">
        <v>31105053.390999999</v>
      </c>
      <c r="F435" s="12">
        <v>571050.76427692303</v>
      </c>
      <c r="G435" s="9">
        <f t="array" ref="G435">INDEX(Лист2!C:C, MATCH(1, (Лист1!A435=Лист2!A:A) * (Лист1!B435=Лист2!B:B), 0))</f>
        <v>125</v>
      </c>
      <c r="H435" s="9">
        <f t="array" ref="H435">INDEX(Лист2!D:D, MATCH(1, (Лист1!A435=Лист2!A:A) * (Лист1!B435=Лист2!B:B), 0))</f>
        <v>21862</v>
      </c>
      <c r="I435" s="9">
        <f t="array" ref="I435">INDEX(Лист2!E:E, MATCH(1, (Лист1!A435=Лист2!A:A) * (Лист1!B435=Лист2!B:B), 0))</f>
        <v>20235</v>
      </c>
      <c r="J435" s="9">
        <f t="shared" si="3"/>
        <v>20</v>
      </c>
      <c r="K435" s="9">
        <f t="shared" si="4"/>
        <v>98.649084073421776</v>
      </c>
      <c r="L435" s="9">
        <f t="shared" si="5"/>
        <v>41700326.235723078</v>
      </c>
    </row>
    <row r="436" spans="1:12" ht="14.25" customHeight="1" x14ac:dyDescent="0.3">
      <c r="A436" s="6">
        <v>43978</v>
      </c>
      <c r="B436" s="7" t="s">
        <v>19</v>
      </c>
      <c r="C436" s="7">
        <v>69010.5</v>
      </c>
      <c r="D436" s="7">
        <v>5985894</v>
      </c>
      <c r="E436" s="7">
        <v>4624968.49</v>
      </c>
      <c r="F436" s="8">
        <v>168769.33384615384</v>
      </c>
      <c r="G436" s="9">
        <f t="array" ref="G436">INDEX(Лист2!C:C, MATCH(1, (Лист1!A436=Лист2!A:A) * (Лист1!B436=Лист2!B:B), 0))</f>
        <v>36</v>
      </c>
      <c r="H436" s="9">
        <f t="array" ref="H436">INDEX(Лист2!D:D, MATCH(1, (Лист1!A436=Лист2!A:A) * (Лист1!B436=Лист2!B:B), 0))</f>
        <v>4951</v>
      </c>
      <c r="I436" s="9">
        <f t="array" ref="I436">INDEX(Лист2!E:E, MATCH(1, (Лист1!A436=Лист2!A:A) * (Лист1!B436=Лист2!B:B), 0))</f>
        <v>4584</v>
      </c>
      <c r="J436" s="9">
        <f t="shared" si="3"/>
        <v>22</v>
      </c>
      <c r="K436" s="9">
        <f t="shared" si="4"/>
        <v>97.180549240495168</v>
      </c>
      <c r="L436" s="9">
        <f t="shared" si="5"/>
        <v>5817124.6661538463</v>
      </c>
    </row>
    <row r="437" spans="1:12" ht="14.25" customHeight="1" x14ac:dyDescent="0.3">
      <c r="A437" s="10">
        <v>43973</v>
      </c>
      <c r="B437" s="11" t="s">
        <v>19</v>
      </c>
      <c r="C437" s="11">
        <v>75820.5</v>
      </c>
      <c r="D437" s="11">
        <v>5943489</v>
      </c>
      <c r="E437" s="11">
        <v>5046963.6720000003</v>
      </c>
      <c r="F437" s="12">
        <v>196334.07284615384</v>
      </c>
      <c r="G437" s="9">
        <f t="array" ref="G437">INDEX(Лист2!C:C, MATCH(1, (Лист1!A437=Лист2!A:A) * (Лист1!B437=Лист2!B:B), 0))</f>
        <v>36</v>
      </c>
      <c r="H437" s="9">
        <f t="array" ref="H437">INDEX(Лист2!D:D, MATCH(1, (Лист1!A437=Лист2!A:A) * (Лист1!B437=Лист2!B:B), 0))</f>
        <v>4857</v>
      </c>
      <c r="I437" s="9">
        <f t="array" ref="I437">INDEX(Лист2!E:E, MATCH(1, (Лист1!A437=Лист2!A:A) * (Лист1!B437=Лист2!B:B), 0))</f>
        <v>4456</v>
      </c>
      <c r="J437" s="9">
        <f t="shared" si="3"/>
        <v>21</v>
      </c>
      <c r="K437" s="9">
        <f t="shared" si="4"/>
        <v>96.696652877692657</v>
      </c>
      <c r="L437" s="9">
        <f t="shared" si="5"/>
        <v>5747154.9271538462</v>
      </c>
    </row>
    <row r="438" spans="1:12" ht="14.25" customHeight="1" x14ac:dyDescent="0.3">
      <c r="A438" s="6">
        <v>43983</v>
      </c>
      <c r="B438" s="7" t="s">
        <v>19</v>
      </c>
      <c r="C438" s="7">
        <v>64740</v>
      </c>
      <c r="D438" s="7">
        <v>5800290</v>
      </c>
      <c r="E438" s="7">
        <v>4332158.4330000002</v>
      </c>
      <c r="F438" s="8">
        <v>205428.24997692305</v>
      </c>
      <c r="G438" s="9">
        <f t="array" ref="G438">INDEX(Лист2!C:C, MATCH(1, (Лист1!A438=Лист2!A:A) * (Лист1!B438=Лист2!B:B), 0))</f>
        <v>37</v>
      </c>
      <c r="H438" s="9">
        <f t="array" ref="H438">INDEX(Лист2!D:D, MATCH(1, (Лист1!A438=Лист2!A:A) * (Лист1!B438=Лист2!B:B), 0))</f>
        <v>4722</v>
      </c>
      <c r="I438" s="9">
        <f t="array" ref="I438">INDEX(Лист2!E:E, MATCH(1, (Лист1!A438=Лист2!A:A) * (Лист1!B438=Лист2!B:B), 0))</f>
        <v>4352</v>
      </c>
      <c r="J438" s="9">
        <f t="shared" si="3"/>
        <v>23</v>
      </c>
      <c r="K438" s="9">
        <f t="shared" si="4"/>
        <v>96.458310705552265</v>
      </c>
      <c r="L438" s="9">
        <f t="shared" si="5"/>
        <v>5594861.7500230772</v>
      </c>
    </row>
    <row r="439" spans="1:12" ht="14.25" customHeight="1" x14ac:dyDescent="0.3">
      <c r="A439" s="10">
        <v>43962</v>
      </c>
      <c r="B439" s="11" t="s">
        <v>19</v>
      </c>
      <c r="C439" s="11">
        <v>59574</v>
      </c>
      <c r="D439" s="11">
        <v>5178169.5</v>
      </c>
      <c r="E439" s="11">
        <v>3929032.2650000001</v>
      </c>
      <c r="F439" s="12">
        <v>208822.33076923079</v>
      </c>
      <c r="G439" s="9">
        <f t="array" ref="G439">INDEX(Лист2!C:C, MATCH(1, (Лист1!A439=Лист2!A:A) * (Лист1!B439=Лист2!B:B), 0))</f>
        <v>36</v>
      </c>
      <c r="H439" s="9">
        <f t="array" ref="H439">INDEX(Лист2!D:D, MATCH(1, (Лист1!A439=Лист2!A:A) * (Лист1!B439=Лист2!B:B), 0))</f>
        <v>4150</v>
      </c>
      <c r="I439" s="9">
        <f t="array" ref="I439">INDEX(Лист2!E:E, MATCH(1, (Лист1!A439=Лист2!A:A) * (Лист1!B439=Лист2!B:B), 0))</f>
        <v>3838</v>
      </c>
      <c r="J439" s="9">
        <f t="shared" si="3"/>
        <v>20</v>
      </c>
      <c r="K439" s="9">
        <f t="shared" si="4"/>
        <v>95.967255788571023</v>
      </c>
      <c r="L439" s="9">
        <f t="shared" si="5"/>
        <v>4969347.1692307694</v>
      </c>
    </row>
    <row r="440" spans="1:12" ht="14.25" customHeight="1" x14ac:dyDescent="0.3">
      <c r="A440" s="6">
        <v>43980</v>
      </c>
      <c r="B440" s="7" t="s">
        <v>18</v>
      </c>
      <c r="C440" s="7">
        <v>524481</v>
      </c>
      <c r="D440" s="7">
        <v>54172029</v>
      </c>
      <c r="E440" s="7">
        <v>41382275.210999995</v>
      </c>
      <c r="F440" s="8">
        <v>512623.0388076923</v>
      </c>
      <c r="G440" s="9">
        <f t="array" ref="G440">INDEX(Лист2!C:C, MATCH(1, (Лист1!A440=Лист2!A:A) * (Лист1!B440=Лист2!B:B), 0))</f>
        <v>124</v>
      </c>
      <c r="H440" s="9">
        <f t="array" ref="H440">INDEX(Лист2!D:D, MATCH(1, (Лист1!A440=Лист2!A:A) * (Лист1!B440=Лист2!B:B), 0))</f>
        <v>25828</v>
      </c>
      <c r="I440" s="9">
        <f t="array" ref="I440">INDEX(Лист2!E:E, MATCH(1, (Лист1!A440=Лист2!A:A) * (Лист1!B440=Лист2!B:B), 0))</f>
        <v>23974</v>
      </c>
      <c r="J440" s="9">
        <f t="shared" si="3"/>
        <v>22</v>
      </c>
      <c r="K440" s="9">
        <f t="shared" si="4"/>
        <v>99.053712684810662</v>
      </c>
      <c r="L440" s="9">
        <f t="shared" si="5"/>
        <v>53659405.96119231</v>
      </c>
    </row>
    <row r="441" spans="1:12" ht="14.25" customHeight="1" x14ac:dyDescent="0.3">
      <c r="A441" s="10">
        <v>43969</v>
      </c>
      <c r="B441" s="11" t="s">
        <v>19</v>
      </c>
      <c r="C441" s="11">
        <v>70278</v>
      </c>
      <c r="D441" s="11">
        <v>5798476.5</v>
      </c>
      <c r="E441" s="11">
        <v>4485664.5060000001</v>
      </c>
      <c r="F441" s="12">
        <v>182019.63597692308</v>
      </c>
      <c r="G441" s="9">
        <f t="array" ref="G441">INDEX(Лист2!C:C, MATCH(1, (Лист1!A441=Лист2!A:A) * (Лист1!B441=Лист2!B:B), 0))</f>
        <v>36</v>
      </c>
      <c r="H441" s="9">
        <f t="array" ref="H441">INDEX(Лист2!D:D, MATCH(1, (Лист1!A441=Лист2!A:A) * (Лист1!B441=Лист2!B:B), 0))</f>
        <v>4885</v>
      </c>
      <c r="I441" s="9">
        <f t="array" ref="I441">INDEX(Лист2!E:E, MATCH(1, (Лист1!A441=Лист2!A:A) * (Лист1!B441=Лист2!B:B), 0))</f>
        <v>4502</v>
      </c>
      <c r="J441" s="9">
        <f t="shared" si="3"/>
        <v>21</v>
      </c>
      <c r="K441" s="9">
        <f t="shared" si="4"/>
        <v>96.860905860756304</v>
      </c>
      <c r="L441" s="9">
        <f t="shared" si="5"/>
        <v>5616456.8640230773</v>
      </c>
    </row>
    <row r="442" spans="1:12" ht="14.25" customHeight="1" x14ac:dyDescent="0.3">
      <c r="A442" s="6">
        <v>43965</v>
      </c>
      <c r="B442" s="7" t="s">
        <v>19</v>
      </c>
      <c r="C442" s="7">
        <v>63645</v>
      </c>
      <c r="D442" s="7">
        <v>5366602.5</v>
      </c>
      <c r="E442" s="7">
        <v>4245727.3389999997</v>
      </c>
      <c r="F442" s="8">
        <v>137701.4149</v>
      </c>
      <c r="G442" s="9">
        <f t="array" ref="G442">INDEX(Лист2!C:C, MATCH(1, (Лист1!A442=Лист2!A:A) * (Лист1!B442=Лист2!B:B), 0))</f>
        <v>36</v>
      </c>
      <c r="H442" s="9">
        <f t="array" ref="H442">INDEX(Лист2!D:D, MATCH(1, (Лист1!A442=Лист2!A:A) * (Лист1!B442=Лист2!B:B), 0))</f>
        <v>4285</v>
      </c>
      <c r="I442" s="9">
        <f t="array" ref="I442">INDEX(Лист2!E:E, MATCH(1, (Лист1!A442=Лист2!A:A) * (Лист1!B442=Лист2!B:B), 0))</f>
        <v>3950</v>
      </c>
      <c r="J442" s="9">
        <f t="shared" si="3"/>
        <v>20</v>
      </c>
      <c r="K442" s="9">
        <f t="shared" si="4"/>
        <v>97.434104446900989</v>
      </c>
      <c r="L442" s="9">
        <f t="shared" si="5"/>
        <v>5228901.0850999998</v>
      </c>
    </row>
    <row r="443" spans="1:12" ht="14.25" customHeight="1" x14ac:dyDescent="0.3">
      <c r="A443" s="10">
        <v>43966</v>
      </c>
      <c r="B443" s="11" t="s">
        <v>19</v>
      </c>
      <c r="C443" s="11">
        <v>75642</v>
      </c>
      <c r="D443" s="11">
        <v>6293952</v>
      </c>
      <c r="E443" s="11">
        <v>5100877.9309999999</v>
      </c>
      <c r="F443" s="12">
        <v>159537.61835384613</v>
      </c>
      <c r="G443" s="9">
        <f t="array" ref="G443">INDEX(Лист2!C:C, MATCH(1, (Лист1!A443=Лист2!A:A) * (Лист1!B443=Лист2!B:B), 0))</f>
        <v>36</v>
      </c>
      <c r="H443" s="9">
        <f t="array" ref="H443">INDEX(Лист2!D:D, MATCH(1, (Лист1!A443=Лист2!A:A) * (Лист1!B443=Лист2!B:B), 0))</f>
        <v>4862</v>
      </c>
      <c r="I443" s="9">
        <f t="array" ref="I443">INDEX(Лист2!E:E, MATCH(1, (Лист1!A443=Лист2!A:A) * (Лист1!B443=Лист2!B:B), 0))</f>
        <v>4476</v>
      </c>
      <c r="J443" s="9">
        <f t="shared" si="3"/>
        <v>20</v>
      </c>
      <c r="K443" s="9">
        <f t="shared" si="4"/>
        <v>97.465223466053658</v>
      </c>
      <c r="L443" s="9">
        <f t="shared" si="5"/>
        <v>6134414.3816461535</v>
      </c>
    </row>
    <row r="444" spans="1:12" ht="14.25" customHeight="1" x14ac:dyDescent="0.3">
      <c r="A444" s="6">
        <v>43978</v>
      </c>
      <c r="B444" s="7" t="s">
        <v>20</v>
      </c>
      <c r="C444" s="7">
        <v>40420.5</v>
      </c>
      <c r="D444" s="7">
        <v>3780852</v>
      </c>
      <c r="E444" s="7">
        <v>2893288.4459999995</v>
      </c>
      <c r="F444" s="8">
        <v>291528.45785384614</v>
      </c>
      <c r="G444" s="9">
        <f t="array" ref="G444">INDEX(Лист2!C:C, MATCH(1, (Лист1!A444=Лист2!A:A) * (Лист1!B444=Лист2!B:B), 0))</f>
        <v>21</v>
      </c>
      <c r="H444" s="9">
        <f t="array" ref="H444">INDEX(Лист2!D:D, MATCH(1, (Лист1!A444=Лист2!A:A) * (Лист1!B444=Лист2!B:B), 0))</f>
        <v>2430</v>
      </c>
      <c r="I444" s="9">
        <f t="array" ref="I444">INDEX(Лист2!E:E, MATCH(1, (Лист1!A444=Лист2!A:A) * (Лист1!B444=Лист2!B:B), 0))</f>
        <v>2216</v>
      </c>
      <c r="J444" s="9">
        <f t="shared" si="3"/>
        <v>22</v>
      </c>
      <c r="K444" s="9">
        <f t="shared" si="4"/>
        <v>92.289344892266442</v>
      </c>
      <c r="L444" s="9">
        <f t="shared" si="5"/>
        <v>3489323.5421461537</v>
      </c>
    </row>
    <row r="445" spans="1:12" ht="14.25" customHeight="1" x14ac:dyDescent="0.3">
      <c r="A445" s="10">
        <v>43973</v>
      </c>
      <c r="B445" s="11" t="s">
        <v>20</v>
      </c>
      <c r="C445" s="11">
        <v>53838</v>
      </c>
      <c r="D445" s="11">
        <v>4840833</v>
      </c>
      <c r="E445" s="11">
        <v>4017247.747</v>
      </c>
      <c r="F445" s="12">
        <v>147709.19777692307</v>
      </c>
      <c r="G445" s="9">
        <f t="array" ref="G445">INDEX(Лист2!C:C, MATCH(1, (Лист1!A445=Лист2!A:A) * (Лист1!B445=Лист2!B:B), 0))</f>
        <v>21</v>
      </c>
      <c r="H445" s="9">
        <f t="array" ref="H445">INDEX(Лист2!D:D, MATCH(1, (Лист1!A445=Лист2!A:A) * (Лист1!B445=Лист2!B:B), 0))</f>
        <v>2861</v>
      </c>
      <c r="I445" s="9">
        <f t="array" ref="I445">INDEX(Лист2!E:E, MATCH(1, (Лист1!A445=Лист2!A:A) * (Лист1!B445=Лист2!B:B), 0))</f>
        <v>2612</v>
      </c>
      <c r="J445" s="9">
        <f t="shared" si="3"/>
        <v>21</v>
      </c>
      <c r="K445" s="9">
        <f t="shared" si="4"/>
        <v>96.948682225209524</v>
      </c>
      <c r="L445" s="9">
        <f t="shared" si="5"/>
        <v>4693123.802223077</v>
      </c>
    </row>
    <row r="446" spans="1:12" ht="14.25" customHeight="1" x14ac:dyDescent="0.3">
      <c r="A446" s="6">
        <v>43983</v>
      </c>
      <c r="B446" s="7" t="s">
        <v>20</v>
      </c>
      <c r="C446" s="7">
        <v>40528.5</v>
      </c>
      <c r="D446" s="7">
        <v>3865251</v>
      </c>
      <c r="E446" s="7">
        <v>2972895.4169999999</v>
      </c>
      <c r="F446" s="8">
        <v>336001.08039230772</v>
      </c>
      <c r="G446" s="9">
        <f t="array" ref="G446">INDEX(Лист2!C:C, MATCH(1, (Лист1!A446=Лист2!A:A) * (Лист1!B446=Лист2!B:B), 0))</f>
        <v>23</v>
      </c>
      <c r="H446" s="9">
        <f t="array" ref="H446">INDEX(Лист2!D:D, MATCH(1, (Лист1!A446=Лист2!A:A) * (Лист1!B446=Лист2!B:B), 0))</f>
        <v>2531</v>
      </c>
      <c r="I446" s="9">
        <f t="array" ref="I446">INDEX(Лист2!E:E, MATCH(1, (Лист1!A446=Лист2!A:A) * (Лист1!B446=Лист2!B:B), 0))</f>
        <v>2296</v>
      </c>
      <c r="J446" s="9">
        <f t="shared" si="3"/>
        <v>23</v>
      </c>
      <c r="K446" s="9">
        <f t="shared" si="4"/>
        <v>91.30713424840178</v>
      </c>
      <c r="L446" s="9">
        <f t="shared" si="5"/>
        <v>3529249.9196076924</v>
      </c>
    </row>
    <row r="447" spans="1:12" ht="14.25" customHeight="1" x14ac:dyDescent="0.3">
      <c r="A447" s="10">
        <v>43962</v>
      </c>
      <c r="B447" s="11" t="s">
        <v>20</v>
      </c>
      <c r="C447" s="11">
        <v>32733</v>
      </c>
      <c r="D447" s="11">
        <v>3079630.5</v>
      </c>
      <c r="E447" s="11">
        <v>2364369.4010000001</v>
      </c>
      <c r="F447" s="12">
        <v>281373.57021538459</v>
      </c>
      <c r="G447" s="9">
        <f t="array" ref="G447">INDEX(Лист2!C:C, MATCH(1, (Лист1!A447=Лист2!A:A) * (Лист1!B447=Лист2!B:B), 0))</f>
        <v>21</v>
      </c>
      <c r="H447" s="9">
        <f t="array" ref="H447">INDEX(Лист2!D:D, MATCH(1, (Лист1!A447=Лист2!A:A) * (Лист1!B447=Лист2!B:B), 0))</f>
        <v>1916</v>
      </c>
      <c r="I447" s="9">
        <f t="array" ref="I447">INDEX(Лист2!E:E, MATCH(1, (Лист1!A447=Лист2!A:A) * (Лист1!B447=Лист2!B:B), 0))</f>
        <v>1733</v>
      </c>
      <c r="J447" s="9">
        <f t="shared" si="3"/>
        <v>20</v>
      </c>
      <c r="K447" s="9">
        <f t="shared" si="4"/>
        <v>90.863398377974747</v>
      </c>
      <c r="L447" s="9">
        <f t="shared" si="5"/>
        <v>2798256.9297846155</v>
      </c>
    </row>
    <row r="448" spans="1:12" ht="14.25" customHeight="1" x14ac:dyDescent="0.3">
      <c r="A448" s="6">
        <v>43980</v>
      </c>
      <c r="B448" s="7" t="s">
        <v>19</v>
      </c>
      <c r="C448" s="7">
        <v>84433.5</v>
      </c>
      <c r="D448" s="7">
        <v>7228395</v>
      </c>
      <c r="E448" s="7">
        <v>5795765.9359999998</v>
      </c>
      <c r="F448" s="8">
        <v>264121.66047692305</v>
      </c>
      <c r="G448" s="9">
        <f t="array" ref="G448">INDEX(Лист2!C:C, MATCH(1, (Лист1!A448=Лист2!A:A) * (Лист1!B448=Лист2!B:B), 0))</f>
        <v>37</v>
      </c>
      <c r="H448" s="9">
        <f t="array" ref="H448">INDEX(Лист2!D:D, MATCH(1, (Лист1!A448=Лист2!A:A) * (Лист1!B448=Лист2!B:B), 0))</f>
        <v>5672</v>
      </c>
      <c r="I448" s="9">
        <f t="array" ref="I448">INDEX(Лист2!E:E, MATCH(1, (Лист1!A448=Лист2!A:A) * (Лист1!B448=Лист2!B:B), 0))</f>
        <v>5198</v>
      </c>
      <c r="J448" s="9">
        <f t="shared" si="3"/>
        <v>22</v>
      </c>
      <c r="K448" s="9">
        <f t="shared" si="4"/>
        <v>96.346053854598111</v>
      </c>
      <c r="L448" s="9">
        <f t="shared" si="5"/>
        <v>6964273.339523077</v>
      </c>
    </row>
    <row r="449" spans="1:12" ht="14.25" customHeight="1" x14ac:dyDescent="0.3">
      <c r="A449" s="10">
        <v>43969</v>
      </c>
      <c r="B449" s="11" t="s">
        <v>20</v>
      </c>
      <c r="C449" s="11">
        <v>36655.5</v>
      </c>
      <c r="D449" s="11">
        <v>3360135</v>
      </c>
      <c r="E449" s="11">
        <v>2596293.8219999997</v>
      </c>
      <c r="F449" s="12">
        <v>202175.53846153847</v>
      </c>
      <c r="G449" s="9">
        <f t="array" ref="G449">INDEX(Лист2!C:C, MATCH(1, (Лист1!A449=Лист2!A:A) * (Лист1!B449=Лист2!B:B), 0))</f>
        <v>21</v>
      </c>
      <c r="H449" s="9">
        <f t="array" ref="H449">INDEX(Лист2!D:D, MATCH(1, (Лист1!A449=Лист2!A:A) * (Лист1!B449=Лист2!B:B), 0))</f>
        <v>2136</v>
      </c>
      <c r="I449" s="9">
        <f t="array" ref="I449">INDEX(Лист2!E:E, MATCH(1, (Лист1!A449=Лист2!A:A) * (Лист1!B449=Лист2!B:B), 0))</f>
        <v>1947</v>
      </c>
      <c r="J449" s="9">
        <f t="shared" si="3"/>
        <v>21</v>
      </c>
      <c r="K449" s="9">
        <f t="shared" si="4"/>
        <v>93.983112629059889</v>
      </c>
      <c r="L449" s="9">
        <f t="shared" si="5"/>
        <v>3157959.4615384615</v>
      </c>
    </row>
    <row r="450" spans="1:12" ht="14.25" customHeight="1" x14ac:dyDescent="0.3">
      <c r="A450" s="6">
        <v>43965</v>
      </c>
      <c r="B450" s="7" t="s">
        <v>20</v>
      </c>
      <c r="C450" s="7">
        <v>33886.5</v>
      </c>
      <c r="D450" s="7">
        <v>3166479</v>
      </c>
      <c r="E450" s="7">
        <v>2522496.074</v>
      </c>
      <c r="F450" s="8">
        <v>156584.58769230769</v>
      </c>
      <c r="G450" s="9">
        <f t="array" ref="G450">INDEX(Лист2!C:C, MATCH(1, (Лист1!A450=Лист2!A:A) * (Лист1!B450=Лист2!B:B), 0))</f>
        <v>21</v>
      </c>
      <c r="H450" s="9">
        <f t="array" ref="H450">INDEX(Лист2!D:D, MATCH(1, (Лист1!A450=Лист2!A:A) * (Лист1!B450=Лист2!B:B), 0))</f>
        <v>1993</v>
      </c>
      <c r="I450" s="9">
        <f t="array" ref="I450">INDEX(Лист2!E:E, MATCH(1, (Лист1!A450=Лист2!A:A) * (Лист1!B450=Лист2!B:B), 0))</f>
        <v>1796</v>
      </c>
      <c r="J450" s="9">
        <f t="shared" si="3"/>
        <v>20</v>
      </c>
      <c r="K450" s="9">
        <f t="shared" si="4"/>
        <v>95.054930486123297</v>
      </c>
      <c r="L450" s="9">
        <f t="shared" si="5"/>
        <v>3009894.4123076922</v>
      </c>
    </row>
    <row r="451" spans="1:12" ht="14.25" customHeight="1" x14ac:dyDescent="0.3">
      <c r="A451" s="10">
        <v>43966</v>
      </c>
      <c r="B451" s="11" t="s">
        <v>20</v>
      </c>
      <c r="C451" s="11">
        <v>41697</v>
      </c>
      <c r="D451" s="11">
        <v>3772258.5</v>
      </c>
      <c r="E451" s="11">
        <v>3092823.6680000001</v>
      </c>
      <c r="F451" s="12">
        <v>167669.98904615385</v>
      </c>
      <c r="G451" s="9">
        <f t="array" ref="G451">INDEX(Лист2!C:C, MATCH(1, (Лист1!A451=Лист2!A:A) * (Лист1!B451=Лист2!B:B), 0))</f>
        <v>21</v>
      </c>
      <c r="H451" s="9">
        <f t="array" ref="H451">INDEX(Лист2!D:D, MATCH(1, (Лист1!A451=Лист2!A:A) * (Лист1!B451=Лист2!B:B), 0))</f>
        <v>2255</v>
      </c>
      <c r="I451" s="9">
        <f t="array" ref="I451">INDEX(Лист2!E:E, MATCH(1, (Лист1!A451=Лист2!A:A) * (Лист1!B451=Лист2!B:B), 0))</f>
        <v>2045</v>
      </c>
      <c r="J451" s="9">
        <f t="shared" si="3"/>
        <v>20</v>
      </c>
      <c r="K451" s="9">
        <f t="shared" si="4"/>
        <v>95.555182948195267</v>
      </c>
      <c r="L451" s="9">
        <f t="shared" si="5"/>
        <v>3604588.5109538464</v>
      </c>
    </row>
    <row r="452" spans="1:12" ht="14.25" customHeight="1" x14ac:dyDescent="0.3">
      <c r="A452" s="6">
        <v>43980</v>
      </c>
      <c r="B452" s="7" t="s">
        <v>20</v>
      </c>
      <c r="C452" s="7">
        <v>44569.5</v>
      </c>
      <c r="D452" s="7">
        <v>4108596</v>
      </c>
      <c r="E452" s="7">
        <v>3229427.0830000001</v>
      </c>
      <c r="F452" s="8">
        <v>121448.35925384614</v>
      </c>
      <c r="G452" s="9">
        <f t="array" ref="G452">INDEX(Лист2!C:C, MATCH(1, (Лист1!A452=Лист2!A:A) * (Лист1!B452=Лист2!B:B), 0))</f>
        <v>22</v>
      </c>
      <c r="H452" s="9">
        <f t="array" ref="H452">INDEX(Лист2!D:D, MATCH(1, (Лист1!A452=Лист2!A:A) * (Лист1!B452=Лист2!B:B), 0))</f>
        <v>2597</v>
      </c>
      <c r="I452" s="9">
        <f t="array" ref="I452">INDEX(Лист2!E:E, MATCH(1, (Лист1!A452=Лист2!A:A) * (Лист1!B452=Лист2!B:B), 0))</f>
        <v>2379</v>
      </c>
      <c r="J452" s="9">
        <f t="shared" si="3"/>
        <v>22</v>
      </c>
      <c r="K452" s="9">
        <f t="shared" si="4"/>
        <v>97.044042313874471</v>
      </c>
      <c r="L452" s="9">
        <f t="shared" si="5"/>
        <v>3987147.6407461539</v>
      </c>
    </row>
    <row r="453" spans="1:12" ht="14.25" customHeight="1" x14ac:dyDescent="0.3">
      <c r="A453" s="10">
        <v>43978</v>
      </c>
      <c r="B453" s="11" t="s">
        <v>21</v>
      </c>
      <c r="C453" s="11">
        <v>18069</v>
      </c>
      <c r="D453" s="11">
        <v>1603084.5</v>
      </c>
      <c r="E453" s="11">
        <v>1312709.0090000001</v>
      </c>
      <c r="F453" s="12">
        <v>241760.20769230771</v>
      </c>
      <c r="G453" s="9">
        <f t="array" ref="G453">INDEX(Лист2!C:C, MATCH(1, (Лист1!A453=Лист2!A:A) * (Лист1!B453=Лист2!B:B), 0))</f>
        <v>17</v>
      </c>
      <c r="H453" s="9">
        <f t="array" ref="H453">INDEX(Лист2!D:D, MATCH(1, (Лист1!A453=Лист2!A:A) * (Лист1!B453=Лист2!B:B), 0))</f>
        <v>1203</v>
      </c>
      <c r="I453" s="9">
        <f t="array" ref="I453">INDEX(Лист2!E:E, MATCH(1, (Лист1!A453=Лист2!A:A) * (Лист1!B453=Лист2!B:B), 0))</f>
        <v>1077</v>
      </c>
      <c r="J453" s="9">
        <f t="shared" si="3"/>
        <v>22</v>
      </c>
      <c r="K453" s="9">
        <f t="shared" si="4"/>
        <v>84.919060243405283</v>
      </c>
      <c r="L453" s="9">
        <f t="shared" si="5"/>
        <v>1361324.2923076923</v>
      </c>
    </row>
    <row r="454" spans="1:12" ht="14.25" customHeight="1" x14ac:dyDescent="0.3">
      <c r="A454" s="6">
        <v>43973</v>
      </c>
      <c r="B454" s="7" t="s">
        <v>21</v>
      </c>
      <c r="C454" s="7">
        <v>21483</v>
      </c>
      <c r="D454" s="7">
        <v>1774329</v>
      </c>
      <c r="E454" s="7">
        <v>1460215.51</v>
      </c>
      <c r="F454" s="8">
        <v>181509.9923076923</v>
      </c>
      <c r="G454" s="9">
        <f t="array" ref="G454">INDEX(Лист2!C:C, MATCH(1, (Лист1!A454=Лист2!A:A) * (Лист1!B454=Лист2!B:B), 0))</f>
        <v>17</v>
      </c>
      <c r="H454" s="9">
        <f t="array" ref="H454">INDEX(Лист2!D:D, MATCH(1, (Лист1!A454=Лист2!A:A) * (Лист1!B454=Лист2!B:B), 0))</f>
        <v>1268</v>
      </c>
      <c r="I454" s="9">
        <f t="array" ref="I454">INDEX(Лист2!E:E, MATCH(1, (Лист1!A454=Лист2!A:A) * (Лист1!B454=Лист2!B:B), 0))</f>
        <v>1129</v>
      </c>
      <c r="J454" s="9">
        <f t="shared" si="3"/>
        <v>21</v>
      </c>
      <c r="K454" s="9">
        <f t="shared" si="4"/>
        <v>89.770217794575174</v>
      </c>
      <c r="L454" s="9">
        <f t="shared" si="5"/>
        <v>1592819.0076923077</v>
      </c>
    </row>
    <row r="455" spans="1:12" ht="14.25" customHeight="1" x14ac:dyDescent="0.3">
      <c r="A455" s="10">
        <v>43983</v>
      </c>
      <c r="B455" s="11" t="s">
        <v>21</v>
      </c>
      <c r="C455" s="11">
        <v>16687.5</v>
      </c>
      <c r="D455" s="11">
        <v>1526608.5</v>
      </c>
      <c r="E455" s="11">
        <v>1202670.0489999999</v>
      </c>
      <c r="F455" s="12">
        <v>340349.53369230771</v>
      </c>
      <c r="G455" s="9">
        <f t="array" ref="G455">INDEX(Лист2!C:C, MATCH(1, (Лист1!A455=Лист2!A:A) * (Лист1!B455=Лист2!B:B), 0))</f>
        <v>17</v>
      </c>
      <c r="H455" s="9">
        <f t="array" ref="H455">INDEX(Лист2!D:D, MATCH(1, (Лист1!A455=Лист2!A:A) * (Лист1!B455=Лист2!B:B), 0))</f>
        <v>1185</v>
      </c>
      <c r="I455" s="9">
        <f t="array" ref="I455">INDEX(Лист2!E:E, MATCH(1, (Лист1!A455=Лист2!A:A) * (Лист1!B455=Лист2!B:B), 0))</f>
        <v>1042</v>
      </c>
      <c r="J455" s="9">
        <f t="shared" si="3"/>
        <v>23</v>
      </c>
      <c r="K455" s="9">
        <f t="shared" si="4"/>
        <v>77.705512992210657</v>
      </c>
      <c r="L455" s="9">
        <f t="shared" si="5"/>
        <v>1186258.9663076922</v>
      </c>
    </row>
    <row r="456" spans="1:12" ht="14.25" customHeight="1" x14ac:dyDescent="0.3">
      <c r="A456" s="6">
        <v>43962</v>
      </c>
      <c r="B456" s="7" t="s">
        <v>21</v>
      </c>
      <c r="C456" s="7">
        <v>12238.5</v>
      </c>
      <c r="D456" s="7">
        <v>1096002</v>
      </c>
      <c r="E456" s="7">
        <v>872395.08600000001</v>
      </c>
      <c r="F456" s="8">
        <v>218895.40769230769</v>
      </c>
      <c r="G456" s="9">
        <f t="array" ref="G456">INDEX(Лист2!C:C, MATCH(1, (Лист1!A456=Лист2!A:A) * (Лист1!B456=Лист2!B:B), 0))</f>
        <v>15</v>
      </c>
      <c r="H456" s="9">
        <f t="array" ref="H456">INDEX(Лист2!D:D, MATCH(1, (Лист1!A456=Лист2!A:A) * (Лист1!B456=Лист2!B:B), 0))</f>
        <v>812</v>
      </c>
      <c r="I456" s="9">
        <f t="array" ref="I456">INDEX(Лист2!E:E, MATCH(1, (Лист1!A456=Лист2!A:A) * (Лист1!B456=Лист2!B:B), 0))</f>
        <v>714</v>
      </c>
      <c r="J456" s="9">
        <f t="shared" si="3"/>
        <v>20</v>
      </c>
      <c r="K456" s="9">
        <f t="shared" si="4"/>
        <v>80.027827714519901</v>
      </c>
      <c r="L456" s="9">
        <f t="shared" si="5"/>
        <v>877106.59230769228</v>
      </c>
    </row>
    <row r="457" spans="1:12" ht="14.25" customHeight="1" x14ac:dyDescent="0.3">
      <c r="A457" s="10">
        <v>43969</v>
      </c>
      <c r="B457" s="11" t="s">
        <v>21</v>
      </c>
      <c r="C457" s="11">
        <v>14290.5</v>
      </c>
      <c r="D457" s="11">
        <v>1246162.5</v>
      </c>
      <c r="E457" s="11">
        <v>983143.48999999987</v>
      </c>
      <c r="F457" s="12">
        <v>263823.34615384613</v>
      </c>
      <c r="G457" s="9">
        <f t="array" ref="G457">INDEX(Лист2!C:C, MATCH(1, (Лист1!A457=Лист2!A:A) * (Лист1!B457=Лист2!B:B), 0))</f>
        <v>16</v>
      </c>
      <c r="H457" s="9">
        <f t="array" ref="H457">INDEX(Лист2!D:D, MATCH(1, (Лист1!A457=Лист2!A:A) * (Лист1!B457=Лист2!B:B), 0))</f>
        <v>925</v>
      </c>
      <c r="I457" s="9">
        <f t="array" ref="I457">INDEX(Лист2!E:E, MATCH(1, (Лист1!A457=Лист2!A:A) * (Лист1!B457=Лист2!B:B), 0))</f>
        <v>816</v>
      </c>
      <c r="J457" s="9">
        <f t="shared" si="3"/>
        <v>21</v>
      </c>
      <c r="K457" s="9">
        <f t="shared" si="4"/>
        <v>78.829137760617414</v>
      </c>
      <c r="L457" s="9">
        <f t="shared" si="5"/>
        <v>982339.15384615387</v>
      </c>
    </row>
    <row r="458" spans="1:12" ht="14.25" customHeight="1" x14ac:dyDescent="0.3">
      <c r="A458" s="6">
        <v>43965</v>
      </c>
      <c r="B458" s="7" t="s">
        <v>21</v>
      </c>
      <c r="C458" s="7">
        <v>14385</v>
      </c>
      <c r="D458" s="7">
        <v>1223491.5</v>
      </c>
      <c r="E458" s="7">
        <v>977925.73100000003</v>
      </c>
      <c r="F458" s="8">
        <v>285708.40769230766</v>
      </c>
      <c r="G458" s="9">
        <f t="array" ref="G458">INDEX(Лист2!C:C, MATCH(1, (Лист1!A458=Лист2!A:A) * (Лист1!B458=Лист2!B:B), 0))</f>
        <v>15</v>
      </c>
      <c r="H458" s="9">
        <f t="array" ref="H458">INDEX(Лист2!D:D, MATCH(1, (Лист1!A458=Лист2!A:A) * (Лист1!B458=Лист2!B:B), 0))</f>
        <v>890</v>
      </c>
      <c r="I458" s="9">
        <f t="array" ref="I458">INDEX(Лист2!E:E, MATCH(1, (Лист1!A458=Лист2!A:A) * (Лист1!B458=Лист2!B:B), 0))</f>
        <v>777</v>
      </c>
      <c r="J458" s="9">
        <f t="shared" si="3"/>
        <v>20</v>
      </c>
      <c r="K458" s="9">
        <f t="shared" si="4"/>
        <v>76.648108491778842</v>
      </c>
      <c r="L458" s="9">
        <f t="shared" si="5"/>
        <v>937783.09230769239</v>
      </c>
    </row>
    <row r="459" spans="1:12" ht="14.25" customHeight="1" x14ac:dyDescent="0.3">
      <c r="A459" s="10">
        <v>43966</v>
      </c>
      <c r="B459" s="11" t="s">
        <v>21</v>
      </c>
      <c r="C459" s="11">
        <v>16498.5</v>
      </c>
      <c r="D459" s="11">
        <v>1370482.5</v>
      </c>
      <c r="E459" s="11">
        <v>1095453.1229999999</v>
      </c>
      <c r="F459" s="12">
        <v>250663.81538461539</v>
      </c>
      <c r="G459" s="9">
        <f t="array" ref="G459">INDEX(Лист2!C:C, MATCH(1, (Лист1!A459=Лист2!A:A) * (Лист1!B459=Лист2!B:B), 0))</f>
        <v>15</v>
      </c>
      <c r="H459" s="9">
        <f t="array" ref="H459">INDEX(Лист2!D:D, MATCH(1, (Лист1!A459=Лист2!A:A) * (Лист1!B459=Лист2!B:B), 0))</f>
        <v>980</v>
      </c>
      <c r="I459" s="9">
        <f t="array" ref="I459">INDEX(Лист2!E:E, MATCH(1, (Лист1!A459=Лист2!A:A) * (Лист1!B459=Лист2!B:B), 0))</f>
        <v>867</v>
      </c>
      <c r="J459" s="9">
        <f t="shared" si="3"/>
        <v>20</v>
      </c>
      <c r="K459" s="9">
        <f t="shared" si="4"/>
        <v>81.709812756849104</v>
      </c>
      <c r="L459" s="9">
        <f t="shared" si="5"/>
        <v>1119818.6846153846</v>
      </c>
    </row>
    <row r="460" spans="1:12" ht="14.25" customHeight="1" x14ac:dyDescent="0.3">
      <c r="A460" s="6">
        <v>43978</v>
      </c>
      <c r="B460" s="7" t="s">
        <v>22</v>
      </c>
      <c r="C460" s="7">
        <v>13203</v>
      </c>
      <c r="D460" s="7">
        <v>1211457</v>
      </c>
      <c r="E460" s="7">
        <v>964554.21099999989</v>
      </c>
      <c r="F460" s="8">
        <v>156117.80846153846</v>
      </c>
      <c r="G460" s="9">
        <f t="array" ref="G460">INDEX(Лист2!C:C, MATCH(1, (Лист1!A460=Лист2!A:A) * (Лист1!B460=Лист2!B:B), 0))</f>
        <v>15</v>
      </c>
      <c r="H460" s="9">
        <f t="array" ref="H460">INDEX(Лист2!D:D, MATCH(1, (Лист1!A460=Лист2!A:A) * (Лист1!B460=Лист2!B:B), 0))</f>
        <v>809</v>
      </c>
      <c r="I460" s="9">
        <f t="array" ref="I460">INDEX(Лист2!E:E, MATCH(1, (Лист1!A460=Лист2!A:A) * (Лист1!B460=Лист2!B:B), 0))</f>
        <v>702</v>
      </c>
      <c r="J460" s="9">
        <f t="shared" si="3"/>
        <v>22</v>
      </c>
      <c r="K460" s="9">
        <f t="shared" si="4"/>
        <v>87.113219168196764</v>
      </c>
      <c r="L460" s="9">
        <f t="shared" si="5"/>
        <v>1055339.1915384615</v>
      </c>
    </row>
    <row r="461" spans="1:12" ht="14.25" customHeight="1" x14ac:dyDescent="0.3">
      <c r="A461" s="10">
        <v>43973</v>
      </c>
      <c r="B461" s="11" t="s">
        <v>22</v>
      </c>
      <c r="C461" s="11">
        <v>15802.5</v>
      </c>
      <c r="D461" s="11">
        <v>1411909.5</v>
      </c>
      <c r="E461" s="11">
        <v>1158841.584</v>
      </c>
      <c r="F461" s="12">
        <v>186035.59738461539</v>
      </c>
      <c r="G461" s="9">
        <f t="array" ref="G461">INDEX(Лист2!C:C, MATCH(1, (Лист1!A461=Лист2!A:A) * (Лист1!B461=Лист2!B:B), 0))</f>
        <v>15</v>
      </c>
      <c r="H461" s="9">
        <f t="array" ref="H461">INDEX(Лист2!D:D, MATCH(1, (Лист1!A461=Лист2!A:A) * (Лист1!B461=Лист2!B:B), 0))</f>
        <v>903</v>
      </c>
      <c r="I461" s="9">
        <f t="array" ref="I461">INDEX(Лист2!E:E, MATCH(1, (Лист1!A461=Лист2!A:A) * (Лист1!B461=Лист2!B:B), 0))</f>
        <v>792</v>
      </c>
      <c r="J461" s="9">
        <f t="shared" si="3"/>
        <v>21</v>
      </c>
      <c r="K461" s="9">
        <f t="shared" si="4"/>
        <v>86.823829899535681</v>
      </c>
      <c r="L461" s="9">
        <f t="shared" si="5"/>
        <v>1225873.9026153847</v>
      </c>
    </row>
    <row r="462" spans="1:12" ht="14.25" customHeight="1" x14ac:dyDescent="0.3">
      <c r="A462" s="6">
        <v>43983</v>
      </c>
      <c r="B462" s="7" t="s">
        <v>22</v>
      </c>
      <c r="C462" s="7">
        <v>16476</v>
      </c>
      <c r="D462" s="7">
        <v>1565632.5</v>
      </c>
      <c r="E462" s="7">
        <v>1234060.9909999999</v>
      </c>
      <c r="F462" s="8">
        <v>194827.87672307692</v>
      </c>
      <c r="G462" s="9">
        <f t="array" ref="G462">INDEX(Лист2!C:C, MATCH(1, (Лист1!A462=Лист2!A:A) * (Лист1!B462=Лист2!B:B), 0))</f>
        <v>16</v>
      </c>
      <c r="H462" s="9">
        <f t="array" ref="H462">INDEX(Лист2!D:D, MATCH(1, (Лист1!A462=Лист2!A:A) * (Лист1!B462=Лист2!B:B), 0))</f>
        <v>1019</v>
      </c>
      <c r="I462" s="9">
        <f t="array" ref="I462">INDEX(Лист2!E:E, MATCH(1, (Лист1!A462=Лист2!A:A) * (Лист1!B462=Лист2!B:B), 0))</f>
        <v>895</v>
      </c>
      <c r="J462" s="9">
        <f t="shared" si="3"/>
        <v>23</v>
      </c>
      <c r="K462" s="9">
        <f t="shared" si="4"/>
        <v>87.555963693709927</v>
      </c>
      <c r="L462" s="9">
        <f t="shared" si="5"/>
        <v>1370804.6232769231</v>
      </c>
    </row>
    <row r="463" spans="1:12" ht="14.25" customHeight="1" x14ac:dyDescent="0.3">
      <c r="A463" s="10">
        <v>43962</v>
      </c>
      <c r="B463" s="11" t="s">
        <v>22</v>
      </c>
      <c r="C463" s="11">
        <v>12654</v>
      </c>
      <c r="D463" s="11">
        <v>1081158</v>
      </c>
      <c r="E463" s="11">
        <v>927698.82299999986</v>
      </c>
      <c r="F463" s="12">
        <v>197299.08136923076</v>
      </c>
      <c r="G463" s="9">
        <f t="array" ref="G463">INDEX(Лист2!C:C, MATCH(1, (Лист1!A463=Лист2!A:A) * (Лист1!B463=Лист2!B:B), 0))</f>
        <v>15</v>
      </c>
      <c r="H463" s="9">
        <f t="array" ref="H463">INDEX(Лист2!D:D, MATCH(1, (Лист1!A463=Лист2!A:A) * (Лист1!B463=Лист2!B:B), 0))</f>
        <v>684</v>
      </c>
      <c r="I463" s="9">
        <f t="array" ref="I463">INDEX(Лист2!E:E, MATCH(1, (Лист1!A463=Лист2!A:A) * (Лист1!B463=Лист2!B:B), 0))</f>
        <v>585</v>
      </c>
      <c r="J463" s="9">
        <f t="shared" si="3"/>
        <v>20</v>
      </c>
      <c r="K463" s="9">
        <f t="shared" si="4"/>
        <v>81.751133380206156</v>
      </c>
      <c r="L463" s="9">
        <f t="shared" si="5"/>
        <v>883858.91863076924</v>
      </c>
    </row>
    <row r="464" spans="1:12" ht="14.25" customHeight="1" x14ac:dyDescent="0.3">
      <c r="A464" s="6">
        <v>43980</v>
      </c>
      <c r="B464" s="7" t="s">
        <v>21</v>
      </c>
      <c r="C464" s="7">
        <v>19647</v>
      </c>
      <c r="D464" s="7">
        <v>1764669</v>
      </c>
      <c r="E464" s="7">
        <v>1409485.402</v>
      </c>
      <c r="F464" s="8">
        <v>182377.32307692306</v>
      </c>
      <c r="G464" s="9">
        <f t="array" ref="G464">INDEX(Лист2!C:C, MATCH(1, (Лист1!A464=Лист2!A:A) * (Лист1!B464=Лист2!B:B), 0))</f>
        <v>17</v>
      </c>
      <c r="H464" s="9">
        <f t="array" ref="H464">INDEX(Лист2!D:D, MATCH(1, (Лист1!A464=Лист2!A:A) * (Лист1!B464=Лист2!B:B), 0))</f>
        <v>1296</v>
      </c>
      <c r="I464" s="9">
        <f t="array" ref="I464">INDEX(Лист2!E:E, MATCH(1, (Лист1!A464=Лист2!A:A) * (Лист1!B464=Лист2!B:B), 0))</f>
        <v>1153</v>
      </c>
      <c r="J464" s="9">
        <f t="shared" si="3"/>
        <v>22</v>
      </c>
      <c r="K464" s="9">
        <f t="shared" si="4"/>
        <v>89.665069025583648</v>
      </c>
      <c r="L464" s="9">
        <f t="shared" si="5"/>
        <v>1582291.6769230769</v>
      </c>
    </row>
    <row r="465" spans="1:12" ht="14.25" customHeight="1" x14ac:dyDescent="0.3">
      <c r="A465" s="10">
        <v>43969</v>
      </c>
      <c r="B465" s="11" t="s">
        <v>22</v>
      </c>
      <c r="C465" s="11">
        <v>12450</v>
      </c>
      <c r="D465" s="11">
        <v>1115146.5</v>
      </c>
      <c r="E465" s="11">
        <v>897555.51099999994</v>
      </c>
      <c r="F465" s="12">
        <v>150809.61403846153</v>
      </c>
      <c r="G465" s="9">
        <f t="array" ref="G465">INDEX(Лист2!C:C, MATCH(1, (Лист1!A465=Лист2!A:A) * (Лист1!B465=Лист2!B:B), 0))</f>
        <v>15</v>
      </c>
      <c r="H465" s="9">
        <f t="array" ref="H465">INDEX(Лист2!D:D, MATCH(1, (Лист1!A465=Лист2!A:A) * (Лист1!B465=Лист2!B:B), 0))</f>
        <v>729</v>
      </c>
      <c r="I465" s="9">
        <f t="array" ref="I465">INDEX(Лист2!E:E, MATCH(1, (Лист1!A465=Лист2!A:A) * (Лист1!B465=Лист2!B:B), 0))</f>
        <v>636</v>
      </c>
      <c r="J465" s="9">
        <f t="shared" si="3"/>
        <v>21</v>
      </c>
      <c r="K465" s="9">
        <f t="shared" si="4"/>
        <v>86.476250964473138</v>
      </c>
      <c r="L465" s="9">
        <f t="shared" si="5"/>
        <v>964336.88596153841</v>
      </c>
    </row>
    <row r="466" spans="1:12" ht="14.25" customHeight="1" x14ac:dyDescent="0.3">
      <c r="A466" s="6">
        <v>43965</v>
      </c>
      <c r="B466" s="7" t="s">
        <v>22</v>
      </c>
      <c r="C466" s="7">
        <v>11161.5</v>
      </c>
      <c r="D466" s="7">
        <v>963502.5</v>
      </c>
      <c r="E466" s="7">
        <v>812962.67800000007</v>
      </c>
      <c r="F466" s="8">
        <v>193118.32307692309</v>
      </c>
      <c r="G466" s="9">
        <f t="array" ref="G466">INDEX(Лист2!C:C, MATCH(1, (Лист1!A466=Лист2!A:A) * (Лист1!B466=Лист2!B:B), 0))</f>
        <v>15</v>
      </c>
      <c r="H466" s="9">
        <f t="array" ref="H466">INDEX(Лист2!D:D, MATCH(1, (Лист1!A466=Лист2!A:A) * (Лист1!B466=Лист2!B:B), 0))</f>
        <v>638</v>
      </c>
      <c r="I466" s="9">
        <f t="array" ref="I466">INDEX(Лист2!E:E, MATCH(1, (Лист1!A466=Лист2!A:A) * (Лист1!B466=Лист2!B:B), 0))</f>
        <v>548</v>
      </c>
      <c r="J466" s="9">
        <f t="shared" si="3"/>
        <v>20</v>
      </c>
      <c r="K466" s="9">
        <f t="shared" si="4"/>
        <v>79.956634977395169</v>
      </c>
      <c r="L466" s="9">
        <f t="shared" si="5"/>
        <v>770384.17692307686</v>
      </c>
    </row>
    <row r="467" spans="1:12" ht="14.25" customHeight="1" x14ac:dyDescent="0.3">
      <c r="A467" s="10">
        <v>43966</v>
      </c>
      <c r="B467" s="11" t="s">
        <v>22</v>
      </c>
      <c r="C467" s="11">
        <v>12229.5</v>
      </c>
      <c r="D467" s="11">
        <v>1122730.5</v>
      </c>
      <c r="E467" s="11">
        <v>921566.44700000004</v>
      </c>
      <c r="F467" s="12">
        <v>147588</v>
      </c>
      <c r="G467" s="9">
        <f t="array" ref="G467">INDEX(Лист2!C:C, MATCH(1, (Лист1!A467=Лист2!A:A) * (Лист1!B467=Лист2!B:B), 0))</f>
        <v>15</v>
      </c>
      <c r="H467" s="9">
        <f t="array" ref="H467">INDEX(Лист2!D:D, MATCH(1, (Лист1!A467=Лист2!A:A) * (Лист1!B467=Лист2!B:B), 0))</f>
        <v>688</v>
      </c>
      <c r="I467" s="9">
        <f t="array" ref="I467">INDEX(Лист2!E:E, MATCH(1, (Лист1!A467=Лист2!A:A) * (Лист1!B467=Лист2!B:B), 0))</f>
        <v>598</v>
      </c>
      <c r="J467" s="9">
        <f t="shared" si="3"/>
        <v>20</v>
      </c>
      <c r="K467" s="9">
        <f t="shared" si="4"/>
        <v>86.854547907979693</v>
      </c>
      <c r="L467" s="9">
        <f t="shared" si="5"/>
        <v>975142.5</v>
      </c>
    </row>
    <row r="468" spans="1:12" ht="14.25" customHeight="1" x14ac:dyDescent="0.3">
      <c r="A468" s="6">
        <v>43978</v>
      </c>
      <c r="B468" s="7" t="s">
        <v>23</v>
      </c>
      <c r="C468" s="7">
        <v>28050</v>
      </c>
      <c r="D468" s="7">
        <v>2458555.5</v>
      </c>
      <c r="E468" s="7">
        <v>1979227.4479999999</v>
      </c>
      <c r="F468" s="8">
        <v>122940.53466153846</v>
      </c>
      <c r="G468" s="9">
        <f t="array" ref="G468">INDEX(Лист2!C:C, MATCH(1, (Лист1!A468=Лист2!A:A) * (Лист1!B468=Лист2!B:B), 0))</f>
        <v>20</v>
      </c>
      <c r="H468" s="9">
        <f t="array" ref="H468">INDEX(Лист2!D:D, MATCH(1, (Лист1!A468=Лист2!A:A) * (Лист1!B468=Лист2!B:B), 0))</f>
        <v>1873</v>
      </c>
      <c r="I468" s="9">
        <f t="array" ref="I468">INDEX(Лист2!E:E, MATCH(1, (Лист1!A468=Лист2!A:A) * (Лист1!B468=Лист2!B:B), 0))</f>
        <v>1715</v>
      </c>
      <c r="J468" s="9">
        <f t="shared" si="3"/>
        <v>22</v>
      </c>
      <c r="K468" s="9">
        <f t="shared" si="4"/>
        <v>94.9994810098231</v>
      </c>
      <c r="L468" s="9">
        <f t="shared" si="5"/>
        <v>2335614.9653384616</v>
      </c>
    </row>
    <row r="469" spans="1:12" ht="14.25" customHeight="1" x14ac:dyDescent="0.3">
      <c r="A469" s="10">
        <v>43973</v>
      </c>
      <c r="B469" s="11" t="s">
        <v>23</v>
      </c>
      <c r="C469" s="11">
        <v>30781.5</v>
      </c>
      <c r="D469" s="11">
        <v>2540715</v>
      </c>
      <c r="E469" s="11">
        <v>2108065.5690000001</v>
      </c>
      <c r="F469" s="12">
        <v>90381.169230769228</v>
      </c>
      <c r="G469" s="9">
        <f t="array" ref="G469">INDEX(Лист2!C:C, MATCH(1, (Лист1!A469=Лист2!A:A) * (Лист1!B469=Лист2!B:B), 0))</f>
        <v>19</v>
      </c>
      <c r="H469" s="9">
        <f t="array" ref="H469">INDEX(Лист2!D:D, MATCH(1, (Лист1!A469=Лист2!A:A) * (Лист1!B469=Лист2!B:B), 0))</f>
        <v>1859</v>
      </c>
      <c r="I469" s="9">
        <f t="array" ref="I469">INDEX(Лист2!E:E, MATCH(1, (Лист1!A469=Лист2!A:A) * (Лист1!B469=Лист2!B:B), 0))</f>
        <v>1697</v>
      </c>
      <c r="J469" s="9">
        <f t="shared" si="3"/>
        <v>21</v>
      </c>
      <c r="K469" s="9">
        <f t="shared" si="4"/>
        <v>96.442687620186859</v>
      </c>
      <c r="L469" s="9">
        <f t="shared" si="5"/>
        <v>2450333.8307692306</v>
      </c>
    </row>
    <row r="470" spans="1:12" ht="14.25" customHeight="1" x14ac:dyDescent="0.3">
      <c r="A470" s="6">
        <v>43983</v>
      </c>
      <c r="B470" s="7" t="s">
        <v>23</v>
      </c>
      <c r="C470" s="7">
        <v>27960</v>
      </c>
      <c r="D470" s="7">
        <v>2538967.5</v>
      </c>
      <c r="E470" s="7">
        <v>1983277.5959999997</v>
      </c>
      <c r="F470" s="8">
        <v>134168.53587692307</v>
      </c>
      <c r="G470" s="9">
        <f t="array" ref="G470">INDEX(Лист2!C:C, MATCH(1, (Лист1!A470=Лист2!A:A) * (Лист1!B470=Лист2!B:B), 0))</f>
        <v>21</v>
      </c>
      <c r="H470" s="9">
        <f t="array" ref="H470">INDEX(Лист2!D:D, MATCH(1, (Лист1!A470=Лист2!A:A) * (Лист1!B470=Лист2!B:B), 0))</f>
        <v>1879</v>
      </c>
      <c r="I470" s="9">
        <f t="array" ref="I470">INDEX(Лист2!E:E, MATCH(1, (Лист1!A470=Лист2!A:A) * (Лист1!B470=Лист2!B:B), 0))</f>
        <v>1720</v>
      </c>
      <c r="J470" s="9">
        <f t="shared" si="3"/>
        <v>23</v>
      </c>
      <c r="K470" s="9">
        <f t="shared" si="4"/>
        <v>94.715626100888514</v>
      </c>
      <c r="L470" s="9">
        <f t="shared" si="5"/>
        <v>2404798.9641230768</v>
      </c>
    </row>
    <row r="471" spans="1:12" ht="14.25" customHeight="1" x14ac:dyDescent="0.3">
      <c r="A471" s="10">
        <v>43962</v>
      </c>
      <c r="B471" s="11" t="s">
        <v>23</v>
      </c>
      <c r="C471" s="11">
        <v>23629.5</v>
      </c>
      <c r="D471" s="11">
        <v>2164365</v>
      </c>
      <c r="E471" s="11">
        <v>1678039.8589999999</v>
      </c>
      <c r="F471" s="12">
        <v>151098.71538461538</v>
      </c>
      <c r="G471" s="9">
        <f t="array" ref="G471">INDEX(Лист2!C:C, MATCH(1, (Лист1!A471=Лист2!A:A) * (Лист1!B471=Лист2!B:B), 0))</f>
        <v>19</v>
      </c>
      <c r="H471" s="9">
        <f t="array" ref="H471">INDEX(Лист2!D:D, MATCH(1, (Лист1!A471=Лист2!A:A) * (Лист1!B471=Лист2!B:B), 0))</f>
        <v>1527</v>
      </c>
      <c r="I471" s="9">
        <f t="array" ref="I471">INDEX(Лист2!E:E, MATCH(1, (Лист1!A471=Лист2!A:A) * (Лист1!B471=Лист2!B:B), 0))</f>
        <v>1389</v>
      </c>
      <c r="J471" s="9">
        <f t="shared" si="3"/>
        <v>20</v>
      </c>
      <c r="K471" s="9">
        <f t="shared" si="4"/>
        <v>93.018796950393508</v>
      </c>
      <c r="L471" s="9">
        <f t="shared" si="5"/>
        <v>2013266.2846153846</v>
      </c>
    </row>
    <row r="472" spans="1:12" ht="14.25" customHeight="1" x14ac:dyDescent="0.3">
      <c r="A472" s="6">
        <v>43980</v>
      </c>
      <c r="B472" s="7" t="s">
        <v>22</v>
      </c>
      <c r="C472" s="7">
        <v>17052</v>
      </c>
      <c r="D472" s="7">
        <v>1549020</v>
      </c>
      <c r="E472" s="7">
        <v>1246591.997</v>
      </c>
      <c r="F472" s="8">
        <v>104864.4846153846</v>
      </c>
      <c r="G472" s="9">
        <f t="array" ref="G472">INDEX(Лист2!C:C, MATCH(1, (Лист1!A472=Лист2!A:A) * (Лист1!B472=Лист2!B:B), 0))</f>
        <v>16</v>
      </c>
      <c r="H472" s="9">
        <f t="array" ref="H472">INDEX(Лист2!D:D, MATCH(1, (Лист1!A472=Лист2!A:A) * (Лист1!B472=Лист2!B:B), 0))</f>
        <v>981</v>
      </c>
      <c r="I472" s="9">
        <f t="array" ref="I472">INDEX(Лист2!E:E, MATCH(1, (Лист1!A472=Лист2!A:A) * (Лист1!B472=Лист2!B:B), 0))</f>
        <v>859</v>
      </c>
      <c r="J472" s="9">
        <f t="shared" si="3"/>
        <v>22</v>
      </c>
      <c r="K472" s="9">
        <f t="shared" si="4"/>
        <v>93.23026916273615</v>
      </c>
      <c r="L472" s="9">
        <f t="shared" si="5"/>
        <v>1444155.5153846154</v>
      </c>
    </row>
    <row r="473" spans="1:12" ht="14.25" customHeight="1" x14ac:dyDescent="0.3">
      <c r="A473" s="10">
        <v>43969</v>
      </c>
      <c r="B473" s="11" t="s">
        <v>23</v>
      </c>
      <c r="C473" s="11">
        <v>27181.5</v>
      </c>
      <c r="D473" s="11">
        <v>2324490</v>
      </c>
      <c r="E473" s="11">
        <v>1796459.4790000001</v>
      </c>
      <c r="F473" s="12">
        <v>129793.76153846155</v>
      </c>
      <c r="G473" s="9">
        <f t="array" ref="G473">INDEX(Лист2!C:C, MATCH(1, (Лист1!A473=Лист2!A:A) * (Лист1!B473=Лист2!B:B), 0))</f>
        <v>19</v>
      </c>
      <c r="H473" s="9">
        <f t="array" ref="H473">INDEX(Лист2!D:D, MATCH(1, (Лист1!A473=Лист2!A:A) * (Лист1!B473=Лист2!B:B), 0))</f>
        <v>1741</v>
      </c>
      <c r="I473" s="9">
        <f t="array" ref="I473">INDEX(Лист2!E:E, MATCH(1, (Лист1!A473=Лист2!A:A) * (Лист1!B473=Лист2!B:B), 0))</f>
        <v>1597</v>
      </c>
      <c r="J473" s="9">
        <f t="shared" si="3"/>
        <v>21</v>
      </c>
      <c r="K473" s="9">
        <f t="shared" si="4"/>
        <v>94.416247798938173</v>
      </c>
      <c r="L473" s="9">
        <f t="shared" si="5"/>
        <v>2194696.2384615382</v>
      </c>
    </row>
    <row r="474" spans="1:12" ht="14.25" customHeight="1" x14ac:dyDescent="0.3">
      <c r="A474" s="6">
        <v>43965</v>
      </c>
      <c r="B474" s="7" t="s">
        <v>23</v>
      </c>
      <c r="C474" s="7">
        <v>25656</v>
      </c>
      <c r="D474" s="7">
        <v>2225341.5</v>
      </c>
      <c r="E474" s="7">
        <v>1766450.28</v>
      </c>
      <c r="F474" s="8">
        <v>91828.489107692309</v>
      </c>
      <c r="G474" s="9">
        <f t="array" ref="G474">INDEX(Лист2!C:C, MATCH(1, (Лист1!A474=Лист2!A:A) * (Лист1!B474=Лист2!B:B), 0))</f>
        <v>19</v>
      </c>
      <c r="H474" s="9">
        <f t="array" ref="H474">INDEX(Лист2!D:D, MATCH(1, (Лист1!A474=Лист2!A:A) * (Лист1!B474=Лист2!B:B), 0))</f>
        <v>1635</v>
      </c>
      <c r="I474" s="9">
        <f t="array" ref="I474">INDEX(Лист2!E:E, MATCH(1, (Лист1!A474=Лист2!A:A) * (Лист1!B474=Лист2!B:B), 0))</f>
        <v>1487</v>
      </c>
      <c r="J474" s="9">
        <f t="shared" si="3"/>
        <v>20</v>
      </c>
      <c r="K474" s="9">
        <f t="shared" si="4"/>
        <v>95.873510240666775</v>
      </c>
      <c r="L474" s="9">
        <f t="shared" si="5"/>
        <v>2133513.0108923079</v>
      </c>
    </row>
    <row r="475" spans="1:12" ht="14.25" customHeight="1" x14ac:dyDescent="0.3">
      <c r="A475" s="10">
        <v>43966</v>
      </c>
      <c r="B475" s="11" t="s">
        <v>23</v>
      </c>
      <c r="C475" s="11">
        <v>29283</v>
      </c>
      <c r="D475" s="11">
        <v>2477487</v>
      </c>
      <c r="E475" s="11">
        <v>2005719.3469999998</v>
      </c>
      <c r="F475" s="12">
        <v>77264.32873846154</v>
      </c>
      <c r="G475" s="9">
        <f t="array" ref="G475">INDEX(Лист2!C:C, MATCH(1, (Лист1!A475=Лист2!A:A) * (Лист1!B475=Лист2!B:B), 0))</f>
        <v>19</v>
      </c>
      <c r="H475" s="9">
        <f t="array" ref="H475">INDEX(Лист2!D:D, MATCH(1, (Лист1!A475=Лист2!A:A) * (Лист1!B475=Лист2!B:B), 0))</f>
        <v>1780</v>
      </c>
      <c r="I475" s="9">
        <f t="array" ref="I475">INDEX(Лист2!E:E, MATCH(1, (Лист1!A475=Лист2!A:A) * (Лист1!B475=Лист2!B:B), 0))</f>
        <v>1615</v>
      </c>
      <c r="J475" s="9">
        <f t="shared" si="3"/>
        <v>20</v>
      </c>
      <c r="K475" s="9">
        <f t="shared" si="4"/>
        <v>96.881342717904801</v>
      </c>
      <c r="L475" s="9">
        <f t="shared" si="5"/>
        <v>2400222.6712615383</v>
      </c>
    </row>
    <row r="476" spans="1:12" ht="14.25" customHeight="1" x14ac:dyDescent="0.3">
      <c r="A476" s="6">
        <v>43980</v>
      </c>
      <c r="B476" s="7" t="s">
        <v>23</v>
      </c>
      <c r="C476" s="7">
        <v>32782.5</v>
      </c>
      <c r="D476" s="7">
        <v>2854741.5</v>
      </c>
      <c r="E476" s="7">
        <v>2293738.9569999999</v>
      </c>
      <c r="F476" s="8">
        <v>58400.799200000001</v>
      </c>
      <c r="G476" s="9">
        <f t="array" ref="G476">INDEX(Лист2!C:C, MATCH(1, (Лист1!A476=Лист2!A:A) * (Лист1!B476=Лист2!B:B), 0))</f>
        <v>20</v>
      </c>
      <c r="H476" s="9">
        <f t="array" ref="H476">INDEX(Лист2!D:D, MATCH(1, (Лист1!A476=Лист2!A:A) * (Лист1!B476=Лист2!B:B), 0))</f>
        <v>2064</v>
      </c>
      <c r="I476" s="9">
        <f t="array" ref="I476">INDEX(Лист2!E:E, MATCH(1, (Лист1!A476=Лист2!A:A) * (Лист1!B476=Лист2!B:B), 0))</f>
        <v>1896</v>
      </c>
      <c r="J476" s="9">
        <f t="shared" si="3"/>
        <v>22</v>
      </c>
      <c r="K476" s="9">
        <f t="shared" si="4"/>
        <v>97.954252628477917</v>
      </c>
      <c r="L476" s="9">
        <f t="shared" si="5"/>
        <v>2796340.7008000002</v>
      </c>
    </row>
    <row r="477" spans="1:12" ht="14.25" customHeight="1" x14ac:dyDescent="0.3">
      <c r="A477" s="10">
        <v>43978</v>
      </c>
      <c r="B477" s="11" t="s">
        <v>24</v>
      </c>
      <c r="C477" s="11">
        <v>215592</v>
      </c>
      <c r="D477" s="11">
        <v>22342300.5</v>
      </c>
      <c r="E477" s="11">
        <v>16240834.603999998</v>
      </c>
      <c r="F477" s="12">
        <v>285591.72307692305</v>
      </c>
      <c r="G477" s="9">
        <f t="array" ref="G477">INDEX(Лист2!C:C, MATCH(1, (Лист1!A477=Лист2!A:A) * (Лист1!B477=Лист2!B:B), 0))</f>
        <v>59</v>
      </c>
      <c r="H477" s="9">
        <f t="array" ref="H477">INDEX(Лист2!D:D, MATCH(1, (Лист1!A477=Лист2!A:A) * (Лист1!B477=Лист2!B:B), 0))</f>
        <v>13942</v>
      </c>
      <c r="I477" s="9">
        <f t="array" ref="I477">INDEX(Лист2!E:E, MATCH(1, (Лист1!A477=Лист2!A:A) * (Лист1!B477=Лист2!B:B), 0))</f>
        <v>12986</v>
      </c>
      <c r="J477" s="9">
        <f t="shared" si="3"/>
        <v>22</v>
      </c>
      <c r="K477" s="9">
        <f t="shared" si="4"/>
        <v>98.721744329430521</v>
      </c>
      <c r="L477" s="9">
        <f t="shared" si="5"/>
        <v>22056708.776923075</v>
      </c>
    </row>
    <row r="478" spans="1:12" ht="14.25" customHeight="1" x14ac:dyDescent="0.3">
      <c r="A478" s="6">
        <v>43973</v>
      </c>
      <c r="B478" s="7" t="s">
        <v>24</v>
      </c>
      <c r="C478" s="7">
        <v>228334.5</v>
      </c>
      <c r="D478" s="7">
        <v>22380772.5</v>
      </c>
      <c r="E478" s="7">
        <v>17031004.072999999</v>
      </c>
      <c r="F478" s="8">
        <v>275436.23846153845</v>
      </c>
      <c r="G478" s="9">
        <f t="array" ref="G478">INDEX(Лист2!C:C, MATCH(1, (Лист1!A478=Лист2!A:A) * (Лист1!B478=Лист2!B:B), 0))</f>
        <v>60</v>
      </c>
      <c r="H478" s="9">
        <f t="array" ref="H478">INDEX(Лист2!D:D, MATCH(1, (Лист1!A478=Лист2!A:A) * (Лист1!B478=Лист2!B:B), 0))</f>
        <v>14050</v>
      </c>
      <c r="I478" s="9">
        <f t="array" ref="I478">INDEX(Лист2!E:E, MATCH(1, (Лист1!A478=Лист2!A:A) * (Лист1!B478=Лист2!B:B), 0))</f>
        <v>13027</v>
      </c>
      <c r="J478" s="9">
        <f t="shared" si="3"/>
        <v>21</v>
      </c>
      <c r="K478" s="9">
        <f t="shared" si="4"/>
        <v>98.769317553888996</v>
      </c>
      <c r="L478" s="9">
        <f t="shared" si="5"/>
        <v>22105336.261538461</v>
      </c>
    </row>
    <row r="479" spans="1:12" ht="14.25" customHeight="1" x14ac:dyDescent="0.3">
      <c r="A479" s="10">
        <v>43983</v>
      </c>
      <c r="B479" s="11" t="s">
        <v>24</v>
      </c>
      <c r="C479" s="11">
        <v>188776.5</v>
      </c>
      <c r="D479" s="11">
        <v>19465372.5</v>
      </c>
      <c r="E479" s="11">
        <v>14354207.141999999</v>
      </c>
      <c r="F479" s="12">
        <v>467483.70729230763</v>
      </c>
      <c r="G479" s="9">
        <f t="array" ref="G479">INDEX(Лист2!C:C, MATCH(1, (Лист1!A479=Лист2!A:A) * (Лист1!B479=Лист2!B:B), 0))</f>
        <v>59</v>
      </c>
      <c r="H479" s="9">
        <f t="array" ref="H479">INDEX(Лист2!D:D, MATCH(1, (Лист1!A479=Лист2!A:A) * (Лист1!B479=Лист2!B:B), 0))</f>
        <v>12299</v>
      </c>
      <c r="I479" s="9">
        <f t="array" ref="I479">INDEX(Лист2!E:E, MATCH(1, (Лист1!A479=Лист2!A:A) * (Лист1!B479=Лист2!B:B), 0))</f>
        <v>11448</v>
      </c>
      <c r="J479" s="9">
        <f t="shared" si="3"/>
        <v>23</v>
      </c>
      <c r="K479" s="9">
        <f t="shared" si="4"/>
        <v>97.598382937227086</v>
      </c>
      <c r="L479" s="9">
        <f t="shared" si="5"/>
        <v>18997888.792707693</v>
      </c>
    </row>
    <row r="480" spans="1:12" ht="14.25" customHeight="1" x14ac:dyDescent="0.3">
      <c r="A480" s="6">
        <v>43962</v>
      </c>
      <c r="B480" s="7" t="s">
        <v>24</v>
      </c>
      <c r="C480" s="7">
        <v>175293</v>
      </c>
      <c r="D480" s="7">
        <v>17919144</v>
      </c>
      <c r="E480" s="7">
        <v>12903628.608999999</v>
      </c>
      <c r="F480" s="8">
        <v>355401.60769230768</v>
      </c>
      <c r="G480" s="9">
        <f t="array" ref="G480">INDEX(Лист2!C:C, MATCH(1, (Лист1!A480=Лист2!A:A) * (Лист1!B480=Лист2!B:B), 0))</f>
        <v>60</v>
      </c>
      <c r="H480" s="9">
        <f t="array" ref="H480">INDEX(Лист2!D:D, MATCH(1, (Лист1!A480=Лист2!A:A) * (Лист1!B480=Лист2!B:B), 0))</f>
        <v>11100</v>
      </c>
      <c r="I480" s="9">
        <f t="array" ref="I480">INDEX(Лист2!E:E, MATCH(1, (Лист1!A480=Лист2!A:A) * (Лист1!B480=Лист2!B:B), 0))</f>
        <v>10407</v>
      </c>
      <c r="J480" s="9">
        <f t="shared" si="3"/>
        <v>20</v>
      </c>
      <c r="K480" s="9">
        <f t="shared" si="4"/>
        <v>98.016637358948017</v>
      </c>
      <c r="L480" s="9">
        <f t="shared" si="5"/>
        <v>17563742.392307691</v>
      </c>
    </row>
    <row r="481" spans="1:12" ht="14.25" customHeight="1" x14ac:dyDescent="0.3">
      <c r="A481" s="10">
        <v>43969</v>
      </c>
      <c r="B481" s="11" t="s">
        <v>24</v>
      </c>
      <c r="C481" s="11">
        <v>201999</v>
      </c>
      <c r="D481" s="11">
        <v>20422435.5</v>
      </c>
      <c r="E481" s="11">
        <v>14541626.939999998</v>
      </c>
      <c r="F481" s="12">
        <v>279597.86153846153</v>
      </c>
      <c r="G481" s="9">
        <f t="array" ref="G481">INDEX(Лист2!C:C, MATCH(1, (Лист1!A481=Лист2!A:A) * (Лист1!B481=Лист2!B:B), 0))</f>
        <v>60</v>
      </c>
      <c r="H481" s="9">
        <f t="array" ref="H481">INDEX(Лист2!D:D, MATCH(1, (Лист1!A481=Лист2!A:A) * (Лист1!B481=Лист2!B:B), 0))</f>
        <v>12460</v>
      </c>
      <c r="I481" s="9">
        <f t="array" ref="I481">INDEX(Лист2!E:E, MATCH(1, (Лист1!A481=Лист2!A:A) * (Лист1!B481=Лист2!B:B), 0))</f>
        <v>11665</v>
      </c>
      <c r="J481" s="9">
        <f t="shared" si="3"/>
        <v>21</v>
      </c>
      <c r="K481" s="9">
        <f t="shared" si="4"/>
        <v>98.63092792464218</v>
      </c>
      <c r="L481" s="9">
        <f t="shared" si="5"/>
        <v>20142837.638461538</v>
      </c>
    </row>
    <row r="482" spans="1:12" ht="14.25" customHeight="1" x14ac:dyDescent="0.3">
      <c r="A482" s="6">
        <v>43965</v>
      </c>
      <c r="B482" s="7" t="s">
        <v>24</v>
      </c>
      <c r="C482" s="7">
        <v>197946</v>
      </c>
      <c r="D482" s="7">
        <v>19942435.5</v>
      </c>
      <c r="E482" s="7">
        <v>14561721.772999998</v>
      </c>
      <c r="F482" s="8">
        <v>363750.55692307692</v>
      </c>
      <c r="G482" s="9">
        <f t="array" ref="G482">INDEX(Лист2!C:C, MATCH(1, (Лист1!A482=Лист2!A:A) * (Лист1!B482=Лист2!B:B), 0))</f>
        <v>60</v>
      </c>
      <c r="H482" s="9">
        <f t="array" ref="H482">INDEX(Лист2!D:D, MATCH(1, (Лист1!A482=Лист2!A:A) * (Лист1!B482=Лист2!B:B), 0))</f>
        <v>11935</v>
      </c>
      <c r="I482" s="9">
        <f t="array" ref="I482">INDEX(Лист2!E:E, MATCH(1, (Лист1!A482=Лист2!A:A) * (Лист1!B482=Лист2!B:B), 0))</f>
        <v>11178</v>
      </c>
      <c r="J482" s="9">
        <f t="shared" si="3"/>
        <v>20</v>
      </c>
      <c r="K482" s="9">
        <f t="shared" si="4"/>
        <v>98.17599732528619</v>
      </c>
      <c r="L482" s="9">
        <f t="shared" si="5"/>
        <v>19578684.943076923</v>
      </c>
    </row>
    <row r="483" spans="1:12" ht="14.25" customHeight="1" x14ac:dyDescent="0.3">
      <c r="A483" s="10">
        <v>43966</v>
      </c>
      <c r="B483" s="11" t="s">
        <v>24</v>
      </c>
      <c r="C483" s="11">
        <v>230896.5</v>
      </c>
      <c r="D483" s="11">
        <v>23085222</v>
      </c>
      <c r="E483" s="11">
        <v>17099721.813000001</v>
      </c>
      <c r="F483" s="12">
        <v>329754.63076923077</v>
      </c>
      <c r="G483" s="9">
        <f t="array" ref="G483">INDEX(Лист2!C:C, MATCH(1, (Лист1!A483=Лист2!A:A) * (Лист1!B483=Лист2!B:B), 0))</f>
        <v>60</v>
      </c>
      <c r="H483" s="9">
        <f t="array" ref="H483">INDEX(Лист2!D:D, MATCH(1, (Лист1!A483=Лист2!A:A) * (Лист1!B483=Лист2!B:B), 0))</f>
        <v>13544</v>
      </c>
      <c r="I483" s="9">
        <f t="array" ref="I483">INDEX(Лист2!E:E, MATCH(1, (Лист1!A483=Лист2!A:A) * (Лист1!B483=Лист2!B:B), 0))</f>
        <v>12643</v>
      </c>
      <c r="J483" s="9">
        <f t="shared" si="3"/>
        <v>20</v>
      </c>
      <c r="K483" s="9">
        <f t="shared" si="4"/>
        <v>98.571576956161692</v>
      </c>
      <c r="L483" s="9">
        <f t="shared" si="5"/>
        <v>22755467.36923077</v>
      </c>
    </row>
    <row r="484" spans="1:12" ht="14.25" customHeight="1" x14ac:dyDescent="0.3">
      <c r="A484" s="6">
        <v>43978</v>
      </c>
      <c r="B484" s="7" t="s">
        <v>25</v>
      </c>
      <c r="C484" s="7">
        <v>203532</v>
      </c>
      <c r="D484" s="7">
        <v>20953324.5</v>
      </c>
      <c r="E484" s="7">
        <v>15301120.521000002</v>
      </c>
      <c r="F484" s="8">
        <v>356339.00384615385</v>
      </c>
      <c r="G484" s="9">
        <f t="array" ref="G484">INDEX(Лист2!C:C, MATCH(1, (Лист1!A484=Лист2!A:A) * (Лист1!B484=Лист2!B:B), 0))</f>
        <v>54</v>
      </c>
      <c r="H484" s="9">
        <f t="array" ref="H484">INDEX(Лист2!D:D, MATCH(1, (Лист1!A484=Лист2!A:A) * (Лист1!B484=Лист2!B:B), 0))</f>
        <v>13091</v>
      </c>
      <c r="I484" s="9">
        <f t="array" ref="I484">INDEX(Лист2!E:E, MATCH(1, (Лист1!A484=Лист2!A:A) * (Лист1!B484=Лист2!B:B), 0))</f>
        <v>12216</v>
      </c>
      <c r="J484" s="9">
        <f t="shared" si="3"/>
        <v>22</v>
      </c>
      <c r="K484" s="9">
        <f t="shared" si="4"/>
        <v>98.299367702503943</v>
      </c>
      <c r="L484" s="9">
        <f t="shared" si="5"/>
        <v>20596985.496153846</v>
      </c>
    </row>
    <row r="485" spans="1:12" ht="14.25" customHeight="1" x14ac:dyDescent="0.3">
      <c r="A485" s="10">
        <v>43973</v>
      </c>
      <c r="B485" s="11" t="s">
        <v>25</v>
      </c>
      <c r="C485" s="11">
        <v>214428</v>
      </c>
      <c r="D485" s="11">
        <v>20812585.5</v>
      </c>
      <c r="E485" s="11">
        <v>15857489.721000001</v>
      </c>
      <c r="F485" s="12">
        <v>256649.16153846151</v>
      </c>
      <c r="G485" s="9">
        <f t="array" ref="G485">INDEX(Лист2!C:C, MATCH(1, (Лист1!A485=Лист2!A:A) * (Лист1!B485=Лист2!B:B), 0))</f>
        <v>54</v>
      </c>
      <c r="H485" s="9">
        <f t="array" ref="H485">INDEX(Лист2!D:D, MATCH(1, (Лист1!A485=Лист2!A:A) * (Лист1!B485=Лист2!B:B), 0))</f>
        <v>13014</v>
      </c>
      <c r="I485" s="9">
        <f t="array" ref="I485">INDEX(Лист2!E:E, MATCH(1, (Лист1!A485=Лист2!A:A) * (Лист1!B485=Лист2!B:B), 0))</f>
        <v>12095</v>
      </c>
      <c r="J485" s="9">
        <f t="shared" si="3"/>
        <v>21</v>
      </c>
      <c r="K485" s="9">
        <f t="shared" si="4"/>
        <v>98.766855941379973</v>
      </c>
      <c r="L485" s="9">
        <f t="shared" si="5"/>
        <v>20555936.338461537</v>
      </c>
    </row>
    <row r="486" spans="1:12" ht="14.25" customHeight="1" x14ac:dyDescent="0.3">
      <c r="A486" s="6">
        <v>43983</v>
      </c>
      <c r="B486" s="7" t="s">
        <v>25</v>
      </c>
      <c r="C486" s="7">
        <v>183228</v>
      </c>
      <c r="D486" s="7">
        <v>18914194.5</v>
      </c>
      <c r="E486" s="7">
        <v>13959979.012</v>
      </c>
      <c r="F486" s="8">
        <v>464232.54846153839</v>
      </c>
      <c r="G486" s="9">
        <f t="array" ref="G486">INDEX(Лист2!C:C, MATCH(1, (Лист1!A486=Лист2!A:A) * (Лист1!B486=Лист2!B:B), 0))</f>
        <v>54</v>
      </c>
      <c r="H486" s="9">
        <f t="array" ref="H486">INDEX(Лист2!D:D, MATCH(1, (Лист1!A486=Лист2!A:A) * (Лист1!B486=Лист2!B:B), 0))</f>
        <v>11864</v>
      </c>
      <c r="I486" s="9">
        <f t="array" ref="I486">INDEX(Лист2!E:E, MATCH(1, (Лист1!A486=Лист2!A:A) * (Лист1!B486=Лист2!B:B), 0))</f>
        <v>11071</v>
      </c>
      <c r="J486" s="9">
        <f t="shared" si="3"/>
        <v>23</v>
      </c>
      <c r="K486" s="9">
        <f t="shared" si="4"/>
        <v>97.545586472310319</v>
      </c>
      <c r="L486" s="9">
        <f t="shared" si="5"/>
        <v>18449961.951538462</v>
      </c>
    </row>
    <row r="487" spans="1:12" ht="14.25" customHeight="1" x14ac:dyDescent="0.3">
      <c r="A487" s="10">
        <v>43962</v>
      </c>
      <c r="B487" s="11" t="s">
        <v>25</v>
      </c>
      <c r="C487" s="11">
        <v>166948.5</v>
      </c>
      <c r="D487" s="11">
        <v>16971231</v>
      </c>
      <c r="E487" s="11">
        <v>12200989.641000001</v>
      </c>
      <c r="F487" s="12">
        <v>416475.07692307688</v>
      </c>
      <c r="G487" s="9">
        <f t="array" ref="G487">INDEX(Лист2!C:C, MATCH(1, (Лист1!A487=Лист2!A:A) * (Лист1!B487=Лист2!B:B), 0))</f>
        <v>54</v>
      </c>
      <c r="H487" s="9">
        <f t="array" ref="H487">INDEX(Лист2!D:D, MATCH(1, (Лист1!A487=Лист2!A:A) * (Лист1!B487=Лист2!B:B), 0))</f>
        <v>10570</v>
      </c>
      <c r="I487" s="9">
        <f t="array" ref="I487">INDEX(Лист2!E:E, MATCH(1, (Лист1!A487=Лист2!A:A) * (Лист1!B487=Лист2!B:B), 0))</f>
        <v>9926</v>
      </c>
      <c r="J487" s="9">
        <f t="shared" si="3"/>
        <v>20</v>
      </c>
      <c r="K487" s="9">
        <f t="shared" si="4"/>
        <v>97.545993705918704</v>
      </c>
      <c r="L487" s="9">
        <f t="shared" si="5"/>
        <v>16554755.923076924</v>
      </c>
    </row>
    <row r="488" spans="1:12" ht="14.25" customHeight="1" x14ac:dyDescent="0.3">
      <c r="A488" s="6">
        <v>43980</v>
      </c>
      <c r="B488" s="7" t="s">
        <v>24</v>
      </c>
      <c r="C488" s="7">
        <v>232102.5</v>
      </c>
      <c r="D488" s="7">
        <v>23120443.5</v>
      </c>
      <c r="E488" s="7">
        <v>17632080.519000001</v>
      </c>
      <c r="F488" s="8">
        <v>331721.66923076921</v>
      </c>
      <c r="G488" s="9">
        <f t="array" ref="G488">INDEX(Лист2!C:C, MATCH(1, (Лист1!A488=Лист2!A:A) * (Лист1!B488=Лист2!B:B), 0))</f>
        <v>59</v>
      </c>
      <c r="H488" s="9">
        <f t="array" ref="H488">INDEX(Лист2!D:D, MATCH(1, (Лист1!A488=Лист2!A:A) * (Лист1!B488=Лист2!B:B), 0))</f>
        <v>14507</v>
      </c>
      <c r="I488" s="9">
        <f t="array" ref="I488">INDEX(Лист2!E:E, MATCH(1, (Лист1!A488=Лист2!A:A) * (Лист1!B488=Лист2!B:B), 0))</f>
        <v>13386</v>
      </c>
      <c r="J488" s="9">
        <f t="shared" si="3"/>
        <v>22</v>
      </c>
      <c r="K488" s="9">
        <f t="shared" si="4"/>
        <v>98.56524521585942</v>
      </c>
      <c r="L488" s="9">
        <f t="shared" si="5"/>
        <v>22788721.83076923</v>
      </c>
    </row>
    <row r="489" spans="1:12" ht="14.25" customHeight="1" x14ac:dyDescent="0.3">
      <c r="A489" s="10">
        <v>43969</v>
      </c>
      <c r="B489" s="11" t="s">
        <v>25</v>
      </c>
      <c r="C489" s="11">
        <v>196560</v>
      </c>
      <c r="D489" s="11">
        <v>19855122</v>
      </c>
      <c r="E489" s="11">
        <v>14172342.450999999</v>
      </c>
      <c r="F489" s="12">
        <v>269626.30769230769</v>
      </c>
      <c r="G489" s="9">
        <f t="array" ref="G489">INDEX(Лист2!C:C, MATCH(1, (Лист1!A489=Лист2!A:A) * (Лист1!B489=Лист2!B:B), 0))</f>
        <v>54</v>
      </c>
      <c r="H489" s="9">
        <f t="array" ref="H489">INDEX(Лист2!D:D, MATCH(1, (Лист1!A489=Лист2!A:A) * (Лист1!B489=Лист2!B:B), 0))</f>
        <v>12012</v>
      </c>
      <c r="I489" s="9">
        <f t="array" ref="I489">INDEX(Лист2!E:E, MATCH(1, (Лист1!A489=Лист2!A:A) * (Лист1!B489=Лист2!B:B), 0))</f>
        <v>11308</v>
      </c>
      <c r="J489" s="9">
        <f t="shared" si="3"/>
        <v>21</v>
      </c>
      <c r="K489" s="9">
        <f t="shared" si="4"/>
        <v>98.642031473328103</v>
      </c>
      <c r="L489" s="9">
        <f t="shared" si="5"/>
        <v>19585495.692307692</v>
      </c>
    </row>
    <row r="490" spans="1:12" ht="14.25" customHeight="1" x14ac:dyDescent="0.3">
      <c r="A490" s="6">
        <v>43965</v>
      </c>
      <c r="B490" s="7" t="s">
        <v>25</v>
      </c>
      <c r="C490" s="7">
        <v>186496.5</v>
      </c>
      <c r="D490" s="7">
        <v>18640998</v>
      </c>
      <c r="E490" s="7">
        <v>13641908.620999999</v>
      </c>
      <c r="F490" s="8">
        <v>364896.93846153846</v>
      </c>
      <c r="G490" s="9">
        <f t="array" ref="G490">INDEX(Лист2!C:C, MATCH(1, (Лист1!A490=Лист2!A:A) * (Лист1!B490=Лист2!B:B), 0))</f>
        <v>54</v>
      </c>
      <c r="H490" s="9">
        <f t="array" ref="H490">INDEX(Лист2!D:D, MATCH(1, (Лист1!A490=Лист2!A:A) * (Лист1!B490=Лист2!B:B), 0))</f>
        <v>11194</v>
      </c>
      <c r="I490" s="9">
        <f t="array" ref="I490">INDEX(Лист2!E:E, MATCH(1, (Лист1!A490=Лист2!A:A) * (Лист1!B490=Лист2!B:B), 0))</f>
        <v>10554</v>
      </c>
      <c r="J490" s="9">
        <f t="shared" si="3"/>
        <v>20</v>
      </c>
      <c r="K490" s="9">
        <f t="shared" si="4"/>
        <v>98.042503204702143</v>
      </c>
      <c r="L490" s="9">
        <f t="shared" si="5"/>
        <v>18276101.061538462</v>
      </c>
    </row>
    <row r="491" spans="1:12" ht="14.25" customHeight="1" x14ac:dyDescent="0.3">
      <c r="A491" s="10">
        <v>43966</v>
      </c>
      <c r="B491" s="11" t="s">
        <v>25</v>
      </c>
      <c r="C491" s="11">
        <v>219772.5</v>
      </c>
      <c r="D491" s="11">
        <v>21895294.5</v>
      </c>
      <c r="E491" s="11">
        <v>16241999.308</v>
      </c>
      <c r="F491" s="12">
        <v>317179.04615384614</v>
      </c>
      <c r="G491" s="9">
        <f t="array" ref="G491">INDEX(Лист2!C:C, MATCH(1, (Лист1!A491=Лист2!A:A) * (Лист1!B491=Лист2!B:B), 0))</f>
        <v>54</v>
      </c>
      <c r="H491" s="9">
        <f t="array" ref="H491">INDEX(Лист2!D:D, MATCH(1, (Лист1!A491=Лист2!A:A) * (Лист1!B491=Лист2!B:B), 0))</f>
        <v>12791</v>
      </c>
      <c r="I491" s="9">
        <f t="array" ref="I491">INDEX(Лист2!E:E, MATCH(1, (Лист1!A491=Лист2!A:A) * (Лист1!B491=Лист2!B:B), 0))</f>
        <v>11950</v>
      </c>
      <c r="J491" s="9">
        <f t="shared" si="3"/>
        <v>20</v>
      </c>
      <c r="K491" s="9">
        <f t="shared" si="4"/>
        <v>98.551382598878277</v>
      </c>
      <c r="L491" s="9">
        <f t="shared" si="5"/>
        <v>21578115.453846153</v>
      </c>
    </row>
    <row r="492" spans="1:12" ht="14.25" customHeight="1" x14ac:dyDescent="0.3">
      <c r="A492" s="6">
        <v>43980</v>
      </c>
      <c r="B492" s="7" t="s">
        <v>25</v>
      </c>
      <c r="C492" s="7">
        <v>226476</v>
      </c>
      <c r="D492" s="7">
        <v>22416151.5</v>
      </c>
      <c r="E492" s="7">
        <v>17175270.221000001</v>
      </c>
      <c r="F492" s="8">
        <v>306548.18846153846</v>
      </c>
      <c r="G492" s="9">
        <f t="array" ref="G492">INDEX(Лист2!C:C, MATCH(1, (Лист1!A492=Лист2!A:A) * (Лист1!B492=Лист2!B:B), 0))</f>
        <v>54</v>
      </c>
      <c r="H492" s="9">
        <f t="array" ref="H492">INDEX(Лист2!D:D, MATCH(1, (Лист1!A492=Лист2!A:A) * (Лист1!B492=Лист2!B:B), 0))</f>
        <v>14031</v>
      </c>
      <c r="I492" s="9">
        <f t="array" ref="I492">INDEX(Лист2!E:E, MATCH(1, (Лист1!A492=Лист2!A:A) * (Лист1!B492=Лист2!B:B), 0))</f>
        <v>12943</v>
      </c>
      <c r="J492" s="9">
        <f t="shared" si="3"/>
        <v>22</v>
      </c>
      <c r="K492" s="9">
        <f t="shared" si="4"/>
        <v>98.632467359700271</v>
      </c>
      <c r="L492" s="9">
        <f t="shared" si="5"/>
        <v>22109603.311538462</v>
      </c>
    </row>
    <row r="493" spans="1:12" ht="14.25" customHeight="1" x14ac:dyDescent="0.3">
      <c r="A493" s="10">
        <v>43978</v>
      </c>
      <c r="B493" s="11" t="s">
        <v>27</v>
      </c>
      <c r="C493" s="11">
        <v>8362.5</v>
      </c>
      <c r="D493" s="11">
        <v>687684</v>
      </c>
      <c r="E493" s="11">
        <v>597300.38899999997</v>
      </c>
      <c r="F493" s="12">
        <v>48380.499253846152</v>
      </c>
      <c r="G493" s="9">
        <f t="array" ref="G493">INDEX(Лист2!C:C, MATCH(1, (Лист1!A493=Лист2!A:A) * (Лист1!B493=Лист2!B:B), 0))</f>
        <v>7</v>
      </c>
      <c r="H493" s="9">
        <f t="array" ref="H493">INDEX(Лист2!D:D, MATCH(1, (Лист1!A493=Лист2!A:A) * (Лист1!B493=Лист2!B:B), 0))</f>
        <v>409</v>
      </c>
      <c r="I493" s="9">
        <f t="array" ref="I493">INDEX(Лист2!E:E, MATCH(1, (Лист1!A493=Лист2!A:A) * (Лист1!B493=Лист2!B:B), 0))</f>
        <v>329</v>
      </c>
      <c r="J493" s="9">
        <f t="shared" si="3"/>
        <v>22</v>
      </c>
      <c r="K493" s="9">
        <f t="shared" si="4"/>
        <v>92.964719369093046</v>
      </c>
      <c r="L493" s="9">
        <f t="shared" si="5"/>
        <v>639303.50074615388</v>
      </c>
    </row>
    <row r="494" spans="1:12" ht="14.25" customHeight="1" x14ac:dyDescent="0.3">
      <c r="A494" s="6">
        <v>43973</v>
      </c>
      <c r="B494" s="7" t="s">
        <v>26</v>
      </c>
      <c r="C494" s="7">
        <v>17008.5</v>
      </c>
      <c r="D494" s="7">
        <v>1398771</v>
      </c>
      <c r="E494" s="7">
        <v>1144986.3970000001</v>
      </c>
      <c r="F494" s="8">
        <v>158820.4117</v>
      </c>
      <c r="G494" s="9">
        <f t="array" ref="G494">INDEX(Лист2!C:C, MATCH(1, (Лист1!A494=Лист2!A:A) * (Лист1!B494=Лист2!B:B), 0))</f>
        <v>18</v>
      </c>
      <c r="H494" s="9">
        <f t="array" ref="H494">INDEX(Лист2!D:D, MATCH(1, (Лист1!A494=Лист2!A:A) * (Лист1!B494=Лист2!B:B), 0))</f>
        <v>985</v>
      </c>
      <c r="I494" s="9">
        <f t="array" ref="I494">INDEX(Лист2!E:E, MATCH(1, (Лист1!A494=Лист2!A:A) * (Лист1!B494=Лист2!B:B), 0))</f>
        <v>861</v>
      </c>
      <c r="J494" s="9">
        <f t="shared" si="3"/>
        <v>21</v>
      </c>
      <c r="K494" s="9">
        <f t="shared" si="4"/>
        <v>88.645717440524578</v>
      </c>
      <c r="L494" s="9">
        <f t="shared" si="5"/>
        <v>1239950.5882999999</v>
      </c>
    </row>
    <row r="495" spans="1:12" ht="14.25" customHeight="1" x14ac:dyDescent="0.3">
      <c r="A495" s="10">
        <v>43983</v>
      </c>
      <c r="B495" s="11" t="s">
        <v>28</v>
      </c>
      <c r="C495" s="11">
        <v>5166</v>
      </c>
      <c r="D495" s="11">
        <v>389013</v>
      </c>
      <c r="E495" s="11">
        <v>357353.07299999997</v>
      </c>
      <c r="F495" s="12">
        <v>141592.70844615385</v>
      </c>
      <c r="G495" s="9">
        <f t="array" ref="G495">INDEX(Лист2!C:C, MATCH(1, (Лист1!A495=Лист2!A:A) * (Лист1!B495=Лист2!B:B), 0))</f>
        <v>9</v>
      </c>
      <c r="H495" s="9">
        <f t="array" ref="H495">INDEX(Лист2!D:D, MATCH(1, (Лист1!A495=Лист2!A:A) * (Лист1!B495=Лист2!B:B), 0))</f>
        <v>294</v>
      </c>
      <c r="I495" s="9">
        <f t="array" ref="I495">INDEX(Лист2!E:E, MATCH(1, (Лист1!A495=Лист2!A:A) * (Лист1!B495=Лист2!B:B), 0))</f>
        <v>224</v>
      </c>
      <c r="J495" s="9">
        <f t="shared" si="3"/>
        <v>23</v>
      </c>
      <c r="K495" s="9">
        <f t="shared" si="4"/>
        <v>63.602062541315107</v>
      </c>
      <c r="L495" s="9">
        <f t="shared" si="5"/>
        <v>247420.29155384615</v>
      </c>
    </row>
    <row r="496" spans="1:12" ht="14.25" customHeight="1" x14ac:dyDescent="0.3">
      <c r="A496" s="6">
        <v>43962</v>
      </c>
      <c r="B496" s="7" t="s">
        <v>26</v>
      </c>
      <c r="C496" s="7">
        <v>10941</v>
      </c>
      <c r="D496" s="7">
        <v>880356</v>
      </c>
      <c r="E496" s="7">
        <v>723289.05500000005</v>
      </c>
      <c r="F496" s="8">
        <v>166333.57363076921</v>
      </c>
      <c r="G496" s="9">
        <f t="array" ref="G496">INDEX(Лист2!C:C, MATCH(1, (Лист1!A496=Лист2!A:A) * (Лист1!B496=Лист2!B:B), 0))</f>
        <v>15</v>
      </c>
      <c r="H496" s="9">
        <f t="array" ref="H496">INDEX(Лист2!D:D, MATCH(1, (Лист1!A496=Лист2!A:A) * (Лист1!B496=Лист2!B:B), 0))</f>
        <v>654</v>
      </c>
      <c r="I496" s="9">
        <f t="array" ref="I496">INDEX(Лист2!E:E, MATCH(1, (Лист1!A496=Лист2!A:A) * (Лист1!B496=Лист2!B:B), 0))</f>
        <v>564</v>
      </c>
      <c r="J496" s="9">
        <f t="shared" si="3"/>
        <v>20</v>
      </c>
      <c r="K496" s="9">
        <f t="shared" si="4"/>
        <v>81.106100982924033</v>
      </c>
      <c r="L496" s="9">
        <f t="shared" si="5"/>
        <v>714022.42636923073</v>
      </c>
    </row>
    <row r="497" spans="1:12" ht="14.25" customHeight="1" x14ac:dyDescent="0.3">
      <c r="A497" s="10">
        <v>43969</v>
      </c>
      <c r="B497" s="11" t="s">
        <v>26</v>
      </c>
      <c r="C497" s="11">
        <v>14497.5</v>
      </c>
      <c r="D497" s="11">
        <v>1230711</v>
      </c>
      <c r="E497" s="11">
        <v>1005560.455</v>
      </c>
      <c r="F497" s="12">
        <v>171097.83406153845</v>
      </c>
      <c r="G497" s="9">
        <f t="array" ref="G497">INDEX(Лист2!C:C, MATCH(1, (Лист1!A497=Лист2!A:A) * (Лист1!B497=Лист2!B:B), 0))</f>
        <v>16</v>
      </c>
      <c r="H497" s="9">
        <f t="array" ref="H497">INDEX(Лист2!D:D, MATCH(1, (Лист1!A497=Лист2!A:A) * (Лист1!B497=Лист2!B:B), 0))</f>
        <v>864</v>
      </c>
      <c r="I497" s="9">
        <f t="array" ref="I497">INDEX(Лист2!E:E, MATCH(1, (Лист1!A497=Лист2!A:A) * (Лист1!B497=Лист2!B:B), 0))</f>
        <v>765</v>
      </c>
      <c r="J497" s="9">
        <f t="shared" si="3"/>
        <v>21</v>
      </c>
      <c r="K497" s="9">
        <f t="shared" si="4"/>
        <v>86.0976432272452</v>
      </c>
      <c r="L497" s="9">
        <f t="shared" si="5"/>
        <v>1059613.1659384617</v>
      </c>
    </row>
    <row r="498" spans="1:12" ht="14.25" customHeight="1" x14ac:dyDescent="0.3">
      <c r="A498" s="6">
        <v>43965</v>
      </c>
      <c r="B498" s="7" t="s">
        <v>26</v>
      </c>
      <c r="C498" s="7">
        <v>13810.5</v>
      </c>
      <c r="D498" s="7">
        <v>1131676.5</v>
      </c>
      <c r="E498" s="7">
        <v>966968.63599999994</v>
      </c>
      <c r="F498" s="8">
        <v>195740.02307692307</v>
      </c>
      <c r="G498" s="9">
        <f t="array" ref="G498">INDEX(Лист2!C:C, MATCH(1, (Лист1!A498=Лист2!A:A) * (Лист1!B498=Лист2!B:B), 0))</f>
        <v>16</v>
      </c>
      <c r="H498" s="9">
        <f t="array" ref="H498">INDEX(Лист2!D:D, MATCH(1, (Лист1!A498=Лист2!A:A) * (Лист1!B498=Лист2!B:B), 0))</f>
        <v>834</v>
      </c>
      <c r="I498" s="9">
        <f t="array" ref="I498">INDEX(Лист2!E:E, MATCH(1, (Лист1!A498=Лист2!A:A) * (Лист1!B498=Лист2!B:B), 0))</f>
        <v>735</v>
      </c>
      <c r="J498" s="9">
        <f t="shared" si="3"/>
        <v>20</v>
      </c>
      <c r="K498" s="9">
        <f t="shared" si="4"/>
        <v>82.703535588401536</v>
      </c>
      <c r="L498" s="9">
        <f t="shared" si="5"/>
        <v>935936.4769230769</v>
      </c>
    </row>
    <row r="499" spans="1:12" ht="14.25" customHeight="1" x14ac:dyDescent="0.3">
      <c r="A499" s="10">
        <v>43966</v>
      </c>
      <c r="B499" s="11" t="s">
        <v>26</v>
      </c>
      <c r="C499" s="11">
        <v>13752</v>
      </c>
      <c r="D499" s="11">
        <v>1091040</v>
      </c>
      <c r="E499" s="11">
        <v>898790.64599999995</v>
      </c>
      <c r="F499" s="12">
        <v>149313.46028461537</v>
      </c>
      <c r="G499" s="9">
        <f t="array" ref="G499">INDEX(Лист2!C:C, MATCH(1, (Лист1!A499=Лист2!A:A) * (Лист1!B499=Лист2!B:B), 0))</f>
        <v>16</v>
      </c>
      <c r="H499" s="9">
        <f t="array" ref="H499">INDEX(Лист2!D:D, MATCH(1, (Лист1!A499=Лист2!A:A) * (Лист1!B499=Лист2!B:B), 0))</f>
        <v>817</v>
      </c>
      <c r="I499" s="9">
        <f t="array" ref="I499">INDEX(Лист2!E:E, MATCH(1, (Лист1!A499=Лист2!A:A) * (Лист1!B499=Лист2!B:B), 0))</f>
        <v>718</v>
      </c>
      <c r="J499" s="9">
        <f t="shared" si="3"/>
        <v>20</v>
      </c>
      <c r="K499" s="9">
        <f t="shared" si="4"/>
        <v>86.314575058236599</v>
      </c>
      <c r="L499" s="9">
        <f t="shared" si="5"/>
        <v>941726.5397153846</v>
      </c>
    </row>
    <row r="500" spans="1:12" ht="14.25" customHeight="1" x14ac:dyDescent="0.3">
      <c r="A500" s="6">
        <v>43978</v>
      </c>
      <c r="B500" s="7" t="s">
        <v>26</v>
      </c>
      <c r="C500" s="7">
        <v>15276</v>
      </c>
      <c r="D500" s="7">
        <v>1350199.5</v>
      </c>
      <c r="E500" s="7">
        <v>1100106.21</v>
      </c>
      <c r="F500" s="8">
        <v>107692.85196923077</v>
      </c>
      <c r="G500" s="9">
        <f t="array" ref="G500">INDEX(Лист2!C:C, MATCH(1, (Лист1!A500=Лист2!A:A) * (Лист1!B500=Лист2!B:B), 0))</f>
        <v>18</v>
      </c>
      <c r="H500" s="9">
        <f t="array" ref="H500">INDEX(Лист2!D:D, MATCH(1, (Лист1!A500=Лист2!A:A) * (Лист1!B500=Лист2!B:B), 0))</f>
        <v>962</v>
      </c>
      <c r="I500" s="9">
        <f t="array" ref="I500">INDEX(Лист2!E:E, MATCH(1, (Лист1!A500=Лист2!A:A) * (Лист1!B500=Лист2!B:B), 0))</f>
        <v>859</v>
      </c>
      <c r="J500" s="9">
        <f t="shared" si="3"/>
        <v>22</v>
      </c>
      <c r="K500" s="9">
        <f t="shared" si="4"/>
        <v>92.023930391825004</v>
      </c>
      <c r="L500" s="9">
        <f t="shared" si="5"/>
        <v>1242506.6480307693</v>
      </c>
    </row>
    <row r="501" spans="1:12" ht="14.25" customHeight="1" x14ac:dyDescent="0.3">
      <c r="A501" s="10">
        <v>43983</v>
      </c>
      <c r="B501" s="11" t="s">
        <v>29</v>
      </c>
      <c r="C501" s="11">
        <v>4408.5</v>
      </c>
      <c r="D501" s="11">
        <v>410892</v>
      </c>
      <c r="E501" s="11">
        <v>346029.05</v>
      </c>
      <c r="F501" s="12">
        <v>36168.753846153842</v>
      </c>
      <c r="G501" s="9">
        <f t="array" ref="G501">INDEX(Лист2!C:C, MATCH(1, (Лист1!A501=Лист2!A:A) * (Лист1!B501=Лист2!B:B), 0))</f>
        <v>6</v>
      </c>
      <c r="H501" s="9">
        <f t="array" ref="H501">INDEX(Лист2!D:D, MATCH(1, (Лист1!A501=Лист2!A:A) * (Лист1!B501=Лист2!B:B), 0))</f>
        <v>237</v>
      </c>
      <c r="I501" s="9">
        <f t="array" ref="I501">INDEX(Лист2!E:E, MATCH(1, (Лист1!A501=Лист2!A:A) * (Лист1!B501=Лист2!B:B), 0))</f>
        <v>175</v>
      </c>
      <c r="J501" s="9">
        <f t="shared" si="3"/>
        <v>23</v>
      </c>
      <c r="K501" s="9">
        <f t="shared" si="4"/>
        <v>91.197503517675244</v>
      </c>
      <c r="L501" s="9">
        <f t="shared" si="5"/>
        <v>374723.24615384615</v>
      </c>
    </row>
    <row r="502" spans="1:12" ht="14.25" customHeight="1" x14ac:dyDescent="0.3">
      <c r="A502" s="6">
        <v>43980</v>
      </c>
      <c r="B502" s="7" t="s">
        <v>27</v>
      </c>
      <c r="C502" s="7">
        <v>9927</v>
      </c>
      <c r="D502" s="7">
        <v>850840.5</v>
      </c>
      <c r="E502" s="7">
        <v>733232.38899999997</v>
      </c>
      <c r="F502" s="8">
        <v>51066.353846153841</v>
      </c>
      <c r="G502" s="9">
        <f t="array" ref="G502">INDEX(Лист2!C:C, MATCH(1, (Лист1!A502=Лист2!A:A) * (Лист1!B502=Лист2!B:B), 0))</f>
        <v>7</v>
      </c>
      <c r="H502" s="9">
        <f t="array" ref="H502">INDEX(Лист2!D:D, MATCH(1, (Лист1!A502=Лист2!A:A) * (Лист1!B502=Лист2!B:B), 0))</f>
        <v>491</v>
      </c>
      <c r="I502" s="9">
        <f t="array" ref="I502">INDEX(Лист2!E:E, MATCH(1, (Лист1!A502=Лист2!A:A) * (Лист1!B502=Лист2!B:B), 0))</f>
        <v>411</v>
      </c>
      <c r="J502" s="9">
        <f t="shared" si="3"/>
        <v>22</v>
      </c>
      <c r="K502" s="9">
        <f t="shared" si="4"/>
        <v>93.998128456960643</v>
      </c>
      <c r="L502" s="9">
        <f t="shared" si="5"/>
        <v>799774.14615384617</v>
      </c>
    </row>
    <row r="503" spans="1:12" ht="14.25" customHeight="1" x14ac:dyDescent="0.3">
      <c r="A503" s="10">
        <v>43983</v>
      </c>
      <c r="B503" s="11" t="s">
        <v>27</v>
      </c>
      <c r="C503" s="11">
        <v>9474</v>
      </c>
      <c r="D503" s="11">
        <v>802447.5</v>
      </c>
      <c r="E503" s="11">
        <v>682814.14599999995</v>
      </c>
      <c r="F503" s="12">
        <v>81560.983369230773</v>
      </c>
      <c r="G503" s="9">
        <f t="array" ref="G503">INDEX(Лист2!C:C, MATCH(1, (Лист1!A503=Лист2!A:A) * (Лист1!B503=Лист2!B:B), 0))</f>
        <v>7</v>
      </c>
      <c r="H503" s="9">
        <f t="array" ref="H503">INDEX(Лист2!D:D, MATCH(1, (Лист1!A503=Лист2!A:A) * (Лист1!B503=Лист2!B:B), 0))</f>
        <v>500</v>
      </c>
      <c r="I503" s="9">
        <f t="array" ref="I503">INDEX(Лист2!E:E, MATCH(1, (Лист1!A503=Лист2!A:A) * (Лист1!B503=Лист2!B:B), 0))</f>
        <v>418</v>
      </c>
      <c r="J503" s="9">
        <f t="shared" si="3"/>
        <v>23</v>
      </c>
      <c r="K503" s="9">
        <f t="shared" si="4"/>
        <v>89.835972650019997</v>
      </c>
      <c r="L503" s="9">
        <f t="shared" si="5"/>
        <v>720886.51663076924</v>
      </c>
    </row>
    <row r="504" spans="1:12" ht="14.25" customHeight="1" x14ac:dyDescent="0.3">
      <c r="A504" s="6">
        <v>43980</v>
      </c>
      <c r="B504" s="7" t="s">
        <v>26</v>
      </c>
      <c r="C504" s="7">
        <v>16878</v>
      </c>
      <c r="D504" s="7">
        <v>1438255.5</v>
      </c>
      <c r="E504" s="7">
        <v>1180692.7039999999</v>
      </c>
      <c r="F504" s="8">
        <v>102040.10621538461</v>
      </c>
      <c r="G504" s="9">
        <f t="array" ref="G504">INDEX(Лист2!C:C, MATCH(1, (Лист1!A504=Лист2!A:A) * (Лист1!B504=Лист2!B:B), 0))</f>
        <v>18</v>
      </c>
      <c r="H504" s="9">
        <f t="array" ref="H504">INDEX(Лист2!D:D, MATCH(1, (Лист1!A504=Лист2!A:A) * (Лист1!B504=Лист2!B:B), 0))</f>
        <v>1014</v>
      </c>
      <c r="I504" s="9">
        <f t="array" ref="I504">INDEX(Лист2!E:E, MATCH(1, (Лист1!A504=Лист2!A:A) * (Лист1!B504=Лист2!B:B), 0))</f>
        <v>893</v>
      </c>
      <c r="J504" s="9">
        <f t="shared" si="3"/>
        <v>22</v>
      </c>
      <c r="K504" s="9">
        <f t="shared" si="4"/>
        <v>92.905286563104781</v>
      </c>
      <c r="L504" s="9">
        <f t="shared" si="5"/>
        <v>1336215.3937846154</v>
      </c>
    </row>
    <row r="505" spans="1:12" ht="14.25" customHeight="1" x14ac:dyDescent="0.3">
      <c r="A505" s="13">
        <v>43983</v>
      </c>
      <c r="B505" s="14" t="s">
        <v>26</v>
      </c>
      <c r="C505" s="14">
        <v>14238</v>
      </c>
      <c r="D505" s="14">
        <v>1293219</v>
      </c>
      <c r="E505" s="14">
        <v>1006008.1159999999</v>
      </c>
      <c r="F505" s="15">
        <v>129348.2923076923</v>
      </c>
      <c r="G505" s="9">
        <f t="array" ref="G505">INDEX(Лист2!C:C, MATCH(1, (Лист1!A505=Лист2!A:A) * (Лист1!B505=Лист2!B:B), 0))</f>
        <v>18</v>
      </c>
      <c r="H505" s="9">
        <f t="array" ref="H505">INDEX(Лист2!D:D, MATCH(1, (Лист1!A505=Лист2!A:A) * (Лист1!B505=Лист2!B:B), 0))</f>
        <v>923</v>
      </c>
      <c r="I505" s="9">
        <f t="array" ref="I505">INDEX(Лист2!E:E, MATCH(1, (Лист1!A505=Лист2!A:A) * (Лист1!B505=Лист2!B:B), 0))</f>
        <v>824</v>
      </c>
      <c r="J505" s="9">
        <f t="shared" si="3"/>
        <v>23</v>
      </c>
      <c r="K505" s="9">
        <f t="shared" si="4"/>
        <v>89.997959177239721</v>
      </c>
      <c r="L505" s="9">
        <f t="shared" si="5"/>
        <v>1163870.7076923077</v>
      </c>
    </row>
    <row r="506" spans="1:12" ht="14.25" customHeight="1" x14ac:dyDescent="0.3"/>
    <row r="507" spans="1:12" ht="14.25" customHeight="1" x14ac:dyDescent="0.3"/>
    <row r="508" spans="1:12" ht="14.25" customHeight="1" x14ac:dyDescent="0.3"/>
    <row r="509" spans="1:12" ht="14.25" customHeight="1" x14ac:dyDescent="0.3"/>
    <row r="510" spans="1:12" ht="14.25" customHeight="1" x14ac:dyDescent="0.3"/>
    <row r="511" spans="1:12" ht="14.25" customHeight="1" x14ac:dyDescent="0.3"/>
    <row r="512" spans="1: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tabSelected="1" workbookViewId="0">
      <selection activeCell="D21" sqref="D21"/>
    </sheetView>
  </sheetViews>
  <sheetFormatPr defaultColWidth="14.44140625" defaultRowHeight="15" customHeight="1" x14ac:dyDescent="0.3"/>
  <cols>
    <col min="1" max="1" width="10.44140625" customWidth="1"/>
    <col min="2" max="2" width="22.88671875" customWidth="1"/>
    <col min="3" max="3" width="34.33203125" customWidth="1"/>
    <col min="4" max="4" width="37.33203125" customWidth="1"/>
    <col min="5" max="5" width="31.109375" customWidth="1"/>
    <col min="6" max="6" width="8.6640625" customWidth="1"/>
  </cols>
  <sheetData>
    <row r="1" spans="1:5" ht="14.25" customHeight="1" x14ac:dyDescent="0.3">
      <c r="A1" s="4" t="s">
        <v>0</v>
      </c>
      <c r="B1" s="4" t="s">
        <v>1</v>
      </c>
      <c r="C1" s="4" t="s">
        <v>6</v>
      </c>
      <c r="D1" s="4" t="s">
        <v>7</v>
      </c>
      <c r="E1" s="4" t="s">
        <v>8</v>
      </c>
    </row>
    <row r="2" spans="1:5" ht="14.25" customHeight="1" x14ac:dyDescent="0.3">
      <c r="A2" s="16">
        <v>43949</v>
      </c>
      <c r="B2" s="17" t="s">
        <v>19</v>
      </c>
      <c r="C2" s="17">
        <v>36</v>
      </c>
      <c r="D2" s="17">
        <v>4923</v>
      </c>
      <c r="E2" s="17">
        <v>4560</v>
      </c>
    </row>
    <row r="3" spans="1:5" ht="14.25" customHeight="1" x14ac:dyDescent="0.3">
      <c r="A3" s="16">
        <v>43949</v>
      </c>
      <c r="B3" s="17" t="s">
        <v>14</v>
      </c>
      <c r="C3" s="17">
        <v>31</v>
      </c>
      <c r="D3" s="17">
        <v>5465</v>
      </c>
      <c r="E3" s="17">
        <v>5096</v>
      </c>
    </row>
    <row r="4" spans="1:5" ht="14.25" customHeight="1" x14ac:dyDescent="0.3">
      <c r="A4" s="16">
        <v>43949</v>
      </c>
      <c r="B4" s="17" t="s">
        <v>20</v>
      </c>
      <c r="C4" s="17">
        <v>19</v>
      </c>
      <c r="D4" s="17">
        <v>1846</v>
      </c>
      <c r="E4" s="17">
        <v>1681</v>
      </c>
    </row>
    <row r="5" spans="1:5" ht="14.25" customHeight="1" x14ac:dyDescent="0.3">
      <c r="A5" s="16">
        <v>43949</v>
      </c>
      <c r="B5" s="17" t="s">
        <v>13</v>
      </c>
      <c r="C5" s="17">
        <v>18</v>
      </c>
      <c r="D5" s="17">
        <v>1539</v>
      </c>
      <c r="E5" s="17">
        <v>1404</v>
      </c>
    </row>
    <row r="6" spans="1:5" ht="14.25" customHeight="1" x14ac:dyDescent="0.3">
      <c r="A6" s="16">
        <v>43949</v>
      </c>
      <c r="B6" s="17" t="s">
        <v>23</v>
      </c>
      <c r="C6" s="17">
        <v>18</v>
      </c>
      <c r="D6" s="17">
        <v>1505</v>
      </c>
      <c r="E6" s="17">
        <v>1368</v>
      </c>
    </row>
    <row r="7" spans="1:5" ht="14.25" customHeight="1" x14ac:dyDescent="0.3">
      <c r="A7" s="16">
        <v>43949</v>
      </c>
      <c r="B7" s="17" t="s">
        <v>25</v>
      </c>
      <c r="C7" s="17">
        <v>54</v>
      </c>
      <c r="D7" s="17">
        <v>12306</v>
      </c>
      <c r="E7" s="17">
        <v>11532</v>
      </c>
    </row>
    <row r="8" spans="1:5" ht="14.25" customHeight="1" x14ac:dyDescent="0.3">
      <c r="A8" s="16">
        <v>43949</v>
      </c>
      <c r="B8" s="17" t="s">
        <v>24</v>
      </c>
      <c r="C8" s="17">
        <v>59</v>
      </c>
      <c r="D8" s="17">
        <v>12943</v>
      </c>
      <c r="E8" s="17">
        <v>12072</v>
      </c>
    </row>
    <row r="9" spans="1:5" ht="14.25" customHeight="1" x14ac:dyDescent="0.3">
      <c r="A9" s="16">
        <v>43949</v>
      </c>
      <c r="B9" s="17" t="s">
        <v>16</v>
      </c>
      <c r="C9" s="17">
        <v>17</v>
      </c>
      <c r="D9" s="17">
        <v>1439</v>
      </c>
      <c r="E9" s="17">
        <v>1265</v>
      </c>
    </row>
    <row r="10" spans="1:5" ht="14.25" customHeight="1" x14ac:dyDescent="0.3">
      <c r="A10" s="16">
        <v>43949</v>
      </c>
      <c r="B10" s="17" t="s">
        <v>26</v>
      </c>
      <c r="C10" s="17">
        <v>15</v>
      </c>
      <c r="D10" s="17">
        <v>636</v>
      </c>
      <c r="E10" s="17">
        <v>547</v>
      </c>
    </row>
    <row r="11" spans="1:5" ht="14.25" customHeight="1" x14ac:dyDescent="0.3">
      <c r="A11" s="16">
        <v>43949</v>
      </c>
      <c r="B11" s="17" t="s">
        <v>21</v>
      </c>
      <c r="C11" s="17">
        <v>15</v>
      </c>
      <c r="D11" s="17">
        <v>780</v>
      </c>
      <c r="E11" s="17">
        <v>690</v>
      </c>
    </row>
    <row r="12" spans="1:5" ht="14.25" customHeight="1" x14ac:dyDescent="0.3">
      <c r="A12" s="16">
        <v>43949</v>
      </c>
      <c r="B12" s="17" t="s">
        <v>18</v>
      </c>
      <c r="C12" s="17">
        <v>125</v>
      </c>
      <c r="D12" s="17">
        <v>20914</v>
      </c>
      <c r="E12" s="17">
        <v>19479</v>
      </c>
    </row>
    <row r="13" spans="1:5" ht="14.25" customHeight="1" x14ac:dyDescent="0.3">
      <c r="A13" s="16">
        <v>43949</v>
      </c>
      <c r="B13" s="17" t="s">
        <v>17</v>
      </c>
      <c r="C13" s="17">
        <v>128</v>
      </c>
      <c r="D13" s="17">
        <v>16450</v>
      </c>
      <c r="E13" s="17">
        <v>15320</v>
      </c>
    </row>
    <row r="14" spans="1:5" ht="14.25" customHeight="1" x14ac:dyDescent="0.3">
      <c r="A14" s="16">
        <v>43949</v>
      </c>
      <c r="B14" s="17" t="s">
        <v>15</v>
      </c>
      <c r="C14" s="17">
        <v>10</v>
      </c>
      <c r="D14" s="17">
        <v>580</v>
      </c>
      <c r="E14" s="17">
        <v>506</v>
      </c>
    </row>
    <row r="15" spans="1:5" ht="14.25" customHeight="1" x14ac:dyDescent="0.3">
      <c r="A15" s="16">
        <v>43950</v>
      </c>
      <c r="B15" s="17" t="s">
        <v>19</v>
      </c>
      <c r="C15" s="17">
        <v>36</v>
      </c>
      <c r="D15" s="17">
        <v>4937</v>
      </c>
      <c r="E15" s="17">
        <v>4561</v>
      </c>
    </row>
    <row r="16" spans="1:5" ht="14.25" customHeight="1" x14ac:dyDescent="0.3">
      <c r="A16" s="16">
        <v>43950</v>
      </c>
      <c r="B16" s="17" t="s">
        <v>14</v>
      </c>
      <c r="C16" s="17">
        <v>31</v>
      </c>
      <c r="D16" s="17">
        <v>5378</v>
      </c>
      <c r="E16" s="17">
        <v>4985</v>
      </c>
    </row>
    <row r="17" spans="1:5" ht="14.25" customHeight="1" x14ac:dyDescent="0.3">
      <c r="A17" s="16">
        <v>43950</v>
      </c>
      <c r="B17" s="17" t="s">
        <v>20</v>
      </c>
      <c r="C17" s="17">
        <v>19</v>
      </c>
      <c r="D17" s="17">
        <v>1676</v>
      </c>
      <c r="E17" s="17">
        <v>1516</v>
      </c>
    </row>
    <row r="18" spans="1:5" ht="14.25" customHeight="1" x14ac:dyDescent="0.3">
      <c r="A18" s="16">
        <v>43950</v>
      </c>
      <c r="B18" s="17" t="s">
        <v>13</v>
      </c>
      <c r="C18" s="17">
        <v>18</v>
      </c>
      <c r="D18" s="17">
        <v>1684</v>
      </c>
      <c r="E18" s="17">
        <v>1528</v>
      </c>
    </row>
    <row r="19" spans="1:5" ht="14.25" customHeight="1" x14ac:dyDescent="0.3">
      <c r="A19" s="16">
        <v>43950</v>
      </c>
      <c r="B19" s="17" t="s">
        <v>23</v>
      </c>
      <c r="C19" s="17">
        <v>18</v>
      </c>
      <c r="D19" s="17">
        <v>1599</v>
      </c>
      <c r="E19" s="17">
        <v>1450</v>
      </c>
    </row>
    <row r="20" spans="1:5" ht="14.25" customHeight="1" x14ac:dyDescent="0.3">
      <c r="A20" s="16">
        <v>43950</v>
      </c>
      <c r="B20" s="17" t="s">
        <v>25</v>
      </c>
      <c r="C20" s="17">
        <v>54</v>
      </c>
      <c r="D20" s="17">
        <v>12747</v>
      </c>
      <c r="E20" s="17">
        <v>11884</v>
      </c>
    </row>
    <row r="21" spans="1:5" ht="14.25" customHeight="1" x14ac:dyDescent="0.3">
      <c r="A21" s="16">
        <v>43950</v>
      </c>
      <c r="B21" s="17" t="s">
        <v>24</v>
      </c>
      <c r="C21" s="17">
        <v>59</v>
      </c>
      <c r="D21" s="17">
        <v>13186</v>
      </c>
      <c r="E21" s="17">
        <v>12251</v>
      </c>
    </row>
    <row r="22" spans="1:5" ht="14.25" customHeight="1" x14ac:dyDescent="0.3">
      <c r="A22" s="16">
        <v>43950</v>
      </c>
      <c r="B22" s="17" t="s">
        <v>16</v>
      </c>
      <c r="C22" s="17">
        <v>18</v>
      </c>
      <c r="D22" s="17">
        <v>1534</v>
      </c>
      <c r="E22" s="17">
        <v>1369</v>
      </c>
    </row>
    <row r="23" spans="1:5" ht="14.25" customHeight="1" x14ac:dyDescent="0.3">
      <c r="A23" s="16">
        <v>43950</v>
      </c>
      <c r="B23" s="17" t="s">
        <v>26</v>
      </c>
      <c r="C23" s="17">
        <v>15</v>
      </c>
      <c r="D23" s="17">
        <v>659</v>
      </c>
      <c r="E23" s="17">
        <v>575</v>
      </c>
    </row>
    <row r="24" spans="1:5" ht="14.25" customHeight="1" x14ac:dyDescent="0.3">
      <c r="A24" s="16">
        <v>43950</v>
      </c>
      <c r="B24" s="17" t="s">
        <v>21</v>
      </c>
      <c r="C24" s="17">
        <v>15</v>
      </c>
      <c r="D24" s="17">
        <v>786</v>
      </c>
      <c r="E24" s="17">
        <v>695</v>
      </c>
    </row>
    <row r="25" spans="1:5" ht="14.25" customHeight="1" x14ac:dyDescent="0.3">
      <c r="A25" s="16">
        <v>43950</v>
      </c>
      <c r="B25" s="17" t="s">
        <v>18</v>
      </c>
      <c r="C25" s="17">
        <v>125</v>
      </c>
      <c r="D25" s="17">
        <v>21863</v>
      </c>
      <c r="E25" s="17">
        <v>20160</v>
      </c>
    </row>
    <row r="26" spans="1:5" ht="14.25" customHeight="1" x14ac:dyDescent="0.3">
      <c r="A26" s="16">
        <v>43950</v>
      </c>
      <c r="B26" s="17" t="s">
        <v>17</v>
      </c>
      <c r="C26" s="17">
        <v>128</v>
      </c>
      <c r="D26" s="17">
        <v>17368</v>
      </c>
      <c r="E26" s="17">
        <v>16077</v>
      </c>
    </row>
    <row r="27" spans="1:5" ht="14.25" customHeight="1" x14ac:dyDescent="0.3">
      <c r="A27" s="16">
        <v>43950</v>
      </c>
      <c r="B27" s="17" t="s">
        <v>15</v>
      </c>
      <c r="C27" s="17">
        <v>10</v>
      </c>
      <c r="D27" s="17">
        <v>502</v>
      </c>
      <c r="E27" s="17">
        <v>433</v>
      </c>
    </row>
    <row r="28" spans="1:5" ht="14.25" customHeight="1" x14ac:dyDescent="0.3">
      <c r="A28" s="16">
        <v>43951</v>
      </c>
      <c r="B28" s="17" t="s">
        <v>19</v>
      </c>
      <c r="C28" s="17">
        <v>36</v>
      </c>
      <c r="D28" s="17">
        <v>5143</v>
      </c>
      <c r="E28" s="17">
        <v>4715</v>
      </c>
    </row>
    <row r="29" spans="1:5" ht="14.25" customHeight="1" x14ac:dyDescent="0.3">
      <c r="A29" s="16">
        <v>43951</v>
      </c>
      <c r="B29" s="17" t="s">
        <v>14</v>
      </c>
      <c r="C29" s="17">
        <v>31</v>
      </c>
      <c r="D29" s="17">
        <v>5120</v>
      </c>
      <c r="E29" s="17">
        <v>4737</v>
      </c>
    </row>
    <row r="30" spans="1:5" ht="14.25" customHeight="1" x14ac:dyDescent="0.3">
      <c r="A30" s="16">
        <v>43951</v>
      </c>
      <c r="B30" s="17" t="s">
        <v>20</v>
      </c>
      <c r="C30" s="17">
        <v>20</v>
      </c>
      <c r="D30" s="17">
        <v>1756</v>
      </c>
      <c r="E30" s="17">
        <v>1586</v>
      </c>
    </row>
    <row r="31" spans="1:5" ht="14.25" customHeight="1" x14ac:dyDescent="0.3">
      <c r="A31" s="16">
        <v>43951</v>
      </c>
      <c r="B31" s="17" t="s">
        <v>13</v>
      </c>
      <c r="C31" s="17">
        <v>19</v>
      </c>
      <c r="D31" s="17">
        <v>1712</v>
      </c>
      <c r="E31" s="17">
        <v>1552</v>
      </c>
    </row>
    <row r="32" spans="1:5" ht="14.25" customHeight="1" x14ac:dyDescent="0.3">
      <c r="A32" s="16">
        <v>43951</v>
      </c>
      <c r="B32" s="17" t="s">
        <v>23</v>
      </c>
      <c r="C32" s="17">
        <v>19</v>
      </c>
      <c r="D32" s="17">
        <v>1662</v>
      </c>
      <c r="E32" s="17">
        <v>1506</v>
      </c>
    </row>
    <row r="33" spans="1:5" ht="14.25" customHeight="1" x14ac:dyDescent="0.3">
      <c r="A33" s="16">
        <v>43951</v>
      </c>
      <c r="B33" s="17" t="s">
        <v>25</v>
      </c>
      <c r="C33" s="17">
        <v>54</v>
      </c>
      <c r="D33" s="17">
        <v>12817</v>
      </c>
      <c r="E33" s="17">
        <v>11865</v>
      </c>
    </row>
    <row r="34" spans="1:5" ht="14.25" customHeight="1" x14ac:dyDescent="0.3">
      <c r="A34" s="16">
        <v>43951</v>
      </c>
      <c r="B34" s="17" t="s">
        <v>24</v>
      </c>
      <c r="C34" s="17">
        <v>59</v>
      </c>
      <c r="D34" s="17">
        <v>13251</v>
      </c>
      <c r="E34" s="17">
        <v>12255</v>
      </c>
    </row>
    <row r="35" spans="1:5" ht="14.25" customHeight="1" x14ac:dyDescent="0.3">
      <c r="A35" s="16">
        <v>43951</v>
      </c>
      <c r="B35" s="17" t="s">
        <v>16</v>
      </c>
      <c r="C35" s="17">
        <v>19</v>
      </c>
      <c r="D35" s="17">
        <v>1499</v>
      </c>
      <c r="E35" s="17">
        <v>1322</v>
      </c>
    </row>
    <row r="36" spans="1:5" ht="14.25" customHeight="1" x14ac:dyDescent="0.3">
      <c r="A36" s="16">
        <v>43951</v>
      </c>
      <c r="B36" s="17" t="s">
        <v>26</v>
      </c>
      <c r="C36" s="17">
        <v>15</v>
      </c>
      <c r="D36" s="17">
        <v>644</v>
      </c>
      <c r="E36" s="17">
        <v>550</v>
      </c>
    </row>
    <row r="37" spans="1:5" ht="14.25" customHeight="1" x14ac:dyDescent="0.3">
      <c r="A37" s="16">
        <v>43951</v>
      </c>
      <c r="B37" s="17" t="s">
        <v>21</v>
      </c>
      <c r="C37" s="17">
        <v>15</v>
      </c>
      <c r="D37" s="17">
        <v>791</v>
      </c>
      <c r="E37" s="17">
        <v>691</v>
      </c>
    </row>
    <row r="38" spans="1:5" ht="14.25" customHeight="1" x14ac:dyDescent="0.3">
      <c r="A38" s="16">
        <v>43951</v>
      </c>
      <c r="B38" s="17" t="s">
        <v>22</v>
      </c>
      <c r="C38" s="17">
        <v>15</v>
      </c>
      <c r="D38" s="17">
        <v>262</v>
      </c>
      <c r="E38" s="17">
        <v>195</v>
      </c>
    </row>
    <row r="39" spans="1:5" ht="14.25" customHeight="1" x14ac:dyDescent="0.3">
      <c r="A39" s="16">
        <v>43951</v>
      </c>
      <c r="B39" s="17" t="s">
        <v>18</v>
      </c>
      <c r="C39" s="17">
        <v>125</v>
      </c>
      <c r="D39" s="17">
        <v>22368</v>
      </c>
      <c r="E39" s="17">
        <v>20625</v>
      </c>
    </row>
    <row r="40" spans="1:5" ht="14.25" customHeight="1" x14ac:dyDescent="0.3">
      <c r="A40" s="16">
        <v>43951</v>
      </c>
      <c r="B40" s="17" t="s">
        <v>17</v>
      </c>
      <c r="C40" s="17">
        <v>129</v>
      </c>
      <c r="D40" s="17">
        <v>18042</v>
      </c>
      <c r="E40" s="17">
        <v>16631</v>
      </c>
    </row>
    <row r="41" spans="1:5" ht="14.25" customHeight="1" x14ac:dyDescent="0.3">
      <c r="A41" s="16">
        <v>43951</v>
      </c>
      <c r="B41" s="17" t="s">
        <v>15</v>
      </c>
      <c r="C41" s="17">
        <v>10</v>
      </c>
      <c r="D41" s="17">
        <v>448</v>
      </c>
      <c r="E41" s="17">
        <v>376</v>
      </c>
    </row>
    <row r="42" spans="1:5" ht="14.25" customHeight="1" x14ac:dyDescent="0.3">
      <c r="A42" s="16">
        <v>43952</v>
      </c>
      <c r="B42" s="17" t="s">
        <v>19</v>
      </c>
      <c r="C42" s="17">
        <v>36</v>
      </c>
      <c r="D42" s="17">
        <v>5457</v>
      </c>
      <c r="E42" s="17">
        <v>4916</v>
      </c>
    </row>
    <row r="43" spans="1:5" ht="14.25" customHeight="1" x14ac:dyDescent="0.3">
      <c r="A43" s="16">
        <v>43952</v>
      </c>
      <c r="B43" s="17" t="s">
        <v>14</v>
      </c>
      <c r="C43" s="17">
        <v>31</v>
      </c>
      <c r="D43" s="17">
        <v>6118</v>
      </c>
      <c r="E43" s="17">
        <v>5564</v>
      </c>
    </row>
    <row r="44" spans="1:5" ht="14.25" customHeight="1" x14ac:dyDescent="0.3">
      <c r="A44" s="16">
        <v>43952</v>
      </c>
      <c r="B44" s="17" t="s">
        <v>20</v>
      </c>
      <c r="C44" s="17">
        <v>20</v>
      </c>
      <c r="D44" s="17">
        <v>2468</v>
      </c>
      <c r="E44" s="17">
        <v>2221</v>
      </c>
    </row>
    <row r="45" spans="1:5" ht="14.25" customHeight="1" x14ac:dyDescent="0.3">
      <c r="A45" s="16">
        <v>43952</v>
      </c>
      <c r="B45" s="17" t="s">
        <v>13</v>
      </c>
      <c r="C45" s="17">
        <v>18</v>
      </c>
      <c r="D45" s="17">
        <v>1826</v>
      </c>
      <c r="E45" s="17">
        <v>1633</v>
      </c>
    </row>
    <row r="46" spans="1:5" ht="14.25" customHeight="1" x14ac:dyDescent="0.3">
      <c r="A46" s="16">
        <v>43952</v>
      </c>
      <c r="B46" s="17" t="s">
        <v>23</v>
      </c>
      <c r="C46" s="17">
        <v>19</v>
      </c>
      <c r="D46" s="17">
        <v>1987</v>
      </c>
      <c r="E46" s="17">
        <v>1791</v>
      </c>
    </row>
    <row r="47" spans="1:5" ht="14.25" customHeight="1" x14ac:dyDescent="0.3">
      <c r="A47" s="16">
        <v>43952</v>
      </c>
      <c r="B47" s="17" t="s">
        <v>25</v>
      </c>
      <c r="C47" s="17">
        <v>54</v>
      </c>
      <c r="D47" s="17">
        <v>14205</v>
      </c>
      <c r="E47" s="17">
        <v>13026</v>
      </c>
    </row>
    <row r="48" spans="1:5" ht="14.25" customHeight="1" x14ac:dyDescent="0.3">
      <c r="A48" s="16">
        <v>43952</v>
      </c>
      <c r="B48" s="17" t="s">
        <v>24</v>
      </c>
      <c r="C48" s="17">
        <v>59</v>
      </c>
      <c r="D48" s="17">
        <v>15222</v>
      </c>
      <c r="E48" s="17">
        <v>13873</v>
      </c>
    </row>
    <row r="49" spans="1:5" ht="14.25" customHeight="1" x14ac:dyDescent="0.3">
      <c r="A49" s="16">
        <v>43952</v>
      </c>
      <c r="B49" s="17" t="s">
        <v>16</v>
      </c>
      <c r="C49" s="17">
        <v>19</v>
      </c>
      <c r="D49" s="17">
        <v>1497</v>
      </c>
      <c r="E49" s="17">
        <v>1291</v>
      </c>
    </row>
    <row r="50" spans="1:5" ht="14.25" customHeight="1" x14ac:dyDescent="0.3">
      <c r="A50" s="16">
        <v>43952</v>
      </c>
      <c r="B50" s="17" t="s">
        <v>26</v>
      </c>
      <c r="C50" s="17">
        <v>15</v>
      </c>
      <c r="D50" s="17">
        <v>721</v>
      </c>
      <c r="E50" s="17">
        <v>625</v>
      </c>
    </row>
    <row r="51" spans="1:5" ht="14.25" customHeight="1" x14ac:dyDescent="0.3">
      <c r="A51" s="16">
        <v>43952</v>
      </c>
      <c r="B51" s="17" t="s">
        <v>21</v>
      </c>
      <c r="C51" s="17">
        <v>15</v>
      </c>
      <c r="D51" s="17">
        <v>996</v>
      </c>
      <c r="E51" s="17">
        <v>888</v>
      </c>
    </row>
    <row r="52" spans="1:5" ht="14.25" customHeight="1" x14ac:dyDescent="0.3">
      <c r="A52" s="16">
        <v>43952</v>
      </c>
      <c r="B52" s="17" t="s">
        <v>22</v>
      </c>
      <c r="C52" s="17">
        <v>15</v>
      </c>
      <c r="D52" s="17">
        <v>294</v>
      </c>
      <c r="E52" s="17">
        <v>225</v>
      </c>
    </row>
    <row r="53" spans="1:5" ht="14.25" customHeight="1" x14ac:dyDescent="0.3">
      <c r="A53" s="16">
        <v>43952</v>
      </c>
      <c r="B53" s="17" t="s">
        <v>18</v>
      </c>
      <c r="C53" s="17">
        <v>125</v>
      </c>
      <c r="D53" s="17">
        <v>20602</v>
      </c>
      <c r="E53" s="17">
        <v>18845</v>
      </c>
    </row>
    <row r="54" spans="1:5" ht="14.25" customHeight="1" x14ac:dyDescent="0.3">
      <c r="A54" s="16">
        <v>43952</v>
      </c>
      <c r="B54" s="17" t="s">
        <v>17</v>
      </c>
      <c r="C54" s="17">
        <v>129</v>
      </c>
      <c r="D54" s="17">
        <v>17002</v>
      </c>
      <c r="E54" s="17">
        <v>15570</v>
      </c>
    </row>
    <row r="55" spans="1:5" ht="14.25" customHeight="1" x14ac:dyDescent="0.3">
      <c r="A55" s="16">
        <v>43952</v>
      </c>
      <c r="B55" s="17" t="s">
        <v>15</v>
      </c>
      <c r="C55" s="17">
        <v>10</v>
      </c>
      <c r="D55" s="17">
        <v>554</v>
      </c>
      <c r="E55" s="17">
        <v>472</v>
      </c>
    </row>
    <row r="56" spans="1:5" ht="14.25" customHeight="1" x14ac:dyDescent="0.3">
      <c r="A56" s="16">
        <v>43953</v>
      </c>
      <c r="B56" s="17" t="s">
        <v>19</v>
      </c>
      <c r="C56" s="17">
        <v>36</v>
      </c>
      <c r="D56" s="17">
        <v>3442</v>
      </c>
      <c r="E56" s="17">
        <v>3147</v>
      </c>
    </row>
    <row r="57" spans="1:5" ht="14.25" customHeight="1" x14ac:dyDescent="0.3">
      <c r="A57" s="16">
        <v>43953</v>
      </c>
      <c r="B57" s="17" t="s">
        <v>14</v>
      </c>
      <c r="C57" s="17">
        <v>31</v>
      </c>
      <c r="D57" s="17">
        <v>4157</v>
      </c>
      <c r="E57" s="17">
        <v>3823</v>
      </c>
    </row>
    <row r="58" spans="1:5" ht="14.25" customHeight="1" x14ac:dyDescent="0.3">
      <c r="A58" s="16">
        <v>43953</v>
      </c>
      <c r="B58" s="17" t="s">
        <v>20</v>
      </c>
      <c r="C58" s="17">
        <v>20</v>
      </c>
      <c r="D58" s="17">
        <v>1613</v>
      </c>
      <c r="E58" s="17">
        <v>1457</v>
      </c>
    </row>
    <row r="59" spans="1:5" ht="14.25" customHeight="1" x14ac:dyDescent="0.3">
      <c r="A59" s="16">
        <v>43953</v>
      </c>
      <c r="B59" s="17" t="s">
        <v>13</v>
      </c>
      <c r="C59" s="17">
        <v>18</v>
      </c>
      <c r="D59" s="17">
        <v>1708</v>
      </c>
      <c r="E59" s="17">
        <v>1534</v>
      </c>
    </row>
    <row r="60" spans="1:5" ht="14.25" customHeight="1" x14ac:dyDescent="0.3">
      <c r="A60" s="16">
        <v>43953</v>
      </c>
      <c r="B60" s="17" t="s">
        <v>23</v>
      </c>
      <c r="C60" s="17">
        <v>19</v>
      </c>
      <c r="D60" s="17">
        <v>1206</v>
      </c>
      <c r="E60" s="17">
        <v>1080</v>
      </c>
    </row>
    <row r="61" spans="1:5" ht="14.25" customHeight="1" x14ac:dyDescent="0.3">
      <c r="A61" s="16">
        <v>43953</v>
      </c>
      <c r="B61" s="17" t="s">
        <v>25</v>
      </c>
      <c r="C61" s="17">
        <v>54</v>
      </c>
      <c r="D61" s="17">
        <v>11622</v>
      </c>
      <c r="E61" s="17">
        <v>10754</v>
      </c>
    </row>
    <row r="62" spans="1:5" ht="14.25" customHeight="1" x14ac:dyDescent="0.3">
      <c r="A62" s="16">
        <v>43953</v>
      </c>
      <c r="B62" s="17" t="s">
        <v>24</v>
      </c>
      <c r="C62" s="17">
        <v>59</v>
      </c>
      <c r="D62" s="17">
        <v>12429</v>
      </c>
      <c r="E62" s="17">
        <v>11477</v>
      </c>
    </row>
    <row r="63" spans="1:5" ht="14.25" customHeight="1" x14ac:dyDescent="0.3">
      <c r="A63" s="16">
        <v>43953</v>
      </c>
      <c r="B63" s="17" t="s">
        <v>16</v>
      </c>
      <c r="C63" s="17">
        <v>19</v>
      </c>
      <c r="D63" s="17">
        <v>1217</v>
      </c>
      <c r="E63" s="17">
        <v>1048</v>
      </c>
    </row>
    <row r="64" spans="1:5" ht="14.25" customHeight="1" x14ac:dyDescent="0.3">
      <c r="A64" s="16">
        <v>43953</v>
      </c>
      <c r="B64" s="17" t="s">
        <v>26</v>
      </c>
      <c r="C64" s="17">
        <v>15</v>
      </c>
      <c r="D64" s="17">
        <v>567</v>
      </c>
      <c r="E64" s="17">
        <v>493</v>
      </c>
    </row>
    <row r="65" spans="1:5" ht="14.25" customHeight="1" x14ac:dyDescent="0.3">
      <c r="A65" s="16">
        <v>43953</v>
      </c>
      <c r="B65" s="17" t="s">
        <v>21</v>
      </c>
      <c r="C65" s="17">
        <v>15</v>
      </c>
      <c r="D65" s="17">
        <v>751</v>
      </c>
      <c r="E65" s="17">
        <v>651</v>
      </c>
    </row>
    <row r="66" spans="1:5" ht="14.25" customHeight="1" x14ac:dyDescent="0.3">
      <c r="A66" s="16">
        <v>43953</v>
      </c>
      <c r="B66" s="17" t="s">
        <v>22</v>
      </c>
      <c r="C66" s="17">
        <v>15</v>
      </c>
      <c r="D66" s="17">
        <v>274</v>
      </c>
      <c r="E66" s="17">
        <v>203</v>
      </c>
    </row>
    <row r="67" spans="1:5" ht="14.25" customHeight="1" x14ac:dyDescent="0.3">
      <c r="A67" s="16">
        <v>43953</v>
      </c>
      <c r="B67" s="17" t="s">
        <v>18</v>
      </c>
      <c r="C67" s="17">
        <v>125</v>
      </c>
      <c r="D67" s="17">
        <v>16932</v>
      </c>
      <c r="E67" s="17">
        <v>15601</v>
      </c>
    </row>
    <row r="68" spans="1:5" ht="14.25" customHeight="1" x14ac:dyDescent="0.3">
      <c r="A68" s="16">
        <v>43953</v>
      </c>
      <c r="B68" s="17" t="s">
        <v>17</v>
      </c>
      <c r="C68" s="17">
        <v>129</v>
      </c>
      <c r="D68" s="17">
        <v>14009</v>
      </c>
      <c r="E68" s="17">
        <v>12920</v>
      </c>
    </row>
    <row r="69" spans="1:5" ht="14.25" customHeight="1" x14ac:dyDescent="0.3">
      <c r="A69" s="16">
        <v>43953</v>
      </c>
      <c r="B69" s="17" t="s">
        <v>15</v>
      </c>
      <c r="C69" s="17">
        <v>10</v>
      </c>
      <c r="D69" s="17">
        <v>416</v>
      </c>
      <c r="E69" s="17">
        <v>341</v>
      </c>
    </row>
    <row r="70" spans="1:5" ht="14.25" customHeight="1" x14ac:dyDescent="0.3">
      <c r="A70" s="16">
        <v>43954</v>
      </c>
      <c r="B70" s="17" t="s">
        <v>19</v>
      </c>
      <c r="C70" s="17">
        <v>36</v>
      </c>
      <c r="D70" s="17">
        <v>4751</v>
      </c>
      <c r="E70" s="17">
        <v>4370</v>
      </c>
    </row>
    <row r="71" spans="1:5" ht="14.25" customHeight="1" x14ac:dyDescent="0.3">
      <c r="A71" s="16">
        <v>43954</v>
      </c>
      <c r="B71" s="17" t="s">
        <v>14</v>
      </c>
      <c r="C71" s="17">
        <v>31</v>
      </c>
      <c r="D71" s="17">
        <v>5155</v>
      </c>
      <c r="E71" s="17">
        <v>4762</v>
      </c>
    </row>
    <row r="72" spans="1:5" ht="14.25" customHeight="1" x14ac:dyDescent="0.3">
      <c r="A72" s="16">
        <v>43954</v>
      </c>
      <c r="B72" s="17" t="s">
        <v>20</v>
      </c>
      <c r="C72" s="17">
        <v>20</v>
      </c>
      <c r="D72" s="17">
        <v>1716</v>
      </c>
      <c r="E72" s="17">
        <v>1561</v>
      </c>
    </row>
    <row r="73" spans="1:5" ht="14.25" customHeight="1" x14ac:dyDescent="0.3">
      <c r="A73" s="16">
        <v>43954</v>
      </c>
      <c r="B73" s="17" t="s">
        <v>13</v>
      </c>
      <c r="C73" s="17">
        <v>20</v>
      </c>
      <c r="D73" s="17">
        <v>1520</v>
      </c>
      <c r="E73" s="17">
        <v>1373</v>
      </c>
    </row>
    <row r="74" spans="1:5" ht="14.25" customHeight="1" x14ac:dyDescent="0.3">
      <c r="A74" s="16">
        <v>43954</v>
      </c>
      <c r="B74" s="17" t="s">
        <v>23</v>
      </c>
      <c r="C74" s="17">
        <v>19</v>
      </c>
      <c r="D74" s="17">
        <v>1314</v>
      </c>
      <c r="E74" s="17">
        <v>1192</v>
      </c>
    </row>
    <row r="75" spans="1:5" ht="14.25" customHeight="1" x14ac:dyDescent="0.3">
      <c r="A75" s="16">
        <v>43954</v>
      </c>
      <c r="B75" s="17" t="s">
        <v>25</v>
      </c>
      <c r="C75" s="17">
        <v>54</v>
      </c>
      <c r="D75" s="17">
        <v>14823</v>
      </c>
      <c r="E75" s="17">
        <v>13751</v>
      </c>
    </row>
    <row r="76" spans="1:5" ht="14.25" customHeight="1" x14ac:dyDescent="0.3">
      <c r="A76" s="16">
        <v>43954</v>
      </c>
      <c r="B76" s="17" t="s">
        <v>24</v>
      </c>
      <c r="C76" s="17">
        <v>59</v>
      </c>
      <c r="D76" s="17">
        <v>15277</v>
      </c>
      <c r="E76" s="17">
        <v>14163</v>
      </c>
    </row>
    <row r="77" spans="1:5" ht="14.25" customHeight="1" x14ac:dyDescent="0.3">
      <c r="A77" s="16">
        <v>43954</v>
      </c>
      <c r="B77" s="17" t="s">
        <v>16</v>
      </c>
      <c r="C77" s="17">
        <v>19</v>
      </c>
      <c r="D77" s="17">
        <v>1402</v>
      </c>
      <c r="E77" s="17">
        <v>1234</v>
      </c>
    </row>
    <row r="78" spans="1:5" ht="14.25" customHeight="1" x14ac:dyDescent="0.3">
      <c r="A78" s="16">
        <v>43954</v>
      </c>
      <c r="B78" s="17" t="s">
        <v>26</v>
      </c>
      <c r="C78" s="17">
        <v>15</v>
      </c>
      <c r="D78" s="17">
        <v>585</v>
      </c>
      <c r="E78" s="17">
        <v>502</v>
      </c>
    </row>
    <row r="79" spans="1:5" ht="14.25" customHeight="1" x14ac:dyDescent="0.3">
      <c r="A79" s="16">
        <v>43954</v>
      </c>
      <c r="B79" s="17" t="s">
        <v>21</v>
      </c>
      <c r="C79" s="17">
        <v>15</v>
      </c>
      <c r="D79" s="17">
        <v>784</v>
      </c>
      <c r="E79" s="17">
        <v>696</v>
      </c>
    </row>
    <row r="80" spans="1:5" ht="14.25" customHeight="1" x14ac:dyDescent="0.3">
      <c r="A80" s="16">
        <v>43954</v>
      </c>
      <c r="B80" s="17" t="s">
        <v>22</v>
      </c>
      <c r="C80" s="17">
        <v>15</v>
      </c>
      <c r="D80" s="17">
        <v>455</v>
      </c>
      <c r="E80" s="17">
        <v>384</v>
      </c>
    </row>
    <row r="81" spans="1:5" ht="14.25" customHeight="1" x14ac:dyDescent="0.3">
      <c r="A81" s="16">
        <v>43954</v>
      </c>
      <c r="B81" s="17" t="s">
        <v>18</v>
      </c>
      <c r="C81" s="17">
        <v>125</v>
      </c>
      <c r="D81" s="17">
        <v>18861</v>
      </c>
      <c r="E81" s="17">
        <v>17420</v>
      </c>
    </row>
    <row r="82" spans="1:5" ht="14.25" customHeight="1" x14ac:dyDescent="0.3">
      <c r="A82" s="16">
        <v>43954</v>
      </c>
      <c r="B82" s="17" t="s">
        <v>17</v>
      </c>
      <c r="C82" s="17">
        <v>129</v>
      </c>
      <c r="D82" s="17">
        <v>15778</v>
      </c>
      <c r="E82" s="17">
        <v>14624</v>
      </c>
    </row>
    <row r="83" spans="1:5" ht="14.25" customHeight="1" x14ac:dyDescent="0.3">
      <c r="A83" s="16">
        <v>43954</v>
      </c>
      <c r="B83" s="17" t="s">
        <v>15</v>
      </c>
      <c r="C83" s="17">
        <v>10</v>
      </c>
      <c r="D83" s="17">
        <v>402</v>
      </c>
      <c r="E83" s="17">
        <v>333</v>
      </c>
    </row>
    <row r="84" spans="1:5" ht="14.25" customHeight="1" x14ac:dyDescent="0.3">
      <c r="A84" s="16">
        <v>43955</v>
      </c>
      <c r="B84" s="17" t="s">
        <v>19</v>
      </c>
      <c r="C84" s="17">
        <v>36</v>
      </c>
      <c r="D84" s="17">
        <v>4508</v>
      </c>
      <c r="E84" s="17">
        <v>4149</v>
      </c>
    </row>
    <row r="85" spans="1:5" ht="14.25" customHeight="1" x14ac:dyDescent="0.3">
      <c r="A85" s="16">
        <v>43955</v>
      </c>
      <c r="B85" s="17" t="s">
        <v>14</v>
      </c>
      <c r="C85" s="17">
        <v>31</v>
      </c>
      <c r="D85" s="17">
        <v>4968</v>
      </c>
      <c r="E85" s="17">
        <v>4596</v>
      </c>
    </row>
    <row r="86" spans="1:5" ht="14.25" customHeight="1" x14ac:dyDescent="0.3">
      <c r="A86" s="16">
        <v>43955</v>
      </c>
      <c r="B86" s="17" t="s">
        <v>20</v>
      </c>
      <c r="C86" s="17">
        <v>20</v>
      </c>
      <c r="D86" s="17">
        <v>1804</v>
      </c>
      <c r="E86" s="17">
        <v>1638</v>
      </c>
    </row>
    <row r="87" spans="1:5" ht="14.25" customHeight="1" x14ac:dyDescent="0.3">
      <c r="A87" s="16">
        <v>43955</v>
      </c>
      <c r="B87" s="17" t="s">
        <v>13</v>
      </c>
      <c r="C87" s="17">
        <v>20</v>
      </c>
      <c r="D87" s="17">
        <v>1519</v>
      </c>
      <c r="E87" s="17">
        <v>1372</v>
      </c>
    </row>
    <row r="88" spans="1:5" ht="14.25" customHeight="1" x14ac:dyDescent="0.3">
      <c r="A88" s="16">
        <v>43955</v>
      </c>
      <c r="B88" s="17" t="s">
        <v>23</v>
      </c>
      <c r="C88" s="17">
        <v>19</v>
      </c>
      <c r="D88" s="17">
        <v>1479</v>
      </c>
      <c r="E88" s="17">
        <v>1346</v>
      </c>
    </row>
    <row r="89" spans="1:5" ht="14.25" customHeight="1" x14ac:dyDescent="0.3">
      <c r="A89" s="16">
        <v>43955</v>
      </c>
      <c r="B89" s="17" t="s">
        <v>25</v>
      </c>
      <c r="C89" s="17">
        <v>54</v>
      </c>
      <c r="D89" s="17">
        <v>13606</v>
      </c>
      <c r="E89" s="17">
        <v>12697</v>
      </c>
    </row>
    <row r="90" spans="1:5" ht="14.25" customHeight="1" x14ac:dyDescent="0.3">
      <c r="A90" s="16">
        <v>43955</v>
      </c>
      <c r="B90" s="17" t="s">
        <v>24</v>
      </c>
      <c r="C90" s="17">
        <v>59</v>
      </c>
      <c r="D90" s="17">
        <v>14423</v>
      </c>
      <c r="E90" s="17">
        <v>13432</v>
      </c>
    </row>
    <row r="91" spans="1:5" ht="14.25" customHeight="1" x14ac:dyDescent="0.3">
      <c r="A91" s="16">
        <v>43955</v>
      </c>
      <c r="B91" s="17" t="s">
        <v>16</v>
      </c>
      <c r="C91" s="17">
        <v>19</v>
      </c>
      <c r="D91" s="17">
        <v>1582</v>
      </c>
      <c r="E91" s="17">
        <v>1403</v>
      </c>
    </row>
    <row r="92" spans="1:5" ht="14.25" customHeight="1" x14ac:dyDescent="0.3">
      <c r="A92" s="16">
        <v>43955</v>
      </c>
      <c r="B92" s="17" t="s">
        <v>26</v>
      </c>
      <c r="C92" s="17">
        <v>15</v>
      </c>
      <c r="D92" s="17">
        <v>622</v>
      </c>
      <c r="E92" s="17">
        <v>538</v>
      </c>
    </row>
    <row r="93" spans="1:5" ht="14.25" customHeight="1" x14ac:dyDescent="0.3">
      <c r="A93" s="16">
        <v>43955</v>
      </c>
      <c r="B93" s="17" t="s">
        <v>21</v>
      </c>
      <c r="C93" s="17">
        <v>15</v>
      </c>
      <c r="D93" s="17">
        <v>750</v>
      </c>
      <c r="E93" s="17">
        <v>647</v>
      </c>
    </row>
    <row r="94" spans="1:5" ht="14.25" customHeight="1" x14ac:dyDescent="0.3">
      <c r="A94" s="16">
        <v>43955</v>
      </c>
      <c r="B94" s="17" t="s">
        <v>22</v>
      </c>
      <c r="C94" s="17">
        <v>15</v>
      </c>
      <c r="D94" s="17">
        <v>390</v>
      </c>
      <c r="E94" s="17">
        <v>315</v>
      </c>
    </row>
    <row r="95" spans="1:5" ht="14.25" customHeight="1" x14ac:dyDescent="0.3">
      <c r="A95" s="16">
        <v>43955</v>
      </c>
      <c r="B95" s="17" t="s">
        <v>18</v>
      </c>
      <c r="C95" s="17">
        <v>125</v>
      </c>
      <c r="D95" s="17">
        <v>20495</v>
      </c>
      <c r="E95" s="17">
        <v>18964</v>
      </c>
    </row>
    <row r="96" spans="1:5" ht="14.25" customHeight="1" x14ac:dyDescent="0.3">
      <c r="A96" s="16">
        <v>43955</v>
      </c>
      <c r="B96" s="17" t="s">
        <v>17</v>
      </c>
      <c r="C96" s="17">
        <v>129</v>
      </c>
      <c r="D96" s="17">
        <v>16525</v>
      </c>
      <c r="E96" s="17">
        <v>15310</v>
      </c>
    </row>
    <row r="97" spans="1:5" ht="14.25" customHeight="1" x14ac:dyDescent="0.3">
      <c r="A97" s="16">
        <v>43955</v>
      </c>
      <c r="B97" s="17" t="s">
        <v>15</v>
      </c>
      <c r="C97" s="17">
        <v>10</v>
      </c>
      <c r="D97" s="17">
        <v>462</v>
      </c>
      <c r="E97" s="17">
        <v>396</v>
      </c>
    </row>
    <row r="98" spans="1:5" ht="14.25" customHeight="1" x14ac:dyDescent="0.3">
      <c r="A98" s="16">
        <v>43956</v>
      </c>
      <c r="B98" s="17" t="s">
        <v>19</v>
      </c>
      <c r="C98" s="17">
        <v>36</v>
      </c>
      <c r="D98" s="17">
        <v>4575</v>
      </c>
      <c r="E98" s="17">
        <v>4206</v>
      </c>
    </row>
    <row r="99" spans="1:5" ht="14.25" customHeight="1" x14ac:dyDescent="0.3">
      <c r="A99" s="16">
        <v>43956</v>
      </c>
      <c r="B99" s="17" t="s">
        <v>14</v>
      </c>
      <c r="C99" s="17">
        <v>31</v>
      </c>
      <c r="D99" s="17">
        <v>5188</v>
      </c>
      <c r="E99" s="17">
        <v>4800</v>
      </c>
    </row>
    <row r="100" spans="1:5" ht="14.25" customHeight="1" x14ac:dyDescent="0.3">
      <c r="A100" s="16">
        <v>43956</v>
      </c>
      <c r="B100" s="17" t="s">
        <v>20</v>
      </c>
      <c r="C100" s="17">
        <v>20</v>
      </c>
      <c r="D100" s="17">
        <v>1757</v>
      </c>
      <c r="E100" s="17">
        <v>1596</v>
      </c>
    </row>
    <row r="101" spans="1:5" ht="14.25" customHeight="1" x14ac:dyDescent="0.3">
      <c r="A101" s="16">
        <v>43956</v>
      </c>
      <c r="B101" s="17" t="s">
        <v>13</v>
      </c>
      <c r="C101" s="17">
        <v>20</v>
      </c>
      <c r="D101" s="17">
        <v>1773</v>
      </c>
      <c r="E101" s="17">
        <v>1604</v>
      </c>
    </row>
    <row r="102" spans="1:5" ht="14.25" customHeight="1" x14ac:dyDescent="0.3">
      <c r="A102" s="16">
        <v>43956</v>
      </c>
      <c r="B102" s="17" t="s">
        <v>23</v>
      </c>
      <c r="C102" s="17">
        <v>19</v>
      </c>
      <c r="D102" s="17">
        <v>1622</v>
      </c>
      <c r="E102" s="17">
        <v>1482</v>
      </c>
    </row>
    <row r="103" spans="1:5" ht="14.25" customHeight="1" x14ac:dyDescent="0.3">
      <c r="A103" s="16">
        <v>43956</v>
      </c>
      <c r="B103" s="17" t="s">
        <v>25</v>
      </c>
      <c r="C103" s="17">
        <v>54</v>
      </c>
      <c r="D103" s="17">
        <v>12775</v>
      </c>
      <c r="E103" s="17">
        <v>11887</v>
      </c>
    </row>
    <row r="104" spans="1:5" ht="14.25" customHeight="1" x14ac:dyDescent="0.3">
      <c r="A104" s="16">
        <v>43956</v>
      </c>
      <c r="B104" s="17" t="s">
        <v>24</v>
      </c>
      <c r="C104" s="17">
        <v>59</v>
      </c>
      <c r="D104" s="17">
        <v>13469</v>
      </c>
      <c r="E104" s="17">
        <v>12486</v>
      </c>
    </row>
    <row r="105" spans="1:5" ht="14.25" customHeight="1" x14ac:dyDescent="0.3">
      <c r="A105" s="16">
        <v>43956</v>
      </c>
      <c r="B105" s="17" t="s">
        <v>16</v>
      </c>
      <c r="C105" s="17">
        <v>19</v>
      </c>
      <c r="D105" s="17">
        <v>1417</v>
      </c>
      <c r="E105" s="17">
        <v>1245</v>
      </c>
    </row>
    <row r="106" spans="1:5" ht="14.25" customHeight="1" x14ac:dyDescent="0.3">
      <c r="A106" s="16">
        <v>43956</v>
      </c>
      <c r="B106" s="17" t="s">
        <v>26</v>
      </c>
      <c r="C106" s="17">
        <v>15</v>
      </c>
      <c r="D106" s="17">
        <v>750</v>
      </c>
      <c r="E106" s="17">
        <v>658</v>
      </c>
    </row>
    <row r="107" spans="1:5" ht="14.25" customHeight="1" x14ac:dyDescent="0.3">
      <c r="A107" s="16">
        <v>43956</v>
      </c>
      <c r="B107" s="17" t="s">
        <v>21</v>
      </c>
      <c r="C107" s="17">
        <v>15</v>
      </c>
      <c r="D107" s="17">
        <v>922</v>
      </c>
      <c r="E107" s="17">
        <v>823</v>
      </c>
    </row>
    <row r="108" spans="1:5" ht="14.25" customHeight="1" x14ac:dyDescent="0.3">
      <c r="A108" s="16">
        <v>43956</v>
      </c>
      <c r="B108" s="17" t="s">
        <v>22</v>
      </c>
      <c r="C108" s="17">
        <v>15</v>
      </c>
      <c r="D108" s="17">
        <v>455</v>
      </c>
      <c r="E108" s="17">
        <v>381</v>
      </c>
    </row>
    <row r="109" spans="1:5" ht="14.25" customHeight="1" x14ac:dyDescent="0.3">
      <c r="A109" s="16">
        <v>43956</v>
      </c>
      <c r="B109" s="17" t="s">
        <v>18</v>
      </c>
      <c r="C109" s="17">
        <v>125</v>
      </c>
      <c r="D109" s="17">
        <v>18944</v>
      </c>
      <c r="E109" s="17">
        <v>17541</v>
      </c>
    </row>
    <row r="110" spans="1:5" ht="14.25" customHeight="1" x14ac:dyDescent="0.3">
      <c r="A110" s="16">
        <v>43956</v>
      </c>
      <c r="B110" s="17" t="s">
        <v>17</v>
      </c>
      <c r="C110" s="17">
        <v>129</v>
      </c>
      <c r="D110" s="17">
        <v>15665</v>
      </c>
      <c r="E110" s="17">
        <v>14501</v>
      </c>
    </row>
    <row r="111" spans="1:5" ht="14.25" customHeight="1" x14ac:dyDescent="0.3">
      <c r="A111" s="16">
        <v>43956</v>
      </c>
      <c r="B111" s="17" t="s">
        <v>15</v>
      </c>
      <c r="C111" s="17">
        <v>10</v>
      </c>
      <c r="D111" s="17">
        <v>511</v>
      </c>
      <c r="E111" s="17">
        <v>437</v>
      </c>
    </row>
    <row r="112" spans="1:5" ht="14.25" customHeight="1" x14ac:dyDescent="0.3">
      <c r="A112" s="16">
        <v>43957</v>
      </c>
      <c r="B112" s="17" t="s">
        <v>19</v>
      </c>
      <c r="C112" s="17">
        <v>36</v>
      </c>
      <c r="D112" s="17">
        <v>4384</v>
      </c>
      <c r="E112" s="17">
        <v>4025</v>
      </c>
    </row>
    <row r="113" spans="1:5" ht="14.25" customHeight="1" x14ac:dyDescent="0.3">
      <c r="A113" s="16">
        <v>43957</v>
      </c>
      <c r="B113" s="17" t="s">
        <v>14</v>
      </c>
      <c r="C113" s="17">
        <v>31</v>
      </c>
      <c r="D113" s="17">
        <v>4709</v>
      </c>
      <c r="E113" s="17">
        <v>4348</v>
      </c>
    </row>
    <row r="114" spans="1:5" ht="14.25" customHeight="1" x14ac:dyDescent="0.3">
      <c r="A114" s="16">
        <v>43957</v>
      </c>
      <c r="B114" s="17" t="s">
        <v>20</v>
      </c>
      <c r="C114" s="17">
        <v>20</v>
      </c>
      <c r="D114" s="17">
        <v>1747</v>
      </c>
      <c r="E114" s="17">
        <v>1570</v>
      </c>
    </row>
    <row r="115" spans="1:5" ht="14.25" customHeight="1" x14ac:dyDescent="0.3">
      <c r="A115" s="16">
        <v>43957</v>
      </c>
      <c r="B115" s="17" t="s">
        <v>13</v>
      </c>
      <c r="C115" s="17">
        <v>20</v>
      </c>
      <c r="D115" s="17">
        <v>1784</v>
      </c>
      <c r="E115" s="17">
        <v>1632</v>
      </c>
    </row>
    <row r="116" spans="1:5" ht="14.25" customHeight="1" x14ac:dyDescent="0.3">
      <c r="A116" s="16">
        <v>43957</v>
      </c>
      <c r="B116" s="17" t="s">
        <v>23</v>
      </c>
      <c r="C116" s="17">
        <v>19</v>
      </c>
      <c r="D116" s="17">
        <v>1509</v>
      </c>
      <c r="E116" s="17">
        <v>1374</v>
      </c>
    </row>
    <row r="117" spans="1:5" ht="14.25" customHeight="1" x14ac:dyDescent="0.3">
      <c r="A117" s="16">
        <v>43957</v>
      </c>
      <c r="B117" s="17" t="s">
        <v>25</v>
      </c>
      <c r="C117" s="17">
        <v>54</v>
      </c>
      <c r="D117" s="17">
        <v>13406</v>
      </c>
      <c r="E117" s="17">
        <v>12518</v>
      </c>
    </row>
    <row r="118" spans="1:5" ht="14.25" customHeight="1" x14ac:dyDescent="0.3">
      <c r="A118" s="16">
        <v>43957</v>
      </c>
      <c r="B118" s="17" t="s">
        <v>24</v>
      </c>
      <c r="C118" s="17">
        <v>59</v>
      </c>
      <c r="D118" s="17">
        <v>14103</v>
      </c>
      <c r="E118" s="17">
        <v>13118</v>
      </c>
    </row>
    <row r="119" spans="1:5" ht="14.25" customHeight="1" x14ac:dyDescent="0.3">
      <c r="A119" s="16">
        <v>43957</v>
      </c>
      <c r="B119" s="17" t="s">
        <v>16</v>
      </c>
      <c r="C119" s="17">
        <v>19</v>
      </c>
      <c r="D119" s="17">
        <v>1499</v>
      </c>
      <c r="E119" s="17">
        <v>1323</v>
      </c>
    </row>
    <row r="120" spans="1:5" ht="14.25" customHeight="1" x14ac:dyDescent="0.3">
      <c r="A120" s="16">
        <v>43957</v>
      </c>
      <c r="B120" s="17" t="s">
        <v>26</v>
      </c>
      <c r="C120" s="17">
        <v>15</v>
      </c>
      <c r="D120" s="17">
        <v>701</v>
      </c>
      <c r="E120" s="17">
        <v>611</v>
      </c>
    </row>
    <row r="121" spans="1:5" ht="14.25" customHeight="1" x14ac:dyDescent="0.3">
      <c r="A121" s="16">
        <v>43957</v>
      </c>
      <c r="B121" s="17" t="s">
        <v>21</v>
      </c>
      <c r="C121" s="17">
        <v>15</v>
      </c>
      <c r="D121" s="17">
        <v>839</v>
      </c>
      <c r="E121" s="17">
        <v>733</v>
      </c>
    </row>
    <row r="122" spans="1:5" ht="14.25" customHeight="1" x14ac:dyDescent="0.3">
      <c r="A122" s="16">
        <v>43957</v>
      </c>
      <c r="B122" s="17" t="s">
        <v>22</v>
      </c>
      <c r="C122" s="17">
        <v>15</v>
      </c>
      <c r="D122" s="17">
        <v>467</v>
      </c>
      <c r="E122" s="17">
        <v>389</v>
      </c>
    </row>
    <row r="123" spans="1:5" ht="14.25" customHeight="1" x14ac:dyDescent="0.3">
      <c r="A123" s="16">
        <v>43957</v>
      </c>
      <c r="B123" s="17" t="s">
        <v>18</v>
      </c>
      <c r="C123" s="17">
        <v>125</v>
      </c>
      <c r="D123" s="17">
        <v>20218</v>
      </c>
      <c r="E123" s="17">
        <v>18647</v>
      </c>
    </row>
    <row r="124" spans="1:5" ht="14.25" customHeight="1" x14ac:dyDescent="0.3">
      <c r="A124" s="16">
        <v>43957</v>
      </c>
      <c r="B124" s="17" t="s">
        <v>17</v>
      </c>
      <c r="C124" s="17">
        <v>129</v>
      </c>
      <c r="D124" s="17">
        <v>16376</v>
      </c>
      <c r="E124" s="17">
        <v>15197</v>
      </c>
    </row>
    <row r="125" spans="1:5" ht="14.25" customHeight="1" x14ac:dyDescent="0.3">
      <c r="A125" s="16">
        <v>43957</v>
      </c>
      <c r="B125" s="17" t="s">
        <v>15</v>
      </c>
      <c r="C125" s="17">
        <v>10</v>
      </c>
      <c r="D125" s="17">
        <v>465</v>
      </c>
      <c r="E125" s="17">
        <v>390</v>
      </c>
    </row>
    <row r="126" spans="1:5" ht="14.25" customHeight="1" x14ac:dyDescent="0.3">
      <c r="A126" s="16">
        <v>43958</v>
      </c>
      <c r="B126" s="17" t="s">
        <v>19</v>
      </c>
      <c r="C126" s="17">
        <v>36</v>
      </c>
      <c r="D126" s="17">
        <v>4826</v>
      </c>
      <c r="E126" s="17">
        <v>4426</v>
      </c>
    </row>
    <row r="127" spans="1:5" ht="14.25" customHeight="1" x14ac:dyDescent="0.3">
      <c r="A127" s="16">
        <v>43958</v>
      </c>
      <c r="B127" s="17" t="s">
        <v>14</v>
      </c>
      <c r="C127" s="17">
        <v>31</v>
      </c>
      <c r="D127" s="17">
        <v>4903</v>
      </c>
      <c r="E127" s="17">
        <v>4527</v>
      </c>
    </row>
    <row r="128" spans="1:5" ht="14.25" customHeight="1" x14ac:dyDescent="0.3">
      <c r="A128" s="16">
        <v>43958</v>
      </c>
      <c r="B128" s="17" t="s">
        <v>20</v>
      </c>
      <c r="C128" s="17">
        <v>21</v>
      </c>
      <c r="D128" s="17">
        <v>1879</v>
      </c>
      <c r="E128" s="17">
        <v>1695</v>
      </c>
    </row>
    <row r="129" spans="1:5" ht="14.25" customHeight="1" x14ac:dyDescent="0.3">
      <c r="A129" s="16">
        <v>43958</v>
      </c>
      <c r="B129" s="17" t="s">
        <v>13</v>
      </c>
      <c r="C129" s="17">
        <v>21</v>
      </c>
      <c r="D129" s="17">
        <v>1542</v>
      </c>
      <c r="E129" s="17">
        <v>1405</v>
      </c>
    </row>
    <row r="130" spans="1:5" ht="14.25" customHeight="1" x14ac:dyDescent="0.3">
      <c r="A130" s="16">
        <v>43958</v>
      </c>
      <c r="B130" s="17" t="s">
        <v>23</v>
      </c>
      <c r="C130" s="17">
        <v>19</v>
      </c>
      <c r="D130" s="17">
        <v>1580</v>
      </c>
      <c r="E130" s="17">
        <v>1435</v>
      </c>
    </row>
    <row r="131" spans="1:5" ht="14.25" customHeight="1" x14ac:dyDescent="0.3">
      <c r="A131" s="16">
        <v>43958</v>
      </c>
      <c r="B131" s="17" t="s">
        <v>25</v>
      </c>
      <c r="C131" s="17">
        <v>54</v>
      </c>
      <c r="D131" s="17">
        <v>12743</v>
      </c>
      <c r="E131" s="17">
        <v>11858</v>
      </c>
    </row>
    <row r="132" spans="1:5" ht="14.25" customHeight="1" x14ac:dyDescent="0.3">
      <c r="A132" s="16">
        <v>43958</v>
      </c>
      <c r="B132" s="17" t="s">
        <v>24</v>
      </c>
      <c r="C132" s="17">
        <v>59</v>
      </c>
      <c r="D132" s="17">
        <v>13495</v>
      </c>
      <c r="E132" s="17">
        <v>12517</v>
      </c>
    </row>
    <row r="133" spans="1:5" ht="14.25" customHeight="1" x14ac:dyDescent="0.3">
      <c r="A133" s="16">
        <v>43958</v>
      </c>
      <c r="B133" s="17" t="s">
        <v>16</v>
      </c>
      <c r="C133" s="17">
        <v>19</v>
      </c>
      <c r="D133" s="17">
        <v>1530</v>
      </c>
      <c r="E133" s="17">
        <v>1338</v>
      </c>
    </row>
    <row r="134" spans="1:5" ht="14.25" customHeight="1" x14ac:dyDescent="0.3">
      <c r="A134" s="16">
        <v>43958</v>
      </c>
      <c r="B134" s="17" t="s">
        <v>26</v>
      </c>
      <c r="C134" s="17">
        <v>15</v>
      </c>
      <c r="D134" s="17">
        <v>676</v>
      </c>
      <c r="E134" s="17">
        <v>591</v>
      </c>
    </row>
    <row r="135" spans="1:5" ht="14.25" customHeight="1" x14ac:dyDescent="0.3">
      <c r="A135" s="16">
        <v>43958</v>
      </c>
      <c r="B135" s="17" t="s">
        <v>21</v>
      </c>
      <c r="C135" s="17">
        <v>15</v>
      </c>
      <c r="D135" s="17">
        <v>805</v>
      </c>
      <c r="E135" s="17">
        <v>703</v>
      </c>
    </row>
    <row r="136" spans="1:5" ht="14.25" customHeight="1" x14ac:dyDescent="0.3">
      <c r="A136" s="16">
        <v>43958</v>
      </c>
      <c r="B136" s="17" t="s">
        <v>22</v>
      </c>
      <c r="C136" s="17">
        <v>15</v>
      </c>
      <c r="D136" s="17">
        <v>480</v>
      </c>
      <c r="E136" s="17">
        <v>398</v>
      </c>
    </row>
    <row r="137" spans="1:5" ht="14.25" customHeight="1" x14ac:dyDescent="0.3">
      <c r="A137" s="16">
        <v>43958</v>
      </c>
      <c r="B137" s="17" t="s">
        <v>18</v>
      </c>
      <c r="C137" s="17">
        <v>125</v>
      </c>
      <c r="D137" s="17">
        <v>18014</v>
      </c>
      <c r="E137" s="17">
        <v>16675</v>
      </c>
    </row>
    <row r="138" spans="1:5" ht="14.25" customHeight="1" x14ac:dyDescent="0.3">
      <c r="A138" s="16">
        <v>43958</v>
      </c>
      <c r="B138" s="17" t="s">
        <v>17</v>
      </c>
      <c r="C138" s="17">
        <v>129</v>
      </c>
      <c r="D138" s="17">
        <v>14582</v>
      </c>
      <c r="E138" s="17">
        <v>13512</v>
      </c>
    </row>
    <row r="139" spans="1:5" ht="14.25" customHeight="1" x14ac:dyDescent="0.3">
      <c r="A139" s="16">
        <v>43958</v>
      </c>
      <c r="B139" s="17" t="s">
        <v>15</v>
      </c>
      <c r="C139" s="17">
        <v>10</v>
      </c>
      <c r="D139" s="17">
        <v>563</v>
      </c>
      <c r="E139" s="17">
        <v>486</v>
      </c>
    </row>
    <row r="140" spans="1:5" ht="14.25" customHeight="1" x14ac:dyDescent="0.3">
      <c r="A140" s="16">
        <v>43959</v>
      </c>
      <c r="B140" s="17" t="s">
        <v>19</v>
      </c>
      <c r="C140" s="17">
        <v>36</v>
      </c>
      <c r="D140" s="17">
        <v>4199</v>
      </c>
      <c r="E140" s="17">
        <v>3867</v>
      </c>
    </row>
    <row r="141" spans="1:5" ht="14.25" customHeight="1" x14ac:dyDescent="0.3">
      <c r="A141" s="16">
        <v>43959</v>
      </c>
      <c r="B141" s="17" t="s">
        <v>14</v>
      </c>
      <c r="C141" s="17">
        <v>31</v>
      </c>
      <c r="D141" s="17">
        <v>4635</v>
      </c>
      <c r="E141" s="17">
        <v>4266</v>
      </c>
    </row>
    <row r="142" spans="1:5" ht="14.25" customHeight="1" x14ac:dyDescent="0.3">
      <c r="A142" s="16">
        <v>43959</v>
      </c>
      <c r="B142" s="17" t="s">
        <v>20</v>
      </c>
      <c r="C142" s="17">
        <v>21</v>
      </c>
      <c r="D142" s="17">
        <v>1957</v>
      </c>
      <c r="E142" s="17">
        <v>1755</v>
      </c>
    </row>
    <row r="143" spans="1:5" ht="14.25" customHeight="1" x14ac:dyDescent="0.3">
      <c r="A143" s="16">
        <v>43959</v>
      </c>
      <c r="B143" s="17" t="s">
        <v>13</v>
      </c>
      <c r="C143" s="17">
        <v>21</v>
      </c>
      <c r="D143" s="17">
        <v>1646</v>
      </c>
      <c r="E143" s="17">
        <v>1492</v>
      </c>
    </row>
    <row r="144" spans="1:5" ht="14.25" customHeight="1" x14ac:dyDescent="0.3">
      <c r="A144" s="16">
        <v>43959</v>
      </c>
      <c r="B144" s="17" t="s">
        <v>23</v>
      </c>
      <c r="C144" s="17">
        <v>19</v>
      </c>
      <c r="D144" s="17">
        <v>1520</v>
      </c>
      <c r="E144" s="17">
        <v>1380</v>
      </c>
    </row>
    <row r="145" spans="1:5" ht="14.25" customHeight="1" x14ac:dyDescent="0.3">
      <c r="A145" s="16">
        <v>43959</v>
      </c>
      <c r="B145" s="17" t="s">
        <v>25</v>
      </c>
      <c r="C145" s="17">
        <v>54</v>
      </c>
      <c r="D145" s="17">
        <v>13563</v>
      </c>
      <c r="E145" s="17">
        <v>12604</v>
      </c>
    </row>
    <row r="146" spans="1:5" ht="14.25" customHeight="1" x14ac:dyDescent="0.3">
      <c r="A146" s="16">
        <v>43959</v>
      </c>
      <c r="B146" s="17" t="s">
        <v>24</v>
      </c>
      <c r="C146" s="17">
        <v>59</v>
      </c>
      <c r="D146" s="17">
        <v>14098</v>
      </c>
      <c r="E146" s="17">
        <v>13106</v>
      </c>
    </row>
    <row r="147" spans="1:5" ht="14.25" customHeight="1" x14ac:dyDescent="0.3">
      <c r="A147" s="16">
        <v>43959</v>
      </c>
      <c r="B147" s="17" t="s">
        <v>16</v>
      </c>
      <c r="C147" s="17">
        <v>19</v>
      </c>
      <c r="D147" s="17">
        <v>1522</v>
      </c>
      <c r="E147" s="17">
        <v>1340</v>
      </c>
    </row>
    <row r="148" spans="1:5" ht="14.25" customHeight="1" x14ac:dyDescent="0.3">
      <c r="A148" s="16">
        <v>43959</v>
      </c>
      <c r="B148" s="17" t="s">
        <v>26</v>
      </c>
      <c r="C148" s="17">
        <v>15</v>
      </c>
      <c r="D148" s="17">
        <v>703</v>
      </c>
      <c r="E148" s="17">
        <v>609</v>
      </c>
    </row>
    <row r="149" spans="1:5" ht="14.25" customHeight="1" x14ac:dyDescent="0.3">
      <c r="A149" s="16">
        <v>43959</v>
      </c>
      <c r="B149" s="17" t="s">
        <v>21</v>
      </c>
      <c r="C149" s="17">
        <v>15</v>
      </c>
      <c r="D149" s="17">
        <v>879</v>
      </c>
      <c r="E149" s="17">
        <v>768</v>
      </c>
    </row>
    <row r="150" spans="1:5" ht="14.25" customHeight="1" x14ac:dyDescent="0.3">
      <c r="A150" s="16">
        <v>43959</v>
      </c>
      <c r="B150" s="17" t="s">
        <v>22</v>
      </c>
      <c r="C150" s="17">
        <v>15</v>
      </c>
      <c r="D150" s="17">
        <v>492</v>
      </c>
      <c r="E150" s="17">
        <v>412</v>
      </c>
    </row>
    <row r="151" spans="1:5" ht="14.25" customHeight="1" x14ac:dyDescent="0.3">
      <c r="A151" s="16">
        <v>43959</v>
      </c>
      <c r="B151" s="17" t="s">
        <v>18</v>
      </c>
      <c r="C151" s="17">
        <v>125</v>
      </c>
      <c r="D151" s="17">
        <v>24620</v>
      </c>
      <c r="E151" s="17">
        <v>22641</v>
      </c>
    </row>
    <row r="152" spans="1:5" ht="14.25" customHeight="1" x14ac:dyDescent="0.3">
      <c r="A152" s="16">
        <v>43959</v>
      </c>
      <c r="B152" s="17" t="s">
        <v>17</v>
      </c>
      <c r="C152" s="17">
        <v>129</v>
      </c>
      <c r="D152" s="17">
        <v>20452</v>
      </c>
      <c r="E152" s="17">
        <v>18857</v>
      </c>
    </row>
    <row r="153" spans="1:5" ht="14.25" customHeight="1" x14ac:dyDescent="0.3">
      <c r="A153" s="16">
        <v>43959</v>
      </c>
      <c r="B153" s="17" t="s">
        <v>15</v>
      </c>
      <c r="C153" s="17">
        <v>10</v>
      </c>
      <c r="D153" s="17">
        <v>638</v>
      </c>
      <c r="E153" s="17">
        <v>547</v>
      </c>
    </row>
    <row r="154" spans="1:5" ht="14.25" customHeight="1" x14ac:dyDescent="0.3">
      <c r="A154" s="16">
        <v>43960</v>
      </c>
      <c r="B154" s="17" t="s">
        <v>19</v>
      </c>
      <c r="C154" s="17">
        <v>36</v>
      </c>
      <c r="D154" s="17">
        <v>5413</v>
      </c>
      <c r="E154" s="17">
        <v>4959</v>
      </c>
    </row>
    <row r="155" spans="1:5" ht="14.25" customHeight="1" x14ac:dyDescent="0.3">
      <c r="A155" s="16">
        <v>43960</v>
      </c>
      <c r="B155" s="17" t="s">
        <v>14</v>
      </c>
      <c r="C155" s="17">
        <v>31</v>
      </c>
      <c r="D155" s="17">
        <v>4556</v>
      </c>
      <c r="E155" s="17">
        <v>4220</v>
      </c>
    </row>
    <row r="156" spans="1:5" ht="14.25" customHeight="1" x14ac:dyDescent="0.3">
      <c r="A156" s="16">
        <v>43960</v>
      </c>
      <c r="B156" s="17" t="s">
        <v>20</v>
      </c>
      <c r="C156" s="17">
        <v>21</v>
      </c>
      <c r="D156" s="17">
        <v>1891</v>
      </c>
      <c r="E156" s="17">
        <v>1709</v>
      </c>
    </row>
    <row r="157" spans="1:5" ht="14.25" customHeight="1" x14ac:dyDescent="0.3">
      <c r="A157" s="16">
        <v>43960</v>
      </c>
      <c r="B157" s="17" t="s">
        <v>13</v>
      </c>
      <c r="C157" s="17">
        <v>21</v>
      </c>
      <c r="D157" s="17">
        <v>1735</v>
      </c>
      <c r="E157" s="17">
        <v>1568</v>
      </c>
    </row>
    <row r="158" spans="1:5" ht="14.25" customHeight="1" x14ac:dyDescent="0.3">
      <c r="A158" s="16">
        <v>43960</v>
      </c>
      <c r="B158" s="17" t="s">
        <v>23</v>
      </c>
      <c r="C158" s="17">
        <v>19</v>
      </c>
      <c r="D158" s="17">
        <v>1542</v>
      </c>
      <c r="E158" s="17">
        <v>1412</v>
      </c>
    </row>
    <row r="159" spans="1:5" ht="14.25" customHeight="1" x14ac:dyDescent="0.3">
      <c r="A159" s="16">
        <v>43960</v>
      </c>
      <c r="B159" s="17" t="s">
        <v>25</v>
      </c>
      <c r="C159" s="17">
        <v>54</v>
      </c>
      <c r="D159" s="17">
        <v>11288</v>
      </c>
      <c r="E159" s="17">
        <v>10492</v>
      </c>
    </row>
    <row r="160" spans="1:5" ht="14.25" customHeight="1" x14ac:dyDescent="0.3">
      <c r="A160" s="16">
        <v>43960</v>
      </c>
      <c r="B160" s="17" t="s">
        <v>24</v>
      </c>
      <c r="C160" s="17">
        <v>59</v>
      </c>
      <c r="D160" s="17">
        <v>12016</v>
      </c>
      <c r="E160" s="17">
        <v>11137</v>
      </c>
    </row>
    <row r="161" spans="1:5" ht="14.25" customHeight="1" x14ac:dyDescent="0.3">
      <c r="A161" s="16">
        <v>43960</v>
      </c>
      <c r="B161" s="17" t="s">
        <v>16</v>
      </c>
      <c r="C161" s="17">
        <v>19</v>
      </c>
      <c r="D161" s="17">
        <v>1851</v>
      </c>
      <c r="E161" s="17">
        <v>1635</v>
      </c>
    </row>
    <row r="162" spans="1:5" ht="14.25" customHeight="1" x14ac:dyDescent="0.3">
      <c r="A162" s="16">
        <v>43960</v>
      </c>
      <c r="B162" s="17" t="s">
        <v>26</v>
      </c>
      <c r="C162" s="17">
        <v>15</v>
      </c>
      <c r="D162" s="17">
        <v>654</v>
      </c>
      <c r="E162" s="17">
        <v>570</v>
      </c>
    </row>
    <row r="163" spans="1:5" ht="14.25" customHeight="1" x14ac:dyDescent="0.3">
      <c r="A163" s="16">
        <v>43960</v>
      </c>
      <c r="B163" s="17" t="s">
        <v>21</v>
      </c>
      <c r="C163" s="17">
        <v>15</v>
      </c>
      <c r="D163" s="17">
        <v>849</v>
      </c>
      <c r="E163" s="17">
        <v>740</v>
      </c>
    </row>
    <row r="164" spans="1:5" ht="14.25" customHeight="1" x14ac:dyDescent="0.3">
      <c r="A164" s="16">
        <v>43960</v>
      </c>
      <c r="B164" s="17" t="s">
        <v>22</v>
      </c>
      <c r="C164" s="17">
        <v>15</v>
      </c>
      <c r="D164" s="17">
        <v>623</v>
      </c>
      <c r="E164" s="17">
        <v>535</v>
      </c>
    </row>
    <row r="165" spans="1:5" ht="14.25" customHeight="1" x14ac:dyDescent="0.3">
      <c r="A165" s="16">
        <v>43960</v>
      </c>
      <c r="B165" s="17" t="s">
        <v>18</v>
      </c>
      <c r="C165" s="17">
        <v>125</v>
      </c>
      <c r="D165" s="17">
        <v>20132</v>
      </c>
      <c r="E165" s="17">
        <v>18617</v>
      </c>
    </row>
    <row r="166" spans="1:5" ht="14.25" customHeight="1" x14ac:dyDescent="0.3">
      <c r="A166" s="16">
        <v>43960</v>
      </c>
      <c r="B166" s="17" t="s">
        <v>17</v>
      </c>
      <c r="C166" s="17">
        <v>129</v>
      </c>
      <c r="D166" s="17">
        <v>16420</v>
      </c>
      <c r="E166" s="17">
        <v>15169</v>
      </c>
    </row>
    <row r="167" spans="1:5" ht="14.25" customHeight="1" x14ac:dyDescent="0.3">
      <c r="A167" s="16">
        <v>43960</v>
      </c>
      <c r="B167" s="17" t="s">
        <v>15</v>
      </c>
      <c r="C167" s="17">
        <v>10</v>
      </c>
      <c r="D167" s="17">
        <v>644</v>
      </c>
      <c r="E167" s="17">
        <v>559</v>
      </c>
    </row>
    <row r="168" spans="1:5" ht="14.25" customHeight="1" x14ac:dyDescent="0.3">
      <c r="A168" s="16">
        <v>43961</v>
      </c>
      <c r="B168" s="17" t="s">
        <v>19</v>
      </c>
      <c r="C168" s="17">
        <v>36</v>
      </c>
      <c r="D168" s="17">
        <v>5746</v>
      </c>
      <c r="E168" s="17">
        <v>5277</v>
      </c>
    </row>
    <row r="169" spans="1:5" ht="14.25" customHeight="1" x14ac:dyDescent="0.3">
      <c r="A169" s="16">
        <v>43961</v>
      </c>
      <c r="B169" s="17" t="s">
        <v>14</v>
      </c>
      <c r="C169" s="17">
        <v>31</v>
      </c>
      <c r="D169" s="17">
        <v>5495</v>
      </c>
      <c r="E169" s="17">
        <v>5093</v>
      </c>
    </row>
    <row r="170" spans="1:5" ht="14.25" customHeight="1" x14ac:dyDescent="0.3">
      <c r="A170" s="16">
        <v>43961</v>
      </c>
      <c r="B170" s="17" t="s">
        <v>20</v>
      </c>
      <c r="C170" s="17">
        <v>21</v>
      </c>
      <c r="D170" s="17">
        <v>2120</v>
      </c>
      <c r="E170" s="17">
        <v>1921</v>
      </c>
    </row>
    <row r="171" spans="1:5" ht="14.25" customHeight="1" x14ac:dyDescent="0.3">
      <c r="A171" s="16">
        <v>43961</v>
      </c>
      <c r="B171" s="17" t="s">
        <v>13</v>
      </c>
      <c r="C171" s="17">
        <v>21</v>
      </c>
      <c r="D171" s="17">
        <v>2016</v>
      </c>
      <c r="E171" s="17">
        <v>1846</v>
      </c>
    </row>
    <row r="172" spans="1:5" ht="14.25" customHeight="1" x14ac:dyDescent="0.3">
      <c r="A172" s="16">
        <v>43961</v>
      </c>
      <c r="B172" s="17" t="s">
        <v>23</v>
      </c>
      <c r="C172" s="17">
        <v>19</v>
      </c>
      <c r="D172" s="17">
        <v>1836</v>
      </c>
      <c r="E172" s="17">
        <v>1680</v>
      </c>
    </row>
    <row r="173" spans="1:5" ht="14.25" customHeight="1" x14ac:dyDescent="0.3">
      <c r="A173" s="16">
        <v>43961</v>
      </c>
      <c r="B173" s="17" t="s">
        <v>25</v>
      </c>
      <c r="C173" s="17">
        <v>54</v>
      </c>
      <c r="D173" s="17">
        <v>13832</v>
      </c>
      <c r="E173" s="17">
        <v>12864</v>
      </c>
    </row>
    <row r="174" spans="1:5" ht="14.25" customHeight="1" x14ac:dyDescent="0.3">
      <c r="A174" s="16">
        <v>43961</v>
      </c>
      <c r="B174" s="17" t="s">
        <v>24</v>
      </c>
      <c r="C174" s="17">
        <v>59</v>
      </c>
      <c r="D174" s="17">
        <v>14569</v>
      </c>
      <c r="E174" s="17">
        <v>13566</v>
      </c>
    </row>
    <row r="175" spans="1:5" ht="14.25" customHeight="1" x14ac:dyDescent="0.3">
      <c r="A175" s="16">
        <v>43961</v>
      </c>
      <c r="B175" s="17" t="s">
        <v>16</v>
      </c>
      <c r="C175" s="17">
        <v>19</v>
      </c>
      <c r="D175" s="17">
        <v>1848</v>
      </c>
      <c r="E175" s="17">
        <v>1649</v>
      </c>
    </row>
    <row r="176" spans="1:5" ht="14.25" customHeight="1" x14ac:dyDescent="0.3">
      <c r="A176" s="16">
        <v>43961</v>
      </c>
      <c r="B176" s="17" t="s">
        <v>26</v>
      </c>
      <c r="C176" s="17">
        <v>15</v>
      </c>
      <c r="D176" s="17">
        <v>792</v>
      </c>
      <c r="E176" s="17">
        <v>695</v>
      </c>
    </row>
    <row r="177" spans="1:5" ht="14.25" customHeight="1" x14ac:dyDescent="0.3">
      <c r="A177" s="16">
        <v>43961</v>
      </c>
      <c r="B177" s="17" t="s">
        <v>21</v>
      </c>
      <c r="C177" s="17">
        <v>15</v>
      </c>
      <c r="D177" s="17">
        <v>950</v>
      </c>
      <c r="E177" s="17">
        <v>848</v>
      </c>
    </row>
    <row r="178" spans="1:5" ht="14.25" customHeight="1" x14ac:dyDescent="0.3">
      <c r="A178" s="16">
        <v>43961</v>
      </c>
      <c r="B178" s="17" t="s">
        <v>22</v>
      </c>
      <c r="C178" s="17">
        <v>15</v>
      </c>
      <c r="D178" s="17">
        <v>706</v>
      </c>
      <c r="E178" s="17">
        <v>608</v>
      </c>
    </row>
    <row r="179" spans="1:5" ht="14.25" customHeight="1" x14ac:dyDescent="0.3">
      <c r="A179" s="16">
        <v>43961</v>
      </c>
      <c r="B179" s="17" t="s">
        <v>18</v>
      </c>
      <c r="C179" s="17">
        <v>125</v>
      </c>
      <c r="D179" s="17">
        <v>20368</v>
      </c>
      <c r="E179" s="17">
        <v>18884</v>
      </c>
    </row>
    <row r="180" spans="1:5" ht="14.25" customHeight="1" x14ac:dyDescent="0.3">
      <c r="A180" s="16">
        <v>43961</v>
      </c>
      <c r="B180" s="17" t="s">
        <v>17</v>
      </c>
      <c r="C180" s="17">
        <v>129</v>
      </c>
      <c r="D180" s="17">
        <v>16437</v>
      </c>
      <c r="E180" s="17">
        <v>15285</v>
      </c>
    </row>
    <row r="181" spans="1:5" ht="14.25" customHeight="1" x14ac:dyDescent="0.3">
      <c r="A181" s="16">
        <v>43961</v>
      </c>
      <c r="B181" s="17" t="s">
        <v>15</v>
      </c>
      <c r="C181" s="17">
        <v>10</v>
      </c>
      <c r="D181" s="17">
        <v>642</v>
      </c>
      <c r="E181" s="17">
        <v>556</v>
      </c>
    </row>
    <row r="182" spans="1:5" ht="14.25" customHeight="1" x14ac:dyDescent="0.3">
      <c r="A182" s="16">
        <v>43962</v>
      </c>
      <c r="B182" s="17" t="s">
        <v>19</v>
      </c>
      <c r="C182" s="17">
        <v>36</v>
      </c>
      <c r="D182" s="17">
        <v>4150</v>
      </c>
      <c r="E182" s="17">
        <v>3838</v>
      </c>
    </row>
    <row r="183" spans="1:5" ht="14.25" customHeight="1" x14ac:dyDescent="0.3">
      <c r="A183" s="16">
        <v>43962</v>
      </c>
      <c r="B183" s="17" t="s">
        <v>14</v>
      </c>
      <c r="C183" s="17">
        <v>31</v>
      </c>
      <c r="D183" s="17">
        <v>4826</v>
      </c>
      <c r="E183" s="17">
        <v>4483</v>
      </c>
    </row>
    <row r="184" spans="1:5" ht="14.25" customHeight="1" x14ac:dyDescent="0.3">
      <c r="A184" s="16">
        <v>43962</v>
      </c>
      <c r="B184" s="17" t="s">
        <v>20</v>
      </c>
      <c r="C184" s="17">
        <v>21</v>
      </c>
      <c r="D184" s="17">
        <v>1916</v>
      </c>
      <c r="E184" s="17">
        <v>1733</v>
      </c>
    </row>
    <row r="185" spans="1:5" ht="14.25" customHeight="1" x14ac:dyDescent="0.3">
      <c r="A185" s="16">
        <v>43962</v>
      </c>
      <c r="B185" s="17" t="s">
        <v>13</v>
      </c>
      <c r="C185" s="17">
        <v>21</v>
      </c>
      <c r="D185" s="17">
        <v>1597</v>
      </c>
      <c r="E185" s="17">
        <v>1457</v>
      </c>
    </row>
    <row r="186" spans="1:5" ht="14.25" customHeight="1" x14ac:dyDescent="0.3">
      <c r="A186" s="16">
        <v>43962</v>
      </c>
      <c r="B186" s="17" t="s">
        <v>23</v>
      </c>
      <c r="C186" s="17">
        <v>19</v>
      </c>
      <c r="D186" s="17">
        <v>1527</v>
      </c>
      <c r="E186" s="17">
        <v>1389</v>
      </c>
    </row>
    <row r="187" spans="1:5" ht="14.25" customHeight="1" x14ac:dyDescent="0.3">
      <c r="A187" s="16">
        <v>43962</v>
      </c>
      <c r="B187" s="17" t="s">
        <v>25</v>
      </c>
      <c r="C187" s="17">
        <v>54</v>
      </c>
      <c r="D187" s="17">
        <v>10570</v>
      </c>
      <c r="E187" s="17">
        <v>9926</v>
      </c>
    </row>
    <row r="188" spans="1:5" ht="14.25" customHeight="1" x14ac:dyDescent="0.3">
      <c r="A188" s="16">
        <v>43962</v>
      </c>
      <c r="B188" s="17" t="s">
        <v>24</v>
      </c>
      <c r="C188" s="17">
        <v>60</v>
      </c>
      <c r="D188" s="17">
        <v>11100</v>
      </c>
      <c r="E188" s="17">
        <v>10407</v>
      </c>
    </row>
    <row r="189" spans="1:5" ht="14.25" customHeight="1" x14ac:dyDescent="0.3">
      <c r="A189" s="16">
        <v>43962</v>
      </c>
      <c r="B189" s="17" t="s">
        <v>16</v>
      </c>
      <c r="C189" s="17">
        <v>19</v>
      </c>
      <c r="D189" s="17">
        <v>2530</v>
      </c>
      <c r="E189" s="17">
        <v>2270</v>
      </c>
    </row>
    <row r="190" spans="1:5" ht="14.25" customHeight="1" x14ac:dyDescent="0.3">
      <c r="A190" s="16">
        <v>43962</v>
      </c>
      <c r="B190" s="17" t="s">
        <v>26</v>
      </c>
      <c r="C190" s="17">
        <v>15</v>
      </c>
      <c r="D190" s="17">
        <v>654</v>
      </c>
      <c r="E190" s="17">
        <v>564</v>
      </c>
    </row>
    <row r="191" spans="1:5" ht="14.25" customHeight="1" x14ac:dyDescent="0.3">
      <c r="A191" s="16">
        <v>43962</v>
      </c>
      <c r="B191" s="17" t="s">
        <v>21</v>
      </c>
      <c r="C191" s="17">
        <v>15</v>
      </c>
      <c r="D191" s="17">
        <v>812</v>
      </c>
      <c r="E191" s="17">
        <v>714</v>
      </c>
    </row>
    <row r="192" spans="1:5" ht="14.25" customHeight="1" x14ac:dyDescent="0.3">
      <c r="A192" s="16">
        <v>43962</v>
      </c>
      <c r="B192" s="17" t="s">
        <v>22</v>
      </c>
      <c r="C192" s="17">
        <v>15</v>
      </c>
      <c r="D192" s="17">
        <v>684</v>
      </c>
      <c r="E192" s="17">
        <v>585</v>
      </c>
    </row>
    <row r="193" spans="1:5" ht="14.25" customHeight="1" x14ac:dyDescent="0.3">
      <c r="A193" s="16">
        <v>43962</v>
      </c>
      <c r="B193" s="17" t="s">
        <v>18</v>
      </c>
      <c r="C193" s="17">
        <v>125</v>
      </c>
      <c r="D193" s="17">
        <v>18066</v>
      </c>
      <c r="E193" s="17">
        <v>16883</v>
      </c>
    </row>
    <row r="194" spans="1:5" ht="14.25" customHeight="1" x14ac:dyDescent="0.3">
      <c r="A194" s="16">
        <v>43962</v>
      </c>
      <c r="B194" s="17" t="s">
        <v>17</v>
      </c>
      <c r="C194" s="17">
        <v>129</v>
      </c>
      <c r="D194" s="17">
        <v>14043</v>
      </c>
      <c r="E194" s="17">
        <v>13167</v>
      </c>
    </row>
    <row r="195" spans="1:5" ht="14.25" customHeight="1" x14ac:dyDescent="0.3">
      <c r="A195" s="16">
        <v>43962</v>
      </c>
      <c r="B195" s="17" t="s">
        <v>15</v>
      </c>
      <c r="C195" s="17">
        <v>10</v>
      </c>
      <c r="D195" s="17">
        <v>494</v>
      </c>
      <c r="E195" s="17">
        <v>421</v>
      </c>
    </row>
    <row r="196" spans="1:5" ht="14.25" customHeight="1" x14ac:dyDescent="0.3">
      <c r="A196" s="16">
        <v>43963</v>
      </c>
      <c r="B196" s="17" t="s">
        <v>19</v>
      </c>
      <c r="C196" s="17">
        <v>36</v>
      </c>
      <c r="D196" s="17">
        <v>4418</v>
      </c>
      <c r="E196" s="17">
        <v>4088</v>
      </c>
    </row>
    <row r="197" spans="1:5" ht="14.25" customHeight="1" x14ac:dyDescent="0.3">
      <c r="A197" s="16">
        <v>43963</v>
      </c>
      <c r="B197" s="17" t="s">
        <v>14</v>
      </c>
      <c r="C197" s="17">
        <v>31</v>
      </c>
      <c r="D197" s="17">
        <v>4800</v>
      </c>
      <c r="E197" s="17">
        <v>4470</v>
      </c>
    </row>
    <row r="198" spans="1:5" ht="14.25" customHeight="1" x14ac:dyDescent="0.3">
      <c r="A198" s="16">
        <v>43963</v>
      </c>
      <c r="B198" s="17" t="s">
        <v>20</v>
      </c>
      <c r="C198" s="17">
        <v>21</v>
      </c>
      <c r="D198" s="17">
        <v>1926</v>
      </c>
      <c r="E198" s="17">
        <v>1745</v>
      </c>
    </row>
    <row r="199" spans="1:5" ht="14.25" customHeight="1" x14ac:dyDescent="0.3">
      <c r="A199" s="16">
        <v>43963</v>
      </c>
      <c r="B199" s="17" t="s">
        <v>13</v>
      </c>
      <c r="C199" s="17">
        <v>21</v>
      </c>
      <c r="D199" s="17">
        <v>1656</v>
      </c>
      <c r="E199" s="17">
        <v>1516</v>
      </c>
    </row>
    <row r="200" spans="1:5" ht="14.25" customHeight="1" x14ac:dyDescent="0.3">
      <c r="A200" s="16">
        <v>43963</v>
      </c>
      <c r="B200" s="17" t="s">
        <v>23</v>
      </c>
      <c r="C200" s="17">
        <v>19</v>
      </c>
      <c r="D200" s="17">
        <v>1598</v>
      </c>
      <c r="E200" s="17">
        <v>1454</v>
      </c>
    </row>
    <row r="201" spans="1:5" ht="14.25" customHeight="1" x14ac:dyDescent="0.3">
      <c r="A201" s="16">
        <v>43963</v>
      </c>
      <c r="B201" s="17" t="s">
        <v>25</v>
      </c>
      <c r="C201" s="17">
        <v>54</v>
      </c>
      <c r="D201" s="17">
        <v>11614</v>
      </c>
      <c r="E201" s="17">
        <v>10862</v>
      </c>
    </row>
    <row r="202" spans="1:5" ht="14.25" customHeight="1" x14ac:dyDescent="0.3">
      <c r="A202" s="16">
        <v>43963</v>
      </c>
      <c r="B202" s="17" t="s">
        <v>24</v>
      </c>
      <c r="C202" s="17">
        <v>60</v>
      </c>
      <c r="D202" s="17">
        <v>12000</v>
      </c>
      <c r="E202" s="17">
        <v>11194</v>
      </c>
    </row>
    <row r="203" spans="1:5" ht="14.25" customHeight="1" x14ac:dyDescent="0.3">
      <c r="A203" s="16">
        <v>43963</v>
      </c>
      <c r="B203" s="17" t="s">
        <v>16</v>
      </c>
      <c r="C203" s="17">
        <v>19</v>
      </c>
      <c r="D203" s="17">
        <v>1649</v>
      </c>
      <c r="E203" s="17">
        <v>1460</v>
      </c>
    </row>
    <row r="204" spans="1:5" ht="14.25" customHeight="1" x14ac:dyDescent="0.3">
      <c r="A204" s="16">
        <v>43963</v>
      </c>
      <c r="B204" s="17" t="s">
        <v>26</v>
      </c>
      <c r="C204" s="17">
        <v>15</v>
      </c>
      <c r="D204" s="17">
        <v>750</v>
      </c>
      <c r="E204" s="17">
        <v>659</v>
      </c>
    </row>
    <row r="205" spans="1:5" ht="14.25" customHeight="1" x14ac:dyDescent="0.3">
      <c r="A205" s="16">
        <v>43963</v>
      </c>
      <c r="B205" s="17" t="s">
        <v>21</v>
      </c>
      <c r="C205" s="17">
        <v>15</v>
      </c>
      <c r="D205" s="17">
        <v>845</v>
      </c>
      <c r="E205" s="17">
        <v>743</v>
      </c>
    </row>
    <row r="206" spans="1:5" ht="14.25" customHeight="1" x14ac:dyDescent="0.3">
      <c r="A206" s="16">
        <v>43963</v>
      </c>
      <c r="B206" s="17" t="s">
        <v>22</v>
      </c>
      <c r="C206" s="17">
        <v>15</v>
      </c>
      <c r="D206" s="17">
        <v>624</v>
      </c>
      <c r="E206" s="17">
        <v>538</v>
      </c>
    </row>
    <row r="207" spans="1:5" ht="14.25" customHeight="1" x14ac:dyDescent="0.3">
      <c r="A207" s="16">
        <v>43963</v>
      </c>
      <c r="B207" s="17" t="s">
        <v>18</v>
      </c>
      <c r="C207" s="17">
        <v>125</v>
      </c>
      <c r="D207" s="17">
        <v>21106</v>
      </c>
      <c r="E207" s="17">
        <v>19651</v>
      </c>
    </row>
    <row r="208" spans="1:5" ht="14.25" customHeight="1" x14ac:dyDescent="0.3">
      <c r="A208" s="16">
        <v>43963</v>
      </c>
      <c r="B208" s="17" t="s">
        <v>17</v>
      </c>
      <c r="C208" s="17">
        <v>129</v>
      </c>
      <c r="D208" s="17">
        <v>16387</v>
      </c>
      <c r="E208" s="17">
        <v>15322</v>
      </c>
    </row>
    <row r="209" spans="1:5" ht="14.25" customHeight="1" x14ac:dyDescent="0.3">
      <c r="A209" s="16">
        <v>43963</v>
      </c>
      <c r="B209" s="17" t="s">
        <v>15</v>
      </c>
      <c r="C209" s="17">
        <v>10</v>
      </c>
      <c r="D209" s="17">
        <v>526</v>
      </c>
      <c r="E209" s="17">
        <v>448</v>
      </c>
    </row>
    <row r="210" spans="1:5" ht="14.25" customHeight="1" x14ac:dyDescent="0.3">
      <c r="A210" s="16">
        <v>43964</v>
      </c>
      <c r="B210" s="17" t="s">
        <v>19</v>
      </c>
      <c r="C210" s="17">
        <v>36</v>
      </c>
      <c r="D210" s="17">
        <v>4967</v>
      </c>
      <c r="E210" s="17">
        <v>4583</v>
      </c>
    </row>
    <row r="211" spans="1:5" ht="14.25" customHeight="1" x14ac:dyDescent="0.3">
      <c r="A211" s="16">
        <v>43964</v>
      </c>
      <c r="B211" s="17" t="s">
        <v>14</v>
      </c>
      <c r="C211" s="17">
        <v>31</v>
      </c>
      <c r="D211" s="17">
        <v>5251</v>
      </c>
      <c r="E211" s="17">
        <v>4853</v>
      </c>
    </row>
    <row r="212" spans="1:5" ht="14.25" customHeight="1" x14ac:dyDescent="0.3">
      <c r="A212" s="16">
        <v>43964</v>
      </c>
      <c r="B212" s="17" t="s">
        <v>20</v>
      </c>
      <c r="C212" s="17">
        <v>21</v>
      </c>
      <c r="D212" s="17">
        <v>2061</v>
      </c>
      <c r="E212" s="17">
        <v>1876</v>
      </c>
    </row>
    <row r="213" spans="1:5" ht="14.25" customHeight="1" x14ac:dyDescent="0.3">
      <c r="A213" s="16">
        <v>43964</v>
      </c>
      <c r="B213" s="17" t="s">
        <v>13</v>
      </c>
      <c r="C213" s="17">
        <v>21</v>
      </c>
      <c r="D213" s="17">
        <v>1698</v>
      </c>
      <c r="E213" s="17">
        <v>1554</v>
      </c>
    </row>
    <row r="214" spans="1:5" ht="14.25" customHeight="1" x14ac:dyDescent="0.3">
      <c r="A214" s="16">
        <v>43964</v>
      </c>
      <c r="B214" s="17" t="s">
        <v>23</v>
      </c>
      <c r="C214" s="17">
        <v>19</v>
      </c>
      <c r="D214" s="17">
        <v>1605</v>
      </c>
      <c r="E214" s="17">
        <v>1447</v>
      </c>
    </row>
    <row r="215" spans="1:5" ht="14.25" customHeight="1" x14ac:dyDescent="0.3">
      <c r="A215" s="16">
        <v>43964</v>
      </c>
      <c r="B215" s="17" t="s">
        <v>25</v>
      </c>
      <c r="C215" s="17">
        <v>54</v>
      </c>
      <c r="D215" s="17">
        <v>11522</v>
      </c>
      <c r="E215" s="17">
        <v>10803</v>
      </c>
    </row>
    <row r="216" spans="1:5" ht="14.25" customHeight="1" x14ac:dyDescent="0.3">
      <c r="A216" s="16">
        <v>43964</v>
      </c>
      <c r="B216" s="17" t="s">
        <v>24</v>
      </c>
      <c r="C216" s="17">
        <v>60</v>
      </c>
      <c r="D216" s="17">
        <v>12007</v>
      </c>
      <c r="E216" s="17">
        <v>11245</v>
      </c>
    </row>
    <row r="217" spans="1:5" ht="14.25" customHeight="1" x14ac:dyDescent="0.3">
      <c r="A217" s="16">
        <v>43964</v>
      </c>
      <c r="B217" s="17" t="s">
        <v>16</v>
      </c>
      <c r="C217" s="17">
        <v>19</v>
      </c>
      <c r="D217" s="17">
        <v>1625</v>
      </c>
      <c r="E217" s="17">
        <v>1444</v>
      </c>
    </row>
    <row r="218" spans="1:5" ht="14.25" customHeight="1" x14ac:dyDescent="0.3">
      <c r="A218" s="16">
        <v>43964</v>
      </c>
      <c r="B218" s="17" t="s">
        <v>26</v>
      </c>
      <c r="C218" s="17">
        <v>15</v>
      </c>
      <c r="D218" s="17">
        <v>854</v>
      </c>
      <c r="E218" s="17">
        <v>756</v>
      </c>
    </row>
    <row r="219" spans="1:5" ht="14.25" customHeight="1" x14ac:dyDescent="0.3">
      <c r="A219" s="16">
        <v>43964</v>
      </c>
      <c r="B219" s="17" t="s">
        <v>21</v>
      </c>
      <c r="C219" s="17">
        <v>15</v>
      </c>
      <c r="D219" s="17">
        <v>898</v>
      </c>
      <c r="E219" s="17">
        <v>795</v>
      </c>
    </row>
    <row r="220" spans="1:5" ht="14.25" customHeight="1" x14ac:dyDescent="0.3">
      <c r="A220" s="16">
        <v>43964</v>
      </c>
      <c r="B220" s="17" t="s">
        <v>22</v>
      </c>
      <c r="C220" s="17">
        <v>15</v>
      </c>
      <c r="D220" s="17">
        <v>599</v>
      </c>
      <c r="E220" s="17">
        <v>515</v>
      </c>
    </row>
    <row r="221" spans="1:5" ht="14.25" customHeight="1" x14ac:dyDescent="0.3">
      <c r="A221" s="16">
        <v>43964</v>
      </c>
      <c r="B221" s="17" t="s">
        <v>18</v>
      </c>
      <c r="C221" s="17">
        <v>125</v>
      </c>
      <c r="D221" s="17">
        <v>19965</v>
      </c>
      <c r="E221" s="17">
        <v>18573</v>
      </c>
    </row>
    <row r="222" spans="1:5" ht="14.25" customHeight="1" x14ac:dyDescent="0.3">
      <c r="A222" s="16">
        <v>43964</v>
      </c>
      <c r="B222" s="17" t="s">
        <v>17</v>
      </c>
      <c r="C222" s="17">
        <v>129</v>
      </c>
      <c r="D222" s="17">
        <v>15304</v>
      </c>
      <c r="E222" s="17">
        <v>14315</v>
      </c>
    </row>
    <row r="223" spans="1:5" ht="14.25" customHeight="1" x14ac:dyDescent="0.3">
      <c r="A223" s="16">
        <v>43964</v>
      </c>
      <c r="B223" s="17" t="s">
        <v>15</v>
      </c>
      <c r="C223" s="17">
        <v>10</v>
      </c>
      <c r="D223" s="17">
        <v>612</v>
      </c>
      <c r="E223" s="17">
        <v>530</v>
      </c>
    </row>
    <row r="224" spans="1:5" ht="14.25" customHeight="1" x14ac:dyDescent="0.3">
      <c r="A224" s="16">
        <v>43965</v>
      </c>
      <c r="B224" s="17" t="s">
        <v>19</v>
      </c>
      <c r="C224" s="17">
        <v>36</v>
      </c>
      <c r="D224" s="17">
        <v>4285</v>
      </c>
      <c r="E224" s="17">
        <v>3950</v>
      </c>
    </row>
    <row r="225" spans="1:5" ht="14.25" customHeight="1" x14ac:dyDescent="0.3">
      <c r="A225" s="16">
        <v>43965</v>
      </c>
      <c r="B225" s="17" t="s">
        <v>14</v>
      </c>
      <c r="C225" s="17">
        <v>31</v>
      </c>
      <c r="D225" s="17">
        <v>4695</v>
      </c>
      <c r="E225" s="17">
        <v>4372</v>
      </c>
    </row>
    <row r="226" spans="1:5" ht="14.25" customHeight="1" x14ac:dyDescent="0.3">
      <c r="A226" s="16">
        <v>43965</v>
      </c>
      <c r="B226" s="17" t="s">
        <v>20</v>
      </c>
      <c r="C226" s="17">
        <v>21</v>
      </c>
      <c r="D226" s="17">
        <v>1993</v>
      </c>
      <c r="E226" s="17">
        <v>1796</v>
      </c>
    </row>
    <row r="227" spans="1:5" ht="14.25" customHeight="1" x14ac:dyDescent="0.3">
      <c r="A227" s="16">
        <v>43965</v>
      </c>
      <c r="B227" s="17" t="s">
        <v>13</v>
      </c>
      <c r="C227" s="17">
        <v>21</v>
      </c>
      <c r="D227" s="17">
        <v>1706</v>
      </c>
      <c r="E227" s="17">
        <v>1548</v>
      </c>
    </row>
    <row r="228" spans="1:5" ht="14.25" customHeight="1" x14ac:dyDescent="0.3">
      <c r="A228" s="16">
        <v>43965</v>
      </c>
      <c r="B228" s="17" t="s">
        <v>23</v>
      </c>
      <c r="C228" s="17">
        <v>19</v>
      </c>
      <c r="D228" s="17">
        <v>1635</v>
      </c>
      <c r="E228" s="17">
        <v>1487</v>
      </c>
    </row>
    <row r="229" spans="1:5" ht="14.25" customHeight="1" x14ac:dyDescent="0.3">
      <c r="A229" s="16">
        <v>43965</v>
      </c>
      <c r="B229" s="17" t="s">
        <v>25</v>
      </c>
      <c r="C229" s="17">
        <v>54</v>
      </c>
      <c r="D229" s="17">
        <v>11194</v>
      </c>
      <c r="E229" s="17">
        <v>10554</v>
      </c>
    </row>
    <row r="230" spans="1:5" ht="14.25" customHeight="1" x14ac:dyDescent="0.3">
      <c r="A230" s="16">
        <v>43965</v>
      </c>
      <c r="B230" s="17" t="s">
        <v>24</v>
      </c>
      <c r="C230" s="17">
        <v>60</v>
      </c>
      <c r="D230" s="17">
        <v>11935</v>
      </c>
      <c r="E230" s="17">
        <v>11178</v>
      </c>
    </row>
    <row r="231" spans="1:5" ht="14.25" customHeight="1" x14ac:dyDescent="0.3">
      <c r="A231" s="16">
        <v>43965</v>
      </c>
      <c r="B231" s="17" t="s">
        <v>16</v>
      </c>
      <c r="C231" s="17">
        <v>19</v>
      </c>
      <c r="D231" s="17">
        <v>1675</v>
      </c>
      <c r="E231" s="17">
        <v>1475</v>
      </c>
    </row>
    <row r="232" spans="1:5" ht="14.25" customHeight="1" x14ac:dyDescent="0.3">
      <c r="A232" s="16">
        <v>43965</v>
      </c>
      <c r="B232" s="17" t="s">
        <v>26</v>
      </c>
      <c r="C232" s="17">
        <v>16</v>
      </c>
      <c r="D232" s="17">
        <v>834</v>
      </c>
      <c r="E232" s="17">
        <v>735</v>
      </c>
    </row>
    <row r="233" spans="1:5" ht="14.25" customHeight="1" x14ac:dyDescent="0.3">
      <c r="A233" s="16">
        <v>43965</v>
      </c>
      <c r="B233" s="17" t="s">
        <v>21</v>
      </c>
      <c r="C233" s="17">
        <v>15</v>
      </c>
      <c r="D233" s="17">
        <v>890</v>
      </c>
      <c r="E233" s="17">
        <v>777</v>
      </c>
    </row>
    <row r="234" spans="1:5" ht="14.25" customHeight="1" x14ac:dyDescent="0.3">
      <c r="A234" s="16">
        <v>43965</v>
      </c>
      <c r="B234" s="17" t="s">
        <v>22</v>
      </c>
      <c r="C234" s="17">
        <v>15</v>
      </c>
      <c r="D234" s="17">
        <v>638</v>
      </c>
      <c r="E234" s="17">
        <v>548</v>
      </c>
    </row>
    <row r="235" spans="1:5" ht="14.25" customHeight="1" x14ac:dyDescent="0.3">
      <c r="A235" s="16">
        <v>43965</v>
      </c>
      <c r="B235" s="17" t="s">
        <v>18</v>
      </c>
      <c r="C235" s="17">
        <v>125</v>
      </c>
      <c r="D235" s="17">
        <v>20247</v>
      </c>
      <c r="E235" s="17">
        <v>18812</v>
      </c>
    </row>
    <row r="236" spans="1:5" ht="14.25" customHeight="1" x14ac:dyDescent="0.3">
      <c r="A236" s="16">
        <v>43965</v>
      </c>
      <c r="B236" s="17" t="s">
        <v>17</v>
      </c>
      <c r="C236" s="17">
        <v>129</v>
      </c>
      <c r="D236" s="17">
        <v>15804</v>
      </c>
      <c r="E236" s="17">
        <v>14738</v>
      </c>
    </row>
    <row r="237" spans="1:5" ht="14.25" customHeight="1" x14ac:dyDescent="0.3">
      <c r="A237" s="16">
        <v>43965</v>
      </c>
      <c r="B237" s="17" t="s">
        <v>15</v>
      </c>
      <c r="C237" s="17">
        <v>10</v>
      </c>
      <c r="D237" s="17">
        <v>627</v>
      </c>
      <c r="E237" s="17">
        <v>545</v>
      </c>
    </row>
    <row r="238" spans="1:5" ht="14.25" customHeight="1" x14ac:dyDescent="0.3">
      <c r="A238" s="16">
        <v>43966</v>
      </c>
      <c r="B238" s="17" t="s">
        <v>19</v>
      </c>
      <c r="C238" s="17">
        <v>36</v>
      </c>
      <c r="D238" s="17">
        <v>4862</v>
      </c>
      <c r="E238" s="17">
        <v>4476</v>
      </c>
    </row>
    <row r="239" spans="1:5" ht="14.25" customHeight="1" x14ac:dyDescent="0.3">
      <c r="A239" s="16">
        <v>43966</v>
      </c>
      <c r="B239" s="17" t="s">
        <v>14</v>
      </c>
      <c r="C239" s="17">
        <v>31</v>
      </c>
      <c r="D239" s="17">
        <v>5184</v>
      </c>
      <c r="E239" s="17">
        <v>4778</v>
      </c>
    </row>
    <row r="240" spans="1:5" ht="14.25" customHeight="1" x14ac:dyDescent="0.3">
      <c r="A240" s="16">
        <v>43966</v>
      </c>
      <c r="B240" s="17" t="s">
        <v>20</v>
      </c>
      <c r="C240" s="17">
        <v>21</v>
      </c>
      <c r="D240" s="17">
        <v>2255</v>
      </c>
      <c r="E240" s="17">
        <v>2045</v>
      </c>
    </row>
    <row r="241" spans="1:5" ht="14.25" customHeight="1" x14ac:dyDescent="0.3">
      <c r="A241" s="16">
        <v>43966</v>
      </c>
      <c r="B241" s="17" t="s">
        <v>13</v>
      </c>
      <c r="C241" s="17">
        <v>21</v>
      </c>
      <c r="D241" s="17">
        <v>1926</v>
      </c>
      <c r="E241" s="17">
        <v>1742</v>
      </c>
    </row>
    <row r="242" spans="1:5" ht="14.25" customHeight="1" x14ac:dyDescent="0.3">
      <c r="A242" s="16">
        <v>43966</v>
      </c>
      <c r="B242" s="17" t="s">
        <v>23</v>
      </c>
      <c r="C242" s="17">
        <v>19</v>
      </c>
      <c r="D242" s="17">
        <v>1780</v>
      </c>
      <c r="E242" s="17">
        <v>1615</v>
      </c>
    </row>
    <row r="243" spans="1:5" ht="14.25" customHeight="1" x14ac:dyDescent="0.3">
      <c r="A243" s="16">
        <v>43966</v>
      </c>
      <c r="B243" s="17" t="s">
        <v>25</v>
      </c>
      <c r="C243" s="17">
        <v>54</v>
      </c>
      <c r="D243" s="17">
        <v>12791</v>
      </c>
      <c r="E243" s="17">
        <v>11950</v>
      </c>
    </row>
    <row r="244" spans="1:5" ht="14.25" customHeight="1" x14ac:dyDescent="0.3">
      <c r="A244" s="16">
        <v>43966</v>
      </c>
      <c r="B244" s="17" t="s">
        <v>24</v>
      </c>
      <c r="C244" s="17">
        <v>60</v>
      </c>
      <c r="D244" s="17">
        <v>13544</v>
      </c>
      <c r="E244" s="17">
        <v>12643</v>
      </c>
    </row>
    <row r="245" spans="1:5" ht="14.25" customHeight="1" x14ac:dyDescent="0.3">
      <c r="A245" s="16">
        <v>43966</v>
      </c>
      <c r="B245" s="17" t="s">
        <v>16</v>
      </c>
      <c r="C245" s="17">
        <v>19</v>
      </c>
      <c r="D245" s="17">
        <v>1940</v>
      </c>
      <c r="E245" s="17">
        <v>1715</v>
      </c>
    </row>
    <row r="246" spans="1:5" ht="14.25" customHeight="1" x14ac:dyDescent="0.3">
      <c r="A246" s="16">
        <v>43966</v>
      </c>
      <c r="B246" s="17" t="s">
        <v>26</v>
      </c>
      <c r="C246" s="17">
        <v>16</v>
      </c>
      <c r="D246" s="17">
        <v>817</v>
      </c>
      <c r="E246" s="17">
        <v>718</v>
      </c>
    </row>
    <row r="247" spans="1:5" ht="14.25" customHeight="1" x14ac:dyDescent="0.3">
      <c r="A247" s="16">
        <v>43966</v>
      </c>
      <c r="B247" s="17" t="s">
        <v>21</v>
      </c>
      <c r="C247" s="17">
        <v>15</v>
      </c>
      <c r="D247" s="17">
        <v>980</v>
      </c>
      <c r="E247" s="17">
        <v>867</v>
      </c>
    </row>
    <row r="248" spans="1:5" ht="14.25" customHeight="1" x14ac:dyDescent="0.3">
      <c r="A248" s="16">
        <v>43966</v>
      </c>
      <c r="B248" s="17" t="s">
        <v>22</v>
      </c>
      <c r="C248" s="17">
        <v>15</v>
      </c>
      <c r="D248" s="17">
        <v>688</v>
      </c>
      <c r="E248" s="17">
        <v>598</v>
      </c>
    </row>
    <row r="249" spans="1:5" ht="14.25" customHeight="1" x14ac:dyDescent="0.3">
      <c r="A249" s="16">
        <v>43966</v>
      </c>
      <c r="B249" s="17" t="s">
        <v>18</v>
      </c>
      <c r="C249" s="17">
        <v>125</v>
      </c>
      <c r="D249" s="17">
        <v>21862</v>
      </c>
      <c r="E249" s="17">
        <v>20235</v>
      </c>
    </row>
    <row r="250" spans="1:5" ht="14.25" customHeight="1" x14ac:dyDescent="0.3">
      <c r="A250" s="16">
        <v>43966</v>
      </c>
      <c r="B250" s="17" t="s">
        <v>17</v>
      </c>
      <c r="C250" s="17">
        <v>129</v>
      </c>
      <c r="D250" s="17">
        <v>17808</v>
      </c>
      <c r="E250" s="17">
        <v>16486</v>
      </c>
    </row>
    <row r="251" spans="1:5" ht="14.25" customHeight="1" x14ac:dyDescent="0.3">
      <c r="A251" s="16">
        <v>43966</v>
      </c>
      <c r="B251" s="17" t="s">
        <v>15</v>
      </c>
      <c r="C251" s="17">
        <v>10</v>
      </c>
      <c r="D251" s="17">
        <v>743</v>
      </c>
      <c r="E251" s="17">
        <v>652</v>
      </c>
    </row>
    <row r="252" spans="1:5" ht="14.25" customHeight="1" x14ac:dyDescent="0.3">
      <c r="A252" s="16">
        <v>43967</v>
      </c>
      <c r="B252" s="17" t="s">
        <v>19</v>
      </c>
      <c r="C252" s="17">
        <v>36</v>
      </c>
      <c r="D252" s="17">
        <v>5286</v>
      </c>
      <c r="E252" s="17">
        <v>4867</v>
      </c>
    </row>
    <row r="253" spans="1:5" ht="14.25" customHeight="1" x14ac:dyDescent="0.3">
      <c r="A253" s="16">
        <v>43967</v>
      </c>
      <c r="B253" s="17" t="s">
        <v>14</v>
      </c>
      <c r="C253" s="17">
        <v>31</v>
      </c>
      <c r="D253" s="17">
        <v>5593</v>
      </c>
      <c r="E253" s="17">
        <v>5177</v>
      </c>
    </row>
    <row r="254" spans="1:5" ht="14.25" customHeight="1" x14ac:dyDescent="0.3">
      <c r="A254" s="16">
        <v>43967</v>
      </c>
      <c r="B254" s="17" t="s">
        <v>20</v>
      </c>
      <c r="C254" s="17">
        <v>21</v>
      </c>
      <c r="D254" s="17">
        <v>2427</v>
      </c>
      <c r="E254" s="17">
        <v>2213</v>
      </c>
    </row>
    <row r="255" spans="1:5" ht="14.25" customHeight="1" x14ac:dyDescent="0.3">
      <c r="A255" s="16">
        <v>43967</v>
      </c>
      <c r="B255" s="17" t="s">
        <v>13</v>
      </c>
      <c r="C255" s="17">
        <v>21</v>
      </c>
      <c r="D255" s="17">
        <v>2145</v>
      </c>
      <c r="E255" s="17">
        <v>1947</v>
      </c>
    </row>
    <row r="256" spans="1:5" ht="14.25" customHeight="1" x14ac:dyDescent="0.3">
      <c r="A256" s="16">
        <v>43967</v>
      </c>
      <c r="B256" s="17" t="s">
        <v>23</v>
      </c>
      <c r="C256" s="17">
        <v>19</v>
      </c>
      <c r="D256" s="17">
        <v>2039</v>
      </c>
      <c r="E256" s="17">
        <v>1868</v>
      </c>
    </row>
    <row r="257" spans="1:5" ht="14.25" customHeight="1" x14ac:dyDescent="0.3">
      <c r="A257" s="16">
        <v>43967</v>
      </c>
      <c r="B257" s="17" t="s">
        <v>25</v>
      </c>
      <c r="C257" s="17">
        <v>54</v>
      </c>
      <c r="D257" s="17">
        <v>13170</v>
      </c>
      <c r="E257" s="17">
        <v>12299</v>
      </c>
    </row>
    <row r="258" spans="1:5" ht="14.25" customHeight="1" x14ac:dyDescent="0.3">
      <c r="A258" s="16">
        <v>43967</v>
      </c>
      <c r="B258" s="17" t="s">
        <v>24</v>
      </c>
      <c r="C258" s="17">
        <v>60</v>
      </c>
      <c r="D258" s="17">
        <v>14049</v>
      </c>
      <c r="E258" s="17">
        <v>13118</v>
      </c>
    </row>
    <row r="259" spans="1:5" ht="14.25" customHeight="1" x14ac:dyDescent="0.3">
      <c r="A259" s="16">
        <v>43967</v>
      </c>
      <c r="B259" s="17" t="s">
        <v>16</v>
      </c>
      <c r="C259" s="17">
        <v>19</v>
      </c>
      <c r="D259" s="17">
        <v>2080</v>
      </c>
      <c r="E259" s="17">
        <v>1844</v>
      </c>
    </row>
    <row r="260" spans="1:5" ht="14.25" customHeight="1" x14ac:dyDescent="0.3">
      <c r="A260" s="16">
        <v>43967</v>
      </c>
      <c r="B260" s="17" t="s">
        <v>26</v>
      </c>
      <c r="C260" s="17">
        <v>16</v>
      </c>
      <c r="D260" s="17">
        <v>920</v>
      </c>
      <c r="E260" s="17">
        <v>818</v>
      </c>
    </row>
    <row r="261" spans="1:5" ht="14.25" customHeight="1" x14ac:dyDescent="0.3">
      <c r="A261" s="16">
        <v>43967</v>
      </c>
      <c r="B261" s="17" t="s">
        <v>21</v>
      </c>
      <c r="C261" s="17">
        <v>15</v>
      </c>
      <c r="D261" s="17">
        <v>1111</v>
      </c>
      <c r="E261" s="17">
        <v>992</v>
      </c>
    </row>
    <row r="262" spans="1:5" ht="14.25" customHeight="1" x14ac:dyDescent="0.3">
      <c r="A262" s="16">
        <v>43967</v>
      </c>
      <c r="B262" s="17" t="s">
        <v>22</v>
      </c>
      <c r="C262" s="17">
        <v>15</v>
      </c>
      <c r="D262" s="17">
        <v>747</v>
      </c>
      <c r="E262" s="17">
        <v>647</v>
      </c>
    </row>
    <row r="263" spans="1:5" ht="14.25" customHeight="1" x14ac:dyDescent="0.3">
      <c r="A263" s="16">
        <v>43967</v>
      </c>
      <c r="B263" s="17" t="s">
        <v>18</v>
      </c>
      <c r="C263" s="17">
        <v>125</v>
      </c>
      <c r="D263" s="17">
        <v>22291</v>
      </c>
      <c r="E263" s="17">
        <v>20635</v>
      </c>
    </row>
    <row r="264" spans="1:5" ht="14.25" customHeight="1" x14ac:dyDescent="0.3">
      <c r="A264" s="16">
        <v>43967</v>
      </c>
      <c r="B264" s="17" t="s">
        <v>17</v>
      </c>
      <c r="C264" s="17">
        <v>129</v>
      </c>
      <c r="D264" s="17">
        <v>17914</v>
      </c>
      <c r="E264" s="17">
        <v>16631</v>
      </c>
    </row>
    <row r="265" spans="1:5" ht="14.25" customHeight="1" x14ac:dyDescent="0.3">
      <c r="A265" s="16">
        <v>43967</v>
      </c>
      <c r="B265" s="17" t="s">
        <v>15</v>
      </c>
      <c r="C265" s="17">
        <v>10</v>
      </c>
      <c r="D265" s="17">
        <v>760</v>
      </c>
      <c r="E265" s="17">
        <v>672</v>
      </c>
    </row>
    <row r="266" spans="1:5" ht="14.25" customHeight="1" x14ac:dyDescent="0.3">
      <c r="A266" s="16">
        <v>43968</v>
      </c>
      <c r="B266" s="17" t="s">
        <v>19</v>
      </c>
      <c r="C266" s="17">
        <v>36</v>
      </c>
      <c r="D266" s="17">
        <v>4918</v>
      </c>
      <c r="E266" s="17">
        <v>4554</v>
      </c>
    </row>
    <row r="267" spans="1:5" ht="14.25" customHeight="1" x14ac:dyDescent="0.3">
      <c r="A267" s="16">
        <v>43968</v>
      </c>
      <c r="B267" s="17" t="s">
        <v>14</v>
      </c>
      <c r="C267" s="17">
        <v>31</v>
      </c>
      <c r="D267" s="17">
        <v>5206</v>
      </c>
      <c r="E267" s="17">
        <v>4843</v>
      </c>
    </row>
    <row r="268" spans="1:5" ht="14.25" customHeight="1" x14ac:dyDescent="0.3">
      <c r="A268" s="16">
        <v>43968</v>
      </c>
      <c r="B268" s="17" t="s">
        <v>20</v>
      </c>
      <c r="C268" s="17">
        <v>21</v>
      </c>
      <c r="D268" s="17">
        <v>2054</v>
      </c>
      <c r="E268" s="17">
        <v>1883</v>
      </c>
    </row>
    <row r="269" spans="1:5" ht="14.25" customHeight="1" x14ac:dyDescent="0.3">
      <c r="A269" s="16">
        <v>43968</v>
      </c>
      <c r="B269" s="17" t="s">
        <v>13</v>
      </c>
      <c r="C269" s="17">
        <v>21</v>
      </c>
      <c r="D269" s="17">
        <v>1874</v>
      </c>
      <c r="E269" s="17">
        <v>1705</v>
      </c>
    </row>
    <row r="270" spans="1:5" ht="14.25" customHeight="1" x14ac:dyDescent="0.3">
      <c r="A270" s="16">
        <v>43968</v>
      </c>
      <c r="B270" s="17" t="s">
        <v>23</v>
      </c>
      <c r="C270" s="17">
        <v>19</v>
      </c>
      <c r="D270" s="17">
        <v>1790</v>
      </c>
      <c r="E270" s="17">
        <v>1633</v>
      </c>
    </row>
    <row r="271" spans="1:5" ht="14.25" customHeight="1" x14ac:dyDescent="0.3">
      <c r="A271" s="16">
        <v>43968</v>
      </c>
      <c r="B271" s="17" t="s">
        <v>25</v>
      </c>
      <c r="C271" s="17">
        <v>54</v>
      </c>
      <c r="D271" s="17">
        <v>11128</v>
      </c>
      <c r="E271" s="17">
        <v>10467</v>
      </c>
    </row>
    <row r="272" spans="1:5" ht="14.25" customHeight="1" x14ac:dyDescent="0.3">
      <c r="A272" s="16">
        <v>43968</v>
      </c>
      <c r="B272" s="17" t="s">
        <v>24</v>
      </c>
      <c r="C272" s="17">
        <v>60</v>
      </c>
      <c r="D272" s="17">
        <v>11698</v>
      </c>
      <c r="E272" s="17">
        <v>10989</v>
      </c>
    </row>
    <row r="273" spans="1:5" ht="14.25" customHeight="1" x14ac:dyDescent="0.3">
      <c r="A273" s="16">
        <v>43968</v>
      </c>
      <c r="B273" s="17" t="s">
        <v>16</v>
      </c>
      <c r="C273" s="17">
        <v>19</v>
      </c>
      <c r="D273" s="17">
        <v>1871</v>
      </c>
      <c r="E273" s="17">
        <v>1660</v>
      </c>
    </row>
    <row r="274" spans="1:5" ht="14.25" customHeight="1" x14ac:dyDescent="0.3">
      <c r="A274" s="16">
        <v>43968</v>
      </c>
      <c r="B274" s="17" t="s">
        <v>26</v>
      </c>
      <c r="C274" s="17">
        <v>16</v>
      </c>
      <c r="D274" s="17">
        <v>859</v>
      </c>
      <c r="E274" s="17">
        <v>746</v>
      </c>
    </row>
    <row r="275" spans="1:5" ht="14.25" customHeight="1" x14ac:dyDescent="0.3">
      <c r="A275" s="16">
        <v>43968</v>
      </c>
      <c r="B275" s="17" t="s">
        <v>21</v>
      </c>
      <c r="C275" s="17">
        <v>15</v>
      </c>
      <c r="D275" s="17">
        <v>971</v>
      </c>
      <c r="E275" s="17">
        <v>856</v>
      </c>
    </row>
    <row r="276" spans="1:5" ht="14.25" customHeight="1" x14ac:dyDescent="0.3">
      <c r="A276" s="16">
        <v>43968</v>
      </c>
      <c r="B276" s="17" t="s">
        <v>22</v>
      </c>
      <c r="C276" s="17">
        <v>15</v>
      </c>
      <c r="D276" s="17">
        <v>692</v>
      </c>
      <c r="E276" s="17">
        <v>591</v>
      </c>
    </row>
    <row r="277" spans="1:5" ht="14.25" customHeight="1" x14ac:dyDescent="0.3">
      <c r="A277" s="16">
        <v>43968</v>
      </c>
      <c r="B277" s="17" t="s">
        <v>18</v>
      </c>
      <c r="C277" s="17">
        <v>125</v>
      </c>
      <c r="D277" s="17">
        <v>20079</v>
      </c>
      <c r="E277" s="17">
        <v>18721</v>
      </c>
    </row>
    <row r="278" spans="1:5" ht="14.25" customHeight="1" x14ac:dyDescent="0.3">
      <c r="A278" s="16">
        <v>43968</v>
      </c>
      <c r="B278" s="17" t="s">
        <v>17</v>
      </c>
      <c r="C278" s="17">
        <v>129</v>
      </c>
      <c r="D278" s="17">
        <v>15744</v>
      </c>
      <c r="E278" s="17">
        <v>14685</v>
      </c>
    </row>
    <row r="279" spans="1:5" ht="14.25" customHeight="1" x14ac:dyDescent="0.3">
      <c r="A279" s="16">
        <v>43968</v>
      </c>
      <c r="B279" s="17" t="s">
        <v>15</v>
      </c>
      <c r="C279" s="17">
        <v>10</v>
      </c>
      <c r="D279" s="17">
        <v>591</v>
      </c>
      <c r="E279" s="17">
        <v>513</v>
      </c>
    </row>
    <row r="280" spans="1:5" ht="14.25" customHeight="1" x14ac:dyDescent="0.3">
      <c r="A280" s="16">
        <v>43969</v>
      </c>
      <c r="B280" s="17" t="s">
        <v>19</v>
      </c>
      <c r="C280" s="17">
        <v>36</v>
      </c>
      <c r="D280" s="17">
        <v>4885</v>
      </c>
      <c r="E280" s="17">
        <v>4502</v>
      </c>
    </row>
    <row r="281" spans="1:5" ht="14.25" customHeight="1" x14ac:dyDescent="0.3">
      <c r="A281" s="16">
        <v>43969</v>
      </c>
      <c r="B281" s="17" t="s">
        <v>14</v>
      </c>
      <c r="C281" s="17">
        <v>31</v>
      </c>
      <c r="D281" s="17">
        <v>5165</v>
      </c>
      <c r="E281" s="17">
        <v>4813</v>
      </c>
    </row>
    <row r="282" spans="1:5" ht="14.25" customHeight="1" x14ac:dyDescent="0.3">
      <c r="A282" s="16">
        <v>43969</v>
      </c>
      <c r="B282" s="17" t="s">
        <v>20</v>
      </c>
      <c r="C282" s="17">
        <v>21</v>
      </c>
      <c r="D282" s="17">
        <v>2136</v>
      </c>
      <c r="E282" s="17">
        <v>1947</v>
      </c>
    </row>
    <row r="283" spans="1:5" ht="14.25" customHeight="1" x14ac:dyDescent="0.3">
      <c r="A283" s="16">
        <v>43969</v>
      </c>
      <c r="B283" s="17" t="s">
        <v>13</v>
      </c>
      <c r="C283" s="17">
        <v>21</v>
      </c>
      <c r="D283" s="17">
        <v>1834</v>
      </c>
      <c r="E283" s="17">
        <v>1660</v>
      </c>
    </row>
    <row r="284" spans="1:5" ht="14.25" customHeight="1" x14ac:dyDescent="0.3">
      <c r="A284" s="16">
        <v>43969</v>
      </c>
      <c r="B284" s="17" t="s">
        <v>23</v>
      </c>
      <c r="C284" s="17">
        <v>19</v>
      </c>
      <c r="D284" s="17">
        <v>1741</v>
      </c>
      <c r="E284" s="17">
        <v>1597</v>
      </c>
    </row>
    <row r="285" spans="1:5" ht="14.25" customHeight="1" x14ac:dyDescent="0.3">
      <c r="A285" s="16">
        <v>43969</v>
      </c>
      <c r="B285" s="17" t="s">
        <v>25</v>
      </c>
      <c r="C285" s="17">
        <v>54</v>
      </c>
      <c r="D285" s="17">
        <v>12012</v>
      </c>
      <c r="E285" s="17">
        <v>11308</v>
      </c>
    </row>
    <row r="286" spans="1:5" ht="14.25" customHeight="1" x14ac:dyDescent="0.3">
      <c r="A286" s="16">
        <v>43969</v>
      </c>
      <c r="B286" s="17" t="s">
        <v>24</v>
      </c>
      <c r="C286" s="17">
        <v>60</v>
      </c>
      <c r="D286" s="17">
        <v>12460</v>
      </c>
      <c r="E286" s="17">
        <v>11665</v>
      </c>
    </row>
    <row r="287" spans="1:5" ht="14.25" customHeight="1" x14ac:dyDescent="0.3">
      <c r="A287" s="16">
        <v>43969</v>
      </c>
      <c r="B287" s="17" t="s">
        <v>16</v>
      </c>
      <c r="C287" s="17">
        <v>19</v>
      </c>
      <c r="D287" s="17">
        <v>1858</v>
      </c>
      <c r="E287" s="17">
        <v>1648</v>
      </c>
    </row>
    <row r="288" spans="1:5" ht="14.25" customHeight="1" x14ac:dyDescent="0.3">
      <c r="A288" s="16">
        <v>43969</v>
      </c>
      <c r="B288" s="17" t="s">
        <v>26</v>
      </c>
      <c r="C288" s="17">
        <v>16</v>
      </c>
      <c r="D288" s="17">
        <v>864</v>
      </c>
      <c r="E288" s="17">
        <v>765</v>
      </c>
    </row>
    <row r="289" spans="1:5" ht="14.25" customHeight="1" x14ac:dyDescent="0.3">
      <c r="A289" s="16">
        <v>43969</v>
      </c>
      <c r="B289" s="17" t="s">
        <v>21</v>
      </c>
      <c r="C289" s="17">
        <v>16</v>
      </c>
      <c r="D289" s="17">
        <v>925</v>
      </c>
      <c r="E289" s="17">
        <v>816</v>
      </c>
    </row>
    <row r="290" spans="1:5" ht="14.25" customHeight="1" x14ac:dyDescent="0.3">
      <c r="A290" s="16">
        <v>43969</v>
      </c>
      <c r="B290" s="17" t="s">
        <v>22</v>
      </c>
      <c r="C290" s="17">
        <v>15</v>
      </c>
      <c r="D290" s="17">
        <v>729</v>
      </c>
      <c r="E290" s="17">
        <v>636</v>
      </c>
    </row>
    <row r="291" spans="1:5" ht="14.25" customHeight="1" x14ac:dyDescent="0.3">
      <c r="A291" s="16">
        <v>43969</v>
      </c>
      <c r="B291" s="17" t="s">
        <v>18</v>
      </c>
      <c r="C291" s="17">
        <v>125</v>
      </c>
      <c r="D291" s="17">
        <v>20449</v>
      </c>
      <c r="E291" s="17">
        <v>19060</v>
      </c>
    </row>
    <row r="292" spans="1:5" ht="14.25" customHeight="1" x14ac:dyDescent="0.3">
      <c r="A292" s="16">
        <v>43969</v>
      </c>
      <c r="B292" s="17" t="s">
        <v>17</v>
      </c>
      <c r="C292" s="17">
        <v>129</v>
      </c>
      <c r="D292" s="17">
        <v>16110</v>
      </c>
      <c r="E292" s="17">
        <v>14992</v>
      </c>
    </row>
    <row r="293" spans="1:5" ht="14.25" customHeight="1" x14ac:dyDescent="0.3">
      <c r="A293" s="16">
        <v>43969</v>
      </c>
      <c r="B293" s="17" t="s">
        <v>15</v>
      </c>
      <c r="C293" s="17">
        <v>10</v>
      </c>
      <c r="D293" s="17">
        <v>645</v>
      </c>
      <c r="E293" s="17">
        <v>565</v>
      </c>
    </row>
    <row r="294" spans="1:5" ht="14.25" customHeight="1" x14ac:dyDescent="0.3">
      <c r="A294" s="16">
        <v>43970</v>
      </c>
      <c r="B294" s="17" t="s">
        <v>19</v>
      </c>
      <c r="C294" s="17">
        <v>36</v>
      </c>
      <c r="D294" s="17">
        <v>5094</v>
      </c>
      <c r="E294" s="17">
        <v>4716</v>
      </c>
    </row>
    <row r="295" spans="1:5" ht="14.25" customHeight="1" x14ac:dyDescent="0.3">
      <c r="A295" s="16">
        <v>43970</v>
      </c>
      <c r="B295" s="17" t="s">
        <v>14</v>
      </c>
      <c r="C295" s="17">
        <v>31</v>
      </c>
      <c r="D295" s="17">
        <v>5389</v>
      </c>
      <c r="E295" s="17">
        <v>5024</v>
      </c>
    </row>
    <row r="296" spans="1:5" ht="14.25" customHeight="1" x14ac:dyDescent="0.3">
      <c r="A296" s="16">
        <v>43970</v>
      </c>
      <c r="B296" s="17" t="s">
        <v>20</v>
      </c>
      <c r="C296" s="17">
        <v>21</v>
      </c>
      <c r="D296" s="17">
        <v>2245</v>
      </c>
      <c r="E296" s="17">
        <v>2053</v>
      </c>
    </row>
    <row r="297" spans="1:5" ht="14.25" customHeight="1" x14ac:dyDescent="0.3">
      <c r="A297" s="16">
        <v>43970</v>
      </c>
      <c r="B297" s="17" t="s">
        <v>13</v>
      </c>
      <c r="C297" s="17">
        <v>21</v>
      </c>
      <c r="D297" s="17">
        <v>1860</v>
      </c>
      <c r="E297" s="17">
        <v>1704</v>
      </c>
    </row>
    <row r="298" spans="1:5" ht="14.25" customHeight="1" x14ac:dyDescent="0.3">
      <c r="A298" s="16">
        <v>43970</v>
      </c>
      <c r="B298" s="17" t="s">
        <v>23</v>
      </c>
      <c r="C298" s="17">
        <v>19</v>
      </c>
      <c r="D298" s="17">
        <v>1831</v>
      </c>
      <c r="E298" s="17">
        <v>1667</v>
      </c>
    </row>
    <row r="299" spans="1:5" ht="14.25" customHeight="1" x14ac:dyDescent="0.3">
      <c r="A299" s="16">
        <v>43970</v>
      </c>
      <c r="B299" s="17" t="s">
        <v>25</v>
      </c>
      <c r="C299" s="17">
        <v>54</v>
      </c>
      <c r="D299" s="17">
        <v>13070</v>
      </c>
      <c r="E299" s="17">
        <v>12244</v>
      </c>
    </row>
    <row r="300" spans="1:5" ht="14.25" customHeight="1" x14ac:dyDescent="0.3">
      <c r="A300" s="16">
        <v>43970</v>
      </c>
      <c r="B300" s="17" t="s">
        <v>24</v>
      </c>
      <c r="C300" s="17">
        <v>60</v>
      </c>
      <c r="D300" s="17">
        <v>13867</v>
      </c>
      <c r="E300" s="17">
        <v>12987</v>
      </c>
    </row>
    <row r="301" spans="1:5" ht="14.25" customHeight="1" x14ac:dyDescent="0.3">
      <c r="A301" s="16">
        <v>43970</v>
      </c>
      <c r="B301" s="17" t="s">
        <v>16</v>
      </c>
      <c r="C301" s="17">
        <v>19</v>
      </c>
      <c r="D301" s="17">
        <v>1999</v>
      </c>
      <c r="E301" s="17">
        <v>1799</v>
      </c>
    </row>
    <row r="302" spans="1:5" ht="14.25" customHeight="1" x14ac:dyDescent="0.3">
      <c r="A302" s="16">
        <v>43970</v>
      </c>
      <c r="B302" s="17" t="s">
        <v>26</v>
      </c>
      <c r="C302" s="17">
        <v>17</v>
      </c>
      <c r="D302" s="17">
        <v>857</v>
      </c>
      <c r="E302" s="17">
        <v>757</v>
      </c>
    </row>
    <row r="303" spans="1:5" ht="14.25" customHeight="1" x14ac:dyDescent="0.3">
      <c r="A303" s="16">
        <v>43970</v>
      </c>
      <c r="B303" s="17" t="s">
        <v>21</v>
      </c>
      <c r="C303" s="17">
        <v>16</v>
      </c>
      <c r="D303" s="17">
        <v>1012</v>
      </c>
      <c r="E303" s="17">
        <v>900</v>
      </c>
    </row>
    <row r="304" spans="1:5" ht="14.25" customHeight="1" x14ac:dyDescent="0.3">
      <c r="A304" s="16">
        <v>43970</v>
      </c>
      <c r="B304" s="17" t="s">
        <v>22</v>
      </c>
      <c r="C304" s="17">
        <v>15</v>
      </c>
      <c r="D304" s="17">
        <v>930</v>
      </c>
      <c r="E304" s="17">
        <v>827</v>
      </c>
    </row>
    <row r="305" spans="1:5" ht="14.25" customHeight="1" x14ac:dyDescent="0.3">
      <c r="A305" s="16">
        <v>43970</v>
      </c>
      <c r="B305" s="17" t="s">
        <v>18</v>
      </c>
      <c r="C305" s="17">
        <v>125</v>
      </c>
      <c r="D305" s="17">
        <v>20771</v>
      </c>
      <c r="E305" s="17">
        <v>19338</v>
      </c>
    </row>
    <row r="306" spans="1:5" ht="14.25" customHeight="1" x14ac:dyDescent="0.3">
      <c r="A306" s="16">
        <v>43970</v>
      </c>
      <c r="B306" s="17" t="s">
        <v>17</v>
      </c>
      <c r="C306" s="17">
        <v>129</v>
      </c>
      <c r="D306" s="17">
        <v>16191</v>
      </c>
      <c r="E306" s="17">
        <v>15102</v>
      </c>
    </row>
    <row r="307" spans="1:5" ht="14.25" customHeight="1" x14ac:dyDescent="0.3">
      <c r="A307" s="16">
        <v>43970</v>
      </c>
      <c r="B307" s="17" t="s">
        <v>15</v>
      </c>
      <c r="C307" s="17">
        <v>10</v>
      </c>
      <c r="D307" s="17">
        <v>649</v>
      </c>
      <c r="E307" s="17">
        <v>568</v>
      </c>
    </row>
    <row r="308" spans="1:5" ht="14.25" customHeight="1" x14ac:dyDescent="0.3">
      <c r="A308" s="16">
        <v>43971</v>
      </c>
      <c r="B308" s="17" t="s">
        <v>19</v>
      </c>
      <c r="C308" s="17">
        <v>36</v>
      </c>
      <c r="D308" s="17">
        <v>5914</v>
      </c>
      <c r="E308" s="17">
        <v>5384</v>
      </c>
    </row>
    <row r="309" spans="1:5" ht="14.25" customHeight="1" x14ac:dyDescent="0.3">
      <c r="A309" s="16">
        <v>43971</v>
      </c>
      <c r="B309" s="17" t="s">
        <v>14</v>
      </c>
      <c r="C309" s="17">
        <v>31</v>
      </c>
      <c r="D309" s="17">
        <v>5698</v>
      </c>
      <c r="E309" s="17">
        <v>5258</v>
      </c>
    </row>
    <row r="310" spans="1:5" ht="14.25" customHeight="1" x14ac:dyDescent="0.3">
      <c r="A310" s="16">
        <v>43971</v>
      </c>
      <c r="B310" s="17" t="s">
        <v>20</v>
      </c>
      <c r="C310" s="17">
        <v>21</v>
      </c>
      <c r="D310" s="17">
        <v>2410</v>
      </c>
      <c r="E310" s="17">
        <v>2202</v>
      </c>
    </row>
    <row r="311" spans="1:5" ht="14.25" customHeight="1" x14ac:dyDescent="0.3">
      <c r="A311" s="16">
        <v>43971</v>
      </c>
      <c r="B311" s="17" t="s">
        <v>13</v>
      </c>
      <c r="C311" s="17">
        <v>21</v>
      </c>
      <c r="D311" s="17">
        <v>1921</v>
      </c>
      <c r="E311" s="17">
        <v>1767</v>
      </c>
    </row>
    <row r="312" spans="1:5" ht="14.25" customHeight="1" x14ac:dyDescent="0.3">
      <c r="A312" s="16">
        <v>43971</v>
      </c>
      <c r="B312" s="17" t="s">
        <v>23</v>
      </c>
      <c r="C312" s="17">
        <v>19</v>
      </c>
      <c r="D312" s="17">
        <v>1823</v>
      </c>
      <c r="E312" s="17">
        <v>1678</v>
      </c>
    </row>
    <row r="313" spans="1:5" ht="14.25" customHeight="1" x14ac:dyDescent="0.3">
      <c r="A313" s="16">
        <v>43971</v>
      </c>
      <c r="B313" s="17" t="s">
        <v>25</v>
      </c>
      <c r="C313" s="17">
        <v>54</v>
      </c>
      <c r="D313" s="17">
        <v>13298</v>
      </c>
      <c r="E313" s="17">
        <v>12428</v>
      </c>
    </row>
    <row r="314" spans="1:5" ht="14.25" customHeight="1" x14ac:dyDescent="0.3">
      <c r="A314" s="16">
        <v>43971</v>
      </c>
      <c r="B314" s="17" t="s">
        <v>24</v>
      </c>
      <c r="C314" s="17">
        <v>60</v>
      </c>
      <c r="D314" s="17">
        <v>13792</v>
      </c>
      <c r="E314" s="17">
        <v>12834</v>
      </c>
    </row>
    <row r="315" spans="1:5" ht="14.25" customHeight="1" x14ac:dyDescent="0.3">
      <c r="A315" s="16">
        <v>43971</v>
      </c>
      <c r="B315" s="17" t="s">
        <v>16</v>
      </c>
      <c r="C315" s="17">
        <v>19</v>
      </c>
      <c r="D315" s="17">
        <v>1889</v>
      </c>
      <c r="E315" s="17">
        <v>1690</v>
      </c>
    </row>
    <row r="316" spans="1:5" ht="14.25" customHeight="1" x14ac:dyDescent="0.3">
      <c r="A316" s="16">
        <v>43971</v>
      </c>
      <c r="B316" s="17" t="s">
        <v>26</v>
      </c>
      <c r="C316" s="17">
        <v>17</v>
      </c>
      <c r="D316" s="17">
        <v>890</v>
      </c>
      <c r="E316" s="17">
        <v>794</v>
      </c>
    </row>
    <row r="317" spans="1:5" ht="14.25" customHeight="1" x14ac:dyDescent="0.3">
      <c r="A317" s="16">
        <v>43971</v>
      </c>
      <c r="B317" s="17" t="s">
        <v>21</v>
      </c>
      <c r="C317" s="17">
        <v>16</v>
      </c>
      <c r="D317" s="17">
        <v>1050</v>
      </c>
      <c r="E317" s="17">
        <v>938</v>
      </c>
    </row>
    <row r="318" spans="1:5" ht="14.25" customHeight="1" x14ac:dyDescent="0.3">
      <c r="A318" s="16">
        <v>43971</v>
      </c>
      <c r="B318" s="17" t="s">
        <v>22</v>
      </c>
      <c r="C318" s="17">
        <v>15</v>
      </c>
      <c r="D318" s="17">
        <v>760</v>
      </c>
      <c r="E318" s="17">
        <v>664</v>
      </c>
    </row>
    <row r="319" spans="1:5" ht="14.25" customHeight="1" x14ac:dyDescent="0.3">
      <c r="A319" s="16">
        <v>43971</v>
      </c>
      <c r="B319" s="17" t="s">
        <v>18</v>
      </c>
      <c r="C319" s="17">
        <v>125</v>
      </c>
      <c r="D319" s="17">
        <v>21674</v>
      </c>
      <c r="E319" s="17">
        <v>20155</v>
      </c>
    </row>
    <row r="320" spans="1:5" ht="14.25" customHeight="1" x14ac:dyDescent="0.3">
      <c r="A320" s="16">
        <v>43971</v>
      </c>
      <c r="B320" s="17" t="s">
        <v>17</v>
      </c>
      <c r="C320" s="17">
        <v>129</v>
      </c>
      <c r="D320" s="17">
        <v>17095</v>
      </c>
      <c r="E320" s="17">
        <v>15919</v>
      </c>
    </row>
    <row r="321" spans="1:5" ht="14.25" customHeight="1" x14ac:dyDescent="0.3">
      <c r="A321" s="16">
        <v>43971</v>
      </c>
      <c r="B321" s="17" t="s">
        <v>15</v>
      </c>
      <c r="C321" s="17">
        <v>10</v>
      </c>
      <c r="D321" s="17">
        <v>745</v>
      </c>
      <c r="E321" s="17">
        <v>654</v>
      </c>
    </row>
    <row r="322" spans="1:5" ht="14.25" customHeight="1" x14ac:dyDescent="0.3">
      <c r="A322" s="16">
        <v>43972</v>
      </c>
      <c r="B322" s="17" t="s">
        <v>19</v>
      </c>
      <c r="C322" s="17">
        <v>36</v>
      </c>
      <c r="D322" s="17">
        <v>4816</v>
      </c>
      <c r="E322" s="17">
        <v>4452</v>
      </c>
    </row>
    <row r="323" spans="1:5" ht="14.25" customHeight="1" x14ac:dyDescent="0.3">
      <c r="A323" s="16">
        <v>43972</v>
      </c>
      <c r="B323" s="17" t="s">
        <v>14</v>
      </c>
      <c r="C323" s="17">
        <v>31</v>
      </c>
      <c r="D323" s="17">
        <v>5207</v>
      </c>
      <c r="E323" s="17">
        <v>4868</v>
      </c>
    </row>
    <row r="324" spans="1:5" ht="14.25" customHeight="1" x14ac:dyDescent="0.3">
      <c r="A324" s="16">
        <v>43972</v>
      </c>
      <c r="B324" s="17" t="s">
        <v>20</v>
      </c>
      <c r="C324" s="17">
        <v>21</v>
      </c>
      <c r="D324" s="17">
        <v>2335</v>
      </c>
      <c r="E324" s="17">
        <v>2126</v>
      </c>
    </row>
    <row r="325" spans="1:5" ht="14.25" customHeight="1" x14ac:dyDescent="0.3">
      <c r="A325" s="16">
        <v>43972</v>
      </c>
      <c r="B325" s="17" t="s">
        <v>13</v>
      </c>
      <c r="C325" s="17">
        <v>21</v>
      </c>
      <c r="D325" s="17">
        <v>1787</v>
      </c>
      <c r="E325" s="17">
        <v>1626</v>
      </c>
    </row>
    <row r="326" spans="1:5" ht="14.25" customHeight="1" x14ac:dyDescent="0.3">
      <c r="A326" s="16">
        <v>43972</v>
      </c>
      <c r="B326" s="17" t="s">
        <v>23</v>
      </c>
      <c r="C326" s="17">
        <v>19</v>
      </c>
      <c r="D326" s="17">
        <v>1650</v>
      </c>
      <c r="E326" s="17">
        <v>1505</v>
      </c>
    </row>
    <row r="327" spans="1:5" ht="14.25" customHeight="1" x14ac:dyDescent="0.3">
      <c r="A327" s="16">
        <v>43972</v>
      </c>
      <c r="B327" s="17" t="s">
        <v>25</v>
      </c>
      <c r="C327" s="17">
        <v>54</v>
      </c>
      <c r="D327" s="17">
        <v>13240</v>
      </c>
      <c r="E327" s="17">
        <v>12360</v>
      </c>
    </row>
    <row r="328" spans="1:5" ht="14.25" customHeight="1" x14ac:dyDescent="0.3">
      <c r="A328" s="16">
        <v>43972</v>
      </c>
      <c r="B328" s="17" t="s">
        <v>24</v>
      </c>
      <c r="C328" s="17">
        <v>60</v>
      </c>
      <c r="D328" s="17">
        <v>14005</v>
      </c>
      <c r="E328" s="17">
        <v>13002</v>
      </c>
    </row>
    <row r="329" spans="1:5" ht="14.25" customHeight="1" x14ac:dyDescent="0.3">
      <c r="A329" s="16">
        <v>43972</v>
      </c>
      <c r="B329" s="17" t="s">
        <v>16</v>
      </c>
      <c r="C329" s="17">
        <v>19</v>
      </c>
      <c r="D329" s="17">
        <v>1949</v>
      </c>
      <c r="E329" s="17">
        <v>1724</v>
      </c>
    </row>
    <row r="330" spans="1:5" ht="14.25" customHeight="1" x14ac:dyDescent="0.3">
      <c r="A330" s="16">
        <v>43972</v>
      </c>
      <c r="B330" s="17" t="s">
        <v>26</v>
      </c>
      <c r="C330" s="17">
        <v>18</v>
      </c>
      <c r="D330" s="17">
        <v>888</v>
      </c>
      <c r="E330" s="17">
        <v>786</v>
      </c>
    </row>
    <row r="331" spans="1:5" ht="14.25" customHeight="1" x14ac:dyDescent="0.3">
      <c r="A331" s="16">
        <v>43972</v>
      </c>
      <c r="B331" s="17" t="s">
        <v>21</v>
      </c>
      <c r="C331" s="17">
        <v>17</v>
      </c>
      <c r="D331" s="17">
        <v>1045</v>
      </c>
      <c r="E331" s="17">
        <v>930</v>
      </c>
    </row>
    <row r="332" spans="1:5" ht="14.25" customHeight="1" x14ac:dyDescent="0.3">
      <c r="A332" s="16">
        <v>43972</v>
      </c>
      <c r="B332" s="17" t="s">
        <v>22</v>
      </c>
      <c r="C332" s="17">
        <v>15</v>
      </c>
      <c r="D332" s="17">
        <v>749</v>
      </c>
      <c r="E332" s="17">
        <v>652</v>
      </c>
    </row>
    <row r="333" spans="1:5" ht="14.25" customHeight="1" x14ac:dyDescent="0.3">
      <c r="A333" s="16">
        <v>43972</v>
      </c>
      <c r="B333" s="17" t="s">
        <v>18</v>
      </c>
      <c r="C333" s="17">
        <v>125</v>
      </c>
      <c r="D333" s="17">
        <v>20911</v>
      </c>
      <c r="E333" s="17">
        <v>19358</v>
      </c>
    </row>
    <row r="334" spans="1:5" ht="14.25" customHeight="1" x14ac:dyDescent="0.3">
      <c r="A334" s="16">
        <v>43972</v>
      </c>
      <c r="B334" s="17" t="s">
        <v>17</v>
      </c>
      <c r="C334" s="17">
        <v>129</v>
      </c>
      <c r="D334" s="17">
        <v>16373</v>
      </c>
      <c r="E334" s="17">
        <v>15223</v>
      </c>
    </row>
    <row r="335" spans="1:5" ht="14.25" customHeight="1" x14ac:dyDescent="0.3">
      <c r="A335" s="16">
        <v>43972</v>
      </c>
      <c r="B335" s="17" t="s">
        <v>15</v>
      </c>
      <c r="C335" s="17">
        <v>10</v>
      </c>
      <c r="D335" s="17">
        <v>677</v>
      </c>
      <c r="E335" s="17">
        <v>591</v>
      </c>
    </row>
    <row r="336" spans="1:5" ht="14.25" customHeight="1" x14ac:dyDescent="0.3">
      <c r="A336" s="16">
        <v>43973</v>
      </c>
      <c r="B336" s="17" t="s">
        <v>19</v>
      </c>
      <c r="C336" s="17">
        <v>36</v>
      </c>
      <c r="D336" s="17">
        <v>4857</v>
      </c>
      <c r="E336" s="17">
        <v>4456</v>
      </c>
    </row>
    <row r="337" spans="1:5" ht="14.25" customHeight="1" x14ac:dyDescent="0.3">
      <c r="A337" s="16">
        <v>43973</v>
      </c>
      <c r="B337" s="17" t="s">
        <v>14</v>
      </c>
      <c r="C337" s="17">
        <v>31</v>
      </c>
      <c r="D337" s="17">
        <v>5965</v>
      </c>
      <c r="E337" s="17">
        <v>5533</v>
      </c>
    </row>
    <row r="338" spans="1:5" ht="14.25" customHeight="1" x14ac:dyDescent="0.3">
      <c r="A338" s="16">
        <v>43973</v>
      </c>
      <c r="B338" s="17" t="s">
        <v>20</v>
      </c>
      <c r="C338" s="17">
        <v>21</v>
      </c>
      <c r="D338" s="17">
        <v>2861</v>
      </c>
      <c r="E338" s="17">
        <v>2612</v>
      </c>
    </row>
    <row r="339" spans="1:5" ht="14.25" customHeight="1" x14ac:dyDescent="0.3">
      <c r="A339" s="16">
        <v>43973</v>
      </c>
      <c r="B339" s="17" t="s">
        <v>13</v>
      </c>
      <c r="C339" s="17">
        <v>21</v>
      </c>
      <c r="D339" s="17">
        <v>2046</v>
      </c>
      <c r="E339" s="17">
        <v>1853</v>
      </c>
    </row>
    <row r="340" spans="1:5" ht="14.25" customHeight="1" x14ac:dyDescent="0.3">
      <c r="A340" s="16">
        <v>43973</v>
      </c>
      <c r="B340" s="17" t="s">
        <v>23</v>
      </c>
      <c r="C340" s="17">
        <v>19</v>
      </c>
      <c r="D340" s="17">
        <v>1859</v>
      </c>
      <c r="E340" s="17">
        <v>1697</v>
      </c>
    </row>
    <row r="341" spans="1:5" ht="14.25" customHeight="1" x14ac:dyDescent="0.3">
      <c r="A341" s="16">
        <v>43973</v>
      </c>
      <c r="B341" s="17" t="s">
        <v>25</v>
      </c>
      <c r="C341" s="17">
        <v>54</v>
      </c>
      <c r="D341" s="17">
        <v>13014</v>
      </c>
      <c r="E341" s="17">
        <v>12095</v>
      </c>
    </row>
    <row r="342" spans="1:5" ht="14.25" customHeight="1" x14ac:dyDescent="0.3">
      <c r="A342" s="16">
        <v>43973</v>
      </c>
      <c r="B342" s="17" t="s">
        <v>24</v>
      </c>
      <c r="C342" s="17">
        <v>60</v>
      </c>
      <c r="D342" s="17">
        <v>14050</v>
      </c>
      <c r="E342" s="17">
        <v>13027</v>
      </c>
    </row>
    <row r="343" spans="1:5" ht="14.25" customHeight="1" x14ac:dyDescent="0.3">
      <c r="A343" s="16">
        <v>43973</v>
      </c>
      <c r="B343" s="17" t="s">
        <v>16</v>
      </c>
      <c r="C343" s="17">
        <v>20</v>
      </c>
      <c r="D343" s="17">
        <v>2306</v>
      </c>
      <c r="E343" s="17">
        <v>2054</v>
      </c>
    </row>
    <row r="344" spans="1:5" ht="14.25" customHeight="1" x14ac:dyDescent="0.3">
      <c r="A344" s="16">
        <v>43973</v>
      </c>
      <c r="B344" s="17" t="s">
        <v>26</v>
      </c>
      <c r="C344" s="17">
        <v>18</v>
      </c>
      <c r="D344" s="17">
        <v>985</v>
      </c>
      <c r="E344" s="17">
        <v>861</v>
      </c>
    </row>
    <row r="345" spans="1:5" ht="14.25" customHeight="1" x14ac:dyDescent="0.3">
      <c r="A345" s="16">
        <v>43973</v>
      </c>
      <c r="B345" s="17" t="s">
        <v>21</v>
      </c>
      <c r="C345" s="17">
        <v>17</v>
      </c>
      <c r="D345" s="17">
        <v>1268</v>
      </c>
      <c r="E345" s="17">
        <v>1129</v>
      </c>
    </row>
    <row r="346" spans="1:5" ht="14.25" customHeight="1" x14ac:dyDescent="0.3">
      <c r="A346" s="16">
        <v>43973</v>
      </c>
      <c r="B346" s="17" t="s">
        <v>22</v>
      </c>
      <c r="C346" s="17">
        <v>15</v>
      </c>
      <c r="D346" s="17">
        <v>903</v>
      </c>
      <c r="E346" s="17">
        <v>792</v>
      </c>
    </row>
    <row r="347" spans="1:5" ht="14.25" customHeight="1" x14ac:dyDescent="0.3">
      <c r="A347" s="16">
        <v>43973</v>
      </c>
      <c r="B347" s="17" t="s">
        <v>18</v>
      </c>
      <c r="C347" s="17">
        <v>125</v>
      </c>
      <c r="D347" s="17">
        <v>21427</v>
      </c>
      <c r="E347" s="17">
        <v>19799</v>
      </c>
    </row>
    <row r="348" spans="1:5" ht="14.25" customHeight="1" x14ac:dyDescent="0.3">
      <c r="A348" s="16">
        <v>43973</v>
      </c>
      <c r="B348" s="17" t="s">
        <v>17</v>
      </c>
      <c r="C348" s="17">
        <v>129</v>
      </c>
      <c r="D348" s="17">
        <v>17088</v>
      </c>
      <c r="E348" s="17">
        <v>15804</v>
      </c>
    </row>
    <row r="349" spans="1:5" ht="14.25" customHeight="1" x14ac:dyDescent="0.3">
      <c r="A349" s="16">
        <v>43973</v>
      </c>
      <c r="B349" s="17" t="s">
        <v>15</v>
      </c>
      <c r="C349" s="17">
        <v>10</v>
      </c>
      <c r="D349" s="17">
        <v>965</v>
      </c>
      <c r="E349" s="17">
        <v>861</v>
      </c>
    </row>
    <row r="350" spans="1:5" ht="14.25" customHeight="1" x14ac:dyDescent="0.3">
      <c r="A350" s="16">
        <v>43974</v>
      </c>
      <c r="B350" s="17" t="s">
        <v>19</v>
      </c>
      <c r="C350" s="17">
        <v>36</v>
      </c>
      <c r="D350" s="17">
        <v>5651</v>
      </c>
      <c r="E350" s="17">
        <v>5212</v>
      </c>
    </row>
    <row r="351" spans="1:5" ht="14.25" customHeight="1" x14ac:dyDescent="0.3">
      <c r="A351" s="16">
        <v>43974</v>
      </c>
      <c r="B351" s="17" t="s">
        <v>14</v>
      </c>
      <c r="C351" s="17">
        <v>31</v>
      </c>
      <c r="D351" s="17">
        <v>6276</v>
      </c>
      <c r="E351" s="17">
        <v>5801</v>
      </c>
    </row>
    <row r="352" spans="1:5" ht="14.25" customHeight="1" x14ac:dyDescent="0.3">
      <c r="A352" s="16">
        <v>43974</v>
      </c>
      <c r="B352" s="17" t="s">
        <v>20</v>
      </c>
      <c r="C352" s="17">
        <v>21</v>
      </c>
      <c r="D352" s="17">
        <v>2460</v>
      </c>
      <c r="E352" s="17">
        <v>2226</v>
      </c>
    </row>
    <row r="353" spans="1:5" ht="14.25" customHeight="1" x14ac:dyDescent="0.3">
      <c r="A353" s="16">
        <v>43974</v>
      </c>
      <c r="B353" s="17" t="s">
        <v>13</v>
      </c>
      <c r="C353" s="17">
        <v>21</v>
      </c>
      <c r="D353" s="17">
        <v>2340</v>
      </c>
      <c r="E353" s="17">
        <v>2146</v>
      </c>
    </row>
    <row r="354" spans="1:5" ht="14.25" customHeight="1" x14ac:dyDescent="0.3">
      <c r="A354" s="16">
        <v>43974</v>
      </c>
      <c r="B354" s="17" t="s">
        <v>23</v>
      </c>
      <c r="C354" s="17">
        <v>19</v>
      </c>
      <c r="D354" s="17">
        <v>2195</v>
      </c>
      <c r="E354" s="17">
        <v>1999</v>
      </c>
    </row>
    <row r="355" spans="1:5" ht="14.25" customHeight="1" x14ac:dyDescent="0.3">
      <c r="A355" s="16">
        <v>43974</v>
      </c>
      <c r="B355" s="17" t="s">
        <v>25</v>
      </c>
      <c r="C355" s="17">
        <v>54</v>
      </c>
      <c r="D355" s="17">
        <v>16221</v>
      </c>
      <c r="E355" s="17">
        <v>15065</v>
      </c>
    </row>
    <row r="356" spans="1:5" ht="14.25" customHeight="1" x14ac:dyDescent="0.3">
      <c r="A356" s="16">
        <v>43974</v>
      </c>
      <c r="B356" s="17" t="s">
        <v>24</v>
      </c>
      <c r="C356" s="17">
        <v>60</v>
      </c>
      <c r="D356" s="17">
        <v>17295</v>
      </c>
      <c r="E356" s="17">
        <v>16010</v>
      </c>
    </row>
    <row r="357" spans="1:5" ht="14.25" customHeight="1" x14ac:dyDescent="0.3">
      <c r="A357" s="16">
        <v>43974</v>
      </c>
      <c r="B357" s="17" t="s">
        <v>16</v>
      </c>
      <c r="C357" s="17">
        <v>20</v>
      </c>
      <c r="D357" s="17">
        <v>2266</v>
      </c>
      <c r="E357" s="17">
        <v>1993</v>
      </c>
    </row>
    <row r="358" spans="1:5" ht="14.25" customHeight="1" x14ac:dyDescent="0.3">
      <c r="A358" s="16">
        <v>43974</v>
      </c>
      <c r="B358" s="17" t="s">
        <v>26</v>
      </c>
      <c r="C358" s="17">
        <v>18</v>
      </c>
      <c r="D358" s="17">
        <v>1031</v>
      </c>
      <c r="E358" s="17">
        <v>918</v>
      </c>
    </row>
    <row r="359" spans="1:5" ht="14.25" customHeight="1" x14ac:dyDescent="0.3">
      <c r="A359" s="16">
        <v>43974</v>
      </c>
      <c r="B359" s="17" t="s">
        <v>21</v>
      </c>
      <c r="C359" s="17">
        <v>17</v>
      </c>
      <c r="D359" s="17">
        <v>1294</v>
      </c>
      <c r="E359" s="17">
        <v>1155</v>
      </c>
    </row>
    <row r="360" spans="1:5" ht="14.25" customHeight="1" x14ac:dyDescent="0.3">
      <c r="A360" s="16">
        <v>43974</v>
      </c>
      <c r="B360" s="17" t="s">
        <v>22</v>
      </c>
      <c r="C360" s="17">
        <v>15</v>
      </c>
      <c r="D360" s="17">
        <v>840</v>
      </c>
      <c r="E360" s="17">
        <v>725</v>
      </c>
    </row>
    <row r="361" spans="1:5" ht="14.25" customHeight="1" x14ac:dyDescent="0.3">
      <c r="A361" s="16">
        <v>43974</v>
      </c>
      <c r="B361" s="17" t="s">
        <v>18</v>
      </c>
      <c r="C361" s="17">
        <v>125</v>
      </c>
      <c r="D361" s="17">
        <v>24574</v>
      </c>
      <c r="E361" s="17">
        <v>22609</v>
      </c>
    </row>
    <row r="362" spans="1:5" ht="14.25" customHeight="1" x14ac:dyDescent="0.3">
      <c r="A362" s="16">
        <v>43974</v>
      </c>
      <c r="B362" s="17" t="s">
        <v>17</v>
      </c>
      <c r="C362" s="17">
        <v>129</v>
      </c>
      <c r="D362" s="17">
        <v>19856</v>
      </c>
      <c r="E362" s="17">
        <v>18325</v>
      </c>
    </row>
    <row r="363" spans="1:5" ht="14.25" customHeight="1" x14ac:dyDescent="0.3">
      <c r="A363" s="16">
        <v>43974</v>
      </c>
      <c r="B363" s="17" t="s">
        <v>15</v>
      </c>
      <c r="C363" s="17">
        <v>10</v>
      </c>
      <c r="D363" s="17">
        <v>828</v>
      </c>
      <c r="E363" s="17">
        <v>734</v>
      </c>
    </row>
    <row r="364" spans="1:5" ht="14.25" customHeight="1" x14ac:dyDescent="0.3">
      <c r="A364" s="16">
        <v>43975</v>
      </c>
      <c r="B364" s="17" t="s">
        <v>19</v>
      </c>
      <c r="C364" s="17">
        <v>36</v>
      </c>
      <c r="D364" s="17">
        <v>4915</v>
      </c>
      <c r="E364" s="17">
        <v>4562</v>
      </c>
    </row>
    <row r="365" spans="1:5" ht="14.25" customHeight="1" x14ac:dyDescent="0.3">
      <c r="A365" s="16">
        <v>43975</v>
      </c>
      <c r="B365" s="17" t="s">
        <v>14</v>
      </c>
      <c r="C365" s="17">
        <v>31</v>
      </c>
      <c r="D365" s="17">
        <v>5035</v>
      </c>
      <c r="E365" s="17">
        <v>4683</v>
      </c>
    </row>
    <row r="366" spans="1:5" ht="14.25" customHeight="1" x14ac:dyDescent="0.3">
      <c r="A366" s="16">
        <v>43975</v>
      </c>
      <c r="B366" s="17" t="s">
        <v>20</v>
      </c>
      <c r="C366" s="17">
        <v>21</v>
      </c>
      <c r="D366" s="17">
        <v>2254</v>
      </c>
      <c r="E366" s="17">
        <v>2061</v>
      </c>
    </row>
    <row r="367" spans="1:5" ht="14.25" customHeight="1" x14ac:dyDescent="0.3">
      <c r="A367" s="16">
        <v>43975</v>
      </c>
      <c r="B367" s="17" t="s">
        <v>13</v>
      </c>
      <c r="C367" s="17">
        <v>20</v>
      </c>
      <c r="D367" s="17">
        <v>1999</v>
      </c>
      <c r="E367" s="17">
        <v>1829</v>
      </c>
    </row>
    <row r="368" spans="1:5" ht="14.25" customHeight="1" x14ac:dyDescent="0.3">
      <c r="A368" s="16">
        <v>43975</v>
      </c>
      <c r="B368" s="17" t="s">
        <v>23</v>
      </c>
      <c r="C368" s="17">
        <v>19</v>
      </c>
      <c r="D368" s="17">
        <v>1868</v>
      </c>
      <c r="E368" s="17">
        <v>1706</v>
      </c>
    </row>
    <row r="369" spans="1:5" ht="14.25" customHeight="1" x14ac:dyDescent="0.3">
      <c r="A369" s="16">
        <v>43975</v>
      </c>
      <c r="B369" s="17" t="s">
        <v>25</v>
      </c>
      <c r="C369" s="17">
        <v>54</v>
      </c>
      <c r="D369" s="17">
        <v>12211</v>
      </c>
      <c r="E369" s="17">
        <v>11427</v>
      </c>
    </row>
    <row r="370" spans="1:5" ht="14.25" customHeight="1" x14ac:dyDescent="0.3">
      <c r="A370" s="16">
        <v>43975</v>
      </c>
      <c r="B370" s="17" t="s">
        <v>24</v>
      </c>
      <c r="C370" s="17">
        <v>60</v>
      </c>
      <c r="D370" s="17">
        <v>12822</v>
      </c>
      <c r="E370" s="17">
        <v>11916</v>
      </c>
    </row>
    <row r="371" spans="1:5" ht="14.25" customHeight="1" x14ac:dyDescent="0.3">
      <c r="A371" s="16">
        <v>43975</v>
      </c>
      <c r="B371" s="17" t="s">
        <v>16</v>
      </c>
      <c r="C371" s="17">
        <v>20</v>
      </c>
      <c r="D371" s="17">
        <v>2015</v>
      </c>
      <c r="E371" s="17">
        <v>1803</v>
      </c>
    </row>
    <row r="372" spans="1:5" ht="14.25" customHeight="1" x14ac:dyDescent="0.3">
      <c r="A372" s="16">
        <v>43975</v>
      </c>
      <c r="B372" s="17" t="s">
        <v>26</v>
      </c>
      <c r="C372" s="17">
        <v>18</v>
      </c>
      <c r="D372" s="17">
        <v>1006</v>
      </c>
      <c r="E372" s="17">
        <v>904</v>
      </c>
    </row>
    <row r="373" spans="1:5" ht="14.25" customHeight="1" x14ac:dyDescent="0.3">
      <c r="A373" s="16">
        <v>43975</v>
      </c>
      <c r="B373" s="17" t="s">
        <v>21</v>
      </c>
      <c r="C373" s="17">
        <v>17</v>
      </c>
      <c r="D373" s="17">
        <v>1128</v>
      </c>
      <c r="E373" s="17">
        <v>1001</v>
      </c>
    </row>
    <row r="374" spans="1:5" ht="14.25" customHeight="1" x14ac:dyDescent="0.3">
      <c r="A374" s="16">
        <v>43975</v>
      </c>
      <c r="B374" s="17" t="s">
        <v>22</v>
      </c>
      <c r="C374" s="17">
        <v>15</v>
      </c>
      <c r="D374" s="17">
        <v>779</v>
      </c>
      <c r="E374" s="17">
        <v>673</v>
      </c>
    </row>
    <row r="375" spans="1:5" ht="14.25" customHeight="1" x14ac:dyDescent="0.3">
      <c r="A375" s="16">
        <v>43975</v>
      </c>
      <c r="B375" s="17" t="s">
        <v>18</v>
      </c>
      <c r="C375" s="17">
        <v>125</v>
      </c>
      <c r="D375" s="17">
        <v>21004</v>
      </c>
      <c r="E375" s="17">
        <v>19556</v>
      </c>
    </row>
    <row r="376" spans="1:5" ht="14.25" customHeight="1" x14ac:dyDescent="0.3">
      <c r="A376" s="16">
        <v>43975</v>
      </c>
      <c r="B376" s="17" t="s">
        <v>17</v>
      </c>
      <c r="C376" s="17">
        <v>129</v>
      </c>
      <c r="D376" s="17">
        <v>16432</v>
      </c>
      <c r="E376" s="17">
        <v>15345</v>
      </c>
    </row>
    <row r="377" spans="1:5" ht="14.25" customHeight="1" x14ac:dyDescent="0.3">
      <c r="A377" s="16">
        <v>43975</v>
      </c>
      <c r="B377" s="17" t="s">
        <v>15</v>
      </c>
      <c r="C377" s="17">
        <v>10</v>
      </c>
      <c r="D377" s="17">
        <v>639</v>
      </c>
      <c r="E377" s="17">
        <v>557</v>
      </c>
    </row>
    <row r="378" spans="1:5" ht="14.25" customHeight="1" x14ac:dyDescent="0.3">
      <c r="A378" s="16">
        <v>43976</v>
      </c>
      <c r="B378" s="17" t="s">
        <v>19</v>
      </c>
      <c r="C378" s="17">
        <v>36</v>
      </c>
      <c r="D378" s="17">
        <v>4641</v>
      </c>
      <c r="E378" s="17">
        <v>4274</v>
      </c>
    </row>
    <row r="379" spans="1:5" ht="14.25" customHeight="1" x14ac:dyDescent="0.3">
      <c r="A379" s="16">
        <v>43976</v>
      </c>
      <c r="B379" s="17" t="s">
        <v>14</v>
      </c>
      <c r="C379" s="17">
        <v>31</v>
      </c>
      <c r="D379" s="17">
        <v>5210</v>
      </c>
      <c r="E379" s="17">
        <v>4841</v>
      </c>
    </row>
    <row r="380" spans="1:5" ht="14.25" customHeight="1" x14ac:dyDescent="0.3">
      <c r="A380" s="16">
        <v>43976</v>
      </c>
      <c r="B380" s="17" t="s">
        <v>20</v>
      </c>
      <c r="C380" s="17">
        <v>21</v>
      </c>
      <c r="D380" s="17">
        <v>2330</v>
      </c>
      <c r="E380" s="17">
        <v>2142</v>
      </c>
    </row>
    <row r="381" spans="1:5" ht="14.25" customHeight="1" x14ac:dyDescent="0.3">
      <c r="A381" s="16">
        <v>43976</v>
      </c>
      <c r="B381" s="17" t="s">
        <v>13</v>
      </c>
      <c r="C381" s="17">
        <v>20</v>
      </c>
      <c r="D381" s="17">
        <v>2087</v>
      </c>
      <c r="E381" s="17">
        <v>1914</v>
      </c>
    </row>
    <row r="382" spans="1:5" ht="14.25" customHeight="1" x14ac:dyDescent="0.3">
      <c r="A382" s="16">
        <v>43976</v>
      </c>
      <c r="B382" s="17" t="s">
        <v>23</v>
      </c>
      <c r="C382" s="17">
        <v>20</v>
      </c>
      <c r="D382" s="17">
        <v>1899</v>
      </c>
      <c r="E382" s="17">
        <v>1738</v>
      </c>
    </row>
    <row r="383" spans="1:5" ht="14.25" customHeight="1" x14ac:dyDescent="0.3">
      <c r="A383" s="16">
        <v>43976</v>
      </c>
      <c r="B383" s="17" t="s">
        <v>25</v>
      </c>
      <c r="C383" s="17">
        <v>54</v>
      </c>
      <c r="D383" s="17">
        <v>12336</v>
      </c>
      <c r="E383" s="17">
        <v>11519</v>
      </c>
    </row>
    <row r="384" spans="1:5" ht="14.25" customHeight="1" x14ac:dyDescent="0.3">
      <c r="A384" s="16">
        <v>43976</v>
      </c>
      <c r="B384" s="17" t="s">
        <v>24</v>
      </c>
      <c r="C384" s="17">
        <v>59</v>
      </c>
      <c r="D384" s="17">
        <v>12983</v>
      </c>
      <c r="E384" s="17">
        <v>12056</v>
      </c>
    </row>
    <row r="385" spans="1:5" ht="14.25" customHeight="1" x14ac:dyDescent="0.3">
      <c r="A385" s="16">
        <v>43976</v>
      </c>
      <c r="B385" s="17" t="s">
        <v>16</v>
      </c>
      <c r="C385" s="17">
        <v>20</v>
      </c>
      <c r="D385" s="17">
        <v>2011</v>
      </c>
      <c r="E385" s="17">
        <v>1791</v>
      </c>
    </row>
    <row r="386" spans="1:5" ht="14.25" customHeight="1" x14ac:dyDescent="0.3">
      <c r="A386" s="16">
        <v>43976</v>
      </c>
      <c r="B386" s="17" t="s">
        <v>26</v>
      </c>
      <c r="C386" s="17">
        <v>18</v>
      </c>
      <c r="D386" s="17">
        <v>989</v>
      </c>
      <c r="E386" s="17">
        <v>887</v>
      </c>
    </row>
    <row r="387" spans="1:5" ht="14.25" customHeight="1" x14ac:dyDescent="0.3">
      <c r="A387" s="16">
        <v>43976</v>
      </c>
      <c r="B387" s="17" t="s">
        <v>21</v>
      </c>
      <c r="C387" s="17">
        <v>17</v>
      </c>
      <c r="D387" s="17">
        <v>1142</v>
      </c>
      <c r="E387" s="17">
        <v>1020</v>
      </c>
    </row>
    <row r="388" spans="1:5" ht="14.25" customHeight="1" x14ac:dyDescent="0.3">
      <c r="A388" s="16">
        <v>43976</v>
      </c>
      <c r="B388" s="17" t="s">
        <v>22</v>
      </c>
      <c r="C388" s="17">
        <v>15</v>
      </c>
      <c r="D388" s="17">
        <v>835</v>
      </c>
      <c r="E388" s="17">
        <v>736</v>
      </c>
    </row>
    <row r="389" spans="1:5" ht="14.25" customHeight="1" x14ac:dyDescent="0.3">
      <c r="A389" s="16">
        <v>43976</v>
      </c>
      <c r="B389" s="17" t="s">
        <v>18</v>
      </c>
      <c r="C389" s="17">
        <v>124</v>
      </c>
      <c r="D389" s="17">
        <v>20358</v>
      </c>
      <c r="E389" s="17">
        <v>18890</v>
      </c>
    </row>
    <row r="390" spans="1:5" ht="14.25" customHeight="1" x14ac:dyDescent="0.3">
      <c r="A390" s="16">
        <v>43976</v>
      </c>
      <c r="B390" s="17" t="s">
        <v>17</v>
      </c>
      <c r="C390" s="17">
        <v>129</v>
      </c>
      <c r="D390" s="17">
        <v>15822</v>
      </c>
      <c r="E390" s="17">
        <v>14753</v>
      </c>
    </row>
    <row r="391" spans="1:5" ht="14.25" customHeight="1" x14ac:dyDescent="0.3">
      <c r="A391" s="16">
        <v>43976</v>
      </c>
      <c r="B391" s="17" t="s">
        <v>15</v>
      </c>
      <c r="C391" s="17">
        <v>10</v>
      </c>
      <c r="D391" s="17">
        <v>739</v>
      </c>
      <c r="E391" s="17">
        <v>642</v>
      </c>
    </row>
    <row r="392" spans="1:5" ht="14.25" customHeight="1" x14ac:dyDescent="0.3">
      <c r="A392" s="16">
        <v>43977</v>
      </c>
      <c r="B392" s="17" t="s">
        <v>19</v>
      </c>
      <c r="C392" s="17">
        <v>36</v>
      </c>
      <c r="D392" s="17">
        <v>4770</v>
      </c>
      <c r="E392" s="17">
        <v>4424</v>
      </c>
    </row>
    <row r="393" spans="1:5" ht="14.25" customHeight="1" x14ac:dyDescent="0.3">
      <c r="A393" s="16">
        <v>43977</v>
      </c>
      <c r="B393" s="17" t="s">
        <v>14</v>
      </c>
      <c r="C393" s="17">
        <v>31</v>
      </c>
      <c r="D393" s="17">
        <v>5493</v>
      </c>
      <c r="E393" s="17">
        <v>5119</v>
      </c>
    </row>
    <row r="394" spans="1:5" ht="14.25" customHeight="1" x14ac:dyDescent="0.3">
      <c r="A394" s="16">
        <v>43977</v>
      </c>
      <c r="B394" s="17" t="s">
        <v>20</v>
      </c>
      <c r="C394" s="17">
        <v>21</v>
      </c>
      <c r="D394" s="17">
        <v>2418</v>
      </c>
      <c r="E394" s="17">
        <v>2215</v>
      </c>
    </row>
    <row r="395" spans="1:5" ht="14.25" customHeight="1" x14ac:dyDescent="0.3">
      <c r="A395" s="16">
        <v>43977</v>
      </c>
      <c r="B395" s="17" t="s">
        <v>13</v>
      </c>
      <c r="C395" s="17">
        <v>20</v>
      </c>
      <c r="D395" s="17">
        <v>2044</v>
      </c>
      <c r="E395" s="17">
        <v>1863</v>
      </c>
    </row>
    <row r="396" spans="1:5" ht="14.25" customHeight="1" x14ac:dyDescent="0.3">
      <c r="A396" s="16">
        <v>43977</v>
      </c>
      <c r="B396" s="17" t="s">
        <v>23</v>
      </c>
      <c r="C396" s="17">
        <v>20</v>
      </c>
      <c r="D396" s="17">
        <v>1814</v>
      </c>
      <c r="E396" s="17">
        <v>1655</v>
      </c>
    </row>
    <row r="397" spans="1:5" ht="14.25" customHeight="1" x14ac:dyDescent="0.3">
      <c r="A397" s="16">
        <v>43977</v>
      </c>
      <c r="B397" s="17" t="s">
        <v>25</v>
      </c>
      <c r="C397" s="17">
        <v>54</v>
      </c>
      <c r="D397" s="17">
        <v>14482</v>
      </c>
      <c r="E397" s="17">
        <v>13510</v>
      </c>
    </row>
    <row r="398" spans="1:5" ht="14.25" customHeight="1" x14ac:dyDescent="0.3">
      <c r="A398" s="16">
        <v>43977</v>
      </c>
      <c r="B398" s="17" t="s">
        <v>24</v>
      </c>
      <c r="C398" s="17">
        <v>59</v>
      </c>
      <c r="D398" s="17">
        <v>15369</v>
      </c>
      <c r="E398" s="17">
        <v>14299</v>
      </c>
    </row>
    <row r="399" spans="1:5" ht="14.25" customHeight="1" x14ac:dyDescent="0.3">
      <c r="A399" s="16">
        <v>43977</v>
      </c>
      <c r="B399" s="17" t="s">
        <v>16</v>
      </c>
      <c r="C399" s="17">
        <v>20</v>
      </c>
      <c r="D399" s="17">
        <v>2036</v>
      </c>
      <c r="E399" s="17">
        <v>1790</v>
      </c>
    </row>
    <row r="400" spans="1:5" ht="14.25" customHeight="1" x14ac:dyDescent="0.3">
      <c r="A400" s="16">
        <v>43977</v>
      </c>
      <c r="B400" s="17" t="s">
        <v>26</v>
      </c>
      <c r="C400" s="17">
        <v>18</v>
      </c>
      <c r="D400" s="17">
        <v>914</v>
      </c>
      <c r="E400" s="17">
        <v>804</v>
      </c>
    </row>
    <row r="401" spans="1:5" ht="14.25" customHeight="1" x14ac:dyDescent="0.3">
      <c r="A401" s="16">
        <v>43977</v>
      </c>
      <c r="B401" s="17" t="s">
        <v>21</v>
      </c>
      <c r="C401" s="17">
        <v>17</v>
      </c>
      <c r="D401" s="17">
        <v>1140</v>
      </c>
      <c r="E401" s="17">
        <v>1016</v>
      </c>
    </row>
    <row r="402" spans="1:5" ht="14.25" customHeight="1" x14ac:dyDescent="0.3">
      <c r="A402" s="16">
        <v>43977</v>
      </c>
      <c r="B402" s="17" t="s">
        <v>22</v>
      </c>
      <c r="C402" s="17">
        <v>15</v>
      </c>
      <c r="D402" s="17">
        <v>812</v>
      </c>
      <c r="E402" s="17">
        <v>711</v>
      </c>
    </row>
    <row r="403" spans="1:5" ht="14.25" customHeight="1" x14ac:dyDescent="0.3">
      <c r="A403" s="16">
        <v>43977</v>
      </c>
      <c r="B403" s="17" t="s">
        <v>18</v>
      </c>
      <c r="C403" s="17">
        <v>124</v>
      </c>
      <c r="D403" s="17">
        <v>21153</v>
      </c>
      <c r="E403" s="17">
        <v>19673</v>
      </c>
    </row>
    <row r="404" spans="1:5" ht="14.25" customHeight="1" x14ac:dyDescent="0.3">
      <c r="A404" s="16">
        <v>43977</v>
      </c>
      <c r="B404" s="17" t="s">
        <v>17</v>
      </c>
      <c r="C404" s="17">
        <v>129</v>
      </c>
      <c r="D404" s="17">
        <v>16459</v>
      </c>
      <c r="E404" s="17">
        <v>15355</v>
      </c>
    </row>
    <row r="405" spans="1:5" ht="14.25" customHeight="1" x14ac:dyDescent="0.3">
      <c r="A405" s="16">
        <v>43977</v>
      </c>
      <c r="B405" s="17" t="s">
        <v>15</v>
      </c>
      <c r="C405" s="17">
        <v>10</v>
      </c>
      <c r="D405" s="17">
        <v>692</v>
      </c>
      <c r="E405" s="17">
        <v>601</v>
      </c>
    </row>
    <row r="406" spans="1:5" ht="14.25" customHeight="1" x14ac:dyDescent="0.3">
      <c r="A406" s="16">
        <v>43977</v>
      </c>
      <c r="B406" s="17" t="s">
        <v>27</v>
      </c>
      <c r="C406" s="17">
        <v>7</v>
      </c>
      <c r="D406" s="17">
        <v>577</v>
      </c>
      <c r="E406" s="17">
        <v>389</v>
      </c>
    </row>
    <row r="407" spans="1:5" ht="14.25" customHeight="1" x14ac:dyDescent="0.3">
      <c r="A407" s="16">
        <v>43978</v>
      </c>
      <c r="B407" s="17" t="s">
        <v>19</v>
      </c>
      <c r="C407" s="17">
        <v>36</v>
      </c>
      <c r="D407" s="17">
        <v>4951</v>
      </c>
      <c r="E407" s="17">
        <v>4584</v>
      </c>
    </row>
    <row r="408" spans="1:5" ht="14.25" customHeight="1" x14ac:dyDescent="0.3">
      <c r="A408" s="16">
        <v>43978</v>
      </c>
      <c r="B408" s="17" t="s">
        <v>14</v>
      </c>
      <c r="C408" s="17">
        <v>31</v>
      </c>
      <c r="D408" s="17">
        <v>5330</v>
      </c>
      <c r="E408" s="17">
        <v>4977</v>
      </c>
    </row>
    <row r="409" spans="1:5" ht="14.25" customHeight="1" x14ac:dyDescent="0.3">
      <c r="A409" s="16">
        <v>43978</v>
      </c>
      <c r="B409" s="17" t="s">
        <v>20</v>
      </c>
      <c r="C409" s="17">
        <v>21</v>
      </c>
      <c r="D409" s="17">
        <v>2430</v>
      </c>
      <c r="E409" s="17">
        <v>2216</v>
      </c>
    </row>
    <row r="410" spans="1:5" ht="14.25" customHeight="1" x14ac:dyDescent="0.3">
      <c r="A410" s="16">
        <v>43978</v>
      </c>
      <c r="B410" s="17" t="s">
        <v>13</v>
      </c>
      <c r="C410" s="17">
        <v>20</v>
      </c>
      <c r="D410" s="17">
        <v>2079</v>
      </c>
      <c r="E410" s="17">
        <v>1893</v>
      </c>
    </row>
    <row r="411" spans="1:5" ht="14.25" customHeight="1" x14ac:dyDescent="0.3">
      <c r="A411" s="16">
        <v>43978</v>
      </c>
      <c r="B411" s="17" t="s">
        <v>23</v>
      </c>
      <c r="C411" s="17">
        <v>20</v>
      </c>
      <c r="D411" s="17">
        <v>1873</v>
      </c>
      <c r="E411" s="17">
        <v>1715</v>
      </c>
    </row>
    <row r="412" spans="1:5" ht="14.25" customHeight="1" x14ac:dyDescent="0.3">
      <c r="A412" s="16">
        <v>43978</v>
      </c>
      <c r="B412" s="17" t="s">
        <v>25</v>
      </c>
      <c r="C412" s="17">
        <v>54</v>
      </c>
      <c r="D412" s="17">
        <v>13091</v>
      </c>
      <c r="E412" s="17">
        <v>12216</v>
      </c>
    </row>
    <row r="413" spans="1:5" ht="14.25" customHeight="1" x14ac:dyDescent="0.3">
      <c r="A413" s="16">
        <v>43978</v>
      </c>
      <c r="B413" s="17" t="s">
        <v>24</v>
      </c>
      <c r="C413" s="17">
        <v>59</v>
      </c>
      <c r="D413" s="17">
        <v>13942</v>
      </c>
      <c r="E413" s="17">
        <v>12986</v>
      </c>
    </row>
    <row r="414" spans="1:5" ht="14.25" customHeight="1" x14ac:dyDescent="0.3">
      <c r="A414" s="16">
        <v>43978</v>
      </c>
      <c r="B414" s="17" t="s">
        <v>16</v>
      </c>
      <c r="C414" s="17">
        <v>20</v>
      </c>
      <c r="D414" s="17">
        <v>2079</v>
      </c>
      <c r="E414" s="17">
        <v>1856</v>
      </c>
    </row>
    <row r="415" spans="1:5" ht="14.25" customHeight="1" x14ac:dyDescent="0.3">
      <c r="A415" s="16">
        <v>43978</v>
      </c>
      <c r="B415" s="17" t="s">
        <v>26</v>
      </c>
      <c r="C415" s="17">
        <v>18</v>
      </c>
      <c r="D415" s="17">
        <v>962</v>
      </c>
      <c r="E415" s="17">
        <v>859</v>
      </c>
    </row>
    <row r="416" spans="1:5" ht="14.25" customHeight="1" x14ac:dyDescent="0.3">
      <c r="A416" s="16">
        <v>43978</v>
      </c>
      <c r="B416" s="17" t="s">
        <v>21</v>
      </c>
      <c r="C416" s="17">
        <v>17</v>
      </c>
      <c r="D416" s="17">
        <v>1203</v>
      </c>
      <c r="E416" s="17">
        <v>1077</v>
      </c>
    </row>
    <row r="417" spans="1:5" ht="14.25" customHeight="1" x14ac:dyDescent="0.3">
      <c r="A417" s="16">
        <v>43978</v>
      </c>
      <c r="B417" s="17" t="s">
        <v>22</v>
      </c>
      <c r="C417" s="17">
        <v>15</v>
      </c>
      <c r="D417" s="17">
        <v>809</v>
      </c>
      <c r="E417" s="17">
        <v>702</v>
      </c>
    </row>
    <row r="418" spans="1:5" ht="14.25" customHeight="1" x14ac:dyDescent="0.3">
      <c r="A418" s="16">
        <v>43978</v>
      </c>
      <c r="B418" s="17" t="s">
        <v>18</v>
      </c>
      <c r="C418" s="17">
        <v>124</v>
      </c>
      <c r="D418" s="17">
        <v>21384</v>
      </c>
      <c r="E418" s="17">
        <v>19897</v>
      </c>
    </row>
    <row r="419" spans="1:5" ht="14.25" customHeight="1" x14ac:dyDescent="0.3">
      <c r="A419" s="16">
        <v>43978</v>
      </c>
      <c r="B419" s="17" t="s">
        <v>17</v>
      </c>
      <c r="C419" s="17">
        <v>129</v>
      </c>
      <c r="D419" s="17">
        <v>17115</v>
      </c>
      <c r="E419" s="17">
        <v>15962</v>
      </c>
    </row>
    <row r="420" spans="1:5" ht="14.25" customHeight="1" x14ac:dyDescent="0.3">
      <c r="A420" s="16">
        <v>43978</v>
      </c>
      <c r="B420" s="17" t="s">
        <v>15</v>
      </c>
      <c r="C420" s="17">
        <v>10</v>
      </c>
      <c r="D420" s="17">
        <v>757</v>
      </c>
      <c r="E420" s="17">
        <v>660</v>
      </c>
    </row>
    <row r="421" spans="1:5" ht="14.25" customHeight="1" x14ac:dyDescent="0.3">
      <c r="A421" s="16">
        <v>43978</v>
      </c>
      <c r="B421" s="17" t="s">
        <v>27</v>
      </c>
      <c r="C421" s="17">
        <v>7</v>
      </c>
      <c r="D421" s="17">
        <v>409</v>
      </c>
      <c r="E421" s="17">
        <v>329</v>
      </c>
    </row>
    <row r="422" spans="1:5" ht="14.25" customHeight="1" x14ac:dyDescent="0.3">
      <c r="A422" s="16">
        <v>43979</v>
      </c>
      <c r="B422" s="17" t="s">
        <v>19</v>
      </c>
      <c r="C422" s="17">
        <v>37</v>
      </c>
      <c r="D422" s="17">
        <v>4840</v>
      </c>
      <c r="E422" s="17">
        <v>4475</v>
      </c>
    </row>
    <row r="423" spans="1:5" ht="14.25" customHeight="1" x14ac:dyDescent="0.3">
      <c r="A423" s="16">
        <v>43979</v>
      </c>
      <c r="B423" s="17" t="s">
        <v>14</v>
      </c>
      <c r="C423" s="17">
        <v>31</v>
      </c>
      <c r="D423" s="17">
        <v>5355</v>
      </c>
      <c r="E423" s="17">
        <v>4969</v>
      </c>
    </row>
    <row r="424" spans="1:5" ht="14.25" customHeight="1" x14ac:dyDescent="0.3">
      <c r="A424" s="16">
        <v>43979</v>
      </c>
      <c r="B424" s="17" t="s">
        <v>20</v>
      </c>
      <c r="C424" s="17">
        <v>22</v>
      </c>
      <c r="D424" s="17">
        <v>2454</v>
      </c>
      <c r="E424" s="17">
        <v>2239</v>
      </c>
    </row>
    <row r="425" spans="1:5" ht="14.25" customHeight="1" x14ac:dyDescent="0.3">
      <c r="A425" s="16">
        <v>43979</v>
      </c>
      <c r="B425" s="17" t="s">
        <v>13</v>
      </c>
      <c r="C425" s="17">
        <v>20</v>
      </c>
      <c r="D425" s="17">
        <v>1886</v>
      </c>
      <c r="E425" s="17">
        <v>1736</v>
      </c>
    </row>
    <row r="426" spans="1:5" ht="14.25" customHeight="1" x14ac:dyDescent="0.3">
      <c r="A426" s="16">
        <v>43979</v>
      </c>
      <c r="B426" s="17" t="s">
        <v>23</v>
      </c>
      <c r="C426" s="17">
        <v>20</v>
      </c>
      <c r="D426" s="17">
        <v>1875</v>
      </c>
      <c r="E426" s="17">
        <v>1701</v>
      </c>
    </row>
    <row r="427" spans="1:5" ht="14.25" customHeight="1" x14ac:dyDescent="0.3">
      <c r="A427" s="16">
        <v>43979</v>
      </c>
      <c r="B427" s="17" t="s">
        <v>25</v>
      </c>
      <c r="C427" s="17">
        <v>54</v>
      </c>
      <c r="D427" s="17">
        <v>12409</v>
      </c>
      <c r="E427" s="17">
        <v>11582</v>
      </c>
    </row>
    <row r="428" spans="1:5" ht="14.25" customHeight="1" x14ac:dyDescent="0.3">
      <c r="A428" s="16">
        <v>43979</v>
      </c>
      <c r="B428" s="17" t="s">
        <v>24</v>
      </c>
      <c r="C428" s="17">
        <v>60</v>
      </c>
      <c r="D428" s="17">
        <v>12854</v>
      </c>
      <c r="E428" s="17">
        <v>11954</v>
      </c>
    </row>
    <row r="429" spans="1:5" ht="14.25" customHeight="1" x14ac:dyDescent="0.3">
      <c r="A429" s="16">
        <v>43979</v>
      </c>
      <c r="B429" s="17" t="s">
        <v>16</v>
      </c>
      <c r="C429" s="17">
        <v>20</v>
      </c>
      <c r="D429" s="17">
        <v>2088</v>
      </c>
      <c r="E429" s="17">
        <v>1848</v>
      </c>
    </row>
    <row r="430" spans="1:5" ht="14.25" customHeight="1" x14ac:dyDescent="0.3">
      <c r="A430" s="16">
        <v>43979</v>
      </c>
      <c r="B430" s="17" t="s">
        <v>26</v>
      </c>
      <c r="C430" s="17">
        <v>18</v>
      </c>
      <c r="D430" s="17">
        <v>1020</v>
      </c>
      <c r="E430" s="17">
        <v>911</v>
      </c>
    </row>
    <row r="431" spans="1:5" ht="14.25" customHeight="1" x14ac:dyDescent="0.3">
      <c r="A431" s="16">
        <v>43979</v>
      </c>
      <c r="B431" s="17" t="s">
        <v>21</v>
      </c>
      <c r="C431" s="17">
        <v>17</v>
      </c>
      <c r="D431" s="17">
        <v>1097</v>
      </c>
      <c r="E431" s="17">
        <v>968</v>
      </c>
    </row>
    <row r="432" spans="1:5" ht="14.25" customHeight="1" x14ac:dyDescent="0.3">
      <c r="A432" s="16">
        <v>43979</v>
      </c>
      <c r="B432" s="17" t="s">
        <v>22</v>
      </c>
      <c r="C432" s="17">
        <v>16</v>
      </c>
      <c r="D432" s="17">
        <v>876</v>
      </c>
      <c r="E432" s="17">
        <v>762</v>
      </c>
    </row>
    <row r="433" spans="1:5" ht="14.25" customHeight="1" x14ac:dyDescent="0.3">
      <c r="A433" s="16">
        <v>43979</v>
      </c>
      <c r="B433" s="17" t="s">
        <v>12</v>
      </c>
      <c r="C433" s="17">
        <v>15</v>
      </c>
      <c r="D433" s="17">
        <v>464</v>
      </c>
      <c r="E433" s="17">
        <v>390</v>
      </c>
    </row>
    <row r="434" spans="1:5" ht="14.25" customHeight="1" x14ac:dyDescent="0.3">
      <c r="A434" s="16">
        <v>43979</v>
      </c>
      <c r="B434" s="17" t="s">
        <v>18</v>
      </c>
      <c r="C434" s="17">
        <v>124</v>
      </c>
      <c r="D434" s="17">
        <v>20868</v>
      </c>
      <c r="E434" s="17">
        <v>19342</v>
      </c>
    </row>
    <row r="435" spans="1:5" ht="14.25" customHeight="1" x14ac:dyDescent="0.3">
      <c r="A435" s="16">
        <v>43979</v>
      </c>
      <c r="B435" s="17" t="s">
        <v>17</v>
      </c>
      <c r="C435" s="17">
        <v>129</v>
      </c>
      <c r="D435" s="17">
        <v>16453</v>
      </c>
      <c r="E435" s="17">
        <v>15289</v>
      </c>
    </row>
    <row r="436" spans="1:5" ht="14.25" customHeight="1" x14ac:dyDescent="0.3">
      <c r="A436" s="16">
        <v>43979</v>
      </c>
      <c r="B436" s="17" t="s">
        <v>15</v>
      </c>
      <c r="C436" s="17">
        <v>10</v>
      </c>
      <c r="D436" s="17">
        <v>791</v>
      </c>
      <c r="E436" s="17">
        <v>697</v>
      </c>
    </row>
    <row r="437" spans="1:5" ht="14.25" customHeight="1" x14ac:dyDescent="0.3">
      <c r="A437" s="16">
        <v>43979</v>
      </c>
      <c r="B437" s="17" t="s">
        <v>27</v>
      </c>
      <c r="C437" s="17">
        <v>7</v>
      </c>
      <c r="D437" s="17">
        <v>420</v>
      </c>
      <c r="E437" s="17">
        <v>347</v>
      </c>
    </row>
    <row r="438" spans="1:5" ht="14.25" customHeight="1" x14ac:dyDescent="0.3">
      <c r="A438" s="16">
        <v>43980</v>
      </c>
      <c r="B438" s="17" t="s">
        <v>19</v>
      </c>
      <c r="C438" s="17">
        <v>37</v>
      </c>
      <c r="D438" s="17">
        <v>5672</v>
      </c>
      <c r="E438" s="17">
        <v>5198</v>
      </c>
    </row>
    <row r="439" spans="1:5" ht="14.25" customHeight="1" x14ac:dyDescent="0.3">
      <c r="A439" s="16">
        <v>43980</v>
      </c>
      <c r="B439" s="17" t="s">
        <v>14</v>
      </c>
      <c r="C439" s="17">
        <v>31</v>
      </c>
      <c r="D439" s="17">
        <v>5751</v>
      </c>
      <c r="E439" s="17">
        <v>5319</v>
      </c>
    </row>
    <row r="440" spans="1:5" ht="14.25" customHeight="1" x14ac:dyDescent="0.3">
      <c r="A440" s="16">
        <v>43980</v>
      </c>
      <c r="B440" s="17" t="s">
        <v>20</v>
      </c>
      <c r="C440" s="17">
        <v>22</v>
      </c>
      <c r="D440" s="17">
        <v>2597</v>
      </c>
      <c r="E440" s="17">
        <v>2379</v>
      </c>
    </row>
    <row r="441" spans="1:5" ht="14.25" customHeight="1" x14ac:dyDescent="0.3">
      <c r="A441" s="16">
        <v>43980</v>
      </c>
      <c r="B441" s="17" t="s">
        <v>13</v>
      </c>
      <c r="C441" s="17">
        <v>20</v>
      </c>
      <c r="D441" s="17">
        <v>2111</v>
      </c>
      <c r="E441" s="17">
        <v>1917</v>
      </c>
    </row>
    <row r="442" spans="1:5" ht="14.25" customHeight="1" x14ac:dyDescent="0.3">
      <c r="A442" s="16">
        <v>43980</v>
      </c>
      <c r="B442" s="17" t="s">
        <v>23</v>
      </c>
      <c r="C442" s="17">
        <v>20</v>
      </c>
      <c r="D442" s="17">
        <v>2064</v>
      </c>
      <c r="E442" s="17">
        <v>1896</v>
      </c>
    </row>
    <row r="443" spans="1:5" ht="14.25" customHeight="1" x14ac:dyDescent="0.3">
      <c r="A443" s="16">
        <v>43980</v>
      </c>
      <c r="B443" s="17" t="s">
        <v>25</v>
      </c>
      <c r="C443" s="17">
        <v>54</v>
      </c>
      <c r="D443" s="17">
        <v>14031</v>
      </c>
      <c r="E443" s="17">
        <v>12943</v>
      </c>
    </row>
    <row r="444" spans="1:5" ht="14.25" customHeight="1" x14ac:dyDescent="0.3">
      <c r="A444" s="16">
        <v>43980</v>
      </c>
      <c r="B444" s="17" t="s">
        <v>24</v>
      </c>
      <c r="C444" s="17">
        <v>59</v>
      </c>
      <c r="D444" s="17">
        <v>14507</v>
      </c>
      <c r="E444" s="17">
        <v>13386</v>
      </c>
    </row>
    <row r="445" spans="1:5" ht="14.25" customHeight="1" x14ac:dyDescent="0.3">
      <c r="A445" s="16">
        <v>43980</v>
      </c>
      <c r="B445" s="17" t="s">
        <v>16</v>
      </c>
      <c r="C445" s="17">
        <v>20</v>
      </c>
      <c r="D445" s="17">
        <v>2249</v>
      </c>
      <c r="E445" s="17">
        <v>2000</v>
      </c>
    </row>
    <row r="446" spans="1:5" ht="14.25" customHeight="1" x14ac:dyDescent="0.3">
      <c r="A446" s="16">
        <v>43980</v>
      </c>
      <c r="B446" s="17" t="s">
        <v>26</v>
      </c>
      <c r="C446" s="17">
        <v>18</v>
      </c>
      <c r="D446" s="17">
        <v>1014</v>
      </c>
      <c r="E446" s="17">
        <v>893</v>
      </c>
    </row>
    <row r="447" spans="1:5" ht="14.25" customHeight="1" x14ac:dyDescent="0.3">
      <c r="A447" s="16">
        <v>43980</v>
      </c>
      <c r="B447" s="17" t="s">
        <v>21</v>
      </c>
      <c r="C447" s="17">
        <v>17</v>
      </c>
      <c r="D447" s="17">
        <v>1296</v>
      </c>
      <c r="E447" s="17">
        <v>1153</v>
      </c>
    </row>
    <row r="448" spans="1:5" ht="14.25" customHeight="1" x14ac:dyDescent="0.3">
      <c r="A448" s="16">
        <v>43980</v>
      </c>
      <c r="B448" s="17" t="s">
        <v>22</v>
      </c>
      <c r="C448" s="17">
        <v>16</v>
      </c>
      <c r="D448" s="17">
        <v>981</v>
      </c>
      <c r="E448" s="17">
        <v>859</v>
      </c>
    </row>
    <row r="449" spans="1:5" ht="14.25" customHeight="1" x14ac:dyDescent="0.3">
      <c r="A449" s="16">
        <v>43980</v>
      </c>
      <c r="B449" s="17" t="s">
        <v>12</v>
      </c>
      <c r="C449" s="17">
        <v>15</v>
      </c>
      <c r="D449" s="17">
        <v>400</v>
      </c>
      <c r="E449" s="17">
        <v>329</v>
      </c>
    </row>
    <row r="450" spans="1:5" ht="14.25" customHeight="1" x14ac:dyDescent="0.3">
      <c r="A450" s="16">
        <v>43980</v>
      </c>
      <c r="B450" s="17" t="s">
        <v>18</v>
      </c>
      <c r="C450" s="17">
        <v>124</v>
      </c>
      <c r="D450" s="17">
        <v>25828</v>
      </c>
      <c r="E450" s="17">
        <v>23974</v>
      </c>
    </row>
    <row r="451" spans="1:5" ht="14.25" customHeight="1" x14ac:dyDescent="0.3">
      <c r="A451" s="16">
        <v>43980</v>
      </c>
      <c r="B451" s="17" t="s">
        <v>17</v>
      </c>
      <c r="C451" s="17">
        <v>129</v>
      </c>
      <c r="D451" s="17">
        <v>22403</v>
      </c>
      <c r="E451" s="17">
        <v>20676</v>
      </c>
    </row>
    <row r="452" spans="1:5" ht="14.25" customHeight="1" x14ac:dyDescent="0.3">
      <c r="A452" s="16">
        <v>43980</v>
      </c>
      <c r="B452" s="17" t="s">
        <v>15</v>
      </c>
      <c r="C452" s="17">
        <v>10</v>
      </c>
      <c r="D452" s="17">
        <v>873</v>
      </c>
      <c r="E452" s="17">
        <v>770</v>
      </c>
    </row>
    <row r="453" spans="1:5" ht="14.25" customHeight="1" x14ac:dyDescent="0.3">
      <c r="A453" s="16">
        <v>43980</v>
      </c>
      <c r="B453" s="17" t="s">
        <v>27</v>
      </c>
      <c r="C453" s="17">
        <v>7</v>
      </c>
      <c r="D453" s="17">
        <v>491</v>
      </c>
      <c r="E453" s="17">
        <v>411</v>
      </c>
    </row>
    <row r="454" spans="1:5" ht="14.25" customHeight="1" x14ac:dyDescent="0.3">
      <c r="A454" s="16">
        <v>43981</v>
      </c>
      <c r="B454" s="17" t="s">
        <v>19</v>
      </c>
      <c r="C454" s="17">
        <v>37</v>
      </c>
      <c r="D454" s="17">
        <v>6645</v>
      </c>
      <c r="E454" s="17">
        <v>6122</v>
      </c>
    </row>
    <row r="455" spans="1:5" ht="14.25" customHeight="1" x14ac:dyDescent="0.3">
      <c r="A455" s="16">
        <v>43981</v>
      </c>
      <c r="B455" s="17" t="s">
        <v>14</v>
      </c>
      <c r="C455" s="17">
        <v>31</v>
      </c>
      <c r="D455" s="17">
        <v>6735</v>
      </c>
      <c r="E455" s="17">
        <v>6264</v>
      </c>
    </row>
    <row r="456" spans="1:5" ht="14.25" customHeight="1" x14ac:dyDescent="0.3">
      <c r="A456" s="16">
        <v>43981</v>
      </c>
      <c r="B456" s="17" t="s">
        <v>20</v>
      </c>
      <c r="C456" s="17">
        <v>22</v>
      </c>
      <c r="D456" s="17">
        <v>2793</v>
      </c>
      <c r="E456" s="17">
        <v>2539</v>
      </c>
    </row>
    <row r="457" spans="1:5" ht="14.25" customHeight="1" x14ac:dyDescent="0.3">
      <c r="A457" s="16">
        <v>43981</v>
      </c>
      <c r="B457" s="17" t="s">
        <v>13</v>
      </c>
      <c r="C457" s="17">
        <v>20</v>
      </c>
      <c r="D457" s="17">
        <v>2597</v>
      </c>
      <c r="E457" s="17">
        <v>2376</v>
      </c>
    </row>
    <row r="458" spans="1:5" ht="14.25" customHeight="1" x14ac:dyDescent="0.3">
      <c r="A458" s="16">
        <v>43981</v>
      </c>
      <c r="B458" s="17" t="s">
        <v>23</v>
      </c>
      <c r="C458" s="17">
        <v>20</v>
      </c>
      <c r="D458" s="17">
        <v>2174</v>
      </c>
      <c r="E458" s="17">
        <v>1957</v>
      </c>
    </row>
    <row r="459" spans="1:5" ht="14.25" customHeight="1" x14ac:dyDescent="0.3">
      <c r="A459" s="16">
        <v>43981</v>
      </c>
      <c r="B459" s="17" t="s">
        <v>25</v>
      </c>
      <c r="C459" s="17">
        <v>54</v>
      </c>
      <c r="D459" s="17">
        <v>14590</v>
      </c>
      <c r="E459" s="17">
        <v>13551</v>
      </c>
    </row>
    <row r="460" spans="1:5" ht="14.25" customHeight="1" x14ac:dyDescent="0.3">
      <c r="A460" s="16">
        <v>43981</v>
      </c>
      <c r="B460" s="17" t="s">
        <v>24</v>
      </c>
      <c r="C460" s="17">
        <v>59</v>
      </c>
      <c r="D460" s="17">
        <v>15030</v>
      </c>
      <c r="E460" s="17">
        <v>13956</v>
      </c>
    </row>
    <row r="461" spans="1:5" ht="14.25" customHeight="1" x14ac:dyDescent="0.3">
      <c r="A461" s="16">
        <v>43981</v>
      </c>
      <c r="B461" s="17" t="s">
        <v>16</v>
      </c>
      <c r="C461" s="17">
        <v>20</v>
      </c>
      <c r="D461" s="17">
        <v>2451</v>
      </c>
      <c r="E461" s="17">
        <v>2178</v>
      </c>
    </row>
    <row r="462" spans="1:5" ht="14.25" customHeight="1" x14ac:dyDescent="0.3">
      <c r="A462" s="16">
        <v>43981</v>
      </c>
      <c r="B462" s="17" t="s">
        <v>26</v>
      </c>
      <c r="C462" s="17">
        <v>18</v>
      </c>
      <c r="D462" s="17">
        <v>1216</v>
      </c>
      <c r="E462" s="17">
        <v>1101</v>
      </c>
    </row>
    <row r="463" spans="1:5" ht="14.25" customHeight="1" x14ac:dyDescent="0.3">
      <c r="A463" s="16">
        <v>43981</v>
      </c>
      <c r="B463" s="17" t="s">
        <v>21</v>
      </c>
      <c r="C463" s="17">
        <v>17</v>
      </c>
      <c r="D463" s="17">
        <v>1697</v>
      </c>
      <c r="E463" s="17">
        <v>1499</v>
      </c>
    </row>
    <row r="464" spans="1:5" ht="14.25" customHeight="1" x14ac:dyDescent="0.3">
      <c r="A464" s="16">
        <v>43981</v>
      </c>
      <c r="B464" s="17" t="s">
        <v>22</v>
      </c>
      <c r="C464" s="17">
        <v>16</v>
      </c>
      <c r="D464" s="17">
        <v>1048</v>
      </c>
      <c r="E464" s="17">
        <v>918</v>
      </c>
    </row>
    <row r="465" spans="1:5" ht="14.25" customHeight="1" x14ac:dyDescent="0.3">
      <c r="A465" s="16">
        <v>43981</v>
      </c>
      <c r="B465" s="17" t="s">
        <v>12</v>
      </c>
      <c r="C465" s="17">
        <v>15</v>
      </c>
      <c r="D465" s="17">
        <v>490</v>
      </c>
      <c r="E465" s="17">
        <v>409</v>
      </c>
    </row>
    <row r="466" spans="1:5" ht="14.25" customHeight="1" x14ac:dyDescent="0.3">
      <c r="A466" s="16">
        <v>43981</v>
      </c>
      <c r="B466" s="17" t="s">
        <v>18</v>
      </c>
      <c r="C466" s="17">
        <v>124</v>
      </c>
      <c r="D466" s="17">
        <v>24325</v>
      </c>
      <c r="E466" s="17">
        <v>22469</v>
      </c>
    </row>
    <row r="467" spans="1:5" ht="14.25" customHeight="1" x14ac:dyDescent="0.3">
      <c r="A467" s="16">
        <v>43981</v>
      </c>
      <c r="B467" s="17" t="s">
        <v>17</v>
      </c>
      <c r="C467" s="17">
        <v>129</v>
      </c>
      <c r="D467" s="17">
        <v>20243</v>
      </c>
      <c r="E467" s="17">
        <v>18711</v>
      </c>
    </row>
    <row r="468" spans="1:5" ht="14.25" customHeight="1" x14ac:dyDescent="0.3">
      <c r="A468" s="16">
        <v>43981</v>
      </c>
      <c r="B468" s="17" t="s">
        <v>15</v>
      </c>
      <c r="C468" s="17">
        <v>10</v>
      </c>
      <c r="D468" s="17">
        <v>865</v>
      </c>
      <c r="E468" s="17">
        <v>763</v>
      </c>
    </row>
    <row r="469" spans="1:5" ht="14.25" customHeight="1" x14ac:dyDescent="0.3">
      <c r="A469" s="16">
        <v>43981</v>
      </c>
      <c r="B469" s="17" t="s">
        <v>27</v>
      </c>
      <c r="C469" s="17">
        <v>7</v>
      </c>
      <c r="D469" s="17">
        <v>532</v>
      </c>
      <c r="E469" s="17">
        <v>449</v>
      </c>
    </row>
    <row r="470" spans="1:5" ht="14.25" customHeight="1" x14ac:dyDescent="0.3">
      <c r="A470" s="16">
        <v>43982</v>
      </c>
      <c r="B470" s="17" t="s">
        <v>19</v>
      </c>
      <c r="C470" s="17">
        <v>37</v>
      </c>
      <c r="D470" s="17">
        <v>5215</v>
      </c>
      <c r="E470" s="17">
        <v>4848</v>
      </c>
    </row>
    <row r="471" spans="1:5" ht="14.25" customHeight="1" x14ac:dyDescent="0.3">
      <c r="A471" s="16">
        <v>43982</v>
      </c>
      <c r="B471" s="17" t="s">
        <v>14</v>
      </c>
      <c r="C471" s="17">
        <v>31</v>
      </c>
      <c r="D471" s="17">
        <v>5760</v>
      </c>
      <c r="E471" s="17">
        <v>5367</v>
      </c>
    </row>
    <row r="472" spans="1:5" ht="14.25" customHeight="1" x14ac:dyDescent="0.3">
      <c r="A472" s="16">
        <v>43982</v>
      </c>
      <c r="B472" s="17" t="s">
        <v>20</v>
      </c>
      <c r="C472" s="17">
        <v>23</v>
      </c>
      <c r="D472" s="17">
        <v>2522</v>
      </c>
      <c r="E472" s="17">
        <v>2295</v>
      </c>
    </row>
    <row r="473" spans="1:5" ht="14.25" customHeight="1" x14ac:dyDescent="0.3">
      <c r="A473" s="16">
        <v>43982</v>
      </c>
      <c r="B473" s="17" t="s">
        <v>13</v>
      </c>
      <c r="C473" s="17">
        <v>21</v>
      </c>
      <c r="D473" s="17">
        <v>2271</v>
      </c>
      <c r="E473" s="17">
        <v>2085</v>
      </c>
    </row>
    <row r="474" spans="1:5" ht="14.25" customHeight="1" x14ac:dyDescent="0.3">
      <c r="A474" s="16">
        <v>43982</v>
      </c>
      <c r="B474" s="17" t="s">
        <v>23</v>
      </c>
      <c r="C474" s="17">
        <v>21</v>
      </c>
      <c r="D474" s="17">
        <v>2056</v>
      </c>
      <c r="E474" s="17">
        <v>1879</v>
      </c>
    </row>
    <row r="475" spans="1:5" ht="14.25" customHeight="1" x14ac:dyDescent="0.3">
      <c r="A475" s="16">
        <v>43982</v>
      </c>
      <c r="B475" s="17" t="s">
        <v>25</v>
      </c>
      <c r="C475" s="17">
        <v>54</v>
      </c>
      <c r="D475" s="17">
        <v>13106</v>
      </c>
      <c r="E475" s="17">
        <v>12164</v>
      </c>
    </row>
    <row r="476" spans="1:5" ht="14.25" customHeight="1" x14ac:dyDescent="0.3">
      <c r="A476" s="16">
        <v>43982</v>
      </c>
      <c r="B476" s="17" t="s">
        <v>24</v>
      </c>
      <c r="C476" s="17">
        <v>59</v>
      </c>
      <c r="D476" s="17">
        <v>13684</v>
      </c>
      <c r="E476" s="17">
        <v>12690</v>
      </c>
    </row>
    <row r="477" spans="1:5" ht="14.25" customHeight="1" x14ac:dyDescent="0.3">
      <c r="A477" s="16">
        <v>43982</v>
      </c>
      <c r="B477" s="17" t="s">
        <v>16</v>
      </c>
      <c r="C477" s="17">
        <v>20</v>
      </c>
      <c r="D477" s="17">
        <v>2060</v>
      </c>
      <c r="E477" s="17">
        <v>1826</v>
      </c>
    </row>
    <row r="478" spans="1:5" ht="14.25" customHeight="1" x14ac:dyDescent="0.3">
      <c r="A478" s="16">
        <v>43982</v>
      </c>
      <c r="B478" s="17" t="s">
        <v>26</v>
      </c>
      <c r="C478" s="17">
        <v>18</v>
      </c>
      <c r="D478" s="17">
        <v>1029</v>
      </c>
      <c r="E478" s="17">
        <v>925</v>
      </c>
    </row>
    <row r="479" spans="1:5" ht="14.25" customHeight="1" x14ac:dyDescent="0.3">
      <c r="A479" s="16">
        <v>43982</v>
      </c>
      <c r="B479" s="17" t="s">
        <v>21</v>
      </c>
      <c r="C479" s="17">
        <v>17</v>
      </c>
      <c r="D479" s="17">
        <v>1186</v>
      </c>
      <c r="E479" s="17">
        <v>1054</v>
      </c>
    </row>
    <row r="480" spans="1:5" ht="14.25" customHeight="1" x14ac:dyDescent="0.3">
      <c r="A480" s="16">
        <v>43982</v>
      </c>
      <c r="B480" s="17" t="s">
        <v>22</v>
      </c>
      <c r="C480" s="17">
        <v>16</v>
      </c>
      <c r="D480" s="17">
        <v>917</v>
      </c>
      <c r="E480" s="17">
        <v>802</v>
      </c>
    </row>
    <row r="481" spans="1:5" ht="14.25" customHeight="1" x14ac:dyDescent="0.3">
      <c r="A481" s="16">
        <v>43982</v>
      </c>
      <c r="B481" s="17" t="s">
        <v>12</v>
      </c>
      <c r="C481" s="17">
        <v>15</v>
      </c>
      <c r="D481" s="17">
        <v>441</v>
      </c>
      <c r="E481" s="17">
        <v>368</v>
      </c>
    </row>
    <row r="482" spans="1:5" ht="14.25" customHeight="1" x14ac:dyDescent="0.3">
      <c r="A482" s="16">
        <v>43982</v>
      </c>
      <c r="B482" s="17" t="s">
        <v>18</v>
      </c>
      <c r="C482" s="17">
        <v>124</v>
      </c>
      <c r="D482" s="17">
        <v>21392</v>
      </c>
      <c r="E482" s="17">
        <v>19869</v>
      </c>
    </row>
    <row r="483" spans="1:5" ht="14.25" customHeight="1" x14ac:dyDescent="0.3">
      <c r="A483" s="16">
        <v>43982</v>
      </c>
      <c r="B483" s="17" t="s">
        <v>17</v>
      </c>
      <c r="C483" s="17">
        <v>129</v>
      </c>
      <c r="D483" s="17">
        <v>17235</v>
      </c>
      <c r="E483" s="17">
        <v>16052</v>
      </c>
    </row>
    <row r="484" spans="1:5" ht="14.25" customHeight="1" x14ac:dyDescent="0.3">
      <c r="A484" s="16">
        <v>43982</v>
      </c>
      <c r="B484" s="17" t="s">
        <v>15</v>
      </c>
      <c r="C484" s="17">
        <v>10</v>
      </c>
      <c r="D484" s="17">
        <v>749</v>
      </c>
      <c r="E484" s="17">
        <v>655</v>
      </c>
    </row>
    <row r="485" spans="1:5" ht="14.25" customHeight="1" x14ac:dyDescent="0.3">
      <c r="A485" s="16">
        <v>43982</v>
      </c>
      <c r="B485" s="17" t="s">
        <v>28</v>
      </c>
      <c r="C485" s="17">
        <v>9</v>
      </c>
      <c r="D485" s="17">
        <v>345</v>
      </c>
      <c r="E485" s="17">
        <v>255</v>
      </c>
    </row>
    <row r="486" spans="1:5" ht="14.25" customHeight="1" x14ac:dyDescent="0.3">
      <c r="A486" s="16">
        <v>43982</v>
      </c>
      <c r="B486" s="17" t="s">
        <v>27</v>
      </c>
      <c r="C486" s="17">
        <v>7</v>
      </c>
      <c r="D486" s="17">
        <v>530</v>
      </c>
      <c r="E486" s="17">
        <v>447</v>
      </c>
    </row>
    <row r="487" spans="1:5" ht="14.25" customHeight="1" x14ac:dyDescent="0.3">
      <c r="A487" s="16">
        <v>43982</v>
      </c>
      <c r="B487" s="17" t="s">
        <v>29</v>
      </c>
      <c r="C487" s="17">
        <v>6</v>
      </c>
      <c r="D487" s="17">
        <v>261</v>
      </c>
      <c r="E487" s="17">
        <v>188</v>
      </c>
    </row>
    <row r="488" spans="1:5" ht="14.25" customHeight="1" x14ac:dyDescent="0.3">
      <c r="A488" s="16">
        <v>43983</v>
      </c>
      <c r="B488" s="17" t="s">
        <v>19</v>
      </c>
      <c r="C488" s="17">
        <v>37</v>
      </c>
      <c r="D488" s="17">
        <v>4722</v>
      </c>
      <c r="E488" s="17">
        <v>4352</v>
      </c>
    </row>
    <row r="489" spans="1:5" ht="14.25" customHeight="1" x14ac:dyDescent="0.3">
      <c r="A489" s="16">
        <v>43983</v>
      </c>
      <c r="B489" s="17" t="s">
        <v>14</v>
      </c>
      <c r="C489" s="17">
        <v>31</v>
      </c>
      <c r="D489" s="17">
        <v>5468</v>
      </c>
      <c r="E489" s="17">
        <v>5081</v>
      </c>
    </row>
    <row r="490" spans="1:5" ht="14.25" customHeight="1" x14ac:dyDescent="0.3">
      <c r="A490" s="16">
        <v>43983</v>
      </c>
      <c r="B490" s="17" t="s">
        <v>20</v>
      </c>
      <c r="C490" s="17">
        <v>23</v>
      </c>
      <c r="D490" s="17">
        <v>2531</v>
      </c>
      <c r="E490" s="17">
        <v>2296</v>
      </c>
    </row>
    <row r="491" spans="1:5" ht="14.25" customHeight="1" x14ac:dyDescent="0.3">
      <c r="A491" s="16">
        <v>43983</v>
      </c>
      <c r="B491" s="17" t="s">
        <v>13</v>
      </c>
      <c r="C491" s="17">
        <v>21</v>
      </c>
      <c r="D491" s="17">
        <v>2025</v>
      </c>
      <c r="E491" s="17">
        <v>1849</v>
      </c>
    </row>
    <row r="492" spans="1:5" ht="14.25" customHeight="1" x14ac:dyDescent="0.3">
      <c r="A492" s="16">
        <v>43983</v>
      </c>
      <c r="B492" s="17" t="s">
        <v>23</v>
      </c>
      <c r="C492" s="17">
        <v>21</v>
      </c>
      <c r="D492" s="17">
        <v>1879</v>
      </c>
      <c r="E492" s="17">
        <v>1720</v>
      </c>
    </row>
    <row r="493" spans="1:5" ht="14.25" customHeight="1" x14ac:dyDescent="0.3">
      <c r="A493" s="16">
        <v>43983</v>
      </c>
      <c r="B493" s="17" t="s">
        <v>25</v>
      </c>
      <c r="C493" s="17">
        <v>54</v>
      </c>
      <c r="D493" s="17">
        <v>11864</v>
      </c>
      <c r="E493" s="17">
        <v>11071</v>
      </c>
    </row>
    <row r="494" spans="1:5" ht="14.25" customHeight="1" x14ac:dyDescent="0.3">
      <c r="A494" s="16">
        <v>43983</v>
      </c>
      <c r="B494" s="17" t="s">
        <v>24</v>
      </c>
      <c r="C494" s="17">
        <v>59</v>
      </c>
      <c r="D494" s="17">
        <v>12299</v>
      </c>
      <c r="E494" s="17">
        <v>11448</v>
      </c>
    </row>
    <row r="495" spans="1:5" ht="14.25" customHeight="1" x14ac:dyDescent="0.3">
      <c r="A495" s="16">
        <v>43983</v>
      </c>
      <c r="B495" s="17" t="s">
        <v>16</v>
      </c>
      <c r="C495" s="17">
        <v>20</v>
      </c>
      <c r="D495" s="17">
        <v>2136</v>
      </c>
      <c r="E495" s="17">
        <v>1899</v>
      </c>
    </row>
    <row r="496" spans="1:5" ht="14.25" customHeight="1" x14ac:dyDescent="0.3">
      <c r="A496" s="16">
        <v>43983</v>
      </c>
      <c r="B496" s="17" t="s">
        <v>26</v>
      </c>
      <c r="C496" s="17">
        <v>18</v>
      </c>
      <c r="D496" s="17">
        <v>923</v>
      </c>
      <c r="E496" s="17">
        <v>824</v>
      </c>
    </row>
    <row r="497" spans="1:5" ht="14.25" customHeight="1" x14ac:dyDescent="0.3">
      <c r="A497" s="16">
        <v>43983</v>
      </c>
      <c r="B497" s="17" t="s">
        <v>21</v>
      </c>
      <c r="C497" s="17">
        <v>17</v>
      </c>
      <c r="D497" s="17">
        <v>1185</v>
      </c>
      <c r="E497" s="17">
        <v>1042</v>
      </c>
    </row>
    <row r="498" spans="1:5" ht="14.25" customHeight="1" x14ac:dyDescent="0.3">
      <c r="A498" s="16">
        <v>43983</v>
      </c>
      <c r="B498" s="17" t="s">
        <v>22</v>
      </c>
      <c r="C498" s="17">
        <v>16</v>
      </c>
      <c r="D498" s="17">
        <v>1019</v>
      </c>
      <c r="E498" s="17">
        <v>895</v>
      </c>
    </row>
    <row r="499" spans="1:5" ht="14.25" customHeight="1" x14ac:dyDescent="0.3">
      <c r="A499" s="16">
        <v>43983</v>
      </c>
      <c r="B499" s="17" t="s">
        <v>12</v>
      </c>
      <c r="C499" s="17">
        <v>15</v>
      </c>
      <c r="D499" s="17">
        <v>453</v>
      </c>
      <c r="E499" s="17">
        <v>370</v>
      </c>
    </row>
    <row r="500" spans="1:5" ht="14.25" customHeight="1" x14ac:dyDescent="0.3">
      <c r="A500" s="16">
        <v>43983</v>
      </c>
      <c r="B500" s="17" t="s">
        <v>18</v>
      </c>
      <c r="C500" s="17">
        <v>123</v>
      </c>
      <c r="D500" s="17">
        <v>20325</v>
      </c>
      <c r="E500" s="17">
        <v>18935</v>
      </c>
    </row>
    <row r="501" spans="1:5" ht="14.25" customHeight="1" x14ac:dyDescent="0.3">
      <c r="A501" s="16">
        <v>43983</v>
      </c>
      <c r="B501" s="17" t="s">
        <v>17</v>
      </c>
      <c r="C501" s="17">
        <v>128</v>
      </c>
      <c r="D501" s="17">
        <v>16285</v>
      </c>
      <c r="E501" s="17">
        <v>15130</v>
      </c>
    </row>
    <row r="502" spans="1:5" ht="14.25" customHeight="1" x14ac:dyDescent="0.3">
      <c r="A502" s="16">
        <v>43983</v>
      </c>
      <c r="B502" s="17" t="s">
        <v>15</v>
      </c>
      <c r="C502" s="17">
        <v>10</v>
      </c>
      <c r="D502" s="17">
        <v>719</v>
      </c>
      <c r="E502" s="17">
        <v>627</v>
      </c>
    </row>
    <row r="503" spans="1:5" ht="14.25" customHeight="1" x14ac:dyDescent="0.3">
      <c r="A503" s="16">
        <v>43983</v>
      </c>
      <c r="B503" s="17" t="s">
        <v>28</v>
      </c>
      <c r="C503" s="17">
        <v>9</v>
      </c>
      <c r="D503" s="17">
        <v>294</v>
      </c>
      <c r="E503" s="17">
        <v>224</v>
      </c>
    </row>
    <row r="504" spans="1:5" ht="14.25" customHeight="1" x14ac:dyDescent="0.3">
      <c r="A504" s="16">
        <v>43983</v>
      </c>
      <c r="B504" s="17" t="s">
        <v>27</v>
      </c>
      <c r="C504" s="17">
        <v>7</v>
      </c>
      <c r="D504" s="17">
        <v>500</v>
      </c>
      <c r="E504" s="17">
        <v>418</v>
      </c>
    </row>
    <row r="505" spans="1:5" ht="14.25" customHeight="1" x14ac:dyDescent="0.3">
      <c r="A505" s="16">
        <v>43983</v>
      </c>
      <c r="B505" s="17" t="s">
        <v>29</v>
      </c>
      <c r="C505" s="17">
        <v>6</v>
      </c>
      <c r="D505" s="17">
        <v>237</v>
      </c>
      <c r="E505" s="17">
        <v>175</v>
      </c>
    </row>
    <row r="506" spans="1:5" ht="14.25" customHeight="1" x14ac:dyDescent="0.3"/>
    <row r="507" spans="1:5" ht="14.25" customHeight="1" x14ac:dyDescent="0.3"/>
    <row r="508" spans="1:5" ht="14.25" customHeight="1" x14ac:dyDescent="0.3"/>
    <row r="509" spans="1:5" ht="14.25" customHeight="1" x14ac:dyDescent="0.3"/>
    <row r="510" spans="1:5" ht="14.25" customHeight="1" x14ac:dyDescent="0.3"/>
    <row r="511" spans="1:5" ht="14.25" customHeight="1" x14ac:dyDescent="0.3"/>
    <row r="512" spans="1:5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0"/>
  <sheetViews>
    <sheetView workbookViewId="0">
      <selection activeCell="D16" sqref="D16"/>
    </sheetView>
  </sheetViews>
  <sheetFormatPr defaultRowHeight="14.4" x14ac:dyDescent="0.3"/>
  <cols>
    <col min="1" max="1" width="17" customWidth="1"/>
    <col min="2" max="2" width="26.21875" customWidth="1"/>
    <col min="3" max="3" width="32.77734375" bestFit="1" customWidth="1"/>
    <col min="4" max="43" width="12" bestFit="1" customWidth="1"/>
    <col min="44" max="44" width="11" customWidth="1"/>
    <col min="45" max="48" width="12" bestFit="1" customWidth="1"/>
    <col min="49" max="49" width="10" customWidth="1"/>
    <col min="50" max="64" width="12" bestFit="1" customWidth="1"/>
    <col min="65" max="65" width="11" customWidth="1"/>
    <col min="66" max="66" width="12" bestFit="1" customWidth="1"/>
    <col min="67" max="67" width="11" customWidth="1"/>
    <col min="68" max="69" width="12" bestFit="1" customWidth="1"/>
    <col min="70" max="70" width="11" customWidth="1"/>
    <col min="71" max="74" width="12" bestFit="1" customWidth="1"/>
    <col min="75" max="75" width="10" customWidth="1"/>
    <col min="76" max="80" width="12" bestFit="1" customWidth="1"/>
    <col min="81" max="82" width="11" customWidth="1"/>
    <col min="83" max="83" width="12" bestFit="1" customWidth="1"/>
    <col min="84" max="85" width="10" customWidth="1"/>
    <col min="86" max="95" width="12" bestFit="1" customWidth="1"/>
    <col min="96" max="96" width="8" customWidth="1"/>
    <col min="97" max="109" width="12" bestFit="1" customWidth="1"/>
    <col min="110" max="110" width="12" customWidth="1"/>
    <col min="111" max="111" width="12" bestFit="1" customWidth="1"/>
    <col min="112" max="112" width="10" customWidth="1"/>
    <col min="113" max="132" width="12" bestFit="1" customWidth="1"/>
    <col min="133" max="133" width="11" customWidth="1"/>
    <col min="134" max="183" width="12" bestFit="1" customWidth="1"/>
    <col min="184" max="184" width="10" customWidth="1"/>
    <col min="185" max="205" width="12" bestFit="1" customWidth="1"/>
    <col min="206" max="206" width="10" customWidth="1"/>
    <col min="207" max="223" width="12" bestFit="1" customWidth="1"/>
    <col min="224" max="224" width="12" customWidth="1"/>
    <col min="225" max="225" width="8" customWidth="1"/>
    <col min="226" max="234" width="12" bestFit="1" customWidth="1"/>
    <col min="235" max="236" width="11" customWidth="1"/>
    <col min="237" max="245" width="12" bestFit="1" customWidth="1"/>
    <col min="246" max="246" width="11" customWidth="1"/>
    <col min="247" max="253" width="12" bestFit="1" customWidth="1"/>
    <col min="254" max="254" width="11" customWidth="1"/>
    <col min="255" max="259" width="12" bestFit="1" customWidth="1"/>
    <col min="260" max="260" width="10" customWidth="1"/>
    <col min="261" max="275" width="12" bestFit="1" customWidth="1"/>
    <col min="276" max="276" width="11" customWidth="1"/>
    <col min="277" max="279" width="12" bestFit="1" customWidth="1"/>
    <col min="280" max="280" width="11" customWidth="1"/>
    <col min="281" max="283" width="12" bestFit="1" customWidth="1"/>
    <col min="284" max="284" width="11" customWidth="1"/>
    <col min="285" max="287" width="12" bestFit="1" customWidth="1"/>
    <col min="288" max="288" width="11" customWidth="1"/>
    <col min="289" max="306" width="12" bestFit="1" customWidth="1"/>
    <col min="307" max="307" width="11" customWidth="1"/>
    <col min="308" max="310" width="12" bestFit="1" customWidth="1"/>
    <col min="311" max="311" width="10" customWidth="1"/>
    <col min="312" max="339" width="12" bestFit="1" customWidth="1"/>
    <col min="340" max="340" width="11" customWidth="1"/>
    <col min="341" max="350" width="12" bestFit="1" customWidth="1"/>
    <col min="351" max="351" width="11" customWidth="1"/>
    <col min="352" max="352" width="12" bestFit="1" customWidth="1"/>
    <col min="353" max="353" width="11" customWidth="1"/>
    <col min="354" max="354" width="10" customWidth="1"/>
    <col min="355" max="355" width="11" bestFit="1" customWidth="1"/>
    <col min="356" max="362" width="12" bestFit="1" customWidth="1"/>
    <col min="363" max="363" width="11" bestFit="1" customWidth="1"/>
    <col min="364" max="368" width="12" bestFit="1" customWidth="1"/>
    <col min="369" max="369" width="11" bestFit="1" customWidth="1"/>
    <col min="370" max="395" width="12" bestFit="1" customWidth="1"/>
    <col min="396" max="397" width="11" bestFit="1" customWidth="1"/>
    <col min="398" max="410" width="12" bestFit="1" customWidth="1"/>
    <col min="411" max="411" width="11" customWidth="1"/>
    <col min="412" max="430" width="12" bestFit="1" customWidth="1"/>
    <col min="431" max="431" width="11" customWidth="1"/>
    <col min="432" max="432" width="11" bestFit="1" customWidth="1"/>
    <col min="433" max="433" width="12" bestFit="1" customWidth="1"/>
    <col min="434" max="434" width="11" bestFit="1" customWidth="1"/>
    <col min="435" max="439" width="12" bestFit="1" customWidth="1"/>
    <col min="440" max="440" width="11" bestFit="1" customWidth="1"/>
    <col min="441" max="443" width="12" bestFit="1" customWidth="1"/>
    <col min="444" max="444" width="11" bestFit="1" customWidth="1"/>
    <col min="445" max="471" width="12" bestFit="1" customWidth="1"/>
    <col min="472" max="472" width="11" bestFit="1" customWidth="1"/>
    <col min="473" max="482" width="12" bestFit="1" customWidth="1"/>
    <col min="483" max="483" width="11" customWidth="1"/>
    <col min="484" max="484" width="11" bestFit="1" customWidth="1"/>
    <col min="485" max="492" width="12" bestFit="1" customWidth="1"/>
    <col min="493" max="493" width="11" bestFit="1" customWidth="1"/>
    <col min="494" max="501" width="12" bestFit="1" customWidth="1"/>
    <col min="502" max="502" width="11" customWidth="1"/>
    <col min="503" max="506" width="12" bestFit="1" customWidth="1"/>
  </cols>
  <sheetData>
    <row r="3" spans="1:3" x14ac:dyDescent="0.3">
      <c r="A3" s="18" t="s">
        <v>31</v>
      </c>
      <c r="B3" t="s">
        <v>32</v>
      </c>
      <c r="C3" t="s">
        <v>33</v>
      </c>
    </row>
    <row r="4" spans="1:3" x14ac:dyDescent="0.3">
      <c r="A4" s="19">
        <v>18</v>
      </c>
      <c r="B4">
        <v>817576196.400231</v>
      </c>
      <c r="C4">
        <v>836803032</v>
      </c>
    </row>
    <row r="5" spans="1:3" x14ac:dyDescent="0.3">
      <c r="A5" s="19">
        <v>19</v>
      </c>
      <c r="B5">
        <v>953179192.44418836</v>
      </c>
      <c r="C5">
        <v>983915409.85664999</v>
      </c>
    </row>
    <row r="6" spans="1:3" x14ac:dyDescent="0.3">
      <c r="A6" s="19">
        <v>20</v>
      </c>
      <c r="B6">
        <v>921425410.08621895</v>
      </c>
      <c r="C6">
        <v>947263006.72395003</v>
      </c>
    </row>
    <row r="7" spans="1:3" x14ac:dyDescent="0.3">
      <c r="A7" s="19">
        <v>21</v>
      </c>
      <c r="B7">
        <v>975300970.67404616</v>
      </c>
      <c r="C7">
        <v>1002691883.0466</v>
      </c>
    </row>
    <row r="8" spans="1:3" x14ac:dyDescent="0.3">
      <c r="A8" s="19">
        <v>22</v>
      </c>
      <c r="B8">
        <v>1032177721.2754961</v>
      </c>
      <c r="C8">
        <v>1055653508.75385</v>
      </c>
    </row>
    <row r="9" spans="1:3" x14ac:dyDescent="0.3">
      <c r="A9" s="19">
        <v>23</v>
      </c>
      <c r="B9">
        <v>130725570.21502693</v>
      </c>
      <c r="C9">
        <v>136032376.68134999</v>
      </c>
    </row>
    <row r="10" spans="1:3" x14ac:dyDescent="0.3">
      <c r="A10" s="19" t="s">
        <v>30</v>
      </c>
      <c r="B10">
        <v>4830385061.0952072</v>
      </c>
      <c r="C10">
        <v>4962359217.0623999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selection activeCell="B10" sqref="B10"/>
    </sheetView>
  </sheetViews>
  <sheetFormatPr defaultRowHeight="14.4" x14ac:dyDescent="0.3"/>
  <cols>
    <col min="1" max="1" width="21" bestFit="1" customWidth="1"/>
    <col min="2" max="2" width="32.77734375" bestFit="1" customWidth="1"/>
    <col min="3" max="3" width="44" bestFit="1" customWidth="1"/>
  </cols>
  <sheetData>
    <row r="1" spans="1:2" x14ac:dyDescent="0.3">
      <c r="A1" s="18" t="s">
        <v>9</v>
      </c>
      <c r="B1" s="19">
        <v>23</v>
      </c>
    </row>
    <row r="3" spans="1:2" x14ac:dyDescent="0.3">
      <c r="A3" s="18" t="s">
        <v>31</v>
      </c>
      <c r="B3" t="s">
        <v>33</v>
      </c>
    </row>
    <row r="4" spans="1:2" x14ac:dyDescent="0.3">
      <c r="A4" s="23" t="s">
        <v>18</v>
      </c>
      <c r="B4" s="24">
        <v>0.27388950403053602</v>
      </c>
    </row>
    <row r="5" spans="1:2" x14ac:dyDescent="0.3">
      <c r="A5" s="23" t="s">
        <v>17</v>
      </c>
      <c r="B5" s="24">
        <v>0.20414325749119455</v>
      </c>
    </row>
    <row r="6" spans="1:2" x14ac:dyDescent="0.3">
      <c r="A6" s="23" t="s">
        <v>24</v>
      </c>
      <c r="B6" s="24">
        <v>0.14309367354212152</v>
      </c>
    </row>
    <row r="7" spans="1:2" x14ac:dyDescent="0.3">
      <c r="A7" s="19" t="s">
        <v>25</v>
      </c>
      <c r="B7" s="22">
        <v>0.13904185872092562</v>
      </c>
    </row>
    <row r="8" spans="1:2" x14ac:dyDescent="0.3">
      <c r="A8" s="19" t="s">
        <v>14</v>
      </c>
      <c r="B8" s="22">
        <v>5.0208058306580927E-2</v>
      </c>
    </row>
    <row r="9" spans="1:2" x14ac:dyDescent="0.3">
      <c r="A9" s="19" t="s">
        <v>19</v>
      </c>
      <c r="B9" s="22">
        <v>4.2639040363066878E-2</v>
      </c>
    </row>
    <row r="10" spans="1:2" x14ac:dyDescent="0.3">
      <c r="A10" s="19" t="s">
        <v>20</v>
      </c>
      <c r="B10" s="22">
        <v>2.8414198842193168E-2</v>
      </c>
    </row>
    <row r="11" spans="1:2" x14ac:dyDescent="0.3">
      <c r="A11" s="19" t="s">
        <v>16</v>
      </c>
      <c r="B11" s="22">
        <v>2.2152902665657476E-2</v>
      </c>
    </row>
    <row r="12" spans="1:2" x14ac:dyDescent="0.3">
      <c r="A12" s="19" t="s">
        <v>13</v>
      </c>
      <c r="B12" s="22">
        <v>2.1649518826673295E-2</v>
      </c>
    </row>
    <row r="13" spans="1:2" x14ac:dyDescent="0.3">
      <c r="A13" s="19" t="s">
        <v>23</v>
      </c>
      <c r="B13" s="22">
        <v>1.866443534944201E-2</v>
      </c>
    </row>
    <row r="14" spans="1:2" x14ac:dyDescent="0.3">
      <c r="A14" s="19" t="s">
        <v>22</v>
      </c>
      <c r="B14" s="22">
        <v>1.1509263737025098E-2</v>
      </c>
    </row>
    <row r="15" spans="1:2" x14ac:dyDescent="0.3">
      <c r="A15" s="19" t="s">
        <v>21</v>
      </c>
      <c r="B15" s="22">
        <v>1.1222390854612612E-2</v>
      </c>
    </row>
    <row r="16" spans="1:2" x14ac:dyDescent="0.3">
      <c r="A16" s="19" t="s">
        <v>26</v>
      </c>
      <c r="B16" s="22">
        <v>9.5067000338405466E-3</v>
      </c>
    </row>
    <row r="17" spans="1:2" x14ac:dyDescent="0.3">
      <c r="A17" s="19" t="s">
        <v>15</v>
      </c>
      <c r="B17" s="22">
        <v>7.4081040454111336E-3</v>
      </c>
    </row>
    <row r="18" spans="1:2" x14ac:dyDescent="0.3">
      <c r="A18" s="19" t="s">
        <v>27</v>
      </c>
      <c r="B18" s="22">
        <v>5.8989449392602969E-3</v>
      </c>
    </row>
    <row r="19" spans="1:2" x14ac:dyDescent="0.3">
      <c r="A19" s="19" t="s">
        <v>12</v>
      </c>
      <c r="B19" s="22">
        <v>4.6778937156307342E-3</v>
      </c>
    </row>
    <row r="20" spans="1:2" x14ac:dyDescent="0.3">
      <c r="A20" s="19" t="s">
        <v>29</v>
      </c>
      <c r="B20" s="22">
        <v>3.0205456232121628E-3</v>
      </c>
    </row>
    <row r="21" spans="1:2" x14ac:dyDescent="0.3">
      <c r="A21" s="19" t="s">
        <v>28</v>
      </c>
      <c r="B21" s="22">
        <v>2.8597089126160477E-3</v>
      </c>
    </row>
    <row r="22" spans="1:2" x14ac:dyDescent="0.3">
      <c r="A22" s="19" t="s">
        <v>30</v>
      </c>
      <c r="B22" s="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A5" sqref="A5"/>
    </sheetView>
  </sheetViews>
  <sheetFormatPr defaultRowHeight="14.4" x14ac:dyDescent="0.3"/>
  <cols>
    <col min="1" max="1" width="21" bestFit="1" customWidth="1"/>
    <col min="2" max="2" width="32.77734375" bestFit="1" customWidth="1"/>
    <col min="3" max="3" width="33.6640625" bestFit="1" customWidth="1"/>
  </cols>
  <sheetData>
    <row r="1" spans="1:3" x14ac:dyDescent="0.3">
      <c r="A1" s="18" t="s">
        <v>9</v>
      </c>
      <c r="B1" s="19">
        <v>23</v>
      </c>
    </row>
    <row r="3" spans="1:3" x14ac:dyDescent="0.3">
      <c r="A3" s="18" t="s">
        <v>31</v>
      </c>
      <c r="B3" t="s">
        <v>33</v>
      </c>
      <c r="C3" t="s">
        <v>34</v>
      </c>
    </row>
    <row r="4" spans="1:3" x14ac:dyDescent="0.3">
      <c r="A4" s="19" t="s">
        <v>18</v>
      </c>
      <c r="B4">
        <v>37257840.18135</v>
      </c>
      <c r="C4">
        <v>123</v>
      </c>
    </row>
    <row r="5" spans="1:3" x14ac:dyDescent="0.3">
      <c r="A5" s="19" t="s">
        <v>17</v>
      </c>
      <c r="B5">
        <v>27770092.5</v>
      </c>
      <c r="C5">
        <v>128</v>
      </c>
    </row>
    <row r="6" spans="1:3" x14ac:dyDescent="0.3">
      <c r="A6" s="19" t="s">
        <v>24</v>
      </c>
      <c r="B6">
        <v>19465372.5</v>
      </c>
      <c r="C6">
        <v>59</v>
      </c>
    </row>
    <row r="7" spans="1:3" x14ac:dyDescent="0.3">
      <c r="A7" s="19" t="s">
        <v>25</v>
      </c>
      <c r="B7">
        <v>18914194.5</v>
      </c>
      <c r="C7">
        <v>54</v>
      </c>
    </row>
    <row r="8" spans="1:3" x14ac:dyDescent="0.3">
      <c r="A8" s="19" t="s">
        <v>14</v>
      </c>
      <c r="B8">
        <v>6829921.5</v>
      </c>
      <c r="C8">
        <v>31</v>
      </c>
    </row>
    <row r="9" spans="1:3" x14ac:dyDescent="0.3">
      <c r="A9" s="19" t="s">
        <v>19</v>
      </c>
      <c r="B9">
        <v>5800290</v>
      </c>
      <c r="C9">
        <v>37</v>
      </c>
    </row>
    <row r="10" spans="1:3" x14ac:dyDescent="0.3">
      <c r="A10" s="19" t="s">
        <v>20</v>
      </c>
      <c r="B10">
        <v>3865251</v>
      </c>
      <c r="C10">
        <v>23</v>
      </c>
    </row>
    <row r="11" spans="1:3" x14ac:dyDescent="0.3">
      <c r="A11" s="19" t="s">
        <v>16</v>
      </c>
      <c r="B11">
        <v>3013512</v>
      </c>
      <c r="C11">
        <v>20</v>
      </c>
    </row>
    <row r="12" spans="1:3" x14ac:dyDescent="0.3">
      <c r="A12" s="19" t="s">
        <v>13</v>
      </c>
      <c r="B12">
        <v>2945035.5</v>
      </c>
      <c r="C12">
        <v>21</v>
      </c>
    </row>
    <row r="13" spans="1:3" x14ac:dyDescent="0.3">
      <c r="A13" s="19" t="s">
        <v>23</v>
      </c>
      <c r="B13">
        <v>2538967.5</v>
      </c>
      <c r="C13">
        <v>21</v>
      </c>
    </row>
    <row r="14" spans="1:3" x14ac:dyDescent="0.3">
      <c r="A14" s="19" t="s">
        <v>22</v>
      </c>
      <c r="B14">
        <v>1565632.5</v>
      </c>
      <c r="C14">
        <v>16</v>
      </c>
    </row>
    <row r="15" spans="1:3" x14ac:dyDescent="0.3">
      <c r="A15" s="19" t="s">
        <v>21</v>
      </c>
      <c r="B15">
        <v>1526608.5</v>
      </c>
      <c r="C15">
        <v>17</v>
      </c>
    </row>
    <row r="16" spans="1:3" x14ac:dyDescent="0.3">
      <c r="A16" s="19" t="s">
        <v>26</v>
      </c>
      <c r="B16">
        <v>1293219</v>
      </c>
      <c r="C16">
        <v>18</v>
      </c>
    </row>
    <row r="17" spans="1:3" x14ac:dyDescent="0.3">
      <c r="A17" s="19" t="s">
        <v>15</v>
      </c>
      <c r="B17">
        <v>1007742</v>
      </c>
      <c r="C17">
        <v>10</v>
      </c>
    </row>
    <row r="18" spans="1:3" x14ac:dyDescent="0.3">
      <c r="A18" s="19" t="s">
        <v>27</v>
      </c>
      <c r="B18">
        <v>802447.5</v>
      </c>
      <c r="C18">
        <v>7</v>
      </c>
    </row>
    <row r="19" spans="1:3" x14ac:dyDescent="0.3">
      <c r="A19" s="19" t="s">
        <v>12</v>
      </c>
      <c r="B19">
        <v>636345</v>
      </c>
      <c r="C19">
        <v>15</v>
      </c>
    </row>
    <row r="20" spans="1:3" x14ac:dyDescent="0.3">
      <c r="A20" s="19" t="s">
        <v>29</v>
      </c>
      <c r="B20">
        <v>410892</v>
      </c>
      <c r="C20">
        <v>6</v>
      </c>
    </row>
    <row r="21" spans="1:3" x14ac:dyDescent="0.3">
      <c r="A21" s="19" t="s">
        <v>28</v>
      </c>
      <c r="B21">
        <v>389013</v>
      </c>
      <c r="C21">
        <v>9</v>
      </c>
    </row>
    <row r="22" spans="1:3" x14ac:dyDescent="0.3">
      <c r="A22" s="19" t="s">
        <v>30</v>
      </c>
      <c r="B22">
        <v>136032376.68134999</v>
      </c>
      <c r="C22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2.Pivot table</vt:lpstr>
      <vt:lpstr>2a.1</vt:lpstr>
      <vt:lpstr>2a.2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Amirzhan Issa</cp:lastModifiedBy>
  <dcterms:modified xsi:type="dcterms:W3CDTF">2024-11-07T15:08:08Z</dcterms:modified>
</cp:coreProperties>
</file>