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<sst xmlns="http://schemas.openxmlformats.org/spreadsheetml/2006/main" count="115" uniqueCount="80">
  <si>
    <t>Parameter sensitivity</t>
  </si>
  <si>
    <t>Ashraf</t>
  </si>
  <si>
    <t>Zeinab</t>
  </si>
  <si>
    <t>California data (number of seeds: 19)</t>
  </si>
  <si>
    <t>V1</t>
  </si>
  <si>
    <t>Baseline</t>
  </si>
  <si>
    <t>Oklahoma data (number of seeds: 27)</t>
  </si>
  <si>
    <t>Wyoming data (5)</t>
  </si>
  <si>
    <t xml:space="preserve">Synthetic data (number of seeds: 60) </t>
  </si>
  <si>
    <t>Baseline using MASS_V2</t>
  </si>
  <si>
    <t>Baseline using DTW</t>
  </si>
  <si>
    <t xml:space="preserve"> Baseline using DTW(Timing)</t>
  </si>
  <si>
    <t>Synthetic data using CA dataset (number of seeds: 60) using V1</t>
  </si>
  <si>
    <t>NC.CCOB EHN</t>
  </si>
  <si>
    <t>GS.OK029</t>
  </si>
  <si>
    <t>Window size</t>
  </si>
  <si>
    <t>Detected events</t>
  </si>
  <si>
    <t>Detected events (radious)</t>
  </si>
  <si>
    <t>Detected events (radious) 90% correlation</t>
  </si>
  <si>
    <t xml:space="preserve"> 1 (5.0596)</t>
  </si>
  <si>
    <t>0 (3.5777)</t>
  </si>
  <si>
    <t xml:space="preserve"> 17 (5.0596)</t>
  </si>
  <si>
    <t>4 (7.1554)</t>
  </si>
  <si>
    <t>3 (5.0596)</t>
  </si>
  <si>
    <t>24 (7.1554)</t>
  </si>
  <si>
    <t>4 (5.0596)</t>
  </si>
  <si>
    <t>1 (8.9443)</t>
  </si>
  <si>
    <t>0 (6.3246)</t>
  </si>
  <si>
    <t>48 (8.9443)</t>
  </si>
  <si>
    <t>14 (6.3246)</t>
  </si>
  <si>
    <t>200(sigma 10%,30%)</t>
  </si>
  <si>
    <t>36,33</t>
  </si>
  <si>
    <t>0 (10.1193)</t>
  </si>
  <si>
    <t>0 (7.1554)</t>
  </si>
  <si>
    <t>101 (10.1193)</t>
  </si>
  <si>
    <t>23 (7.1554)</t>
  </si>
  <si>
    <t>0 (12.6491)</t>
  </si>
  <si>
    <t>0 (8.9443)</t>
  </si>
  <si>
    <t>15 -  all these look good</t>
  </si>
  <si>
    <t>65 (12.6491)</t>
  </si>
  <si>
    <t>16 (8.9443) - all these look good</t>
  </si>
  <si>
    <t>0 (14.3108)</t>
  </si>
  <si>
    <t>54 (14.3108)</t>
  </si>
  <si>
    <t>14 (10.1193)</t>
  </si>
  <si>
    <t>0 (20.2386)</t>
  </si>
  <si>
    <t>34 (20.2386)</t>
  </si>
  <si>
    <t>2 (14.3108)</t>
  </si>
  <si>
    <t>CA_12M_w400_s111_baseline_DTW</t>
  </si>
  <si>
    <t>OK_12M_w400_s77_baseline_DTW</t>
  </si>
  <si>
    <t>x</t>
  </si>
  <si>
    <t>Sanity check</t>
  </si>
  <si>
    <t>Synthetic data (window size: 200) using V1</t>
  </si>
  <si>
    <t>Synthetic data using CA data set (window size: 200) using V1</t>
  </si>
  <si>
    <t xml:space="preserve">V2 timing </t>
  </si>
  <si>
    <t># of patterns(40% seed)</t>
  </si>
  <si>
    <t>Timing(Second)</t>
  </si>
  <si>
    <t xml:space="preserve"># of hidden patterns </t>
  </si>
  <si>
    <t>Recall Rate</t>
  </si>
  <si>
    <t># of hidden patterns</t>
  </si>
  <si>
    <t>Recall rate</t>
  </si>
  <si>
    <t>Execution time (Second)</t>
  </si>
  <si>
    <t>Efficiency</t>
  </si>
  <si>
    <t>Synthetic data (number of seeds: 14)</t>
  </si>
  <si>
    <t>Using V2</t>
  </si>
  <si>
    <t>Using V1</t>
  </si>
  <si>
    <t>Baseline (DTW-based)</t>
  </si>
  <si>
    <t>window_sixe: 200</t>
  </si>
  <si>
    <t>Time series length</t>
  </si>
  <si>
    <t>Execution time (second)</t>
  </si>
  <si>
    <t xml:space="preserve"> </t>
  </si>
  <si>
    <t>100K</t>
  </si>
  <si>
    <t>200K</t>
  </si>
  <si>
    <t>300K</t>
  </si>
  <si>
    <t>400K</t>
  </si>
  <si>
    <t>500K</t>
  </si>
  <si>
    <t>600K</t>
  </si>
  <si>
    <t>700K</t>
  </si>
  <si>
    <t>800K</t>
  </si>
  <si>
    <t>900K</t>
  </si>
  <si>
    <t>1M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</si>
</sst>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color rgb="FFFF0000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0" fillId="3" fontId="1" numFmtId="0" xfId="0" applyFont="1"/>
    <xf borderId="0" fillId="3" fontId="2" numFmtId="0" xfId="0" applyFont="1"/>
    <xf borderId="0" fillId="3" fontId="1" numFmtId="0" xfId="0" applyAlignment="1" applyFont="1">
      <alignment horizontal="center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4" fontId="1" numFmtId="0" xfId="0" applyAlignment="1" applyFill="1" applyFont="1">
      <alignment readingOrder="0"/>
    </xf>
    <xf borderId="0" fillId="4" fontId="1" numFmtId="0" xfId="0" applyAlignment="1" applyFont="1">
      <alignment horizontal="right" readingOrder="0"/>
    </xf>
    <xf borderId="0" fillId="4" fontId="1" numFmtId="0" xfId="0" applyFont="1"/>
    <xf borderId="0" fillId="4" fontId="2" numFmtId="0" xfId="0" applyFont="1"/>
    <xf borderId="0" fillId="4" fontId="1" numFmtId="0" xfId="0" applyAlignment="1" applyFont="1">
      <alignment horizontal="right"/>
    </xf>
    <xf borderId="0" fillId="4" fontId="4" numFmtId="0" xfId="0" applyAlignment="1" applyFont="1">
      <alignment horizontal="right" readingOrder="0"/>
    </xf>
    <xf borderId="0" fillId="4" fontId="2" numFmtId="0" xfId="0" applyAlignment="1" applyFont="1">
      <alignment horizontal="right" readingOrder="0"/>
    </xf>
    <xf borderId="0" fillId="4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57"/>
    <col customWidth="1" min="3" max="5" width="26.86"/>
    <col customWidth="1" min="6" max="7" width="32.29"/>
    <col customWidth="1" min="8" max="8" width="26.86"/>
    <col customWidth="1" min="9" max="9" width="34.57"/>
    <col customWidth="1" min="10" max="10" width="28.86"/>
    <col customWidth="1" min="11" max="12" width="27.71"/>
    <col customWidth="1" min="14" max="14" width="26.57"/>
    <col customWidth="1" min="15" max="15" width="16.71"/>
    <col customWidth="1" min="17" max="17" width="34.0"/>
    <col customWidth="1" min="18" max="21" width="26.86"/>
    <col customWidth="1" min="24" max="24" width="42.57"/>
  </cols>
  <sheetData>
    <row r="4">
      <c r="B4" s="1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6">
      <c r="B6" s="3" t="s">
        <v>1</v>
      </c>
      <c r="I6" s="3" t="s">
        <v>1</v>
      </c>
      <c r="N6" s="3" t="s">
        <v>1</v>
      </c>
      <c r="Q6" s="3" t="s">
        <v>2</v>
      </c>
      <c r="W6" s="3" t="s">
        <v>2</v>
      </c>
    </row>
    <row r="7">
      <c r="B7" s="4" t="s">
        <v>3</v>
      </c>
      <c r="C7" s="5" t="s">
        <v>4</v>
      </c>
      <c r="D7" s="5"/>
      <c r="E7" s="5"/>
      <c r="F7" s="5" t="s">
        <v>5</v>
      </c>
      <c r="G7" s="5" t="s">
        <v>5</v>
      </c>
      <c r="I7" s="4" t="s">
        <v>6</v>
      </c>
      <c r="J7" s="5" t="s">
        <v>4</v>
      </c>
      <c r="K7" s="5" t="s">
        <v>5</v>
      </c>
      <c r="L7" s="5"/>
      <c r="N7" s="4" t="s">
        <v>7</v>
      </c>
      <c r="O7" s="6"/>
      <c r="Q7" s="4" t="s">
        <v>8</v>
      </c>
      <c r="R7" s="4" t="s">
        <v>4</v>
      </c>
      <c r="S7" s="4" t="s">
        <v>9</v>
      </c>
      <c r="T7" s="4" t="s">
        <v>10</v>
      </c>
      <c r="U7" s="4" t="s">
        <v>11</v>
      </c>
      <c r="W7" s="4" t="s">
        <v>12</v>
      </c>
      <c r="X7" s="6"/>
    </row>
    <row r="8">
      <c r="B8" s="4" t="s">
        <v>13</v>
      </c>
      <c r="C8" s="6"/>
      <c r="D8" s="6"/>
      <c r="E8" s="6"/>
      <c r="F8" s="7"/>
      <c r="G8" s="7"/>
      <c r="I8" s="4" t="s">
        <v>14</v>
      </c>
      <c r="J8" s="8"/>
      <c r="K8" s="7"/>
      <c r="L8" s="7"/>
      <c r="N8" s="6"/>
      <c r="O8" s="6"/>
      <c r="Q8" s="6"/>
      <c r="R8" s="6"/>
      <c r="S8" s="6"/>
      <c r="T8" s="6"/>
      <c r="U8" s="4" t="s">
        <v>2</v>
      </c>
      <c r="W8" s="6"/>
      <c r="X8" s="6"/>
    </row>
    <row r="9">
      <c r="B9" s="4" t="s">
        <v>15</v>
      </c>
      <c r="C9" s="5" t="s">
        <v>16</v>
      </c>
      <c r="D9" s="5"/>
      <c r="E9" s="5"/>
      <c r="F9" s="5" t="s">
        <v>17</v>
      </c>
      <c r="G9" s="5" t="s">
        <v>17</v>
      </c>
      <c r="I9" s="4" t="s">
        <v>15</v>
      </c>
      <c r="J9" s="5" t="s">
        <v>16</v>
      </c>
      <c r="K9" s="5" t="s">
        <v>17</v>
      </c>
      <c r="L9" s="5" t="s">
        <v>18</v>
      </c>
      <c r="N9" s="4" t="s">
        <v>15</v>
      </c>
      <c r="O9" s="4" t="s">
        <v>16</v>
      </c>
      <c r="Q9" s="4" t="s">
        <v>15</v>
      </c>
      <c r="R9" s="4" t="s">
        <v>16</v>
      </c>
      <c r="S9" s="4"/>
      <c r="T9" s="4"/>
      <c r="U9" s="4"/>
      <c r="W9" s="4" t="s">
        <v>15</v>
      </c>
      <c r="X9" s="4" t="s">
        <v>16</v>
      </c>
    </row>
    <row r="10">
      <c r="B10" s="9"/>
      <c r="C10" s="9"/>
      <c r="D10" s="9"/>
      <c r="E10" s="9"/>
      <c r="F10" s="7"/>
      <c r="G10" s="7"/>
      <c r="I10" s="9"/>
      <c r="J10" s="9"/>
      <c r="K10" s="7"/>
      <c r="L10" s="7"/>
      <c r="N10" s="9"/>
      <c r="O10" s="9"/>
      <c r="Q10" s="9">
        <v>32.0</v>
      </c>
      <c r="R10" s="9">
        <v>92.0</v>
      </c>
      <c r="S10" s="9">
        <v>232.0</v>
      </c>
      <c r="T10" s="9">
        <v>258.0</v>
      </c>
      <c r="U10" s="9">
        <v>5.060187</v>
      </c>
      <c r="W10" s="9">
        <v>32.0</v>
      </c>
      <c r="X10" s="9">
        <v>89.0</v>
      </c>
    </row>
    <row r="11">
      <c r="B11" s="9">
        <v>64.0</v>
      </c>
      <c r="C11" s="9">
        <v>3.0</v>
      </c>
      <c r="D11" s="9"/>
      <c r="E11" s="9"/>
      <c r="F11" s="10" t="s">
        <v>19</v>
      </c>
      <c r="G11" s="10" t="s">
        <v>20</v>
      </c>
      <c r="I11" s="9">
        <v>64.0</v>
      </c>
      <c r="J11" s="9">
        <v>3.0</v>
      </c>
      <c r="K11" s="10" t="s">
        <v>21</v>
      </c>
      <c r="L11" s="10" t="s">
        <v>20</v>
      </c>
      <c r="N11" s="9">
        <v>64.0</v>
      </c>
      <c r="O11" s="9">
        <v>0.0</v>
      </c>
      <c r="Q11" s="9">
        <v>64.0</v>
      </c>
      <c r="R11" s="9">
        <v>46.0</v>
      </c>
      <c r="S11" s="9">
        <v>89.0</v>
      </c>
      <c r="T11" s="9">
        <v>113.0</v>
      </c>
      <c r="U11" s="9">
        <v>5.680255</v>
      </c>
      <c r="W11" s="9">
        <v>64.0</v>
      </c>
      <c r="X11" s="9">
        <v>45.0</v>
      </c>
    </row>
    <row r="12">
      <c r="B12" s="9">
        <v>128.0</v>
      </c>
      <c r="C12" s="9">
        <v>12.0</v>
      </c>
      <c r="D12" s="9"/>
      <c r="E12" s="9"/>
      <c r="F12" s="10" t="s">
        <v>22</v>
      </c>
      <c r="G12" s="10" t="s">
        <v>23</v>
      </c>
      <c r="I12" s="9">
        <v>128.0</v>
      </c>
      <c r="J12" s="9">
        <v>27.0</v>
      </c>
      <c r="K12" s="10" t="s">
        <v>24</v>
      </c>
      <c r="L12" s="10" t="s">
        <v>25</v>
      </c>
      <c r="N12" s="9">
        <v>128.0</v>
      </c>
      <c r="O12" s="9">
        <v>0.0</v>
      </c>
      <c r="Q12" s="9">
        <v>128.0</v>
      </c>
      <c r="R12" s="9">
        <v>31.0</v>
      </c>
      <c r="S12" s="9">
        <v>86.0</v>
      </c>
      <c r="T12" s="9">
        <v>88.0</v>
      </c>
      <c r="U12" s="9">
        <v>7.739916</v>
      </c>
      <c r="W12" s="9">
        <v>128.0</v>
      </c>
      <c r="X12" s="9">
        <v>42.0</v>
      </c>
    </row>
    <row r="13">
      <c r="B13" s="9">
        <v>200.0</v>
      </c>
      <c r="C13" s="9">
        <v>6.0</v>
      </c>
      <c r="D13" s="9"/>
      <c r="E13" s="9"/>
      <c r="F13" s="10" t="s">
        <v>26</v>
      </c>
      <c r="G13" s="10" t="s">
        <v>27</v>
      </c>
      <c r="I13" s="9">
        <v>200.0</v>
      </c>
      <c r="J13" s="9">
        <v>13.0</v>
      </c>
      <c r="K13" s="10" t="s">
        <v>28</v>
      </c>
      <c r="L13" s="10" t="s">
        <v>29</v>
      </c>
      <c r="N13" s="9"/>
      <c r="O13" s="9"/>
      <c r="Q13" s="10" t="s">
        <v>30</v>
      </c>
      <c r="R13" s="10" t="s">
        <v>31</v>
      </c>
      <c r="S13" s="9">
        <v>85.0</v>
      </c>
      <c r="T13" s="9">
        <v>88.0</v>
      </c>
      <c r="U13" s="9">
        <v>14.812827</v>
      </c>
      <c r="W13" s="9">
        <v>200.0</v>
      </c>
      <c r="X13" s="9">
        <v>34.0</v>
      </c>
    </row>
    <row r="14">
      <c r="B14" s="9">
        <v>256.0</v>
      </c>
      <c r="C14" s="9">
        <v>1.0</v>
      </c>
      <c r="D14" s="9"/>
      <c r="E14" s="9"/>
      <c r="F14" s="10" t="s">
        <v>32</v>
      </c>
      <c r="G14" s="10" t="s">
        <v>33</v>
      </c>
      <c r="I14" s="9">
        <v>256.0</v>
      </c>
      <c r="J14" s="9">
        <v>11.0</v>
      </c>
      <c r="K14" s="10" t="s">
        <v>34</v>
      </c>
      <c r="L14" s="10" t="s">
        <v>35</v>
      </c>
      <c r="N14" s="9">
        <v>256.0</v>
      </c>
      <c r="O14" s="9">
        <v>0.0</v>
      </c>
      <c r="Q14" s="9">
        <v>256.0</v>
      </c>
      <c r="R14" s="9">
        <v>33.0</v>
      </c>
      <c r="S14" s="9">
        <v>76.0</v>
      </c>
      <c r="T14" s="9">
        <v>2.0</v>
      </c>
      <c r="U14" s="9">
        <v>59.627046</v>
      </c>
      <c r="W14" s="9">
        <v>256.0</v>
      </c>
      <c r="X14" s="9">
        <v>30.0</v>
      </c>
    </row>
    <row r="15">
      <c r="B15" s="9">
        <v>400.0</v>
      </c>
      <c r="C15" s="9">
        <v>0.0</v>
      </c>
      <c r="D15" s="9"/>
      <c r="E15" s="9"/>
      <c r="F15" s="10" t="s">
        <v>36</v>
      </c>
      <c r="G15" s="10" t="s">
        <v>37</v>
      </c>
      <c r="I15" s="9">
        <v>400.0</v>
      </c>
      <c r="J15" s="9" t="s">
        <v>38</v>
      </c>
      <c r="K15" s="10" t="s">
        <v>39</v>
      </c>
      <c r="L15" s="10" t="s">
        <v>40</v>
      </c>
      <c r="N15" s="9"/>
      <c r="O15" s="9"/>
      <c r="Q15" s="9"/>
      <c r="R15" s="9"/>
      <c r="S15" s="9"/>
      <c r="T15" s="9"/>
      <c r="U15" s="9"/>
      <c r="W15" s="9"/>
      <c r="X15" s="9"/>
    </row>
    <row r="16">
      <c r="B16" s="9">
        <v>512.0</v>
      </c>
      <c r="C16" s="9">
        <v>0.0</v>
      </c>
      <c r="D16" s="9"/>
      <c r="E16" s="9"/>
      <c r="F16" s="10" t="s">
        <v>41</v>
      </c>
      <c r="G16" s="10" t="s">
        <v>32</v>
      </c>
      <c r="I16" s="9">
        <v>512.0</v>
      </c>
      <c r="J16" s="9">
        <v>17.0</v>
      </c>
      <c r="K16" s="10" t="s">
        <v>42</v>
      </c>
      <c r="L16" s="10" t="s">
        <v>43</v>
      </c>
      <c r="N16" s="9">
        <v>512.0</v>
      </c>
      <c r="O16" s="9">
        <v>0.0</v>
      </c>
      <c r="Q16" s="9">
        <v>512.0</v>
      </c>
      <c r="R16" s="9">
        <v>32.0</v>
      </c>
      <c r="S16" s="9">
        <v>0.0</v>
      </c>
      <c r="T16" s="9">
        <v>0.0</v>
      </c>
      <c r="U16" s="9">
        <v>3156.135182</v>
      </c>
      <c r="W16" s="9">
        <v>512.0</v>
      </c>
      <c r="X16" s="9">
        <v>24.0</v>
      </c>
    </row>
    <row r="17">
      <c r="B17" s="9">
        <v>1024.0</v>
      </c>
      <c r="C17" s="9">
        <v>1.0</v>
      </c>
      <c r="D17" s="9"/>
      <c r="E17" s="9"/>
      <c r="F17" s="10" t="s">
        <v>44</v>
      </c>
      <c r="G17" s="10" t="s">
        <v>41</v>
      </c>
      <c r="I17" s="9">
        <v>1024.0</v>
      </c>
      <c r="J17" s="9">
        <v>11.0</v>
      </c>
      <c r="K17" s="10" t="s">
        <v>45</v>
      </c>
      <c r="L17" s="10" t="s">
        <v>46</v>
      </c>
      <c r="N17" s="9">
        <v>1024.0</v>
      </c>
      <c r="O17" s="9">
        <v>0.0</v>
      </c>
      <c r="Q17" s="9">
        <v>1024.0</v>
      </c>
      <c r="R17" s="9">
        <v>28.0</v>
      </c>
      <c r="S17" s="9">
        <v>0.0</v>
      </c>
      <c r="T17" s="9">
        <v>0.0</v>
      </c>
      <c r="U17" s="9">
        <v>41350.67983</v>
      </c>
      <c r="W17" s="9">
        <v>1024.0</v>
      </c>
      <c r="X17" s="9">
        <v>15.0</v>
      </c>
    </row>
    <row r="18">
      <c r="F18" s="11"/>
      <c r="G18" s="11"/>
    </row>
    <row r="19">
      <c r="F19" s="3" t="s">
        <v>47</v>
      </c>
      <c r="G19" s="12">
        <v>0.0</v>
      </c>
      <c r="K19" s="3" t="s">
        <v>48</v>
      </c>
      <c r="L19" s="12">
        <v>102.0</v>
      </c>
    </row>
    <row r="20">
      <c r="K20" s="3" t="s">
        <v>49</v>
      </c>
    </row>
    <row r="21">
      <c r="B21" s="1" t="s">
        <v>50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3">
      <c r="B23" s="3" t="s">
        <v>1</v>
      </c>
      <c r="I23" s="3" t="s">
        <v>2</v>
      </c>
      <c r="N23" s="3" t="s">
        <v>1</v>
      </c>
    </row>
    <row r="24">
      <c r="B24" s="4" t="s">
        <v>51</v>
      </c>
      <c r="C24" s="4"/>
      <c r="D24" s="4" t="s">
        <v>4</v>
      </c>
      <c r="E24" s="4" t="s">
        <v>10</v>
      </c>
      <c r="I24" s="4" t="s">
        <v>52</v>
      </c>
      <c r="J24" s="6"/>
      <c r="N24" s="4" t="s">
        <v>53</v>
      </c>
    </row>
    <row r="25">
      <c r="B25" s="4"/>
      <c r="C25" s="4"/>
      <c r="D25" s="4"/>
      <c r="E25" s="4"/>
      <c r="I25" s="6"/>
      <c r="J25" s="6"/>
      <c r="N25" s="4"/>
    </row>
    <row r="26">
      <c r="B26" s="4" t="s">
        <v>54</v>
      </c>
      <c r="C26" s="4" t="s">
        <v>16</v>
      </c>
      <c r="D26" s="4" t="s">
        <v>55</v>
      </c>
      <c r="E26" s="4" t="s">
        <v>55</v>
      </c>
      <c r="F26" s="3" t="s">
        <v>56</v>
      </c>
      <c r="G26" s="3" t="s">
        <v>57</v>
      </c>
      <c r="I26" s="4" t="s">
        <v>54</v>
      </c>
      <c r="J26" s="4" t="s">
        <v>16</v>
      </c>
      <c r="K26" s="3" t="s">
        <v>58</v>
      </c>
      <c r="L26" s="3" t="s">
        <v>59</v>
      </c>
      <c r="N26" s="4" t="s">
        <v>60</v>
      </c>
    </row>
    <row r="27">
      <c r="B27" s="7"/>
      <c r="C27" s="7"/>
      <c r="D27" s="7"/>
      <c r="E27" s="7"/>
      <c r="I27" s="7"/>
      <c r="J27" s="7"/>
      <c r="N27" s="7"/>
    </row>
    <row r="28">
      <c r="B28" s="9">
        <v>64.0</v>
      </c>
      <c r="C28" s="9">
        <v>14.0</v>
      </c>
      <c r="D28" s="9">
        <v>42.108226</v>
      </c>
      <c r="E28" s="9">
        <v>8.406879</v>
      </c>
      <c r="F28">
        <f t="shared" ref="F28:F32" si="1">0.6*B28</f>
        <v>38.4</v>
      </c>
      <c r="G28">
        <f t="shared" ref="G28:G32" si="2">C28/F28*100</f>
        <v>36.45833333</v>
      </c>
      <c r="I28" s="9">
        <v>64.0</v>
      </c>
      <c r="J28" s="9">
        <v>14.0</v>
      </c>
      <c r="K28">
        <f t="shared" ref="K28:K32" si="3">0.6*I28</f>
        <v>38.4</v>
      </c>
      <c r="L28">
        <f t="shared" ref="L28:L32" si="4">J28/K28*100</f>
        <v>36.45833333</v>
      </c>
      <c r="N28" s="9">
        <v>15.6872</v>
      </c>
    </row>
    <row r="29">
      <c r="B29" s="9">
        <v>128.0</v>
      </c>
      <c r="C29" s="9">
        <v>24.0</v>
      </c>
      <c r="D29" s="9">
        <v>109.790341</v>
      </c>
      <c r="E29" s="9">
        <v>29.116726</v>
      </c>
      <c r="F29">
        <f t="shared" si="1"/>
        <v>76.8</v>
      </c>
      <c r="G29">
        <f t="shared" si="2"/>
        <v>31.25</v>
      </c>
      <c r="I29" s="9">
        <v>128.0</v>
      </c>
      <c r="J29" s="9">
        <v>31.0</v>
      </c>
      <c r="K29">
        <f t="shared" si="3"/>
        <v>76.8</v>
      </c>
      <c r="L29">
        <f t="shared" si="4"/>
        <v>40.36458333</v>
      </c>
      <c r="N29" s="9">
        <v>30.4047</v>
      </c>
    </row>
    <row r="30">
      <c r="B30" s="9">
        <v>256.0</v>
      </c>
      <c r="C30" s="9">
        <v>58.0</v>
      </c>
      <c r="D30" s="9">
        <v>145.621955</v>
      </c>
      <c r="E30" s="9">
        <v>27.018337</v>
      </c>
      <c r="F30">
        <f t="shared" si="1"/>
        <v>153.6</v>
      </c>
      <c r="G30">
        <f t="shared" si="2"/>
        <v>37.76041667</v>
      </c>
      <c r="I30" s="9">
        <v>256.0</v>
      </c>
      <c r="J30" s="9">
        <v>68.0</v>
      </c>
      <c r="K30">
        <f t="shared" si="3"/>
        <v>153.6</v>
      </c>
      <c r="L30">
        <f t="shared" si="4"/>
        <v>44.27083333</v>
      </c>
      <c r="N30" s="9">
        <v>105.5681</v>
      </c>
    </row>
    <row r="31">
      <c r="B31" s="9">
        <v>512.0</v>
      </c>
      <c r="C31" s="9">
        <v>118.0</v>
      </c>
      <c r="D31" s="9">
        <v>495.146765</v>
      </c>
      <c r="E31" s="9">
        <v>82.387809</v>
      </c>
      <c r="F31">
        <f t="shared" si="1"/>
        <v>307.2</v>
      </c>
      <c r="G31">
        <f t="shared" si="2"/>
        <v>38.41145833</v>
      </c>
      <c r="I31" s="9">
        <v>512.0</v>
      </c>
      <c r="J31" s="9">
        <v>115.0</v>
      </c>
      <c r="K31">
        <f t="shared" si="3"/>
        <v>307.2</v>
      </c>
      <c r="L31">
        <f t="shared" si="4"/>
        <v>37.43489583</v>
      </c>
      <c r="N31" s="9">
        <v>155.8287</v>
      </c>
    </row>
    <row r="32">
      <c r="B32" s="9">
        <v>1024.0</v>
      </c>
      <c r="C32" s="9">
        <v>192.0</v>
      </c>
      <c r="D32" s="9">
        <v>1310.943542</v>
      </c>
      <c r="E32" s="9">
        <v>298.749527</v>
      </c>
      <c r="F32">
        <f t="shared" si="1"/>
        <v>614.4</v>
      </c>
      <c r="G32">
        <f t="shared" si="2"/>
        <v>31.25</v>
      </c>
      <c r="I32" s="9">
        <v>1024.0</v>
      </c>
      <c r="J32" s="9">
        <v>164.0</v>
      </c>
      <c r="K32">
        <f t="shared" si="3"/>
        <v>614.4</v>
      </c>
      <c r="L32">
        <f t="shared" si="4"/>
        <v>26.69270833</v>
      </c>
      <c r="N32" s="9">
        <v>337.8594</v>
      </c>
    </row>
    <row r="33">
      <c r="G33">
        <f>AVERAGE(G28:G32)</f>
        <v>35.02604167</v>
      </c>
      <c r="L33">
        <f>AVERAGE(L28:L32)</f>
        <v>37.04427083</v>
      </c>
    </row>
    <row r="34">
      <c r="G34">
        <f>STDEV(G28:G32)</f>
        <v>3.518035439</v>
      </c>
    </row>
    <row r="36">
      <c r="B36" s="1" t="s">
        <v>61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8">
      <c r="B38" s="3" t="s">
        <v>1</v>
      </c>
    </row>
    <row r="39">
      <c r="B39" s="13" t="s">
        <v>62</v>
      </c>
      <c r="C39" s="14" t="s">
        <v>63</v>
      </c>
      <c r="D39" s="14"/>
      <c r="E39" s="14"/>
      <c r="F39" s="14" t="s">
        <v>64</v>
      </c>
      <c r="G39" s="14"/>
      <c r="H39" s="14" t="s">
        <v>5</v>
      </c>
      <c r="I39" s="14" t="s">
        <v>65</v>
      </c>
    </row>
    <row r="40">
      <c r="B40" s="13" t="s">
        <v>66</v>
      </c>
      <c r="C40" s="15"/>
      <c r="D40" s="15"/>
      <c r="E40" s="15"/>
      <c r="F40" s="16"/>
      <c r="G40" s="16"/>
      <c r="H40" s="16"/>
      <c r="I40" s="17"/>
    </row>
    <row r="41">
      <c r="B41" s="14" t="s">
        <v>67</v>
      </c>
      <c r="C41" s="14" t="s">
        <v>68</v>
      </c>
      <c r="D41" s="14"/>
      <c r="E41" s="14"/>
      <c r="F41" s="14" t="s">
        <v>68</v>
      </c>
      <c r="G41" s="14" t="s">
        <v>69</v>
      </c>
      <c r="H41" s="14" t="s">
        <v>68</v>
      </c>
      <c r="I41" s="18" t="s">
        <v>68</v>
      </c>
    </row>
    <row r="42">
      <c r="B42" s="19" t="s">
        <v>70</v>
      </c>
      <c r="C42" s="19">
        <v>1.815648</v>
      </c>
      <c r="D42" s="19"/>
      <c r="E42" s="19"/>
      <c r="F42" s="20">
        <v>6.492264</v>
      </c>
      <c r="G42" s="20"/>
      <c r="H42" s="20">
        <v>0.1577</v>
      </c>
      <c r="I42" s="20">
        <v>1.6077</v>
      </c>
    </row>
    <row r="43">
      <c r="B43" s="19" t="s">
        <v>71</v>
      </c>
      <c r="C43" s="19">
        <v>2.787014</v>
      </c>
      <c r="D43" s="19"/>
      <c r="E43" s="19"/>
      <c r="F43" s="20">
        <v>7.320902</v>
      </c>
      <c r="G43" s="20"/>
      <c r="H43" s="20">
        <v>0.3124</v>
      </c>
      <c r="I43" s="20">
        <v>1.8919</v>
      </c>
    </row>
    <row r="44">
      <c r="B44" s="19" t="s">
        <v>72</v>
      </c>
      <c r="C44" s="19">
        <v>3.456229</v>
      </c>
      <c r="D44" s="19"/>
      <c r="E44" s="19"/>
      <c r="F44" s="20">
        <v>9.559572</v>
      </c>
      <c r="G44" s="20"/>
      <c r="H44" s="20">
        <v>0.4707</v>
      </c>
      <c r="I44" s="20">
        <v>2.152</v>
      </c>
    </row>
    <row r="45">
      <c r="B45" s="19" t="s">
        <v>73</v>
      </c>
      <c r="C45" s="19">
        <v>4.437178</v>
      </c>
      <c r="D45" s="19"/>
      <c r="E45" s="19"/>
      <c r="F45" s="20">
        <v>10.245741</v>
      </c>
      <c r="G45" s="20"/>
      <c r="H45" s="20">
        <v>0.6416</v>
      </c>
      <c r="I45" s="20">
        <v>2.3972</v>
      </c>
    </row>
    <row r="46">
      <c r="B46" s="19" t="s">
        <v>74</v>
      </c>
      <c r="C46" s="19">
        <v>5.717011</v>
      </c>
      <c r="D46" s="19"/>
      <c r="E46" s="19"/>
      <c r="F46" s="20">
        <v>14.296358</v>
      </c>
      <c r="G46" s="20"/>
      <c r="H46" s="20">
        <v>0.8778</v>
      </c>
      <c r="I46" s="20">
        <v>2.6955</v>
      </c>
    </row>
    <row r="47">
      <c r="B47" s="19" t="s">
        <v>75</v>
      </c>
      <c r="C47" s="19">
        <v>6.868725</v>
      </c>
      <c r="D47" s="19"/>
      <c r="E47" s="19"/>
      <c r="F47" s="20">
        <v>17.501605</v>
      </c>
      <c r="G47" s="20"/>
      <c r="H47" s="20">
        <v>1.0746</v>
      </c>
      <c r="I47" s="20">
        <v>2.9326</v>
      </c>
    </row>
    <row r="48">
      <c r="B48" s="19" t="s">
        <v>76</v>
      </c>
      <c r="C48" s="19">
        <v>9.163685</v>
      </c>
      <c r="D48" s="19"/>
      <c r="E48" s="19"/>
      <c r="F48" s="20">
        <v>17.120662</v>
      </c>
      <c r="G48" s="20"/>
      <c r="H48" s="20">
        <v>1.2868</v>
      </c>
      <c r="I48" s="20">
        <v>3.2125</v>
      </c>
    </row>
    <row r="49">
      <c r="B49" s="19" t="s">
        <v>77</v>
      </c>
      <c r="C49" s="19">
        <v>9.597882</v>
      </c>
      <c r="D49" s="19"/>
      <c r="E49" s="19"/>
      <c r="F49" s="20">
        <v>18.342685</v>
      </c>
      <c r="G49" s="20"/>
      <c r="H49" s="20">
        <v>1.4836</v>
      </c>
      <c r="I49" s="20">
        <v>3.4235</v>
      </c>
    </row>
    <row r="50">
      <c r="B50" s="19" t="s">
        <v>78</v>
      </c>
      <c r="C50" s="19">
        <v>11.711538</v>
      </c>
      <c r="D50" s="19"/>
      <c r="E50" s="19"/>
      <c r="F50" s="20">
        <v>20.869381</v>
      </c>
      <c r="G50" s="20"/>
      <c r="H50" s="20">
        <v>1.6533</v>
      </c>
      <c r="I50" s="20">
        <v>3.7406</v>
      </c>
    </row>
    <row r="51">
      <c r="B51" s="19" t="s">
        <v>79</v>
      </c>
      <c r="C51" s="19">
        <v>12.663981</v>
      </c>
      <c r="D51" s="19"/>
      <c r="E51" s="19"/>
      <c r="F51" s="20">
        <v>22.632103</v>
      </c>
      <c r="G51" s="20"/>
      <c r="H51" s="20">
        <v>1.2517</v>
      </c>
      <c r="I51" s="20">
        <v>3.9567</v>
      </c>
    </row>
    <row r="52">
      <c r="H52" s="11"/>
    </row>
  </sheetData>
  <drawing r:id="rId1"/>
</worksheet>
</file>