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exphan/Documents/1 - Fall 2021/4 - CS 5306/cs5306-p1/2021/Demographic x Usage/"/>
    </mc:Choice>
  </mc:AlternateContent>
  <xr:revisionPtr revIDLastSave="0" documentId="8_{5A77B587-BAAB-1047-A72D-BFC2A03B1EC6}" xr6:coauthVersionLast="46" xr6:coauthVersionMax="46" xr10:uidLastSave="{00000000-0000-0000-0000-000000000000}"/>
  <bookViews>
    <workbookView xWindow="0" yWindow="500" windowWidth="35840" windowHeight="20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B18" i="1"/>
  <c r="B17" i="1"/>
  <c r="B16" i="1"/>
  <c r="B15" i="1"/>
  <c r="B14" i="1"/>
  <c r="F13" i="1"/>
  <c r="E13" i="1"/>
  <c r="D13" i="1"/>
  <c r="C13" i="1"/>
  <c r="B13" i="1"/>
  <c r="B22" i="1"/>
  <c r="P7" i="1"/>
  <c r="P6" i="1"/>
  <c r="P5" i="1"/>
  <c r="P4" i="1"/>
  <c r="P3" i="1"/>
  <c r="P2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L26" i="1"/>
  <c r="L25" i="1"/>
  <c r="L23" i="1"/>
  <c r="K24" i="1"/>
  <c r="K23" i="1"/>
  <c r="J27" i="1"/>
  <c r="J26" i="1"/>
  <c r="J25" i="1"/>
  <c r="J24" i="1"/>
  <c r="I25" i="1"/>
  <c r="I24" i="1"/>
  <c r="I23" i="1"/>
  <c r="I22" i="1"/>
  <c r="H27" i="1"/>
  <c r="H24" i="1"/>
  <c r="G25" i="1"/>
  <c r="G24" i="1"/>
  <c r="H22" i="1"/>
  <c r="N9" i="1"/>
  <c r="N26" i="1" s="1"/>
  <c r="M9" i="1"/>
  <c r="M22" i="1" s="1"/>
  <c r="L9" i="1"/>
  <c r="L24" i="1" s="1"/>
  <c r="K9" i="1"/>
  <c r="K27" i="1" s="1"/>
  <c r="J9" i="1"/>
  <c r="J22" i="1" s="1"/>
  <c r="I9" i="1"/>
  <c r="I27" i="1" s="1"/>
  <c r="H9" i="1"/>
  <c r="H26" i="1" s="1"/>
  <c r="G9" i="1"/>
  <c r="G22" i="1" s="1"/>
  <c r="F9" i="1"/>
  <c r="F24" i="1" s="1"/>
  <c r="E9" i="1"/>
  <c r="E22" i="1" s="1"/>
  <c r="D9" i="1"/>
  <c r="D27" i="1" s="1"/>
  <c r="C9" i="1"/>
  <c r="C27" i="1" s="1"/>
  <c r="B9" i="1"/>
  <c r="B25" i="1" s="1"/>
  <c r="E23" i="1" l="1"/>
  <c r="I26" i="1"/>
  <c r="F25" i="1"/>
  <c r="F26" i="1"/>
  <c r="L27" i="1"/>
  <c r="D22" i="1"/>
  <c r="E24" i="1"/>
  <c r="E25" i="1"/>
  <c r="F27" i="1"/>
  <c r="L22" i="1"/>
  <c r="L29" i="1" s="1"/>
  <c r="N27" i="1"/>
  <c r="E26" i="1"/>
  <c r="G23" i="1"/>
  <c r="J23" i="1"/>
  <c r="C24" i="1"/>
  <c r="B24" i="1"/>
  <c r="E27" i="1"/>
  <c r="C26" i="1"/>
  <c r="B26" i="1"/>
  <c r="G26" i="1"/>
  <c r="M26" i="1"/>
  <c r="B27" i="1"/>
  <c r="D23" i="1"/>
  <c r="D29" i="1" s="1"/>
  <c r="G27" i="1"/>
  <c r="K25" i="1"/>
  <c r="M27" i="1"/>
  <c r="C22" i="1"/>
  <c r="D24" i="1"/>
  <c r="H23" i="1"/>
  <c r="H29" i="1" s="1"/>
  <c r="K22" i="1"/>
  <c r="K26" i="1"/>
  <c r="N23" i="1"/>
  <c r="C23" i="1"/>
  <c r="B23" i="1"/>
  <c r="M24" i="1"/>
  <c r="N24" i="1"/>
  <c r="D25" i="1"/>
  <c r="F22" i="1"/>
  <c r="H25" i="1"/>
  <c r="N25" i="1"/>
  <c r="I29" i="1"/>
  <c r="M23" i="1"/>
  <c r="C25" i="1"/>
  <c r="M25" i="1"/>
  <c r="D26" i="1"/>
  <c r="F23" i="1"/>
  <c r="N22" i="1"/>
  <c r="J29" i="1"/>
  <c r="N29" i="1" l="1"/>
  <c r="G29" i="1"/>
  <c r="M29" i="1"/>
  <c r="K29" i="1"/>
  <c r="E29" i="1"/>
  <c r="B29" i="1"/>
  <c r="C29" i="1"/>
  <c r="F29" i="1"/>
</calcChain>
</file>

<file path=xl/sharedStrings.xml><?xml version="1.0" encoding="utf-8"?>
<sst xmlns="http://schemas.openxmlformats.org/spreadsheetml/2006/main" count="75" uniqueCount="22">
  <si>
    <t>White or of European descent</t>
  </si>
  <si>
    <t>South Asian</t>
  </si>
  <si>
    <t>Hispanic or Latino/a/x</t>
  </si>
  <si>
    <t>Middle Eastern</t>
  </si>
  <si>
    <t>Southeast Asian</t>
  </si>
  <si>
    <t>Prefer not to say</t>
  </si>
  <si>
    <t>East Asian</t>
  </si>
  <si>
    <t>Or, in your own words:</t>
  </si>
  <si>
    <t>Black or of African descent</t>
  </si>
  <si>
    <t>I don't know</t>
  </si>
  <si>
    <t>Multiracial</t>
  </si>
  <si>
    <t>Biracial</t>
  </si>
  <si>
    <t>Indigenous (such as Native American, Pacific Islander, or Indigenous Australian)</t>
  </si>
  <si>
    <t>Less than once per month or monthly</t>
  </si>
  <si>
    <t>I have never participated in Q&amp;A on Stack Overflow</t>
  </si>
  <si>
    <t>A few times per month or weekly</t>
  </si>
  <si>
    <t>A few times per week</t>
  </si>
  <si>
    <t>Daily or almost daily</t>
  </si>
  <si>
    <t>Multiple times per day</t>
  </si>
  <si>
    <t>Total</t>
  </si>
  <si>
    <t>Proportion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</si>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</sst>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zoomScale="171" workbookViewId="0">
      <selection activeCell="B13" sqref="B13:N18"/>
    </sheetView>
  </sheetViews>
  <sheetFormatPr baseColWidth="10" defaultColWidth="8.83203125" defaultRowHeight="15" x14ac:dyDescent="0.2"/>
  <cols>
    <col min="1" max="1" width="25.83203125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6" t="s">
        <v>19</v>
      </c>
    </row>
    <row r="2" spans="1:16" x14ac:dyDescent="0.2">
      <c r="A2" s="1" t="s">
        <v>13</v>
      </c>
      <c r="B2">
        <v>18481</v>
      </c>
      <c r="C2">
        <v>3135</v>
      </c>
      <c r="D2">
        <v>2033</v>
      </c>
      <c r="E2">
        <v>1614</v>
      </c>
      <c r="F2">
        <v>1352</v>
      </c>
      <c r="G2">
        <v>992</v>
      </c>
      <c r="H2">
        <v>1171</v>
      </c>
      <c r="I2">
        <v>1001</v>
      </c>
      <c r="J2">
        <v>863</v>
      </c>
      <c r="K2">
        <v>816</v>
      </c>
      <c r="L2">
        <v>488</v>
      </c>
      <c r="M2">
        <v>336</v>
      </c>
      <c r="N2">
        <v>178</v>
      </c>
      <c r="P2">
        <f>SUM(B2:N2)</f>
        <v>32460</v>
      </c>
    </row>
    <row r="3" spans="1:16" x14ac:dyDescent="0.2">
      <c r="A3" s="1" t="s">
        <v>14</v>
      </c>
      <c r="B3">
        <v>7259</v>
      </c>
      <c r="C3">
        <v>1761</v>
      </c>
      <c r="D3">
        <v>1104</v>
      </c>
      <c r="E3">
        <v>740</v>
      </c>
      <c r="F3">
        <v>868</v>
      </c>
      <c r="G3">
        <v>449</v>
      </c>
      <c r="H3">
        <v>685</v>
      </c>
      <c r="I3">
        <v>492</v>
      </c>
      <c r="J3">
        <v>591</v>
      </c>
      <c r="K3">
        <v>534</v>
      </c>
      <c r="L3">
        <v>215</v>
      </c>
      <c r="M3">
        <v>159</v>
      </c>
      <c r="N3">
        <v>88</v>
      </c>
      <c r="P3">
        <f t="shared" ref="P3:P7" si="0">SUM(B3:N3)</f>
        <v>14945</v>
      </c>
    </row>
    <row r="4" spans="1:16" x14ac:dyDescent="0.2">
      <c r="A4" s="1" t="s">
        <v>15</v>
      </c>
      <c r="B4">
        <v>6966</v>
      </c>
      <c r="C4">
        <v>1707</v>
      </c>
      <c r="D4">
        <v>749</v>
      </c>
      <c r="E4">
        <v>738</v>
      </c>
      <c r="F4">
        <v>611</v>
      </c>
      <c r="G4">
        <v>497</v>
      </c>
      <c r="H4">
        <v>519</v>
      </c>
      <c r="I4">
        <v>509</v>
      </c>
      <c r="J4">
        <v>428</v>
      </c>
      <c r="K4">
        <v>454</v>
      </c>
      <c r="L4">
        <v>194</v>
      </c>
      <c r="M4">
        <v>124</v>
      </c>
      <c r="N4">
        <v>77</v>
      </c>
      <c r="P4">
        <f t="shared" si="0"/>
        <v>13573</v>
      </c>
    </row>
    <row r="5" spans="1:16" x14ac:dyDescent="0.2">
      <c r="A5" s="1" t="s">
        <v>16</v>
      </c>
      <c r="B5">
        <v>2847</v>
      </c>
      <c r="C5">
        <v>837</v>
      </c>
      <c r="D5">
        <v>322</v>
      </c>
      <c r="E5">
        <v>358</v>
      </c>
      <c r="F5">
        <v>294</v>
      </c>
      <c r="G5">
        <v>249</v>
      </c>
      <c r="H5">
        <v>295</v>
      </c>
      <c r="I5">
        <v>230</v>
      </c>
      <c r="J5">
        <v>171</v>
      </c>
      <c r="K5">
        <v>194</v>
      </c>
      <c r="L5">
        <v>98</v>
      </c>
      <c r="M5">
        <v>55</v>
      </c>
      <c r="N5">
        <v>51</v>
      </c>
      <c r="P5">
        <f t="shared" si="0"/>
        <v>6001</v>
      </c>
    </row>
    <row r="6" spans="1:16" x14ac:dyDescent="0.2">
      <c r="A6" s="1" t="s">
        <v>17</v>
      </c>
      <c r="B6">
        <v>1336</v>
      </c>
      <c r="C6">
        <v>374</v>
      </c>
      <c r="D6">
        <v>159</v>
      </c>
      <c r="E6">
        <v>156</v>
      </c>
      <c r="F6">
        <v>121</v>
      </c>
      <c r="G6">
        <v>108</v>
      </c>
      <c r="H6">
        <v>111</v>
      </c>
      <c r="I6">
        <v>118</v>
      </c>
      <c r="J6">
        <v>78</v>
      </c>
      <c r="K6">
        <v>85</v>
      </c>
      <c r="L6">
        <v>46</v>
      </c>
      <c r="M6">
        <v>21</v>
      </c>
      <c r="N6">
        <v>18</v>
      </c>
      <c r="P6">
        <f t="shared" si="0"/>
        <v>2731</v>
      </c>
    </row>
    <row r="7" spans="1:16" x14ac:dyDescent="0.2">
      <c r="A7" s="1" t="s">
        <v>18</v>
      </c>
      <c r="B7">
        <v>691</v>
      </c>
      <c r="C7">
        <v>157</v>
      </c>
      <c r="D7">
        <v>55</v>
      </c>
      <c r="E7">
        <v>69</v>
      </c>
      <c r="F7">
        <v>57</v>
      </c>
      <c r="G7">
        <v>45</v>
      </c>
      <c r="H7">
        <v>74</v>
      </c>
      <c r="I7">
        <v>53</v>
      </c>
      <c r="J7">
        <v>37</v>
      </c>
      <c r="K7">
        <v>49</v>
      </c>
      <c r="L7">
        <v>20</v>
      </c>
      <c r="M7">
        <v>18</v>
      </c>
      <c r="N7">
        <v>7</v>
      </c>
      <c r="P7">
        <f t="shared" si="0"/>
        <v>1332</v>
      </c>
    </row>
    <row r="9" spans="1:16" x14ac:dyDescent="0.2">
      <c r="A9" s="2" t="s">
        <v>19</v>
      </c>
      <c r="B9">
        <f>SUM(B2:B7)</f>
        <v>37580</v>
      </c>
      <c r="C9">
        <f t="shared" ref="C9:N9" si="1">SUM(C2:C7)</f>
        <v>7971</v>
      </c>
      <c r="D9">
        <f t="shared" si="1"/>
        <v>4422</v>
      </c>
      <c r="E9">
        <f t="shared" si="1"/>
        <v>3675</v>
      </c>
      <c r="F9">
        <f t="shared" si="1"/>
        <v>3303</v>
      </c>
      <c r="G9">
        <f t="shared" si="1"/>
        <v>2340</v>
      </c>
      <c r="H9">
        <f t="shared" si="1"/>
        <v>2855</v>
      </c>
      <c r="I9">
        <f t="shared" si="1"/>
        <v>2403</v>
      </c>
      <c r="J9">
        <f t="shared" si="1"/>
        <v>2168</v>
      </c>
      <c r="K9">
        <f t="shared" si="1"/>
        <v>2132</v>
      </c>
      <c r="L9">
        <f t="shared" si="1"/>
        <v>1061</v>
      </c>
      <c r="M9">
        <f t="shared" si="1"/>
        <v>713</v>
      </c>
      <c r="N9">
        <f t="shared" si="1"/>
        <v>419</v>
      </c>
    </row>
    <row r="12" spans="1:16" x14ac:dyDescent="0.2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</row>
    <row r="13" spans="1:16" x14ac:dyDescent="0.2">
      <c r="A13" s="1" t="s">
        <v>13</v>
      </c>
      <c r="B13">
        <f>B2/P$2</f>
        <v>0.56934688847812698</v>
      </c>
      <c r="C13">
        <f>C2/P$2</f>
        <v>9.6580406654343809E-2</v>
      </c>
      <c r="D13">
        <f>D2/P2</f>
        <v>6.2630930375847202E-2</v>
      </c>
      <c r="E13">
        <f>E2/P13</f>
        <v>4.9722735674676527E-2</v>
      </c>
      <c r="F13">
        <f>F2/P13</f>
        <v>4.1651263093037585E-2</v>
      </c>
      <c r="G13">
        <f>G2/P2</f>
        <v>3.0560690080098582E-2</v>
      </c>
      <c r="H13">
        <f>H2/P2</f>
        <v>3.6075169439309919E-2</v>
      </c>
      <c r="I13">
        <f>I2/P2</f>
        <v>3.0837954405422058E-2</v>
      </c>
      <c r="J13">
        <f>J2/P2</f>
        <v>2.6586568083795441E-2</v>
      </c>
      <c r="K13">
        <f>K2/P2</f>
        <v>2.5138632162661736E-2</v>
      </c>
      <c r="L13">
        <f>L2/P2</f>
        <v>1.503388786198398E-2</v>
      </c>
      <c r="M13">
        <f>M2/P2</f>
        <v>1.0351201478743069E-2</v>
      </c>
      <c r="N13">
        <f>N2/P2</f>
        <v>5.4836722119531731E-3</v>
      </c>
      <c r="P13">
        <v>32460</v>
      </c>
    </row>
    <row r="14" spans="1:16" x14ac:dyDescent="0.2">
      <c r="A14" s="1" t="s">
        <v>14</v>
      </c>
      <c r="B14">
        <f>B3/P$3</f>
        <v>0.48571428571428571</v>
      </c>
      <c r="C14">
        <f t="shared" ref="C14:C18" si="2">C3/P$2</f>
        <v>5.425138632162662E-2</v>
      </c>
      <c r="D14">
        <f t="shared" ref="D14:D18" si="3">D3/P3</f>
        <v>7.3870859819337567E-2</v>
      </c>
      <c r="E14">
        <f t="shared" ref="E14:E18" si="4">E3/P14</f>
        <v>4.9514887922382067E-2</v>
      </c>
      <c r="F14">
        <f t="shared" ref="F14:F18" si="5">F3/P14</f>
        <v>5.807962529274005E-2</v>
      </c>
      <c r="G14">
        <f t="shared" ref="G14:G18" si="6">G3/P3</f>
        <v>3.0043492806958848E-2</v>
      </c>
      <c r="H14">
        <f t="shared" ref="H14:H18" si="7">H3/P3</f>
        <v>4.5834727333556376E-2</v>
      </c>
      <c r="I14">
        <f t="shared" ref="I14:I18" si="8">I3/P3</f>
        <v>3.2920709267313483E-2</v>
      </c>
      <c r="J14">
        <f t="shared" ref="J14:J18" si="9">J3/P3</f>
        <v>3.954499832719973E-2</v>
      </c>
      <c r="K14">
        <f t="shared" ref="K14:K18" si="10">K3/P3</f>
        <v>3.5731013716962197E-2</v>
      </c>
      <c r="L14">
        <f t="shared" ref="L14:L18" si="11">L3/P3</f>
        <v>1.4386082301773169E-2</v>
      </c>
      <c r="M14">
        <f t="shared" ref="M14:M18" si="12">M3/P3</f>
        <v>1.0639009702241553E-2</v>
      </c>
      <c r="N14">
        <f t="shared" ref="N14:N18" si="13">N3/P3</f>
        <v>5.8882569421211109E-3</v>
      </c>
      <c r="P14">
        <v>14945</v>
      </c>
    </row>
    <row r="15" spans="1:16" x14ac:dyDescent="0.2">
      <c r="A15" s="1" t="s">
        <v>15</v>
      </c>
      <c r="B15">
        <f>B4/P4</f>
        <v>0.51322478449863695</v>
      </c>
      <c r="C15">
        <f t="shared" si="2"/>
        <v>5.2587800369685765E-2</v>
      </c>
      <c r="D15">
        <f t="shared" si="3"/>
        <v>5.5183084063950491E-2</v>
      </c>
      <c r="E15">
        <f t="shared" si="4"/>
        <v>5.4372651587710895E-2</v>
      </c>
      <c r="F15">
        <f t="shared" si="5"/>
        <v>4.5015840271126505E-2</v>
      </c>
      <c r="G15">
        <f t="shared" si="6"/>
        <v>3.6616812790097986E-2</v>
      </c>
      <c r="H15">
        <f t="shared" si="7"/>
        <v>3.8237677742577178E-2</v>
      </c>
      <c r="I15">
        <f t="shared" si="8"/>
        <v>3.7500920945995726E-2</v>
      </c>
      <c r="J15">
        <f t="shared" si="9"/>
        <v>3.1533190893685996E-2</v>
      </c>
      <c r="K15">
        <f t="shared" si="10"/>
        <v>3.3448758564797759E-2</v>
      </c>
      <c r="L15">
        <f t="shared" si="11"/>
        <v>1.42930818536801E-2</v>
      </c>
      <c r="M15">
        <f t="shared" si="12"/>
        <v>9.1357842776099603E-3</v>
      </c>
      <c r="N15">
        <f t="shared" si="13"/>
        <v>5.6730273336771534E-3</v>
      </c>
      <c r="P15">
        <v>13573</v>
      </c>
    </row>
    <row r="16" spans="1:16" x14ac:dyDescent="0.2">
      <c r="A16" s="1" t="s">
        <v>16</v>
      </c>
      <c r="B16">
        <f>B5/P5</f>
        <v>0.47442092984502582</v>
      </c>
      <c r="C16">
        <f t="shared" si="2"/>
        <v>2.5785582255083178E-2</v>
      </c>
      <c r="D16">
        <f t="shared" si="3"/>
        <v>5.3657723712714545E-2</v>
      </c>
      <c r="E16">
        <f t="shared" si="4"/>
        <v>5.9656723879353439E-2</v>
      </c>
      <c r="F16">
        <f t="shared" si="5"/>
        <v>4.8991834694217633E-2</v>
      </c>
      <c r="G16">
        <f t="shared" si="6"/>
        <v>4.1493084485919013E-2</v>
      </c>
      <c r="H16">
        <f t="shared" si="7"/>
        <v>4.9158473587735375E-2</v>
      </c>
      <c r="I16">
        <f t="shared" si="8"/>
        <v>3.832694550908182E-2</v>
      </c>
      <c r="J16">
        <f t="shared" si="9"/>
        <v>2.8495250791534744E-2</v>
      </c>
      <c r="K16">
        <f t="shared" si="10"/>
        <v>3.2327945342442925E-2</v>
      </c>
      <c r="L16">
        <f t="shared" si="11"/>
        <v>1.6330611564739209E-2</v>
      </c>
      <c r="M16">
        <f t="shared" si="12"/>
        <v>9.1651391434760879E-3</v>
      </c>
      <c r="N16">
        <f t="shared" si="13"/>
        <v>8.4985835694051E-3</v>
      </c>
      <c r="P16">
        <v>6001</v>
      </c>
    </row>
    <row r="17" spans="1:16" x14ac:dyDescent="0.2">
      <c r="A17" s="1" t="s">
        <v>17</v>
      </c>
      <c r="B17">
        <f>B6/P6</f>
        <v>0.48919809593555474</v>
      </c>
      <c r="C17">
        <f t="shared" si="2"/>
        <v>1.1521873074553296E-2</v>
      </c>
      <c r="D17">
        <f t="shared" si="3"/>
        <v>5.8220432076162579E-2</v>
      </c>
      <c r="E17">
        <f t="shared" si="4"/>
        <v>5.7121933357744417E-2</v>
      </c>
      <c r="F17">
        <f t="shared" si="5"/>
        <v>4.4306114976199192E-2</v>
      </c>
      <c r="G17">
        <f t="shared" si="6"/>
        <v>3.9545953863053825E-2</v>
      </c>
      <c r="H17">
        <f t="shared" si="7"/>
        <v>4.0644452581471986E-2</v>
      </c>
      <c r="I17">
        <f t="shared" si="8"/>
        <v>4.320761625778103E-2</v>
      </c>
      <c r="J17">
        <f t="shared" si="9"/>
        <v>2.8560966678872209E-2</v>
      </c>
      <c r="K17">
        <f t="shared" si="10"/>
        <v>3.1124130355181252E-2</v>
      </c>
      <c r="L17">
        <f t="shared" si="11"/>
        <v>1.6843647015745148E-2</v>
      </c>
      <c r="M17">
        <f t="shared" si="12"/>
        <v>7.6894910289271329E-3</v>
      </c>
      <c r="N17">
        <f t="shared" si="13"/>
        <v>6.5909923105089713E-3</v>
      </c>
      <c r="P17">
        <v>2731</v>
      </c>
    </row>
    <row r="18" spans="1:16" x14ac:dyDescent="0.2">
      <c r="A18" s="1" t="s">
        <v>18</v>
      </c>
      <c r="B18">
        <f>B7/P7</f>
        <v>0.51876876876876876</v>
      </c>
      <c r="C18">
        <f t="shared" si="2"/>
        <v>4.8367221195317316E-3</v>
      </c>
      <c r="D18">
        <f t="shared" si="3"/>
        <v>4.129129129129129E-2</v>
      </c>
      <c r="E18">
        <f t="shared" si="4"/>
        <v>5.18018018018018E-2</v>
      </c>
      <c r="F18">
        <f t="shared" si="5"/>
        <v>4.2792792792792793E-2</v>
      </c>
      <c r="G18">
        <f t="shared" si="6"/>
        <v>3.3783783783783786E-2</v>
      </c>
      <c r="H18">
        <f t="shared" si="7"/>
        <v>5.5555555555555552E-2</v>
      </c>
      <c r="I18">
        <f t="shared" si="8"/>
        <v>3.9789789789789788E-2</v>
      </c>
      <c r="J18">
        <f t="shared" si="9"/>
        <v>2.7777777777777776E-2</v>
      </c>
      <c r="K18">
        <f t="shared" si="10"/>
        <v>3.6786786786786783E-2</v>
      </c>
      <c r="L18">
        <f t="shared" si="11"/>
        <v>1.5015015015015015E-2</v>
      </c>
      <c r="M18">
        <f t="shared" si="12"/>
        <v>1.3513513513513514E-2</v>
      </c>
      <c r="N18">
        <f t="shared" si="13"/>
        <v>5.2552552552552556E-3</v>
      </c>
      <c r="P18">
        <v>1332</v>
      </c>
    </row>
    <row r="20" spans="1:16" x14ac:dyDescent="0.2">
      <c r="A20" s="2" t="s">
        <v>20</v>
      </c>
    </row>
    <row r="21" spans="1:16" x14ac:dyDescent="0.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N21" s="1" t="s">
        <v>12</v>
      </c>
    </row>
    <row r="22" spans="1:16" x14ac:dyDescent="0.2">
      <c r="A22" s="1" t="s">
        <v>13</v>
      </c>
      <c r="B22">
        <f>B2/B$9</f>
        <v>0.49177754124534329</v>
      </c>
      <c r="C22">
        <f>C2/C$9</f>
        <v>0.39330071509220926</v>
      </c>
      <c r="D22">
        <f>D2/D$9</f>
        <v>0.45974672094075081</v>
      </c>
      <c r="E22">
        <f>E2/E$9</f>
        <v>0.43918367346938775</v>
      </c>
      <c r="F22">
        <f>F2/F$9</f>
        <v>0.40932485619134118</v>
      </c>
      <c r="G22">
        <f>G2/G$9</f>
        <v>0.42393162393162392</v>
      </c>
      <c r="H22">
        <f>H2/H$9</f>
        <v>0.41015761821366026</v>
      </c>
      <c r="I22" s="3">
        <f>I2/I$9</f>
        <v>0.41656263004577609</v>
      </c>
      <c r="J22" s="3">
        <f>J2/J$9</f>
        <v>0.39806273062730629</v>
      </c>
      <c r="K22" s="3">
        <f>K2/K$9</f>
        <v>0.38273921200750471</v>
      </c>
      <c r="L22" s="3">
        <f>L2/L$9</f>
        <v>0.4599434495758718</v>
      </c>
      <c r="M22" s="3">
        <f>M2/M$9</f>
        <v>0.47124824684431976</v>
      </c>
      <c r="N22" s="3">
        <f>N2/N$9</f>
        <v>0.42482100238663484</v>
      </c>
    </row>
    <row r="23" spans="1:16" x14ac:dyDescent="0.2">
      <c r="A23" s="1" t="s">
        <v>14</v>
      </c>
      <c r="B23" s="4">
        <f>B3/B$9</f>
        <v>0.19316125598722725</v>
      </c>
      <c r="C23" s="4">
        <f t="shared" ref="C23:I27" si="14">C3/C$9</f>
        <v>0.22092585622882951</v>
      </c>
      <c r="D23" s="4">
        <f t="shared" si="14"/>
        <v>0.24966078697421981</v>
      </c>
      <c r="E23" s="4">
        <f t="shared" si="14"/>
        <v>0.20136054421768707</v>
      </c>
      <c r="F23" s="4">
        <f t="shared" si="14"/>
        <v>0.26279140175597943</v>
      </c>
      <c r="G23" s="4">
        <f t="shared" si="14"/>
        <v>0.19188034188034189</v>
      </c>
      <c r="H23" s="4">
        <f t="shared" si="14"/>
        <v>0.23992994746059546</v>
      </c>
      <c r="I23" s="5">
        <f t="shared" si="14"/>
        <v>0.20474406991260924</v>
      </c>
      <c r="J23" s="5">
        <f>J3/J$9</f>
        <v>0.27260147601476015</v>
      </c>
      <c r="K23" s="5">
        <f>K3/K$9</f>
        <v>0.25046904315196999</v>
      </c>
      <c r="L23" s="5">
        <f>L3/L$9</f>
        <v>0.20263901979264845</v>
      </c>
      <c r="M23" s="5">
        <f>M3/M$9</f>
        <v>0.22300140252454417</v>
      </c>
      <c r="N23" s="5">
        <f>N3/N$9</f>
        <v>0.21002386634844869</v>
      </c>
    </row>
    <row r="24" spans="1:16" x14ac:dyDescent="0.2">
      <c r="A24" s="1" t="s">
        <v>15</v>
      </c>
      <c r="B24">
        <f t="shared" ref="B24:B27" si="15">B4/B$9</f>
        <v>0.18536455561468868</v>
      </c>
      <c r="C24">
        <f t="shared" si="14"/>
        <v>0.21415129845690628</v>
      </c>
      <c r="D24">
        <f t="shared" si="14"/>
        <v>0.16938037087290819</v>
      </c>
      <c r="E24">
        <f t="shared" si="14"/>
        <v>0.20081632653061224</v>
      </c>
      <c r="F24">
        <f t="shared" si="14"/>
        <v>0.18498334847108688</v>
      </c>
      <c r="G24">
        <f t="shared" si="14"/>
        <v>0.21239316239316239</v>
      </c>
      <c r="H24">
        <f t="shared" si="14"/>
        <v>0.18178633975481612</v>
      </c>
      <c r="I24" s="3">
        <f t="shared" si="14"/>
        <v>0.21181856013316688</v>
      </c>
      <c r="J24" s="3">
        <f>J4/J$9</f>
        <v>0.19741697416974169</v>
      </c>
      <c r="K24" s="3">
        <f>K4/K$9</f>
        <v>0.21294559099437149</v>
      </c>
      <c r="L24" s="3">
        <f>L4/L$9</f>
        <v>0.18284637134778511</v>
      </c>
      <c r="M24" s="3">
        <f>M4/M$9</f>
        <v>0.17391304347826086</v>
      </c>
      <c r="N24" s="3">
        <f>N4/N$9</f>
        <v>0.18377088305489261</v>
      </c>
    </row>
    <row r="25" spans="1:16" x14ac:dyDescent="0.2">
      <c r="A25" s="1" t="s">
        <v>16</v>
      </c>
      <c r="B25">
        <f t="shared" si="15"/>
        <v>7.5758382118147949E-2</v>
      </c>
      <c r="C25">
        <f t="shared" si="14"/>
        <v>0.10500564546480994</v>
      </c>
      <c r="D25">
        <f t="shared" si="14"/>
        <v>7.2817729534147446E-2</v>
      </c>
      <c r="E25">
        <f t="shared" si="14"/>
        <v>9.7414965986394556E-2</v>
      </c>
      <c r="F25">
        <f t="shared" si="14"/>
        <v>8.9009990917347862E-2</v>
      </c>
      <c r="G25">
        <f t="shared" si="14"/>
        <v>0.10641025641025641</v>
      </c>
      <c r="H25">
        <f t="shared" si="14"/>
        <v>0.10332749562171628</v>
      </c>
      <c r="I25" s="3">
        <f t="shared" si="14"/>
        <v>9.5713691219309199E-2</v>
      </c>
      <c r="J25" s="3">
        <f>J5/J$9</f>
        <v>7.8874538745387454E-2</v>
      </c>
      <c r="K25" s="3">
        <f>K5/K$9</f>
        <v>9.0994371482176359E-2</v>
      </c>
      <c r="L25" s="3">
        <f>L5/L$9</f>
        <v>9.2365692742695571E-2</v>
      </c>
      <c r="M25" s="3">
        <f>M5/M$9</f>
        <v>7.7138849929873771E-2</v>
      </c>
      <c r="N25" s="3">
        <f>N5/N$9</f>
        <v>0.12171837708830549</v>
      </c>
    </row>
    <row r="26" spans="1:16" x14ac:dyDescent="0.2">
      <c r="A26" s="1" t="s">
        <v>17</v>
      </c>
      <c r="B26">
        <f t="shared" si="15"/>
        <v>3.5550824906865355E-2</v>
      </c>
      <c r="C26">
        <f t="shared" si="14"/>
        <v>4.6920085309246018E-2</v>
      </c>
      <c r="D26">
        <f t="shared" si="14"/>
        <v>3.5956580732700139E-2</v>
      </c>
      <c r="E26">
        <f t="shared" si="14"/>
        <v>4.2448979591836737E-2</v>
      </c>
      <c r="F26">
        <f t="shared" si="14"/>
        <v>3.6633363608840445E-2</v>
      </c>
      <c r="G26">
        <f t="shared" si="14"/>
        <v>4.6153846153846156E-2</v>
      </c>
      <c r="H26">
        <f t="shared" si="14"/>
        <v>3.8879159369527148E-2</v>
      </c>
      <c r="I26" s="3">
        <f t="shared" si="14"/>
        <v>4.9105285060341237E-2</v>
      </c>
      <c r="J26" s="3">
        <f>J6/J$9</f>
        <v>3.5977859778597784E-2</v>
      </c>
      <c r="K26" s="3">
        <f>K6/K$9</f>
        <v>3.9868667917448405E-2</v>
      </c>
      <c r="L26" s="3">
        <f>L6/L$9</f>
        <v>4.3355325164938736E-2</v>
      </c>
      <c r="M26" s="3">
        <f>M6/M$9</f>
        <v>2.9453015427769985E-2</v>
      </c>
      <c r="N26" s="3">
        <f>N6/N$9</f>
        <v>4.2959427207637228E-2</v>
      </c>
    </row>
    <row r="27" spans="1:16" x14ac:dyDescent="0.2">
      <c r="A27" s="1" t="s">
        <v>18</v>
      </c>
      <c r="B27">
        <f t="shared" si="15"/>
        <v>1.8387440127727514E-2</v>
      </c>
      <c r="C27">
        <f t="shared" si="14"/>
        <v>1.9696399447998995E-2</v>
      </c>
      <c r="D27">
        <f t="shared" si="14"/>
        <v>1.2437810945273632E-2</v>
      </c>
      <c r="E27">
        <f t="shared" si="14"/>
        <v>1.8775510204081632E-2</v>
      </c>
      <c r="F27">
        <f t="shared" si="14"/>
        <v>1.725703905540418E-2</v>
      </c>
      <c r="G27">
        <f t="shared" si="14"/>
        <v>1.9230769230769232E-2</v>
      </c>
      <c r="H27">
        <f t="shared" si="14"/>
        <v>2.5919439579684764E-2</v>
      </c>
      <c r="I27" s="3">
        <f t="shared" si="14"/>
        <v>2.2055763628797336E-2</v>
      </c>
      <c r="J27" s="3">
        <f>J7/J$9</f>
        <v>1.7066420664206643E-2</v>
      </c>
      <c r="K27" s="3">
        <f>K7/K$9</f>
        <v>2.298311444652908E-2</v>
      </c>
      <c r="L27" s="3">
        <f>L7/L$9</f>
        <v>1.8850141376060319E-2</v>
      </c>
      <c r="M27" s="3">
        <f>M7/M$9</f>
        <v>2.5245441795231416E-2</v>
      </c>
      <c r="N27" s="3">
        <f>N7/N$9</f>
        <v>1.6706443914081145E-2</v>
      </c>
    </row>
    <row r="29" spans="1:16" x14ac:dyDescent="0.2">
      <c r="A29" s="2" t="s">
        <v>19</v>
      </c>
      <c r="B29">
        <f>SUM(B22:B27)</f>
        <v>1</v>
      </c>
      <c r="C29">
        <f t="shared" ref="C29:N29" si="16">SUM(C22:C27)</f>
        <v>0.99999999999999989</v>
      </c>
      <c r="D29">
        <f t="shared" si="16"/>
        <v>1.0000000000000002</v>
      </c>
      <c r="E29">
        <f t="shared" si="16"/>
        <v>0.99999999999999989</v>
      </c>
      <c r="F29">
        <f t="shared" si="16"/>
        <v>0.99999999999999989</v>
      </c>
      <c r="G29">
        <f t="shared" si="16"/>
        <v>1</v>
      </c>
      <c r="H29">
        <f t="shared" si="16"/>
        <v>1</v>
      </c>
      <c r="I29">
        <f t="shared" si="16"/>
        <v>1</v>
      </c>
      <c r="J29">
        <f t="shared" si="16"/>
        <v>1</v>
      </c>
      <c r="K29">
        <f t="shared" si="16"/>
        <v>1</v>
      </c>
      <c r="L29">
        <f t="shared" si="16"/>
        <v>1</v>
      </c>
      <c r="M29">
        <f t="shared" si="16"/>
        <v>1</v>
      </c>
      <c r="N29">
        <f t="shared" si="16"/>
        <v>1</v>
      </c>
    </row>
    <row r="32" spans="1:16" x14ac:dyDescent="0.2">
      <c r="A32" t="s">
        <v>21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</row>
    <row r="33" spans="1:14" x14ac:dyDescent="0.2">
      <c r="A33" s="1">
        <v>1</v>
      </c>
      <c r="B33">
        <v>0.49177754124534329</v>
      </c>
      <c r="C33">
        <v>0.39330071509220926</v>
      </c>
      <c r="D33">
        <v>0.45974672094075081</v>
      </c>
      <c r="E33">
        <v>0.43918367346938775</v>
      </c>
      <c r="F33">
        <v>0.40932485619134118</v>
      </c>
      <c r="G33">
        <v>0.42393162393162392</v>
      </c>
      <c r="H33">
        <v>0.41015761821366026</v>
      </c>
      <c r="I33" s="3">
        <v>0.41656263004577609</v>
      </c>
      <c r="J33" s="3">
        <v>0.39806273062730629</v>
      </c>
      <c r="K33" s="3">
        <v>0.38273921200750471</v>
      </c>
      <c r="L33" s="3">
        <v>0.4599434495758718</v>
      </c>
      <c r="M33" s="3">
        <v>0.47124824684431976</v>
      </c>
      <c r="N33" s="3">
        <v>0.42482100238663484</v>
      </c>
    </row>
    <row r="34" spans="1:14" x14ac:dyDescent="0.2">
      <c r="A34" s="1">
        <v>2</v>
      </c>
      <c r="B34">
        <v>0.19316125598722725</v>
      </c>
      <c r="C34">
        <v>0.22092585622882951</v>
      </c>
      <c r="D34">
        <v>0.24966078697421981</v>
      </c>
      <c r="E34">
        <v>0.20136054421768707</v>
      </c>
      <c r="F34">
        <v>0.26279140175597943</v>
      </c>
      <c r="G34">
        <v>0.19188034188034189</v>
      </c>
      <c r="H34">
        <v>0.23992994746059546</v>
      </c>
      <c r="I34" s="3">
        <v>0.20474406991260924</v>
      </c>
      <c r="J34" s="3">
        <v>0.27260147601476015</v>
      </c>
      <c r="K34" s="3">
        <v>0.25046904315196999</v>
      </c>
      <c r="L34" s="3">
        <v>0.20263901979264845</v>
      </c>
      <c r="M34" s="3">
        <v>0.22300140252454417</v>
      </c>
      <c r="N34" s="3">
        <v>0.21002386634844869</v>
      </c>
    </row>
    <row r="35" spans="1:14" x14ac:dyDescent="0.2">
      <c r="A35" s="1">
        <v>3</v>
      </c>
      <c r="B35">
        <v>0.18536455561468868</v>
      </c>
      <c r="C35">
        <v>0.21415129845690628</v>
      </c>
      <c r="D35">
        <v>0.16938037087290819</v>
      </c>
      <c r="E35">
        <v>0.20081632653061224</v>
      </c>
      <c r="F35">
        <v>0.18498334847108688</v>
      </c>
      <c r="G35">
        <v>0.21239316239316239</v>
      </c>
      <c r="H35">
        <v>0.18178633975481612</v>
      </c>
      <c r="I35" s="3">
        <v>0.21181856013316688</v>
      </c>
      <c r="J35" s="3">
        <v>0.19741697416974169</v>
      </c>
      <c r="K35" s="3">
        <v>0.21294559099437149</v>
      </c>
      <c r="L35" s="3">
        <v>0.18284637134778511</v>
      </c>
      <c r="M35" s="3">
        <v>0.17391304347826086</v>
      </c>
      <c r="N35" s="3">
        <v>0.18377088305489261</v>
      </c>
    </row>
    <row r="36" spans="1:14" x14ac:dyDescent="0.2">
      <c r="A36" s="1">
        <v>4</v>
      </c>
      <c r="B36">
        <v>7.5758382118147949E-2</v>
      </c>
      <c r="C36">
        <v>0.10500564546480994</v>
      </c>
      <c r="D36">
        <v>7.2817729534147446E-2</v>
      </c>
      <c r="E36">
        <v>9.7414965986394556E-2</v>
      </c>
      <c r="F36">
        <v>8.9009990917347862E-2</v>
      </c>
      <c r="G36">
        <v>0.10641025641025641</v>
      </c>
      <c r="H36">
        <v>0.10332749562171628</v>
      </c>
      <c r="I36" s="3">
        <v>9.5713691219309199E-2</v>
      </c>
      <c r="J36" s="3">
        <v>7.8874538745387454E-2</v>
      </c>
      <c r="K36" s="3">
        <v>9.0994371482176359E-2</v>
      </c>
      <c r="L36" s="3">
        <v>9.2365692742695571E-2</v>
      </c>
      <c r="M36" s="3">
        <v>7.7138849929873771E-2</v>
      </c>
      <c r="N36" s="3">
        <v>0.12171837708830549</v>
      </c>
    </row>
    <row r="37" spans="1:14" x14ac:dyDescent="0.2">
      <c r="A37" s="1">
        <v>5</v>
      </c>
      <c r="B37">
        <v>3.5550824906865355E-2</v>
      </c>
      <c r="C37">
        <v>4.6920085309246018E-2</v>
      </c>
      <c r="D37">
        <v>3.5956580732700139E-2</v>
      </c>
      <c r="E37">
        <v>4.2448979591836737E-2</v>
      </c>
      <c r="F37">
        <v>3.6633363608840445E-2</v>
      </c>
      <c r="G37">
        <v>4.6153846153846156E-2</v>
      </c>
      <c r="H37">
        <v>3.8879159369527148E-2</v>
      </c>
      <c r="I37" s="3">
        <v>4.9105285060341237E-2</v>
      </c>
      <c r="J37" s="3">
        <v>3.5977859778597784E-2</v>
      </c>
      <c r="K37" s="3">
        <v>3.9868667917448405E-2</v>
      </c>
      <c r="L37" s="3">
        <v>4.3355325164938736E-2</v>
      </c>
      <c r="M37" s="3">
        <v>2.9453015427769985E-2</v>
      </c>
      <c r="N37" s="3">
        <v>4.2959427207637228E-2</v>
      </c>
    </row>
    <row r="38" spans="1:14" x14ac:dyDescent="0.2">
      <c r="A38" s="1">
        <v>6</v>
      </c>
      <c r="B38">
        <v>1.8387440127727514E-2</v>
      </c>
      <c r="C38">
        <v>1.9696399447998995E-2</v>
      </c>
      <c r="D38">
        <v>1.2437810945273632E-2</v>
      </c>
      <c r="E38">
        <v>1.8775510204081632E-2</v>
      </c>
      <c r="F38">
        <v>1.725703905540418E-2</v>
      </c>
      <c r="G38">
        <v>1.9230769230769232E-2</v>
      </c>
      <c r="H38">
        <v>2.5919439579684764E-2</v>
      </c>
      <c r="I38" s="3">
        <v>2.2055763628797336E-2</v>
      </c>
      <c r="J38" s="3">
        <v>1.7066420664206643E-2</v>
      </c>
      <c r="K38" s="3">
        <v>2.298311444652908E-2</v>
      </c>
      <c r="L38" s="3">
        <v>1.8850141376060319E-2</v>
      </c>
      <c r="M38" s="3">
        <v>2.5245441795231416E-2</v>
      </c>
      <c r="N38" s="3">
        <v>1.6706443914081145E-2</v>
      </c>
    </row>
    <row r="40" spans="1:14" x14ac:dyDescent="0.2">
      <c r="B40">
        <f>(B33*2*B34+3*B35+4*B36+5*B37+6*B38)</f>
        <v>1.3371906956838717</v>
      </c>
      <c r="C40">
        <f>(C33*2*C34+3*C35+4*C36+5*C37+6*C38)</f>
        <v>1.5890358949384971</v>
      </c>
      <c r="D40">
        <f>(D33*2*D34+3*D35+4*D36+5*D37+6*D38)</f>
        <v>1.2833832564082264</v>
      </c>
      <c r="E40">
        <f>(E33*2*E34+3*E35+4*E36+5*E37+6*E38)</f>
        <v>1.4938753297237264</v>
      </c>
      <c r="F40">
        <f t="shared" ref="F40:N40" si="17">(F33*2*F34+3*F35+4*F36+5*F37+6*F38)</f>
        <v>1.412833166923454</v>
      </c>
      <c r="G40">
        <f t="shared" si="17"/>
        <v>1.5716626488421361</v>
      </c>
      <c r="H40">
        <f t="shared" si="17"/>
        <v>1.5053996276541908</v>
      </c>
      <c r="I40">
        <f t="shared" si="17"/>
        <v>1.5667489088493731</v>
      </c>
      <c r="J40">
        <f t="shared" si="17"/>
        <v>1.4070618761999429</v>
      </c>
      <c r="K40">
        <f t="shared" si="17"/>
        <v>1.5317849335947538</v>
      </c>
      <c r="L40">
        <f t="shared" si="17"/>
        <v>1.4342843386594013</v>
      </c>
      <c r="M40">
        <f t="shared" si="17"/>
        <v>1.3392102980315479</v>
      </c>
      <c r="N40">
        <f t="shared" si="17"/>
        <v>1.5316670558951022</v>
      </c>
    </row>
  </sheetData>
  <conditionalFormatting sqref="B13:N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{A39F9C1C-235D-6D4F-87E4-E901C13645B8}</x14:id>
        </ext>
      </extLst>
    </cfRule>
  </conditionalFormatting>
  <conditionalFormatting sqref="B22:N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{F494DF49-191A-CD41-B19C-883F9ABB8730}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9F9C1C-235D-6D4F-87E4-E901C13645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B13:N18</xm:sqref>
        </x14:conditionalFormatting>
        <x14:conditionalFormatting xmlns:xm="http://schemas.microsoft.com/office/excel/2006/main">
          <x14:cfRule type="dataBar" id="{F494DF49-191A-CD41-B19C-883F9ABB8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B22:N27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2021-10-16T22:21:40Z</dcterms:created>
  <dcterms:modified xsi:type="dcterms:W3CDTF">2021-10-17T00:10:18Z</dcterms:modified>
</cp:coreProperties>
</file>