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ownlinkSpecLTM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<sst xmlns="http://schemas.openxmlformats.org/spreadsheetml/2006/main" count="1406" uniqueCount="529">
  <si>
    <t xml:space="preserve">//</t>
  </si>
  <si>
    <t xml:space="preserve">This is the master copy of the downlink structures.  A program called FoxStruct.py will turn this into a structure for the flight software.</t>
  </si>
  <si>
    <t xml:space="preserve">A different Python script can also be used to make tables for FoxTelem. My intent is that this spreadsheet can also be included</t>
  </si>
  <si>
    <t xml:space="preserve">into a formal document defining the downlink more completely.</t>
  </si>
  <si>
    <t xml:space="preserve">The format must be as follows: 1) A comment (// in column A) can appear anywhere.  2) A structure must start with a column A that has</t>
  </si>
  <si>
    <t xml:space="preserve">"Structure:name,file:filename".  The structure must end with "END". For flight software, the yellow highlighted columns are used.</t>
  </si>
  <si>
    <t xml:space="preserve">Version: 7.0</t>
  </si>
  <si>
    <t xml:space="preserve">Structure: header_t, file:headerDownlink.h</t>
  </si>
  <si>
    <t xml:space="preserve">Field Name</t>
  </si>
  <si>
    <t xml:space="preserve">Code Name</t>
  </si>
  <si>
    <t xml:space="preserve">Size (Bits)</t>
  </si>
  <si>
    <t xml:space="preserve">Type</t>
  </si>
  <si>
    <t xml:space="preserve">C Type</t>
  </si>
  <si>
    <t xml:space="preserve">Conversion</t>
  </si>
  <si>
    <t xml:space="preserve">Label</t>
  </si>
  <si>
    <t xml:space="preserve">Description</t>
  </si>
  <si>
    <t xml:space="preserve">Bit Offset</t>
  </si>
  <si>
    <t xml:space="preserve">Byte Offset</t>
  </si>
  <si>
    <t xml:space="preserve">Short Offset</t>
  </si>
  <si>
    <t xml:space="preserve">Long offset</t>
  </si>
  <si>
    <t xml:space="preserve">Module</t>
  </si>
  <si>
    <t xml:space="preserve">Module_num</t>
  </si>
  <si>
    <t xml:space="preserve">Module_Line</t>
  </si>
  <si>
    <t xml:space="preserve">Line_Type</t>
  </si>
  <si>
    <t xml:space="preserve">FoxID</t>
  </si>
  <si>
    <t xml:space="preserve">satelliteID</t>
  </si>
  <si>
    <t xml:space="preserve">Unsigned</t>
  </si>
  <si>
    <t xml:space="preserve">-</t>
  </si>
  <si>
    <t xml:space="preserve">NONE</t>
  </si>
  <si>
    <t xml:space="preserve">type</t>
  </si>
  <si>
    <t xml:space="preserve">This identifies the payload type</t>
  </si>
  <si>
    <t xml:space="preserve">resetCnt</t>
  </si>
  <si>
    <t xml:space="preserve">Resets</t>
  </si>
  <si>
    <t xml:space="preserve">Total number of times IHU has reset since initial on-orbit startup</t>
  </si>
  <si>
    <t xml:space="preserve">uptime</t>
  </si>
  <si>
    <t xml:space="preserve">Sec</t>
  </si>
  <si>
    <t xml:space="preserve">This is the IHU uptime in seconds since the last reset</t>
  </si>
  <si>
    <t xml:space="preserve">Downlink Spec Version</t>
  </si>
  <si>
    <t xml:space="preserve">protocolVersion</t>
  </si>
  <si>
    <t xml:space="preserve">LS4Bits = minor &amp; MS3bits=major</t>
  </si>
  <si>
    <t xml:space="preserve">Software Major Version</t>
  </si>
  <si>
    <t xml:space="preserve">versionMajor</t>
  </si>
  <si>
    <t xml:space="preserve">None</t>
  </si>
  <si>
    <t xml:space="preserve">Sofwtare Minor Version</t>
  </si>
  <si>
    <t xml:space="preserve">versionMinor</t>
  </si>
  <si>
    <t xml:space="preserve">ifdef LEGACY_IHU</t>
  </si>
  <si>
    <t xml:space="preserve">Safe Mode</t>
  </si>
  <si>
    <t xml:space="preserve">inSafeMode</t>
  </si>
  <si>
    <t xml:space="preserve">Are we in safe mode?</t>
  </si>
  <si>
    <t xml:space="preserve">Health Mode</t>
  </si>
  <si>
    <t xml:space="preserve">inHealthMode</t>
  </si>
  <si>
    <t xml:space="preserve">Are we in health mode?</t>
  </si>
  <si>
    <t xml:space="preserve">Science Mode</t>
  </si>
  <si>
    <t xml:space="preserve">inScienceMode</t>
  </si>
  <si>
    <t xml:space="preserve">Are we in science mode?</t>
  </si>
  <si>
    <t xml:space="preserve">Pad10</t>
  </si>
  <si>
    <t xml:space="preserve">pad20</t>
  </si>
  <si>
    <t xml:space="preserve">Pad</t>
  </si>
  <si>
    <t xml:space="preserve">endif</t>
  </si>
  <si>
    <t xml:space="preserve">END</t>
  </si>
  <si>
    <t xml:space="preserve">Total length</t>
  </si>
  <si>
    <t xml:space="preserve">Structure: commonRtMinmaxWodPayload_t,file:commonDownlink.h</t>
  </si>
  <si>
    <t xml:space="preserve">Ref Power</t>
  </si>
  <si>
    <t xml:space="preserve">ReflectedPwr</t>
  </si>
  <si>
    <t xml:space="preserve">icr_8bit_volts|tx_ref_pwr|dBm_to_mW</t>
  </si>
  <si>
    <t xml:space="preserve">mW</t>
  </si>
  <si>
    <t xml:space="preserve">Reflected Power from the Transmit Antenna</t>
  </si>
  <si>
    <t xml:space="preserve">AMSAT Radio</t>
  </si>
  <si>
    <t xml:space="preserve">3V Prot</t>
  </si>
  <si>
    <t xml:space="preserve">ICR3VProt</t>
  </si>
  <si>
    <t xml:space="preserve">icr_8bit_volts</t>
  </si>
  <si>
    <t xml:space="preserve">V</t>
  </si>
  <si>
    <t xml:space="preserve">ICR 3V Protected</t>
  </si>
  <si>
    <t xml:space="preserve">Command Receiver</t>
  </si>
  <si>
    <t xml:space="preserve">ICR Temp</t>
  </si>
  <si>
    <t xml:space="preserve">ICRTemp</t>
  </si>
  <si>
    <t xml:space="preserve">8_bit_temp</t>
  </si>
  <si>
    <t xml:space="preserve">C</t>
  </si>
  <si>
    <t xml:space="preserve">ICR Temperature</t>
  </si>
  <si>
    <t xml:space="preserve">Gyro Temp</t>
  </si>
  <si>
    <t xml:space="preserve">gTemp</t>
  </si>
  <si>
    <t xml:space="preserve">Gyro temperature</t>
  </si>
  <si>
    <t xml:space="preserve">AMSAT Gyro</t>
  </si>
  <si>
    <t xml:space="preserve">X Rotation</t>
  </si>
  <si>
    <t xml:space="preserve">Xspin</t>
  </si>
  <si>
    <t xml:space="preserve">8_bit_spin</t>
  </si>
  <si>
    <t xml:space="preserve">dps</t>
  </si>
  <si>
    <t xml:space="preserve">Angular Velocity around X Axis</t>
  </si>
  <si>
    <t xml:space="preserve">Y Rotation</t>
  </si>
  <si>
    <t xml:space="preserve">Yspin</t>
  </si>
  <si>
    <t xml:space="preserve">Angular Veolcity around Y Axis</t>
  </si>
  <si>
    <t xml:space="preserve">Z Rotation</t>
  </si>
  <si>
    <t xml:space="preserve">Zspin</t>
  </si>
  <si>
    <t xml:space="preserve">Angular Veolcity around Z Axis</t>
  </si>
  <si>
    <t xml:space="preserve">X Acceleration</t>
  </si>
  <si>
    <t xml:space="preserve">Xaccel</t>
  </si>
  <si>
    <t xml:space="preserve">8_bit_accel</t>
  </si>
  <si>
    <t xml:space="preserve">g</t>
  </si>
  <si>
    <t xml:space="preserve">Acceleration along X axis</t>
  </si>
  <si>
    <t xml:space="preserve">Y Acceleration</t>
  </si>
  <si>
    <t xml:space="preserve">Yaccel</t>
  </si>
  <si>
    <t xml:space="preserve">Acceleration along Y  axis</t>
  </si>
  <si>
    <t xml:space="preserve">Z Acceleration</t>
  </si>
  <si>
    <t xml:space="preserve">Zaccel</t>
  </si>
  <si>
    <t xml:space="preserve">Acceleration along Z axis</t>
  </si>
  <si>
    <t xml:space="preserve">X Magnetometer</t>
  </si>
  <si>
    <t xml:space="preserve">Xmag</t>
  </si>
  <si>
    <t xml:space="preserve">8_bit_mag</t>
  </si>
  <si>
    <t xml:space="preserve">uT</t>
  </si>
  <si>
    <t xml:space="preserve">Angular Veolcity around X Axis</t>
  </si>
  <si>
    <t xml:space="preserve">Y Magnetometer</t>
  </si>
  <si>
    <t xml:space="preserve">Ymag</t>
  </si>
  <si>
    <t xml:space="preserve">Z Magnetometer</t>
  </si>
  <si>
    <t xml:space="preserve">Zmag</t>
  </si>
  <si>
    <t xml:space="preserve">Battery Temp 1</t>
  </si>
  <si>
    <t xml:space="preserve">hostTemp1</t>
  </si>
  <si>
    <t xml:space="preserve">uint8_t</t>
  </si>
  <si>
    <t xml:space="preserve">Host Temp 1</t>
  </si>
  <si>
    <t xml:space="preserve">Host Batteries</t>
  </si>
  <si>
    <t xml:space="preserve">Battery Temp 2</t>
  </si>
  <si>
    <t xml:space="preserve">hostTemp2</t>
  </si>
  <si>
    <t xml:space="preserve">Host Temp 2</t>
  </si>
  <si>
    <t xml:space="preserve">Battery Temp 3</t>
  </si>
  <si>
    <t xml:space="preserve">hostTemp3</t>
  </si>
  <si>
    <t xml:space="preserve">Host Temp 3</t>
  </si>
  <si>
    <t xml:space="preserve">Battery Temp 4</t>
  </si>
  <si>
    <t xml:space="preserve">hostTemp4</t>
  </si>
  <si>
    <t xml:space="preserve">Host Temp 4</t>
  </si>
  <si>
    <t xml:space="preserve">Battery Temp 5</t>
  </si>
  <si>
    <t xml:space="preserve">hostTemp5</t>
  </si>
  <si>
    <t xml:space="preserve">Host Temp 5</t>
  </si>
  <si>
    <t xml:space="preserve">Plus X Volts</t>
  </si>
  <si>
    <t xml:space="preserve">hostTlm1</t>
  </si>
  <si>
    <t xml:space="preserve">INT</t>
  </si>
  <si>
    <t xml:space="preserve">Host Analog 1</t>
  </si>
  <si>
    <t xml:space="preserve">Host Solar Panels</t>
  </si>
  <si>
    <t xml:space="preserve">Bus Voltage</t>
  </si>
  <si>
    <t xml:space="preserve">busV</t>
  </si>
  <si>
    <t xml:space="preserve">golf-t_bus_voltage</t>
  </si>
  <si>
    <t xml:space="preserve">Vbatt Bus voltage</t>
  </si>
  <si>
    <t xml:space="preserve">Spacecraft Status</t>
  </si>
  <si>
    <t xml:space="preserve">PA Current</t>
  </si>
  <si>
    <t xml:space="preserve">TxPAi</t>
  </si>
  <si>
    <t xml:space="preserve">golf-t_tx_current</t>
  </si>
  <si>
    <t xml:space="preserve">mA</t>
  </si>
  <si>
    <t xml:space="preserve">Transmit power amplifier current</t>
  </si>
  <si>
    <t xml:space="preserve">TX Temperature</t>
  </si>
  <si>
    <t xml:space="preserve">TxTemp</t>
  </si>
  <si>
    <t xml:space="preserve">Transmitter card temperature</t>
  </si>
  <si>
    <t xml:space="preserve">Fwd Power</t>
  </si>
  <si>
    <t xml:space="preserve">FwdPower</t>
  </si>
  <si>
    <t xml:space="preserve">icr_8bit_volts|tx_pwr1|dBm_to_mW</t>
  </si>
  <si>
    <t xml:space="preserve">Receiver card temperature</t>
  </si>
  <si>
    <t xml:space="preserve">ICR RSSI</t>
  </si>
  <si>
    <t xml:space="preserve">rssi</t>
  </si>
  <si>
    <t xml:space="preserve">icr_8bit_volts|icr_rssi </t>
  </si>
  <si>
    <t xml:space="preserve">dBm</t>
  </si>
  <si>
    <t xml:space="preserve">Received Signal Strength Indication</t>
  </si>
  <si>
    <t xml:space="preserve">Minus Y Volts</t>
  </si>
  <si>
    <t xml:space="preserve">MinusYVolts</t>
  </si>
  <si>
    <t xml:space="preserve">Left (-Y) deployable panel Voltage</t>
  </si>
  <si>
    <t xml:space="preserve">Minus X Volts</t>
  </si>
  <si>
    <t xml:space="preserve">MinusXVolts</t>
  </si>
  <si>
    <t xml:space="preserve">Anti-sun Fixed Panel Voltage</t>
  </si>
  <si>
    <t xml:space="preserve">XVolts</t>
  </si>
  <si>
    <t xml:space="preserve">Sun-side Fixed Panel Voltage</t>
  </si>
  <si>
    <t xml:space="preserve">Plus Y Volts</t>
  </si>
  <si>
    <t xml:space="preserve">YVolts</t>
  </si>
  <si>
    <t xml:space="preserve">Right (+Y) Deployable Panel Voltage</t>
  </si>
  <si>
    <t xml:space="preserve">Minus Y Temp</t>
  </si>
  <si>
    <t xml:space="preserve">MinusYTemp</t>
  </si>
  <si>
    <t xml:space="preserve">Minus X Temp</t>
  </si>
  <si>
    <t xml:space="preserve">MinusXTemp</t>
  </si>
  <si>
    <t xml:space="preserve">Plus X Temp</t>
  </si>
  <si>
    <t xml:space="preserve">XTemp</t>
  </si>
  <si>
    <t xml:space="preserve">Plus Y Temp</t>
  </si>
  <si>
    <t xml:space="preserve">YTemp</t>
  </si>
  <si>
    <t xml:space="preserve">VGA Control</t>
  </si>
  <si>
    <t xml:space="preserve">LtVGACtl</t>
  </si>
  <si>
    <t xml:space="preserve">Control Voltage to the Variable Gain Amplifier (VGA)</t>
  </si>
  <si>
    <t xml:space="preserve">hostTlm2</t>
  </si>
  <si>
    <t xml:space="preserve">Host Analog 2</t>
  </si>
  <si>
    <t xml:space="preserve">hostTlm3</t>
  </si>
  <si>
    <t xml:space="preserve">Host Analog 3</t>
  </si>
  <si>
    <t xml:space="preserve">IHU Temp</t>
  </si>
  <si>
    <t xml:space="preserve">IHUcpuTemp</t>
  </si>
  <si>
    <t xml:space="preserve">Internal Temperature of IHU</t>
  </si>
  <si>
    <t xml:space="preserve">Modulator Temp</t>
  </si>
  <si>
    <t xml:space="preserve">moduTemp</t>
  </si>
  <si>
    <t xml:space="preserve">Internal Temperature of  the telemetry modulator</t>
  </si>
  <si>
    <t xml:space="preserve">hostTlm4</t>
  </si>
  <si>
    <t xml:space="preserve">Host Analog 4</t>
  </si>
  <si>
    <t xml:space="preserve">Battery Voltage 1</t>
  </si>
  <si>
    <t xml:space="preserve">hostVolts1</t>
  </si>
  <si>
    <t xml:space="preserve">Host Bat Volts 1</t>
  </si>
  <si>
    <t xml:space="preserve">Battery Voltage 2</t>
  </si>
  <si>
    <t xml:space="preserve">hostVolts2</t>
  </si>
  <si>
    <t xml:space="preserve">Host Bat Volts 2</t>
  </si>
  <si>
    <t xml:space="preserve">Battery Voltage 3</t>
  </si>
  <si>
    <t xml:space="preserve">hostVolts3</t>
  </si>
  <si>
    <t xml:space="preserve">Host Bat Volts 3</t>
  </si>
  <si>
    <t xml:space="preserve">Battery Voltage 4</t>
  </si>
  <si>
    <t xml:space="preserve">hostVolts4</t>
  </si>
  <si>
    <t xml:space="preserve">Host Bat Volts 4</t>
  </si>
  <si>
    <t xml:space="preserve">Battery Voltage 5</t>
  </si>
  <si>
    <t xml:space="preserve">hostVolts5</t>
  </si>
  <si>
    <t xml:space="preserve">Host Bat Volts 5</t>
  </si>
  <si>
    <t xml:space="preserve">Battery Voltage 6</t>
  </si>
  <si>
    <t xml:space="preserve">hostVolts6</t>
  </si>
  <si>
    <t xml:space="preserve">Host Bat Volts 6</t>
  </si>
  <si>
    <t xml:space="preserve">Battery Capacity</t>
  </si>
  <si>
    <t xml:space="preserve">hostVolts7</t>
  </si>
  <si>
    <t xml:space="preserve">Host Voltage 7</t>
  </si>
  <si>
    <t xml:space="preserve">Battery Temp 6</t>
  </si>
  <si>
    <t xml:space="preserve">hostTemp6</t>
  </si>
  <si>
    <t xml:space="preserve">Host Bat Temp 1</t>
  </si>
  <si>
    <t xml:space="preserve">hostTemp7</t>
  </si>
  <si>
    <t xml:space="preserve">Host Bat Temp 2</t>
  </si>
  <si>
    <t xml:space="preserve">Other Host Telemetry</t>
  </si>
  <si>
    <t xml:space="preserve">hostTemp8</t>
  </si>
  <si>
    <t xml:space="preserve">Host Bat Temp 3</t>
  </si>
  <si>
    <t xml:space="preserve">hostTemp9</t>
  </si>
  <si>
    <t xml:space="preserve">Host Bat Temp 4</t>
  </si>
  <si>
    <t xml:space="preserve">hostTemp10</t>
  </si>
  <si>
    <t xml:space="preserve">Host Bat Temp 5</t>
  </si>
  <si>
    <t xml:space="preserve">hostTemp11</t>
  </si>
  <si>
    <t xml:space="preserve">Host Bat Temp 6</t>
  </si>
  <si>
    <t xml:space="preserve">Pi Temp</t>
  </si>
  <si>
    <t xml:space="preserve">hostTemp12</t>
  </si>
  <si>
    <t xml:space="preserve">Host OBC Temp</t>
  </si>
  <si>
    <t xml:space="preserve">commonSpare1</t>
  </si>
  <si>
    <t xml:space="preserve">spare</t>
  </si>
  <si>
    <t xml:space="preserve">commonSpare2</t>
  </si>
  <si>
    <t xml:space="preserve">commonSpare3</t>
  </si>
  <si>
    <t xml:space="preserve">Totals:</t>
  </si>
  <si>
    <t xml:space="preserve">commonPayload2 is common to realtime,  hi/low, and WOD,  but it is not compared for hi/low.  It is fetched fresh.</t>
  </si>
  <si>
    <t xml:space="preserve">Structure: commonRtWodPayload_t,file:common2Downlink.h</t>
  </si>
  <si>
    <t xml:space="preserve">Deployable Sense</t>
  </si>
  <si>
    <t xml:space="preserve">DeploySense</t>
  </si>
  <si>
    <t xml:space="preserve">DeployableStatus_t</t>
  </si>
  <si>
    <t xml:space="preserve">BIN8</t>
  </si>
  <si>
    <t xml:space="preserve">TBD</t>
  </si>
  <si>
    <t xml:space="preserve">wodSpare1</t>
  </si>
  <si>
    <t xml:space="preserve">de</t>
  </si>
  <si>
    <t xml:space="preserve">wodSpare2</t>
  </si>
  <si>
    <t xml:space="preserve">Auto Safe Allowed</t>
  </si>
  <si>
    <t xml:space="preserve">AutoSafeAllowed</t>
  </si>
  <si>
    <t xml:space="preserve">Autosafe Allowed</t>
  </si>
  <si>
    <t xml:space="preserve">Auto Safe</t>
  </si>
  <si>
    <t xml:space="preserve">AutoSafeModeActive</t>
  </si>
  <si>
    <t xml:space="preserve">Autosafe Mode Active</t>
  </si>
  <si>
    <t xml:space="preserve">com2 Spare Bit 2</t>
  </si>
  <si>
    <t xml:space="preserve">com2spareBit2</t>
  </si>
  <si>
    <t xml:space="preserve">com2 Spare Bit 3</t>
  </si>
  <si>
    <t xml:space="preserve">com2spareBit3</t>
  </si>
  <si>
    <t xml:space="preserve">Transponder Enabled</t>
  </si>
  <si>
    <t xml:space="preserve">transponderEnabled</t>
  </si>
  <si>
    <t xml:space="preserve">I2cICR</t>
  </si>
  <si>
    <t xml:space="preserve">I2CfailureICR</t>
  </si>
  <si>
    <t xml:space="preserve">ICR I2c ADC Not Working</t>
  </si>
  <si>
    <t xml:space="preserve">Deploy Sense Ok</t>
  </si>
  <si>
    <t xml:space="preserve">DeploySenseOK</t>
  </si>
  <si>
    <t xml:space="preserve">STATUS_1_EQ_OK</t>
  </si>
  <si>
    <t xml:space="preserve">Antenna sensor is ok</t>
  </si>
  <si>
    <t xml:space="preserve">Min/Max Reset Count</t>
  </si>
  <si>
    <t xml:space="preserve">TLMresets</t>
  </si>
  <si>
    <t xml:space="preserve">Number of times command stations reset stored telemetry</t>
  </si>
  <si>
    <t xml:space="preserve">WOD Stored</t>
  </si>
  <si>
    <t xml:space="preserve">wodSize</t>
  </si>
  <si>
    <t xml:space="preserve">Number of WOD data payloads kept for each of Science and Housekeeping.  In hundreds</t>
  </si>
  <si>
    <t xml:space="preserve">Diagnostic</t>
  </si>
  <si>
    <t xml:space="preserve">swCmds</t>
  </si>
  <si>
    <t xml:space="preserve">ICR Diagnostic information</t>
  </si>
  <si>
    <t xml:space="preserve">HW Cmd Cnt ICR</t>
  </si>
  <si>
    <t xml:space="preserve">hwCmdCnt</t>
  </si>
  <si>
    <t xml:space="preserve">Number of hardware commands since last reset</t>
  </si>
  <si>
    <t xml:space="preserve">SW Cmd Cnt ICR</t>
  </si>
  <si>
    <t xml:space="preserve">swCmdCntICR</t>
  </si>
  <si>
    <t xml:space="preserve">Number of software commands since last reset</t>
  </si>
  <si>
    <t xml:space="preserve">Host Tmp Fail</t>
  </si>
  <si>
    <t xml:space="preserve">I2CfailureHostTemp</t>
  </si>
  <si>
    <t xml:space="preserve">BIN5</t>
  </si>
  <si>
    <t xml:space="preserve">Bits</t>
  </si>
  <si>
    <t xml:space="preserve">Bits Indicate Host Temp Sensor Failure</t>
  </si>
  <si>
    <t xml:space="preserve">8V4 to 5V DC/DC</t>
  </si>
  <si>
    <t xml:space="preserve">hostBits1</t>
  </si>
  <si>
    <t xml:space="preserve">STATUS_ENABLED</t>
  </si>
  <si>
    <t xml:space="preserve">Host States Distro</t>
  </si>
  <si>
    <t xml:space="preserve">8V4 to 5V Linear Reg</t>
  </si>
  <si>
    <t xml:space="preserve">hostBits2</t>
  </si>
  <si>
    <t xml:space="preserve">8V4 to 3V3 DC/DC</t>
  </si>
  <si>
    <t xml:space="preserve">hostBits3</t>
  </si>
  <si>
    <t xml:space="preserve">Dual 8V4 to 5V2 DC/DC</t>
  </si>
  <si>
    <t xml:space="preserve">hostBits4</t>
  </si>
  <si>
    <t xml:space="preserve">On Board Computer</t>
  </si>
  <si>
    <t xml:space="preserve">hostBits5</t>
  </si>
  <si>
    <t xml:space="preserve">MESat Distro States</t>
  </si>
  <si>
    <t xml:space="preserve">        Over Current</t>
  </si>
  <si>
    <t xml:space="preserve">hostBits6</t>
  </si>
  <si>
    <t xml:space="preserve">STATUS_BIT</t>
  </si>
  <si>
    <t xml:space="preserve">CAN Controllers</t>
  </si>
  <si>
    <t xml:space="preserve">hostBits7</t>
  </si>
  <si>
    <t xml:space="preserve">hostBits8</t>
  </si>
  <si>
    <t xml:space="preserve">Op Amps</t>
  </si>
  <si>
    <t xml:space="preserve">hostBits9</t>
  </si>
  <si>
    <t xml:space="preserve">hostBits10</t>
  </si>
  <si>
    <t xml:space="preserve">Temperature Sense</t>
  </si>
  <si>
    <t xml:space="preserve">hostBits11</t>
  </si>
  <si>
    <t xml:space="preserve">hostBits12</t>
  </si>
  <si>
    <t xml:space="preserve">CPLD</t>
  </si>
  <si>
    <t xml:space="preserve">hostBits13</t>
  </si>
  <si>
    <t xml:space="preserve">hostBits14</t>
  </si>
  <si>
    <t xml:space="preserve">CAN Tranceiver</t>
  </si>
  <si>
    <t xml:space="preserve">hostBits15</t>
  </si>
  <si>
    <t xml:space="preserve">hostBits16</t>
  </si>
  <si>
    <t xml:space="preserve">EyeStar STX3</t>
  </si>
  <si>
    <t xml:space="preserve">hostBits17</t>
  </si>
  <si>
    <t xml:space="preserve">        I V or T Bad</t>
  </si>
  <si>
    <t xml:space="preserve">hostBits18</t>
  </si>
  <si>
    <t xml:space="preserve">        Vout Ok</t>
  </si>
  <si>
    <t xml:space="preserve">hostBits19</t>
  </si>
  <si>
    <t xml:space="preserve">Detumble</t>
  </si>
  <si>
    <t xml:space="preserve">hostBits20</t>
  </si>
  <si>
    <t xml:space="preserve">hostBits21</t>
  </si>
  <si>
    <t xml:space="preserve">hostBits22</t>
  </si>
  <si>
    <t xml:space="preserve">spareField1</t>
  </si>
  <si>
    <t xml:space="preserve">Which OBC Active</t>
  </si>
  <si>
    <t xml:space="preserve">hostBits23</t>
  </si>
  <si>
    <t xml:space="preserve">PRIM_SECOND_ACTIVE</t>
  </si>
  <si>
    <t xml:space="preserve">OBC Heartbeat</t>
  </si>
  <si>
    <t xml:space="preserve">hostBits24</t>
  </si>
  <si>
    <t xml:space="preserve">MPPT Heartbeat</t>
  </si>
  <si>
    <t xml:space="preserve">hostBits25</t>
  </si>
  <si>
    <t xml:space="preserve">Battery Heartbeat</t>
  </si>
  <si>
    <t xml:space="preserve">hostBits26</t>
  </si>
  <si>
    <t xml:space="preserve">Distro Heartbeat</t>
  </si>
  <si>
    <t xml:space="preserve">hostBits27</t>
  </si>
  <si>
    <t xml:space="preserve">spareField2</t>
  </si>
  <si>
    <t xml:space="preserve">MRAM Status</t>
  </si>
  <si>
    <t xml:space="preserve">LMRAMstatus</t>
  </si>
  <si>
    <t xml:space="preserve">Modulator Reg 0</t>
  </si>
  <si>
    <t xml:space="preserve">ModuLO</t>
  </si>
  <si>
    <t xml:space="preserve">Modulator Register 0 - Local Oscillator</t>
  </si>
  <si>
    <t xml:space="preserve">Modulator Reg 1</t>
  </si>
  <si>
    <t xml:space="preserve">ModuGain</t>
  </si>
  <si>
    <t xml:space="preserve">Modulator Register 1 - Gain</t>
  </si>
  <si>
    <t xml:space="preserve">Modulator Reg 5</t>
  </si>
  <si>
    <t xml:space="preserve">ModuPhaseOff</t>
  </si>
  <si>
    <t xml:space="preserve">Modulator Register 5 - Phase Offset</t>
  </si>
  <si>
    <t xml:space="preserve">Modulator Reg 8</t>
  </si>
  <si>
    <t xml:space="preserve">ModuMode</t>
  </si>
  <si>
    <t xml:space="preserve">Modulator Register 8 - Mode</t>
  </si>
  <si>
    <t xml:space="preserve">com2spare4</t>
  </si>
  <si>
    <t xml:space="preserve">com2spare5</t>
  </si>
  <si>
    <t xml:space="preserve">com2spare6</t>
  </si>
  <si>
    <t xml:space="preserve">com2spare7</t>
  </si>
  <si>
    <t xml:space="preserve">com2spare8</t>
  </si>
  <si>
    <t xml:space="preserve">com2spare9</t>
  </si>
  <si>
    <t xml:space="preserve">com2Spare10</t>
  </si>
  <si>
    <t xml:space="preserve">Modulator Valid</t>
  </si>
  <si>
    <t xml:space="preserve">moduValid</t>
  </si>
  <si>
    <t xml:space="preserve">If not valid then the displayed values are from the last valid read</t>
  </si>
  <si>
    <t xml:space="preserve">Eclipse Action</t>
  </si>
  <si>
    <t xml:space="preserve">eclipseAction</t>
  </si>
  <si>
    <t xml:space="preserve">GOLF_ECLIPSE_ACTION</t>
  </si>
  <si>
    <t xml:space="preserve">In Eclipse</t>
  </si>
  <si>
    <t xml:space="preserve">inEclipse</t>
  </si>
  <si>
    <t xml:space="preserve">ICR Receiver On</t>
  </si>
  <si>
    <t xml:space="preserve">ICRRxOn</t>
  </si>
  <si>
    <t xml:space="preserve">ICR RSSI Valid</t>
  </si>
  <si>
    <t xml:space="preserve">ICR Carrier Valid</t>
  </si>
  <si>
    <t xml:space="preserve">ICRCarrierValid</t>
  </si>
  <si>
    <t xml:space="preserve">ICR Receiving Carrier</t>
  </si>
  <si>
    <t xml:space="preserve">com2spare11</t>
  </si>
  <si>
    <t xml:space="preserve">com2spare12</t>
  </si>
  <si>
    <t xml:space="preserve">com2spare13</t>
  </si>
  <si>
    <t xml:space="preserve">com2spare14</t>
  </si>
  <si>
    <t xml:space="preserve">Total Length</t>
  </si>
  <si>
    <t xml:space="preserve">Structure: realtimeSpecific_t, file:realtimeDownlink.h</t>
  </si>
  <si>
    <t xml:space="preserve">Pad161</t>
  </si>
  <si>
    <t xml:space="preserve">Structure: maxSpecific_t, file: maxDownlink.h</t>
  </si>
  <si>
    <t xml:space="preserve">Max Last Change Sec</t>
  </si>
  <si>
    <t xml:space="preserve">maxTimestampUptime</t>
  </si>
  <si>
    <t xml:space="preserve">unsigned</t>
  </si>
  <si>
    <t xml:space="preserve">s</t>
  </si>
  <si>
    <t xml:space="preserve">Timestamp Resets</t>
  </si>
  <si>
    <t xml:space="preserve">Max Last Change</t>
  </si>
  <si>
    <t xml:space="preserve">maxTimestampEpoch</t>
  </si>
  <si>
    <t xml:space="preserve">TIMESTAMP maxTimestampEpoch maxTimestampUptime</t>
  </si>
  <si>
    <t xml:space="preserve">Timestamp uptime</t>
  </si>
  <si>
    <t xml:space="preserve">Min Max</t>
  </si>
  <si>
    <t xml:space="preserve">Max CRC Error Count</t>
  </si>
  <si>
    <t xml:space="preserve">maxCRCerror</t>
  </si>
  <si>
    <t xml:space="preserve">CRC Error for the Max Payload</t>
  </si>
  <si>
    <t xml:space="preserve">Filler</t>
  </si>
  <si>
    <t xml:space="preserve">pad168</t>
  </si>
  <si>
    <t xml:space="preserve">Make same length as WOD</t>
  </si>
  <si>
    <t xml:space="preserve">Structure: minSpecific_t, file: minDownlink.h</t>
  </si>
  <si>
    <t xml:space="preserve">Min Last Chg Secs</t>
  </si>
  <si>
    <t xml:space="preserve">minTimestampUptime</t>
  </si>
  <si>
    <t xml:space="preserve">Min Last Change Secs</t>
  </si>
  <si>
    <t xml:space="preserve">Min Last Change</t>
  </si>
  <si>
    <t xml:space="preserve">minTimestampEpoch</t>
  </si>
  <si>
    <t xml:space="preserve">TIMESTAMP minTimestampEpoch minTimestampUptime</t>
  </si>
  <si>
    <t xml:space="preserve">Min Last Change Epoch</t>
  </si>
  <si>
    <t xml:space="preserve">MinMax Reset Time</t>
  </si>
  <si>
    <t xml:space="preserve">minmaxResetEpoch</t>
  </si>
  <si>
    <t xml:space="preserve">TIMESTAMP minmaxResetEpoch minmaxResetSecs</t>
  </si>
  <si>
    <t xml:space="preserve">MinMax Reset Epoch</t>
  </si>
  <si>
    <t xml:space="preserve">Reset Secs</t>
  </si>
  <si>
    <t xml:space="preserve">minmaxResetSecs</t>
  </si>
  <si>
    <t xml:space="preserve">MinMax Reset Secs</t>
  </si>
  <si>
    <t xml:space="preserve">Min CRC Error Count</t>
  </si>
  <si>
    <t xml:space="preserve">minCRCerror</t>
  </si>
  <si>
    <t xml:space="preserve">CRC Error for the min payload</t>
  </si>
  <si>
    <t xml:space="preserve">Pad178</t>
  </si>
  <si>
    <t xml:space="preserve">Structure:wodSpecific_t,file:wodSpecificDownlink.h</t>
  </si>
  <si>
    <t xml:space="preserve">Uptime</t>
  </si>
  <si>
    <t xml:space="preserve">WODTimestampUptime</t>
  </si>
  <si>
    <t xml:space="preserve">Time Whole Orbit Data was collected</t>
  </si>
  <si>
    <t xml:space="preserve">Data Capture Time</t>
  </si>
  <si>
    <t xml:space="preserve">WODTimestampReset</t>
  </si>
  <si>
    <t xml:space="preserve">TIMESTAMP WODTimestampReset WODTimestampUptime</t>
  </si>
  <si>
    <t xml:space="preserve">WOD</t>
  </si>
  <si>
    <t xml:space="preserve">CRC Error</t>
  </si>
  <si>
    <t xml:space="preserve">WodCRCError</t>
  </si>
  <si>
    <t xml:space="preserve">CRC Error for the WOD Payload</t>
  </si>
  <si>
    <t xml:space="preserve">pad191</t>
  </si>
  <si>
    <t xml:space="preserve">Structure:scienceLong_t, file:sciLongDownlink.h</t>
  </si>
  <si>
    <t xml:space="preserve">Data</t>
  </si>
  <si>
    <t xml:space="preserve">data</t>
  </si>
  <si>
    <t xml:space="preserve">Opaque CAN data from host experiment</t>
  </si>
  <si>
    <t xml:space="preserve">LongSciSparebits</t>
  </si>
  <si>
    <t xml:space="preserve">Longscisparebits</t>
  </si>
  <si>
    <t xml:space="preserve">Overflow</t>
  </si>
  <si>
    <t xml:space="preserve">overflow</t>
  </si>
  <si>
    <t xml:space="preserve">One or more CAN messages lost</t>
  </si>
  <si>
    <t xml:space="preserve">CAN Queue</t>
  </si>
  <si>
    <t xml:space="preserve">Structure:science_t, file:sciDownlink.h</t>
  </si>
  <si>
    <t xml:space="preserve">Sparebits</t>
  </si>
  <si>
    <t xml:space="preserve">sparebits</t>
  </si>
  <si>
    <t xml:space="preserve">Structure:sciWodSpecific_t,file:sciWodSpecificDownlink.h</t>
  </si>
  <si>
    <t xml:space="preserve">sec</t>
  </si>
  <si>
    <t xml:space="preserve">uint16_t</t>
  </si>
  <si>
    <t xml:space="preserve">Memory CRC Error</t>
  </si>
  <si>
    <t xml:space="preserve">CRC Error for VU Radiataion Payload</t>
  </si>
  <si>
    <t xml:space="preserve">pad215</t>
  </si>
  <si>
    <t xml:space="preserve">Structure:infrequentDownlink_t,file:infrequentDownlink.h</t>
  </si>
  <si>
    <t xml:space="preserve">secs</t>
  </si>
  <si>
    <t xml:space="preserve">Continuous seconds countup from start</t>
  </si>
  <si>
    <t xml:space="preserve">General Info</t>
  </si>
  <si>
    <t xml:space="preserve">SecondsInEpoch</t>
  </si>
  <si>
    <t xml:space="preserve">secsInEpoch</t>
  </si>
  <si>
    <t xml:space="preserve">Seconds within current Epoch</t>
  </si>
  <si>
    <t xml:space="preserve">#ifdef LEGACY_IHU</t>
  </si>
  <si>
    <t xml:space="preserve">UTCValid</t>
  </si>
  <si>
    <t xml:space="preserve">STATUS_BOOLEAN</t>
  </si>
  <si>
    <t xml:space="preserve">x</t>
  </si>
  <si>
    <t xml:space="preserve">UTCYear</t>
  </si>
  <si>
    <t xml:space="preserve">Based on 2020–5 bits=32 years</t>
  </si>
  <si>
    <t xml:space="preserve">UTCMonth</t>
  </si>
  <si>
    <t xml:space="preserve">UTCDay</t>
  </si>
  <si>
    <t xml:space="preserve">UTCSeconds</t>
  </si>
  <si>
    <t xml:space="preserve">UTCMinutes</t>
  </si>
  <si>
    <t xml:space="preserve">UTCHours</t>
  </si>
  <si>
    <t xml:space="preserve">#endif</t>
  </si>
  <si>
    <t xml:space="preserve">EnterAutosafe</t>
  </si>
  <si>
    <t xml:space="preserve">ExitAutosafe</t>
  </si>
  <si>
    <t xml:space="preserve">Fill to 32-bits</t>
  </si>
  <si>
    <t xml:space="preserve">infreqSpare1</t>
  </si>
  <si>
    <t xml:space="preserve">Structure:legacyErrors_t,file:legacyErrorsDownlink.h</t>
  </si>
  <si>
    <t xml:space="preserve">pad to 32 bits</t>
  </si>
  <si>
    <t xml:space="preserve">LegFiller1</t>
  </si>
  <si>
    <t xml:space="preserve">LIHU Data Valid</t>
  </si>
  <si>
    <t xml:space="preserve">LegValid</t>
  </si>
  <si>
    <t xml:space="preserve">Was this reset still early in boot</t>
  </si>
  <si>
    <t xml:space="preserve">LegWasStillEarlyInBoot</t>
  </si>
  <si>
    <t xml:space="preserve">IHU Reset Info</t>
  </si>
  <si>
    <t xml:space="preserve">Resets in a row that have been too soon</t>
  </si>
  <si>
    <t xml:space="preserve">LegEarlyResetCount</t>
  </si>
  <si>
    <t xml:space="preserve">Previous task before reset</t>
  </si>
  <si>
    <t xml:space="preserve">LegPreviousTask</t>
  </si>
  <si>
    <t xml:space="preserve">GOLF_TASK_NAME</t>
  </si>
  <si>
    <t xml:space="preserve">Task executing at reset</t>
  </si>
  <si>
    <t xml:space="preserve">LegTaskNumber</t>
  </si>
  <si>
    <t xml:space="preserve">Cause of Reset</t>
  </si>
  <si>
    <t xml:space="preserve">LegErrorCode</t>
  </si>
  <si>
    <t xml:space="preserve">GOLF_LIHU_ERR</t>
  </si>
  <si>
    <t xml:space="preserve">LIHU: WD Tasks Ok</t>
  </si>
  <si>
    <t xml:space="preserve">LegWdReports</t>
  </si>
  <si>
    <t xml:space="preserve">I2C1 Errors</t>
  </si>
  <si>
    <t xml:space="preserve">LegI2C1Error</t>
  </si>
  <si>
    <t xml:space="preserve">Legacy  Errors</t>
  </si>
  <si>
    <t xml:space="preserve">I2C2 Errors</t>
  </si>
  <si>
    <t xml:space="preserve">LegI2C2Error</t>
  </si>
  <si>
    <t xml:space="preserve">I2C1 Resets</t>
  </si>
  <si>
    <t xml:space="preserve">LegI2C1Reset</t>
  </si>
  <si>
    <t xml:space="preserve">I2C2 Resets</t>
  </si>
  <si>
    <t xml:space="preserve">LegI2C2Reset</t>
  </si>
  <si>
    <t xml:space="preserve">SPI Retries</t>
  </si>
  <si>
    <t xml:space="preserve">LegSPIRetries</t>
  </si>
  <si>
    <t xml:space="preserve">MRAM CRC Errors</t>
  </si>
  <si>
    <t xml:space="preserve">LegMramCRC</t>
  </si>
  <si>
    <t xml:space="preserve">MRAM Read Error</t>
  </si>
  <si>
    <t xml:space="preserve">LegMramRead</t>
  </si>
  <si>
    <t xml:space="preserve">MRAM Write Error</t>
  </si>
  <si>
    <t xml:space="preserve">LegMramWrite</t>
  </si>
  <si>
    <t xml:space="preserve">ICRCmdFailCRC</t>
  </si>
  <si>
    <t xml:space="preserve">ICRCmdFailTime</t>
  </si>
  <si>
    <t xml:space="preserve">ICRCmdFailAuthenticate</t>
  </si>
  <si>
    <t xml:space="preserve">ICRCmdFailCommand</t>
  </si>
  <si>
    <t xml:space="preserve">ICRCmdFailNamespace</t>
  </si>
  <si>
    <t xml:space="preserve">LIHU Version Number</t>
  </si>
  <si>
    <t xml:space="preserve">LegSWVersion</t>
  </si>
  <si>
    <t xml:space="preserve">Error Data</t>
  </si>
  <si>
    <t xml:space="preserve">LegErrorData</t>
  </si>
  <si>
    <t xml:space="preserve">Payloads per Frame</t>
  </si>
  <si>
    <t xml:space="preserve">Data Bytes per Frame</t>
  </si>
  <si>
    <t xml:space="preserve">Codewords</t>
  </si>
  <si>
    <t xml:space="preserve">Total Bytes per Frame</t>
  </si>
  <si>
    <t xml:space="preserve">Time to Downlink</t>
  </si>
  <si>
    <t xml:space="preserve">MinMax Init Epoch</t>
  </si>
  <si>
    <t xml:space="preserve">initTimestampReset</t>
  </si>
  <si>
    <t xml:space="preserve">MinMax Init Secs</t>
  </si>
  <si>
    <t xml:space="preserve">initTimestampUptime</t>
  </si>
  <si>
    <t xml:space="preserve">Value</t>
  </si>
  <si>
    <t xml:space="preserve">Volts</t>
  </si>
  <si>
    <t xml:space="preserve">Power Polynom</t>
  </si>
  <si>
    <t xml:space="preserve">Power Exp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</si>
</sst>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/dd/yy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2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b val="true"/>
      <sz val="12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0000FF"/>
      <name val="Arial"/>
      <family val="2"/>
      <charset val="1"/>
    </font>
    <font>
      <sz val="12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../../../../../../sciLongDownlink" TargetMode="External"/><Relationship Id="rId2" Type="http://schemas.openxmlformats.org/officeDocument/2006/relationships/hyperlink" Target="../../../../../../sciDownlink" TargetMode="External"/><Relationship Id="rId3" Type="http://schemas.openxmlformats.org/officeDocument/2006/relationships/hyperlink" Target="../../../../../../sciWodSpecificDownlink" TargetMode="External"/><Relationship Id="rId4" Type="http://schemas.openxmlformats.org/officeDocument/2006/relationships/hyperlink" Target="../../../../../../infrequentDownlink" TargetMode="External"/><Relationship Id="rId5" Type="http://schemas.openxmlformats.org/officeDocument/2006/relationships/hyperlink" Target="../../../../../../legacyErrorsDownlink.h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64"/>
  <sheetViews>
    <sheetView showFormulas="false" showGridLines="true" showRowColHeaders="true" showZeros="true" rightToLeft="false" tabSelected="true" showOutlineSymbols="true" defaultGridColor="true" view="normal" topLeftCell="A156" colorId="64" zoomScale="65" zoomScaleNormal="65" zoomScalePageLayoutView="100" workbookViewId="0">
      <selection pane="topLeft" activeCell="B175" activeCellId="0" sqref="B175"/>
    </sheetView>
  </sheetViews>
  <sheetFormatPr defaultColWidth="8.7421875" defaultRowHeight="15" zeroHeight="false" outlineLevelRow="0" outlineLevelCol="0"/>
  <cols>
    <col collapsed="false" customWidth="true" hidden="false" outlineLevel="0" max="1" min="1" style="1" width="16.24"/>
    <col collapsed="false" customWidth="true" hidden="false" outlineLevel="0" max="2" min="2" style="2" width="53.01"/>
    <col collapsed="false" customWidth="true" hidden="false" outlineLevel="0" max="3" min="3" style="3" width="31.22"/>
    <col collapsed="false" customWidth="false" hidden="false" outlineLevel="0" max="4" min="4" style="1" width="8.73"/>
    <col collapsed="false" customWidth="true" hidden="false" outlineLevel="0" max="5" min="5" style="1" width="22.01"/>
    <col collapsed="false" customWidth="true" hidden="false" outlineLevel="0" max="6" min="6" style="1" width="10.46"/>
    <col collapsed="false" customWidth="true" hidden="false" outlineLevel="0" max="7" min="7" style="1" width="68.19"/>
    <col collapsed="false" customWidth="false" hidden="false" outlineLevel="0" max="8" min="8" style="3" width="8.73"/>
    <col collapsed="false" customWidth="true" hidden="false" outlineLevel="0" max="9" min="9" style="1" width="18.59"/>
    <col collapsed="false" customWidth="true" hidden="false" outlineLevel="0" max="10" min="10" style="4" width="8.89"/>
    <col collapsed="false" customWidth="true" hidden="false" outlineLevel="0" max="13" min="11" style="5" width="8.89"/>
    <col collapsed="false" customWidth="true" hidden="false" outlineLevel="0" max="14" min="14" style="1" width="18.66"/>
    <col collapsed="false" customWidth="true" hidden="false" outlineLevel="0" max="15" min="15" style="3" width="8.97"/>
    <col collapsed="false" customWidth="true" hidden="false" outlineLevel="0" max="16" min="16" style="1" width="13.22"/>
    <col collapsed="false" customWidth="false" hidden="false" outlineLevel="0" max="1024" min="17" style="1" width="8.73"/>
  </cols>
  <sheetData>
    <row r="1" customFormat="false" ht="32.85" hidden="false" customHeight="true" outlineLevel="0" collapsed="false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</row>
    <row r="2" customFormat="false" ht="14.85" hidden="false" customHeight="true" outlineLevel="0" collapsed="false">
      <c r="A2" s="1" t="s">
        <v>0</v>
      </c>
      <c r="B2" s="7" t="s">
        <v>2</v>
      </c>
      <c r="C2" s="7"/>
      <c r="D2" s="7"/>
      <c r="E2" s="7"/>
      <c r="F2" s="7"/>
      <c r="G2" s="7"/>
      <c r="H2" s="7"/>
      <c r="I2" s="7"/>
    </row>
    <row r="3" customFormat="false" ht="12.75" hidden="false" customHeight="true" outlineLevel="0" collapsed="false">
      <c r="A3" s="1" t="s">
        <v>0</v>
      </c>
      <c r="B3" s="7" t="s">
        <v>3</v>
      </c>
      <c r="C3" s="7"/>
      <c r="D3" s="7"/>
      <c r="E3" s="7"/>
      <c r="F3" s="7"/>
      <c r="G3" s="7"/>
      <c r="H3" s="7"/>
      <c r="I3" s="7"/>
    </row>
    <row r="4" customFormat="false" ht="12.75" hidden="false" customHeight="true" outlineLevel="0" collapsed="false">
      <c r="A4" s="1" t="s">
        <v>0</v>
      </c>
      <c r="B4" s="7" t="s">
        <v>4</v>
      </c>
      <c r="C4" s="7"/>
      <c r="D4" s="7"/>
      <c r="E4" s="7"/>
      <c r="F4" s="7"/>
      <c r="G4" s="7"/>
      <c r="H4" s="7"/>
      <c r="I4" s="7"/>
    </row>
    <row r="5" customFormat="false" ht="12.75" hidden="false" customHeight="true" outlineLevel="0" collapsed="false">
      <c r="A5" s="1" t="s">
        <v>0</v>
      </c>
      <c r="B5" s="7" t="s">
        <v>5</v>
      </c>
      <c r="C5" s="7"/>
      <c r="D5" s="7"/>
      <c r="E5" s="7"/>
      <c r="F5" s="7"/>
      <c r="G5" s="7"/>
      <c r="H5" s="7"/>
      <c r="I5" s="7"/>
    </row>
    <row r="6" customFormat="false" ht="15" hidden="false" customHeight="false" outlineLevel="0" collapsed="false">
      <c r="A6" s="1" t="s">
        <v>6</v>
      </c>
      <c r="B6" s="8"/>
      <c r="C6" s="9" t="n">
        <v>44173</v>
      </c>
    </row>
    <row r="7" customFormat="false" ht="15" hidden="false" customHeight="false" outlineLevel="0" collapsed="false">
      <c r="A7" s="10" t="s">
        <v>7</v>
      </c>
      <c r="B7" s="11"/>
      <c r="C7" s="12"/>
      <c r="D7" s="12"/>
      <c r="E7" s="12"/>
      <c r="F7" s="12"/>
      <c r="G7" s="12"/>
      <c r="H7" s="13"/>
    </row>
    <row r="8" s="14" customFormat="true" ht="15" hidden="false" customHeight="false" outlineLevel="0" collapsed="false">
      <c r="A8" s="14" t="s">
        <v>0</v>
      </c>
      <c r="B8" s="15" t="s">
        <v>8</v>
      </c>
      <c r="C8" s="16" t="s">
        <v>9</v>
      </c>
      <c r="D8" s="16" t="s">
        <v>10</v>
      </c>
      <c r="E8" s="12" t="s">
        <v>11</v>
      </c>
      <c r="F8" s="16" t="s">
        <v>12</v>
      </c>
      <c r="G8" s="12" t="s">
        <v>13</v>
      </c>
      <c r="H8" s="12" t="s">
        <v>14</v>
      </c>
      <c r="I8" s="13" t="s">
        <v>15</v>
      </c>
      <c r="J8" s="17" t="s">
        <v>16</v>
      </c>
      <c r="K8" s="18" t="s">
        <v>17</v>
      </c>
      <c r="L8" s="18" t="s">
        <v>18</v>
      </c>
      <c r="M8" s="18" t="s">
        <v>19</v>
      </c>
      <c r="N8" s="19" t="s">
        <v>20</v>
      </c>
      <c r="O8" s="20" t="s">
        <v>21</v>
      </c>
      <c r="P8" s="14" t="s">
        <v>22</v>
      </c>
      <c r="Q8" s="14" t="s">
        <v>23</v>
      </c>
    </row>
    <row r="9" customFormat="false" ht="15" hidden="false" customHeight="false" outlineLevel="0" collapsed="false">
      <c r="B9" s="21" t="s">
        <v>24</v>
      </c>
      <c r="C9" s="22" t="s">
        <v>25</v>
      </c>
      <c r="D9" s="22" t="n">
        <v>8</v>
      </c>
      <c r="E9" s="22" t="s">
        <v>26</v>
      </c>
      <c r="F9" s="22"/>
      <c r="G9" s="22" t="n">
        <v>0</v>
      </c>
      <c r="H9" s="22" t="s">
        <v>27</v>
      </c>
      <c r="I9" s="23"/>
      <c r="J9" s="4" t="n">
        <v>0</v>
      </c>
      <c r="K9" s="5" t="n">
        <f aca="false">J9/8</f>
        <v>0</v>
      </c>
      <c r="L9" s="5" t="n">
        <f aca="false">J9/16</f>
        <v>0</v>
      </c>
      <c r="M9" s="5" t="n">
        <f aca="false">J9/32</f>
        <v>0</v>
      </c>
      <c r="N9" s="5" t="s">
        <v>28</v>
      </c>
      <c r="O9" s="24" t="n">
        <v>0</v>
      </c>
      <c r="P9" s="1" t="n">
        <v>0</v>
      </c>
      <c r="Q9" s="1" t="n">
        <v>0</v>
      </c>
    </row>
    <row r="10" customFormat="false" ht="25.25" hidden="false" customHeight="false" outlineLevel="0" collapsed="false">
      <c r="B10" s="21" t="s">
        <v>29</v>
      </c>
      <c r="C10" s="22" t="s">
        <v>29</v>
      </c>
      <c r="D10" s="22" t="n">
        <v>8</v>
      </c>
      <c r="E10" s="22" t="s">
        <v>26</v>
      </c>
      <c r="F10" s="22"/>
      <c r="G10" s="22" t="n">
        <v>0</v>
      </c>
      <c r="H10" s="22" t="s">
        <v>27</v>
      </c>
      <c r="I10" s="23" t="s">
        <v>30</v>
      </c>
      <c r="J10" s="4" t="n">
        <f aca="false">J9+D9</f>
        <v>8</v>
      </c>
      <c r="K10" s="5" t="n">
        <f aca="false">J10/8</f>
        <v>1</v>
      </c>
      <c r="L10" s="5" t="n">
        <f aca="false">J10/16</f>
        <v>0.5</v>
      </c>
      <c r="M10" s="5" t="n">
        <f aca="false">J10/32</f>
        <v>0.25</v>
      </c>
      <c r="N10" s="5" t="s">
        <v>28</v>
      </c>
      <c r="O10" s="24" t="n">
        <v>0</v>
      </c>
      <c r="P10" s="1" t="n">
        <v>0</v>
      </c>
      <c r="Q10" s="1" t="n">
        <v>0</v>
      </c>
    </row>
    <row r="11" customFormat="false" ht="50.5" hidden="false" customHeight="false" outlineLevel="0" collapsed="false">
      <c r="B11" s="21" t="s">
        <v>31</v>
      </c>
      <c r="C11" s="22" t="s">
        <v>31</v>
      </c>
      <c r="D11" s="22" t="n">
        <v>16</v>
      </c>
      <c r="E11" s="22" t="s">
        <v>26</v>
      </c>
      <c r="F11" s="22"/>
      <c r="G11" s="22" t="n">
        <v>1</v>
      </c>
      <c r="H11" s="22" t="s">
        <v>32</v>
      </c>
      <c r="I11" s="23" t="s">
        <v>33</v>
      </c>
      <c r="J11" s="4" t="n">
        <f aca="false">J10+D10</f>
        <v>16</v>
      </c>
      <c r="K11" s="5" t="n">
        <f aca="false">J11/8</f>
        <v>2</v>
      </c>
      <c r="L11" s="5" t="n">
        <f aca="false">J11/16</f>
        <v>1</v>
      </c>
      <c r="M11" s="5" t="n">
        <f aca="false">J11/32</f>
        <v>0.5</v>
      </c>
      <c r="N11" s="5" t="s">
        <v>28</v>
      </c>
      <c r="O11" s="24" t="n">
        <v>0</v>
      </c>
      <c r="P11" s="1" t="n">
        <v>0</v>
      </c>
      <c r="Q11" s="1" t="n">
        <v>0</v>
      </c>
    </row>
    <row r="12" customFormat="false" ht="50.5" hidden="false" customHeight="false" outlineLevel="0" collapsed="false">
      <c r="B12" s="21" t="s">
        <v>34</v>
      </c>
      <c r="C12" s="22" t="s">
        <v>34</v>
      </c>
      <c r="D12" s="22" t="n">
        <v>32</v>
      </c>
      <c r="E12" s="22" t="s">
        <v>26</v>
      </c>
      <c r="F12" s="22"/>
      <c r="G12" s="22" t="n">
        <v>1</v>
      </c>
      <c r="H12" s="22" t="s">
        <v>35</v>
      </c>
      <c r="I12" s="23" t="s">
        <v>36</v>
      </c>
      <c r="J12" s="4" t="n">
        <f aca="false">J11+D11</f>
        <v>32</v>
      </c>
      <c r="K12" s="5" t="n">
        <f aca="false">J12/8</f>
        <v>4</v>
      </c>
      <c r="L12" s="5" t="n">
        <f aca="false">J12/16</f>
        <v>2</v>
      </c>
      <c r="M12" s="5" t="n">
        <f aca="false">J12/32</f>
        <v>1</v>
      </c>
      <c r="N12" s="5" t="s">
        <v>28</v>
      </c>
      <c r="O12" s="24" t="n">
        <v>0</v>
      </c>
      <c r="P12" s="1" t="n">
        <v>0</v>
      </c>
      <c r="Q12" s="1" t="n">
        <v>0</v>
      </c>
    </row>
    <row r="13" customFormat="false" ht="37.65" hidden="false" customHeight="true" outlineLevel="0" collapsed="false">
      <c r="B13" s="21" t="s">
        <v>37</v>
      </c>
      <c r="C13" s="22" t="s">
        <v>38</v>
      </c>
      <c r="D13" s="22" t="n">
        <v>8</v>
      </c>
      <c r="E13" s="22" t="s">
        <v>26</v>
      </c>
      <c r="F13" s="22"/>
      <c r="G13" s="22" t="n">
        <v>0</v>
      </c>
      <c r="H13" s="22" t="s">
        <v>27</v>
      </c>
      <c r="I13" s="23" t="s">
        <v>39</v>
      </c>
      <c r="J13" s="4" t="n">
        <f aca="false">J12+D12</f>
        <v>64</v>
      </c>
      <c r="K13" s="5" t="n">
        <f aca="false">J13/8</f>
        <v>8</v>
      </c>
      <c r="L13" s="5" t="n">
        <f aca="false">J13/16</f>
        <v>4</v>
      </c>
      <c r="M13" s="5" t="n">
        <f aca="false">J13/32</f>
        <v>2</v>
      </c>
      <c r="N13" s="5" t="s">
        <v>28</v>
      </c>
      <c r="O13" s="24" t="n">
        <v>0</v>
      </c>
      <c r="P13" s="1" t="n">
        <v>0</v>
      </c>
      <c r="Q13" s="1" t="n">
        <v>0</v>
      </c>
    </row>
    <row r="14" customFormat="false" ht="37.65" hidden="false" customHeight="true" outlineLevel="0" collapsed="false">
      <c r="B14" s="21" t="s">
        <v>40</v>
      </c>
      <c r="C14" s="22" t="s">
        <v>41</v>
      </c>
      <c r="D14" s="22" t="n">
        <v>8</v>
      </c>
      <c r="E14" s="22" t="s">
        <v>26</v>
      </c>
      <c r="F14" s="22"/>
      <c r="G14" s="22" t="n">
        <v>0</v>
      </c>
      <c r="H14" s="22" t="s">
        <v>27</v>
      </c>
      <c r="I14" s="23" t="s">
        <v>42</v>
      </c>
      <c r="J14" s="4" t="n">
        <f aca="false">J13+D13</f>
        <v>72</v>
      </c>
      <c r="K14" s="5" t="n">
        <f aca="false">J14/8</f>
        <v>9</v>
      </c>
      <c r="L14" s="5" t="n">
        <f aca="false">J14/16</f>
        <v>4.5</v>
      </c>
      <c r="M14" s="5" t="n">
        <f aca="false">J14/32</f>
        <v>2.25</v>
      </c>
      <c r="N14" s="5" t="s">
        <v>28</v>
      </c>
      <c r="O14" s="24" t="n">
        <v>0</v>
      </c>
      <c r="P14" s="1" t="n">
        <v>0</v>
      </c>
      <c r="Q14" s="1" t="n">
        <v>0</v>
      </c>
    </row>
    <row r="15" customFormat="false" ht="37.65" hidden="false" customHeight="true" outlineLevel="0" collapsed="false">
      <c r="B15" s="21" t="s">
        <v>43</v>
      </c>
      <c r="C15" s="22" t="s">
        <v>44</v>
      </c>
      <c r="D15" s="22" t="n">
        <v>8</v>
      </c>
      <c r="E15" s="22" t="s">
        <v>26</v>
      </c>
      <c r="F15" s="22"/>
      <c r="G15" s="22" t="n">
        <v>0</v>
      </c>
      <c r="H15" s="22" t="s">
        <v>27</v>
      </c>
      <c r="I15" s="23" t="s">
        <v>42</v>
      </c>
      <c r="J15" s="4" t="n">
        <f aca="false">J14+D14</f>
        <v>80</v>
      </c>
      <c r="K15" s="5" t="n">
        <f aca="false">J15/8</f>
        <v>10</v>
      </c>
      <c r="L15" s="5" t="n">
        <f aca="false">J15/16</f>
        <v>5</v>
      </c>
      <c r="M15" s="5" t="n">
        <f aca="false">J15/32</f>
        <v>2.5</v>
      </c>
      <c r="N15" s="5" t="s">
        <v>28</v>
      </c>
      <c r="O15" s="24" t="n">
        <v>0</v>
      </c>
      <c r="P15" s="1" t="n">
        <v>0</v>
      </c>
      <c r="Q15" s="1" t="n">
        <v>0</v>
      </c>
    </row>
    <row r="16" customFormat="false" ht="37.65" hidden="false" customHeight="true" outlineLevel="0" collapsed="false">
      <c r="A16" s="1" t="s">
        <v>45</v>
      </c>
      <c r="B16" s="21"/>
      <c r="C16" s="22"/>
      <c r="D16" s="22"/>
      <c r="E16" s="22"/>
      <c r="F16" s="22"/>
      <c r="G16" s="22"/>
      <c r="H16" s="22"/>
      <c r="I16" s="23"/>
      <c r="N16" s="5"/>
      <c r="O16" s="24"/>
    </row>
    <row r="17" customFormat="false" ht="37.65" hidden="false" customHeight="true" outlineLevel="0" collapsed="false">
      <c r="B17" s="21" t="s">
        <v>46</v>
      </c>
      <c r="C17" s="22" t="s">
        <v>47</v>
      </c>
      <c r="D17" s="22" t="n">
        <v>1</v>
      </c>
      <c r="E17" s="22" t="s">
        <v>26</v>
      </c>
      <c r="F17" s="22"/>
      <c r="G17" s="22" t="n">
        <v>0</v>
      </c>
      <c r="H17" s="22" t="s">
        <v>27</v>
      </c>
      <c r="I17" s="23" t="s">
        <v>48</v>
      </c>
      <c r="J17" s="4" t="n">
        <f aca="false">J15+D15</f>
        <v>88</v>
      </c>
      <c r="K17" s="5" t="n">
        <f aca="false">J17/8</f>
        <v>11</v>
      </c>
      <c r="L17" s="5" t="n">
        <f aca="false">J17/16</f>
        <v>5.5</v>
      </c>
      <c r="M17" s="5" t="n">
        <f aca="false">J17/32</f>
        <v>2.75</v>
      </c>
      <c r="N17" s="5" t="s">
        <v>28</v>
      </c>
      <c r="O17" s="24" t="n">
        <v>0</v>
      </c>
      <c r="P17" s="1" t="n">
        <v>0</v>
      </c>
      <c r="Q17" s="1" t="n">
        <v>0</v>
      </c>
    </row>
    <row r="18" customFormat="false" ht="37.65" hidden="false" customHeight="true" outlineLevel="0" collapsed="false">
      <c r="B18" s="21" t="s">
        <v>49</v>
      </c>
      <c r="C18" s="22" t="s">
        <v>50</v>
      </c>
      <c r="D18" s="22" t="n">
        <v>1</v>
      </c>
      <c r="E18" s="22" t="s">
        <v>26</v>
      </c>
      <c r="F18" s="22"/>
      <c r="G18" s="22" t="n">
        <v>0</v>
      </c>
      <c r="H18" s="22" t="s">
        <v>27</v>
      </c>
      <c r="I18" s="23" t="s">
        <v>51</v>
      </c>
      <c r="J18" s="4" t="n">
        <f aca="false">J17+D17</f>
        <v>89</v>
      </c>
      <c r="K18" s="5" t="n">
        <f aca="false">J18/8</f>
        <v>11.125</v>
      </c>
      <c r="L18" s="5" t="n">
        <f aca="false">J18/16</f>
        <v>5.5625</v>
      </c>
      <c r="M18" s="5" t="n">
        <f aca="false">J18/32</f>
        <v>2.78125</v>
      </c>
      <c r="N18" s="5" t="s">
        <v>28</v>
      </c>
      <c r="O18" s="24" t="n">
        <v>0</v>
      </c>
      <c r="P18" s="1" t="n">
        <v>0</v>
      </c>
      <c r="Q18" s="1" t="n">
        <v>0</v>
      </c>
    </row>
    <row r="19" customFormat="false" ht="37.65" hidden="false" customHeight="true" outlineLevel="0" collapsed="false">
      <c r="B19" s="21" t="s">
        <v>52</v>
      </c>
      <c r="C19" s="22" t="s">
        <v>53</v>
      </c>
      <c r="D19" s="22" t="n">
        <v>1</v>
      </c>
      <c r="E19" s="22" t="s">
        <v>26</v>
      </c>
      <c r="F19" s="22"/>
      <c r="G19" s="22" t="n">
        <v>0</v>
      </c>
      <c r="H19" s="22" t="s">
        <v>27</v>
      </c>
      <c r="I19" s="23" t="s">
        <v>54</v>
      </c>
      <c r="J19" s="4" t="n">
        <f aca="false">J18+D18</f>
        <v>90</v>
      </c>
      <c r="K19" s="5" t="n">
        <f aca="false">J19/8</f>
        <v>11.25</v>
      </c>
      <c r="L19" s="5" t="n">
        <f aca="false">J19/16</f>
        <v>5.625</v>
      </c>
      <c r="M19" s="5" t="n">
        <f aca="false">J19/32</f>
        <v>2.8125</v>
      </c>
      <c r="N19" s="5" t="s">
        <v>28</v>
      </c>
      <c r="O19" s="24" t="n">
        <v>0</v>
      </c>
      <c r="P19" s="1" t="n">
        <v>0</v>
      </c>
      <c r="Q19" s="1" t="n">
        <v>0</v>
      </c>
    </row>
    <row r="20" customFormat="false" ht="37.65" hidden="false" customHeight="true" outlineLevel="0" collapsed="false">
      <c r="B20" s="21" t="s">
        <v>55</v>
      </c>
      <c r="C20" s="22" t="s">
        <v>56</v>
      </c>
      <c r="D20" s="22" t="n">
        <v>5</v>
      </c>
      <c r="E20" s="22" t="s">
        <v>26</v>
      </c>
      <c r="F20" s="22"/>
      <c r="G20" s="22" t="n">
        <v>0</v>
      </c>
      <c r="H20" s="22" t="s">
        <v>27</v>
      </c>
      <c r="I20" s="23" t="s">
        <v>57</v>
      </c>
      <c r="J20" s="4" t="n">
        <f aca="false">J19+D19</f>
        <v>91</v>
      </c>
      <c r="K20" s="5" t="n">
        <f aca="false">J20/8</f>
        <v>11.375</v>
      </c>
      <c r="L20" s="5" t="n">
        <f aca="false">J20/16</f>
        <v>5.6875</v>
      </c>
      <c r="M20" s="5" t="n">
        <f aca="false">J20/32</f>
        <v>2.84375</v>
      </c>
      <c r="N20" s="5" t="s">
        <v>28</v>
      </c>
      <c r="O20" s="24" t="n">
        <v>0</v>
      </c>
      <c r="P20" s="1" t="n">
        <v>0</v>
      </c>
      <c r="Q20" s="1" t="n">
        <v>0</v>
      </c>
    </row>
    <row r="21" customFormat="false" ht="37.65" hidden="false" customHeight="true" outlineLevel="0" collapsed="false">
      <c r="A21" s="1" t="s">
        <v>58</v>
      </c>
      <c r="B21" s="21"/>
      <c r="C21" s="22"/>
      <c r="D21" s="22"/>
      <c r="E21" s="22"/>
      <c r="F21" s="22"/>
      <c r="G21" s="22"/>
      <c r="H21" s="22"/>
      <c r="I21" s="23"/>
      <c r="N21" s="5"/>
      <c r="O21" s="24"/>
    </row>
    <row r="22" customFormat="false" ht="15" hidden="false" customHeight="false" outlineLevel="0" collapsed="false">
      <c r="A22" s="25" t="s">
        <v>59</v>
      </c>
      <c r="C22" s="26"/>
      <c r="F22" s="25"/>
      <c r="G22" s="25"/>
      <c r="H22" s="26"/>
      <c r="I22" s="25" t="s">
        <v>60</v>
      </c>
      <c r="J22" s="4" t="n">
        <f aca="false">J20+D20</f>
        <v>96</v>
      </c>
      <c r="K22" s="5" t="n">
        <f aca="false">J22/8</f>
        <v>12</v>
      </c>
      <c r="L22" s="5" t="n">
        <f aca="false">J22/16</f>
        <v>6</v>
      </c>
      <c r="M22" s="5" t="n">
        <f aca="false">J22/32</f>
        <v>3</v>
      </c>
      <c r="N22" s="5"/>
      <c r="O22" s="24"/>
    </row>
    <row r="25" customFormat="false" ht="15" hidden="false" customHeight="false" outlineLevel="0" collapsed="false">
      <c r="A25" s="1" t="s">
        <v>0</v>
      </c>
    </row>
    <row r="26" customFormat="false" ht="15" hidden="false" customHeight="false" outlineLevel="0" collapsed="false">
      <c r="A26" s="1" t="s">
        <v>61</v>
      </c>
      <c r="C26" s="27"/>
      <c r="D26" s="28"/>
      <c r="E26" s="28"/>
      <c r="F26" s="28"/>
      <c r="G26" s="28"/>
      <c r="H26" s="27"/>
      <c r="I26" s="28"/>
      <c r="J26" s="29"/>
      <c r="K26" s="28"/>
      <c r="L26" s="28"/>
      <c r="M26" s="28"/>
    </row>
    <row r="27" s="14" customFormat="true" ht="15" hidden="false" customHeight="false" outlineLevel="0" collapsed="false">
      <c r="A27" s="14" t="s">
        <v>0</v>
      </c>
      <c r="B27" s="15" t="s">
        <v>8</v>
      </c>
      <c r="C27" s="12" t="s">
        <v>9</v>
      </c>
      <c r="D27" s="12" t="s">
        <v>10</v>
      </c>
      <c r="E27" s="12" t="s">
        <v>11</v>
      </c>
      <c r="F27" s="12" t="s">
        <v>12</v>
      </c>
      <c r="G27" s="12" t="s">
        <v>13</v>
      </c>
      <c r="H27" s="12" t="s">
        <v>14</v>
      </c>
      <c r="I27" s="13" t="s">
        <v>15</v>
      </c>
      <c r="J27" s="30" t="s">
        <v>16</v>
      </c>
      <c r="K27" s="14" t="s">
        <v>17</v>
      </c>
      <c r="L27" s="14" t="s">
        <v>18</v>
      </c>
      <c r="M27" s="14" t="s">
        <v>19</v>
      </c>
      <c r="N27" s="19" t="s">
        <v>20</v>
      </c>
      <c r="O27" s="20" t="s">
        <v>21</v>
      </c>
      <c r="P27" s="14" t="s">
        <v>22</v>
      </c>
      <c r="Q27" s="14" t="s">
        <v>23</v>
      </c>
    </row>
    <row r="28" customFormat="false" ht="39.55" hidden="false" customHeight="false" outlineLevel="0" collapsed="false">
      <c r="B28" s="31" t="s">
        <v>62</v>
      </c>
      <c r="C28" s="32" t="s">
        <v>63</v>
      </c>
      <c r="D28" s="32" t="n">
        <v>8</v>
      </c>
      <c r="E28" s="23" t="s">
        <v>26</v>
      </c>
      <c r="F28" s="23"/>
      <c r="G28" s="23" t="s">
        <v>64</v>
      </c>
      <c r="H28" s="3" t="s">
        <v>65</v>
      </c>
      <c r="I28" s="23" t="s">
        <v>66</v>
      </c>
      <c r="J28" s="29" t="n">
        <v>0</v>
      </c>
      <c r="K28" s="28" t="n">
        <f aca="false">J28/8</f>
        <v>0</v>
      </c>
      <c r="L28" s="28" t="n">
        <f aca="false">J28/16</f>
        <v>0</v>
      </c>
      <c r="M28" s="28" t="n">
        <f aca="false">J28/32</f>
        <v>0</v>
      </c>
      <c r="N28" s="1" t="s">
        <v>67</v>
      </c>
      <c r="O28" s="3" t="n">
        <v>1</v>
      </c>
      <c r="P28" s="1" t="n">
        <v>4</v>
      </c>
      <c r="Q28" s="1" t="n">
        <v>3</v>
      </c>
    </row>
    <row r="29" customFormat="false" ht="25.25" hidden="false" customHeight="false" outlineLevel="0" collapsed="false">
      <c r="B29" s="31" t="s">
        <v>68</v>
      </c>
      <c r="C29" s="32" t="s">
        <v>69</v>
      </c>
      <c r="D29" s="32" t="n">
        <v>8</v>
      </c>
      <c r="E29" s="23" t="s">
        <v>26</v>
      </c>
      <c r="F29" s="23"/>
      <c r="G29" s="23" t="s">
        <v>70</v>
      </c>
      <c r="H29" s="3" t="s">
        <v>71</v>
      </c>
      <c r="I29" s="23" t="s">
        <v>72</v>
      </c>
      <c r="J29" s="29" t="n">
        <f aca="false">J28+D28</f>
        <v>8</v>
      </c>
      <c r="K29" s="28" t="n">
        <f aca="false">J29/8</f>
        <v>1</v>
      </c>
      <c r="L29" s="28" t="n">
        <f aca="false">J29/16</f>
        <v>0.5</v>
      </c>
      <c r="M29" s="28" t="n">
        <f aca="false">J29/32</f>
        <v>0.25</v>
      </c>
      <c r="N29" s="1" t="s">
        <v>73</v>
      </c>
      <c r="O29" s="3" t="n">
        <v>3</v>
      </c>
      <c r="P29" s="1" t="n">
        <v>3</v>
      </c>
      <c r="Q29" s="1" t="n">
        <v>3</v>
      </c>
    </row>
    <row r="30" customFormat="false" ht="15" hidden="false" customHeight="false" outlineLevel="0" collapsed="false">
      <c r="B30" s="31" t="s">
        <v>74</v>
      </c>
      <c r="C30" s="32" t="s">
        <v>75</v>
      </c>
      <c r="D30" s="32" t="n">
        <v>8</v>
      </c>
      <c r="E30" s="23" t="s">
        <v>26</v>
      </c>
      <c r="F30" s="23"/>
      <c r="G30" s="23" t="s">
        <v>76</v>
      </c>
      <c r="H30" s="3" t="s">
        <v>77</v>
      </c>
      <c r="I30" s="23" t="s">
        <v>78</v>
      </c>
      <c r="J30" s="29" t="n">
        <f aca="false">J29+D29</f>
        <v>16</v>
      </c>
      <c r="K30" s="28" t="n">
        <f aca="false">J30/8</f>
        <v>2</v>
      </c>
      <c r="L30" s="28" t="n">
        <f aca="false">J30/16</f>
        <v>1</v>
      </c>
      <c r="M30" s="28" t="n">
        <f aca="false">J30/32</f>
        <v>0.5</v>
      </c>
      <c r="N30" s="1" t="s">
        <v>73</v>
      </c>
      <c r="O30" s="3" t="n">
        <v>3</v>
      </c>
      <c r="P30" s="1" t="n">
        <v>4</v>
      </c>
      <c r="Q30" s="1" t="n">
        <v>3</v>
      </c>
    </row>
    <row r="31" customFormat="false" ht="15" hidden="false" customHeight="false" outlineLevel="0" collapsed="false">
      <c r="B31" s="31" t="s">
        <v>79</v>
      </c>
      <c r="C31" s="32" t="s">
        <v>80</v>
      </c>
      <c r="D31" s="32" t="n">
        <v>8</v>
      </c>
      <c r="E31" s="23" t="s">
        <v>26</v>
      </c>
      <c r="F31" s="23"/>
      <c r="G31" s="1" t="s">
        <v>76</v>
      </c>
      <c r="H31" s="3" t="s">
        <v>77</v>
      </c>
      <c r="I31" s="32" t="s">
        <v>81</v>
      </c>
      <c r="J31" s="29" t="n">
        <f aca="false">J30+D30</f>
        <v>24</v>
      </c>
      <c r="K31" s="28" t="n">
        <f aca="false">J31/8</f>
        <v>3</v>
      </c>
      <c r="L31" s="28" t="n">
        <f aca="false">J31/16</f>
        <v>1.5</v>
      </c>
      <c r="M31" s="28" t="n">
        <f aca="false">J31/32</f>
        <v>0.75</v>
      </c>
      <c r="N31" s="1" t="s">
        <v>82</v>
      </c>
      <c r="O31" s="3" t="n">
        <v>4</v>
      </c>
      <c r="P31" s="1" t="n">
        <v>10</v>
      </c>
      <c r="Q31" s="1" t="n">
        <v>3</v>
      </c>
    </row>
    <row r="32" customFormat="false" ht="25.25" hidden="false" customHeight="false" outlineLevel="0" collapsed="false">
      <c r="B32" s="31" t="s">
        <v>83</v>
      </c>
      <c r="C32" s="32" t="s">
        <v>84</v>
      </c>
      <c r="D32" s="32" t="n">
        <v>8</v>
      </c>
      <c r="E32" s="23" t="s">
        <v>26</v>
      </c>
      <c r="F32" s="23"/>
      <c r="G32" s="23" t="s">
        <v>85</v>
      </c>
      <c r="H32" s="3" t="s">
        <v>86</v>
      </c>
      <c r="I32" s="23" t="s">
        <v>87</v>
      </c>
      <c r="J32" s="29" t="n">
        <f aca="false">J31+D31</f>
        <v>32</v>
      </c>
      <c r="K32" s="28" t="n">
        <f aca="false">J32/8</f>
        <v>4</v>
      </c>
      <c r="L32" s="28" t="n">
        <f aca="false">J32/16</f>
        <v>2</v>
      </c>
      <c r="M32" s="28" t="n">
        <f aca="false">J32/32</f>
        <v>1</v>
      </c>
      <c r="N32" s="1" t="s">
        <v>82</v>
      </c>
      <c r="O32" s="3" t="n">
        <v>4</v>
      </c>
      <c r="P32" s="1" t="n">
        <v>1</v>
      </c>
      <c r="Q32" s="1" t="n">
        <v>3</v>
      </c>
    </row>
    <row r="33" customFormat="false" ht="25.25" hidden="false" customHeight="false" outlineLevel="0" collapsed="false">
      <c r="B33" s="31" t="s">
        <v>88</v>
      </c>
      <c r="C33" s="32" t="s">
        <v>89</v>
      </c>
      <c r="D33" s="32" t="n">
        <v>8</v>
      </c>
      <c r="E33" s="23" t="s">
        <v>26</v>
      </c>
      <c r="F33" s="23"/>
      <c r="G33" s="23" t="s">
        <v>85</v>
      </c>
      <c r="H33" s="3" t="s">
        <v>86</v>
      </c>
      <c r="I33" s="23" t="s">
        <v>90</v>
      </c>
      <c r="J33" s="29" t="n">
        <f aca="false">J32+D32</f>
        <v>40</v>
      </c>
      <c r="K33" s="28" t="n">
        <f aca="false">J33/8</f>
        <v>5</v>
      </c>
      <c r="L33" s="28" t="n">
        <f aca="false">J33/16</f>
        <v>2.5</v>
      </c>
      <c r="M33" s="28" t="n">
        <f aca="false">J33/32</f>
        <v>1.25</v>
      </c>
      <c r="N33" s="1" t="s">
        <v>82</v>
      </c>
      <c r="O33" s="3" t="n">
        <v>4</v>
      </c>
      <c r="P33" s="1" t="n">
        <v>2</v>
      </c>
      <c r="Q33" s="1" t="n">
        <v>3</v>
      </c>
    </row>
    <row r="34" customFormat="false" ht="25.25" hidden="false" customHeight="false" outlineLevel="0" collapsed="false">
      <c r="B34" s="31" t="s">
        <v>91</v>
      </c>
      <c r="C34" s="32" t="s">
        <v>92</v>
      </c>
      <c r="D34" s="32" t="n">
        <v>8</v>
      </c>
      <c r="E34" s="23" t="s">
        <v>26</v>
      </c>
      <c r="F34" s="23"/>
      <c r="G34" s="23" t="s">
        <v>85</v>
      </c>
      <c r="H34" s="3" t="s">
        <v>86</v>
      </c>
      <c r="I34" s="23" t="s">
        <v>93</v>
      </c>
      <c r="J34" s="29" t="n">
        <f aca="false">J33+D33</f>
        <v>48</v>
      </c>
      <c r="K34" s="28" t="n">
        <f aca="false">J34/8</f>
        <v>6</v>
      </c>
      <c r="L34" s="28" t="n">
        <f aca="false">J34/16</f>
        <v>3</v>
      </c>
      <c r="M34" s="28" t="n">
        <f aca="false">J34/32</f>
        <v>1.5</v>
      </c>
      <c r="N34" s="1" t="s">
        <v>82</v>
      </c>
      <c r="O34" s="3" t="n">
        <v>4</v>
      </c>
      <c r="P34" s="1" t="n">
        <v>3</v>
      </c>
      <c r="Q34" s="1" t="n">
        <v>3</v>
      </c>
    </row>
    <row r="35" customFormat="false" ht="25.25" hidden="false" customHeight="false" outlineLevel="0" collapsed="false">
      <c r="B35" s="31" t="s">
        <v>94</v>
      </c>
      <c r="C35" s="32" t="s">
        <v>95</v>
      </c>
      <c r="D35" s="32" t="n">
        <v>8</v>
      </c>
      <c r="E35" s="23" t="s">
        <v>26</v>
      </c>
      <c r="F35" s="23"/>
      <c r="G35" s="23" t="s">
        <v>96</v>
      </c>
      <c r="H35" s="3" t="s">
        <v>97</v>
      </c>
      <c r="I35" s="23" t="s">
        <v>98</v>
      </c>
      <c r="J35" s="29" t="n">
        <f aca="false">J34+D34</f>
        <v>56</v>
      </c>
      <c r="K35" s="28" t="n">
        <f aca="false">J35/8</f>
        <v>7</v>
      </c>
      <c r="L35" s="28" t="n">
        <f aca="false">J35/16</f>
        <v>3.5</v>
      </c>
      <c r="M35" s="28" t="n">
        <f aca="false">J35/32</f>
        <v>1.75</v>
      </c>
      <c r="N35" s="1" t="s">
        <v>82</v>
      </c>
      <c r="O35" s="3" t="n">
        <v>4</v>
      </c>
      <c r="P35" s="1" t="n">
        <v>4</v>
      </c>
      <c r="Q35" s="1" t="n">
        <v>3</v>
      </c>
    </row>
    <row r="36" customFormat="false" ht="25.25" hidden="false" customHeight="false" outlineLevel="0" collapsed="false">
      <c r="B36" s="31" t="s">
        <v>99</v>
      </c>
      <c r="C36" s="32" t="s">
        <v>100</v>
      </c>
      <c r="D36" s="32" t="n">
        <v>8</v>
      </c>
      <c r="E36" s="23" t="s">
        <v>26</v>
      </c>
      <c r="F36" s="23"/>
      <c r="G36" s="23" t="s">
        <v>96</v>
      </c>
      <c r="H36" s="3" t="s">
        <v>97</v>
      </c>
      <c r="I36" s="23" t="s">
        <v>101</v>
      </c>
      <c r="J36" s="29" t="n">
        <f aca="false">J35+D35</f>
        <v>64</v>
      </c>
      <c r="K36" s="28" t="n">
        <f aca="false">J36/8</f>
        <v>8</v>
      </c>
      <c r="L36" s="28" t="n">
        <f aca="false">J36/16</f>
        <v>4</v>
      </c>
      <c r="M36" s="28" t="n">
        <f aca="false">J36/32</f>
        <v>2</v>
      </c>
      <c r="N36" s="1" t="s">
        <v>82</v>
      </c>
      <c r="O36" s="3" t="n">
        <v>4</v>
      </c>
      <c r="P36" s="1" t="n">
        <v>5</v>
      </c>
      <c r="Q36" s="1" t="n">
        <v>3</v>
      </c>
    </row>
    <row r="37" customFormat="false" ht="25.25" hidden="false" customHeight="false" outlineLevel="0" collapsed="false">
      <c r="B37" s="31" t="s">
        <v>102</v>
      </c>
      <c r="C37" s="32" t="s">
        <v>103</v>
      </c>
      <c r="D37" s="32" t="n">
        <v>8</v>
      </c>
      <c r="E37" s="23" t="s">
        <v>26</v>
      </c>
      <c r="F37" s="23"/>
      <c r="G37" s="23" t="s">
        <v>96</v>
      </c>
      <c r="H37" s="3" t="s">
        <v>97</v>
      </c>
      <c r="I37" s="23" t="s">
        <v>104</v>
      </c>
      <c r="J37" s="29" t="n">
        <f aca="false">J36+D36</f>
        <v>72</v>
      </c>
      <c r="K37" s="28" t="n">
        <f aca="false">J37/8</f>
        <v>9</v>
      </c>
      <c r="L37" s="28" t="n">
        <f aca="false">J37/16</f>
        <v>4.5</v>
      </c>
      <c r="M37" s="28" t="n">
        <f aca="false">J37/32</f>
        <v>2.25</v>
      </c>
      <c r="N37" s="1" t="s">
        <v>82</v>
      </c>
      <c r="O37" s="3" t="n">
        <v>4</v>
      </c>
      <c r="P37" s="1" t="n">
        <v>6</v>
      </c>
      <c r="Q37" s="1" t="n">
        <v>3</v>
      </c>
    </row>
    <row r="38" customFormat="false" ht="25.25" hidden="false" customHeight="false" outlineLevel="0" collapsed="false">
      <c r="B38" s="31" t="s">
        <v>105</v>
      </c>
      <c r="C38" s="32" t="s">
        <v>106</v>
      </c>
      <c r="D38" s="32" t="n">
        <v>8</v>
      </c>
      <c r="E38" s="23" t="s">
        <v>26</v>
      </c>
      <c r="F38" s="23"/>
      <c r="G38" s="23" t="s">
        <v>107</v>
      </c>
      <c r="H38" s="3" t="s">
        <v>108</v>
      </c>
      <c r="I38" s="23" t="s">
        <v>109</v>
      </c>
      <c r="J38" s="29" t="n">
        <f aca="false">J37+D37</f>
        <v>80</v>
      </c>
      <c r="K38" s="28" t="n">
        <f aca="false">J38/8</f>
        <v>10</v>
      </c>
      <c r="L38" s="28" t="n">
        <f aca="false">J38/16</f>
        <v>5</v>
      </c>
      <c r="M38" s="28" t="n">
        <f aca="false">J38/32</f>
        <v>2.5</v>
      </c>
      <c r="N38" s="1" t="s">
        <v>82</v>
      </c>
      <c r="O38" s="3" t="n">
        <v>4</v>
      </c>
      <c r="P38" s="1" t="n">
        <v>7</v>
      </c>
      <c r="Q38" s="1" t="n">
        <v>3</v>
      </c>
    </row>
    <row r="39" customFormat="false" ht="25.25" hidden="false" customHeight="false" outlineLevel="0" collapsed="false">
      <c r="B39" s="31" t="s">
        <v>110</v>
      </c>
      <c r="C39" s="32" t="s">
        <v>111</v>
      </c>
      <c r="D39" s="32" t="n">
        <v>8</v>
      </c>
      <c r="E39" s="23" t="s">
        <v>26</v>
      </c>
      <c r="F39" s="23"/>
      <c r="G39" s="23" t="s">
        <v>107</v>
      </c>
      <c r="H39" s="3" t="s">
        <v>108</v>
      </c>
      <c r="I39" s="23" t="s">
        <v>90</v>
      </c>
      <c r="J39" s="29" t="n">
        <f aca="false">J38+D38</f>
        <v>88</v>
      </c>
      <c r="K39" s="28" t="n">
        <f aca="false">J39/8</f>
        <v>11</v>
      </c>
      <c r="L39" s="28" t="n">
        <f aca="false">J39/16</f>
        <v>5.5</v>
      </c>
      <c r="M39" s="28" t="n">
        <f aca="false">J39/32</f>
        <v>2.75</v>
      </c>
      <c r="N39" s="1" t="s">
        <v>82</v>
      </c>
      <c r="O39" s="3" t="n">
        <v>4</v>
      </c>
      <c r="P39" s="1" t="n">
        <v>8</v>
      </c>
      <c r="Q39" s="1" t="n">
        <v>3</v>
      </c>
    </row>
    <row r="40" customFormat="false" ht="25.25" hidden="false" customHeight="false" outlineLevel="0" collapsed="false">
      <c r="B40" s="31" t="s">
        <v>112</v>
      </c>
      <c r="C40" s="32" t="s">
        <v>113</v>
      </c>
      <c r="D40" s="32" t="n">
        <v>8</v>
      </c>
      <c r="E40" s="23" t="s">
        <v>26</v>
      </c>
      <c r="F40" s="23"/>
      <c r="G40" s="23" t="s">
        <v>107</v>
      </c>
      <c r="H40" s="3" t="s">
        <v>108</v>
      </c>
      <c r="I40" s="23" t="s">
        <v>93</v>
      </c>
      <c r="J40" s="29" t="n">
        <f aca="false">J39+D39</f>
        <v>96</v>
      </c>
      <c r="K40" s="28" t="n">
        <f aca="false">J40/8</f>
        <v>12</v>
      </c>
      <c r="L40" s="28" t="n">
        <f aca="false">J40/16</f>
        <v>6</v>
      </c>
      <c r="M40" s="28" t="n">
        <f aca="false">J40/32</f>
        <v>3</v>
      </c>
      <c r="N40" s="1" t="s">
        <v>82</v>
      </c>
      <c r="O40" s="3" t="n">
        <v>4</v>
      </c>
      <c r="P40" s="1" t="n">
        <v>9</v>
      </c>
      <c r="Q40" s="1" t="n">
        <v>3</v>
      </c>
    </row>
    <row r="41" customFormat="false" ht="15" hidden="false" customHeight="false" outlineLevel="0" collapsed="false">
      <c r="B41" s="31" t="s">
        <v>114</v>
      </c>
      <c r="C41" s="32" t="s">
        <v>115</v>
      </c>
      <c r="D41" s="32" t="n">
        <v>8</v>
      </c>
      <c r="E41" s="23" t="s">
        <v>116</v>
      </c>
      <c r="F41" s="23"/>
      <c r="G41" s="23" t="s">
        <v>76</v>
      </c>
      <c r="H41" s="22"/>
      <c r="I41" s="32" t="s">
        <v>117</v>
      </c>
      <c r="J41" s="29" t="n">
        <f aca="false">J40+D40</f>
        <v>104</v>
      </c>
      <c r="K41" s="28" t="n">
        <f aca="false">J41/8</f>
        <v>13</v>
      </c>
      <c r="L41" s="28" t="n">
        <f aca="false">J41/16</f>
        <v>6.5</v>
      </c>
      <c r="M41" s="28" t="n">
        <f aca="false">J41/32</f>
        <v>3.25</v>
      </c>
      <c r="N41" s="1" t="s">
        <v>118</v>
      </c>
      <c r="O41" s="24" t="n">
        <v>5</v>
      </c>
      <c r="P41" s="1" t="n">
        <v>1</v>
      </c>
      <c r="Q41" s="1" t="n">
        <v>3</v>
      </c>
    </row>
    <row r="42" customFormat="false" ht="15" hidden="false" customHeight="false" outlineLevel="0" collapsed="false">
      <c r="B42" s="31" t="s">
        <v>119</v>
      </c>
      <c r="C42" s="32" t="s">
        <v>120</v>
      </c>
      <c r="D42" s="32" t="n">
        <v>8</v>
      </c>
      <c r="E42" s="23" t="s">
        <v>116</v>
      </c>
      <c r="F42" s="23"/>
      <c r="G42" s="23" t="s">
        <v>76</v>
      </c>
      <c r="H42" s="22"/>
      <c r="I42" s="32" t="s">
        <v>121</v>
      </c>
      <c r="J42" s="29" t="n">
        <f aca="false">J41+D41</f>
        <v>112</v>
      </c>
      <c r="K42" s="28" t="n">
        <f aca="false">J42/8</f>
        <v>14</v>
      </c>
      <c r="L42" s="28" t="n">
        <f aca="false">J42/16</f>
        <v>7</v>
      </c>
      <c r="M42" s="28" t="n">
        <f aca="false">J42/32</f>
        <v>3.5</v>
      </c>
      <c r="N42" s="1" t="s">
        <v>118</v>
      </c>
      <c r="O42" s="24" t="n">
        <v>5</v>
      </c>
      <c r="P42" s="1" t="n">
        <v>2</v>
      </c>
      <c r="Q42" s="1" t="n">
        <v>3</v>
      </c>
    </row>
    <row r="43" customFormat="false" ht="15" hidden="false" customHeight="false" outlineLevel="0" collapsed="false">
      <c r="B43" s="31" t="s">
        <v>122</v>
      </c>
      <c r="C43" s="32" t="s">
        <v>123</v>
      </c>
      <c r="D43" s="32" t="n">
        <v>8</v>
      </c>
      <c r="E43" s="23" t="s">
        <v>116</v>
      </c>
      <c r="F43" s="23"/>
      <c r="G43" s="23" t="s">
        <v>76</v>
      </c>
      <c r="H43" s="22"/>
      <c r="I43" s="32" t="s">
        <v>124</v>
      </c>
      <c r="J43" s="29" t="n">
        <f aca="false">J42+D42</f>
        <v>120</v>
      </c>
      <c r="K43" s="28" t="n">
        <f aca="false">J43/8</f>
        <v>15</v>
      </c>
      <c r="L43" s="28" t="n">
        <f aca="false">J43/16</f>
        <v>7.5</v>
      </c>
      <c r="M43" s="28" t="n">
        <f aca="false">J43/32</f>
        <v>3.75</v>
      </c>
      <c r="N43" s="1" t="s">
        <v>118</v>
      </c>
      <c r="O43" s="24" t="n">
        <v>5</v>
      </c>
      <c r="P43" s="1" t="n">
        <v>3</v>
      </c>
      <c r="Q43" s="1" t="n">
        <v>3</v>
      </c>
    </row>
    <row r="44" customFormat="false" ht="15" hidden="false" customHeight="false" outlineLevel="0" collapsed="false">
      <c r="B44" s="31" t="s">
        <v>125</v>
      </c>
      <c r="C44" s="32" t="s">
        <v>126</v>
      </c>
      <c r="D44" s="32" t="n">
        <v>8</v>
      </c>
      <c r="E44" s="23" t="s">
        <v>116</v>
      </c>
      <c r="F44" s="23"/>
      <c r="G44" s="23" t="s">
        <v>76</v>
      </c>
      <c r="H44" s="22"/>
      <c r="I44" s="32" t="s">
        <v>127</v>
      </c>
      <c r="J44" s="29" t="n">
        <f aca="false">J43+D43</f>
        <v>128</v>
      </c>
      <c r="K44" s="28" t="n">
        <f aca="false">J44/8</f>
        <v>16</v>
      </c>
      <c r="L44" s="28" t="n">
        <f aca="false">J44/16</f>
        <v>8</v>
      </c>
      <c r="M44" s="28" t="n">
        <f aca="false">J44/32</f>
        <v>4</v>
      </c>
      <c r="N44" s="1" t="s">
        <v>118</v>
      </c>
      <c r="O44" s="24" t="n">
        <v>5</v>
      </c>
      <c r="P44" s="1" t="n">
        <v>4</v>
      </c>
      <c r="Q44" s="1" t="n">
        <v>3</v>
      </c>
    </row>
    <row r="45" customFormat="false" ht="15" hidden="false" customHeight="false" outlineLevel="0" collapsed="false">
      <c r="B45" s="31" t="s">
        <v>128</v>
      </c>
      <c r="C45" s="32" t="s">
        <v>129</v>
      </c>
      <c r="D45" s="32" t="n">
        <v>8</v>
      </c>
      <c r="E45" s="23" t="s">
        <v>116</v>
      </c>
      <c r="F45" s="23"/>
      <c r="G45" s="23" t="s">
        <v>76</v>
      </c>
      <c r="H45" s="22"/>
      <c r="I45" s="32" t="s">
        <v>130</v>
      </c>
      <c r="J45" s="29" t="n">
        <f aca="false">J44+D44</f>
        <v>136</v>
      </c>
      <c r="K45" s="28" t="n">
        <f aca="false">J45/8</f>
        <v>17</v>
      </c>
      <c r="L45" s="28" t="n">
        <f aca="false">J45/16</f>
        <v>8.5</v>
      </c>
      <c r="M45" s="28" t="n">
        <f aca="false">J45/32</f>
        <v>4.25</v>
      </c>
      <c r="N45" s="1" t="s">
        <v>118</v>
      </c>
      <c r="O45" s="24" t="n">
        <v>5</v>
      </c>
      <c r="P45" s="1" t="n">
        <v>5</v>
      </c>
      <c r="Q45" s="1" t="n">
        <v>3</v>
      </c>
    </row>
    <row r="46" customFormat="false" ht="15" hidden="false" customHeight="false" outlineLevel="0" collapsed="false">
      <c r="B46" s="31" t="s">
        <v>131</v>
      </c>
      <c r="C46" s="32" t="s">
        <v>132</v>
      </c>
      <c r="D46" s="32" t="n">
        <v>8</v>
      </c>
      <c r="E46" s="23" t="s">
        <v>116</v>
      </c>
      <c r="F46" s="23"/>
      <c r="G46" s="22" t="s">
        <v>133</v>
      </c>
      <c r="H46" s="22"/>
      <c r="I46" s="32" t="s">
        <v>134</v>
      </c>
      <c r="J46" s="29" t="n">
        <f aca="false">J45+D45</f>
        <v>144</v>
      </c>
      <c r="K46" s="28" t="n">
        <f aca="false">J46/8</f>
        <v>18</v>
      </c>
      <c r="L46" s="28" t="n">
        <f aca="false">J46/16</f>
        <v>9</v>
      </c>
      <c r="M46" s="28" t="n">
        <f aca="false">J46/32</f>
        <v>4.5</v>
      </c>
      <c r="N46" s="1" t="s">
        <v>135</v>
      </c>
      <c r="O46" s="24" t="n">
        <v>6</v>
      </c>
      <c r="P46" s="1" t="n">
        <v>6</v>
      </c>
      <c r="Q46" s="1" t="n">
        <v>3</v>
      </c>
    </row>
    <row r="47" customFormat="false" ht="54.75" hidden="false" customHeight="true" outlineLevel="0" collapsed="false">
      <c r="B47" s="31" t="s">
        <v>136</v>
      </c>
      <c r="C47" s="32" t="s">
        <v>137</v>
      </c>
      <c r="D47" s="32" t="n">
        <v>8</v>
      </c>
      <c r="E47" s="23" t="s">
        <v>26</v>
      </c>
      <c r="F47" s="23"/>
      <c r="G47" s="1" t="s">
        <v>138</v>
      </c>
      <c r="H47" s="3" t="s">
        <v>71</v>
      </c>
      <c r="I47" s="32" t="s">
        <v>139</v>
      </c>
      <c r="J47" s="29" t="n">
        <f aca="false">J46+D46</f>
        <v>152</v>
      </c>
      <c r="K47" s="28" t="n">
        <f aca="false">J47/8</f>
        <v>19</v>
      </c>
      <c r="L47" s="28" t="n">
        <f aca="false">J47/16</f>
        <v>9.5</v>
      </c>
      <c r="M47" s="28" t="n">
        <f aca="false">J47/32</f>
        <v>4.75</v>
      </c>
      <c r="N47" s="1" t="s">
        <v>140</v>
      </c>
      <c r="O47" s="3" t="n">
        <v>2</v>
      </c>
      <c r="P47" s="1" t="n">
        <v>2</v>
      </c>
      <c r="Q47" s="1" t="n">
        <v>3</v>
      </c>
    </row>
    <row r="48" customFormat="false" ht="56.7" hidden="false" customHeight="true" outlineLevel="0" collapsed="false">
      <c r="B48" s="31" t="s">
        <v>141</v>
      </c>
      <c r="C48" s="32" t="s">
        <v>142</v>
      </c>
      <c r="D48" s="32" t="n">
        <v>8</v>
      </c>
      <c r="E48" s="23" t="s">
        <v>26</v>
      </c>
      <c r="F48" s="23"/>
      <c r="G48" s="23" t="s">
        <v>143</v>
      </c>
      <c r="H48" s="3" t="s">
        <v>144</v>
      </c>
      <c r="I48" s="23" t="s">
        <v>145</v>
      </c>
      <c r="J48" s="29" t="n">
        <f aca="false">J47+D47</f>
        <v>160</v>
      </c>
      <c r="K48" s="28" t="n">
        <f aca="false">J48/8</f>
        <v>20</v>
      </c>
      <c r="L48" s="28" t="n">
        <f aca="false">J48/16</f>
        <v>10</v>
      </c>
      <c r="M48" s="28" t="n">
        <f aca="false">J48/32</f>
        <v>5</v>
      </c>
      <c r="N48" s="1" t="s">
        <v>67</v>
      </c>
      <c r="O48" s="3" t="n">
        <v>1</v>
      </c>
      <c r="P48" s="1" t="n">
        <v>1</v>
      </c>
      <c r="Q48" s="1" t="n">
        <v>3</v>
      </c>
    </row>
    <row r="49" customFormat="false" ht="25.25" hidden="false" customHeight="false" outlineLevel="0" collapsed="false">
      <c r="B49" s="31" t="s">
        <v>146</v>
      </c>
      <c r="C49" s="32" t="s">
        <v>147</v>
      </c>
      <c r="D49" s="32" t="n">
        <v>8</v>
      </c>
      <c r="E49" s="23" t="s">
        <v>26</v>
      </c>
      <c r="F49" s="23"/>
      <c r="G49" s="1" t="s">
        <v>76</v>
      </c>
      <c r="H49" s="3" t="s">
        <v>77</v>
      </c>
      <c r="I49" s="23" t="s">
        <v>148</v>
      </c>
      <c r="J49" s="29" t="n">
        <f aca="false">J48+D48</f>
        <v>168</v>
      </c>
      <c r="K49" s="28" t="n">
        <f aca="false">J49/8</f>
        <v>21</v>
      </c>
      <c r="L49" s="28" t="n">
        <f aca="false">J49/16</f>
        <v>10.5</v>
      </c>
      <c r="M49" s="28" t="n">
        <f aca="false">J49/32</f>
        <v>5.25</v>
      </c>
      <c r="N49" s="1" t="s">
        <v>67</v>
      </c>
      <c r="O49" s="3" t="n">
        <v>1</v>
      </c>
      <c r="P49" s="1" t="n">
        <v>2</v>
      </c>
      <c r="Q49" s="1" t="n">
        <v>3</v>
      </c>
    </row>
    <row r="50" customFormat="false" ht="26.85" hidden="false" customHeight="false" outlineLevel="0" collapsed="false">
      <c r="B50" s="31" t="s">
        <v>149</v>
      </c>
      <c r="C50" s="32" t="s">
        <v>150</v>
      </c>
      <c r="D50" s="32" t="n">
        <v>8</v>
      </c>
      <c r="E50" s="23" t="s">
        <v>26</v>
      </c>
      <c r="F50" s="23"/>
      <c r="G50" s="23" t="s">
        <v>151</v>
      </c>
      <c r="H50" s="3" t="s">
        <v>65</v>
      </c>
      <c r="I50" s="23" t="s">
        <v>152</v>
      </c>
      <c r="J50" s="29" t="n">
        <f aca="false">J49+D49</f>
        <v>176</v>
      </c>
      <c r="K50" s="28" t="n">
        <f aca="false">J50/8</f>
        <v>22</v>
      </c>
      <c r="L50" s="28" t="n">
        <f aca="false">J50/16</f>
        <v>11</v>
      </c>
      <c r="M50" s="28" t="n">
        <f aca="false">J50/32</f>
        <v>5.5</v>
      </c>
      <c r="N50" s="1" t="s">
        <v>67</v>
      </c>
      <c r="O50" s="3" t="n">
        <v>1</v>
      </c>
      <c r="P50" s="1" t="n">
        <v>3</v>
      </c>
      <c r="Q50" s="1" t="n">
        <v>3</v>
      </c>
    </row>
    <row r="51" customFormat="false" ht="37.85" hidden="false" customHeight="false" outlineLevel="0" collapsed="false">
      <c r="B51" s="31" t="s">
        <v>153</v>
      </c>
      <c r="C51" s="32" t="s">
        <v>154</v>
      </c>
      <c r="D51" s="32" t="n">
        <v>8</v>
      </c>
      <c r="E51" s="23" t="s">
        <v>26</v>
      </c>
      <c r="F51" s="23"/>
      <c r="G51" s="23" t="s">
        <v>155</v>
      </c>
      <c r="H51" s="3" t="s">
        <v>156</v>
      </c>
      <c r="I51" s="23" t="s">
        <v>157</v>
      </c>
      <c r="J51" s="29" t="n">
        <f aca="false">J50+D50</f>
        <v>184</v>
      </c>
      <c r="K51" s="28" t="n">
        <f aca="false">J51/8</f>
        <v>23</v>
      </c>
      <c r="L51" s="28" t="n">
        <f aca="false">J51/16</f>
        <v>11.5</v>
      </c>
      <c r="M51" s="28" t="n">
        <f aca="false">J51/32</f>
        <v>5.75</v>
      </c>
      <c r="N51" s="1" t="s">
        <v>73</v>
      </c>
      <c r="O51" s="3" t="n">
        <v>3</v>
      </c>
      <c r="P51" s="1" t="n">
        <v>1</v>
      </c>
      <c r="Q51" s="1" t="n">
        <v>3</v>
      </c>
    </row>
    <row r="52" customFormat="false" ht="37.85" hidden="false" customHeight="false" outlineLevel="0" collapsed="false">
      <c r="B52" s="31" t="s">
        <v>158</v>
      </c>
      <c r="C52" s="32" t="s">
        <v>159</v>
      </c>
      <c r="D52" s="32" t="n">
        <v>8</v>
      </c>
      <c r="E52" s="23" t="s">
        <v>26</v>
      </c>
      <c r="F52" s="23"/>
      <c r="G52" s="23" t="n">
        <v>52</v>
      </c>
      <c r="H52" s="3" t="s">
        <v>71</v>
      </c>
      <c r="I52" s="23" t="s">
        <v>160</v>
      </c>
      <c r="J52" s="29" t="n">
        <f aca="false">J51+D51</f>
        <v>192</v>
      </c>
      <c r="K52" s="28" t="n">
        <f aca="false">J52/8</f>
        <v>24</v>
      </c>
      <c r="L52" s="28" t="n">
        <f aca="false">J52/16</f>
        <v>12</v>
      </c>
      <c r="M52" s="28" t="n">
        <f aca="false">J52/32</f>
        <v>6</v>
      </c>
      <c r="N52" s="1" t="s">
        <v>28</v>
      </c>
      <c r="O52" s="3" t="n">
        <v>0</v>
      </c>
      <c r="P52" s="1" t="n">
        <v>0</v>
      </c>
      <c r="Q52" s="1" t="n">
        <v>0</v>
      </c>
    </row>
    <row r="53" customFormat="false" ht="25.25" hidden="false" customHeight="false" outlineLevel="0" collapsed="false">
      <c r="B53" s="31" t="s">
        <v>161</v>
      </c>
      <c r="C53" s="32" t="s">
        <v>162</v>
      </c>
      <c r="D53" s="32" t="n">
        <v>8</v>
      </c>
      <c r="E53" s="23" t="s">
        <v>26</v>
      </c>
      <c r="F53" s="23"/>
      <c r="G53" s="23" t="n">
        <v>52</v>
      </c>
      <c r="H53" s="3" t="s">
        <v>71</v>
      </c>
      <c r="I53" s="32" t="s">
        <v>163</v>
      </c>
      <c r="J53" s="29" t="n">
        <f aca="false">J52+D52</f>
        <v>200</v>
      </c>
      <c r="K53" s="28" t="n">
        <f aca="false">J53/8</f>
        <v>25</v>
      </c>
      <c r="L53" s="28" t="n">
        <f aca="false">J53/16</f>
        <v>12.5</v>
      </c>
      <c r="M53" s="28" t="n">
        <f aca="false">J53/32</f>
        <v>6.25</v>
      </c>
      <c r="N53" s="1" t="s">
        <v>28</v>
      </c>
      <c r="O53" s="3" t="n">
        <v>0</v>
      </c>
      <c r="P53" s="1" t="n">
        <v>0</v>
      </c>
      <c r="Q53" s="1" t="n">
        <v>0</v>
      </c>
    </row>
    <row r="54" customFormat="false" ht="25.25" hidden="false" customHeight="false" outlineLevel="0" collapsed="false">
      <c r="B54" s="31" t="s">
        <v>131</v>
      </c>
      <c r="C54" s="32" t="s">
        <v>164</v>
      </c>
      <c r="D54" s="32" t="n">
        <v>8</v>
      </c>
      <c r="E54" s="23" t="s">
        <v>26</v>
      </c>
      <c r="F54" s="23"/>
      <c r="G54" s="23" t="n">
        <v>52</v>
      </c>
      <c r="H54" s="3" t="s">
        <v>71</v>
      </c>
      <c r="I54" s="32" t="s">
        <v>165</v>
      </c>
      <c r="J54" s="29" t="n">
        <f aca="false">J53+D53</f>
        <v>208</v>
      </c>
      <c r="K54" s="28" t="n">
        <f aca="false">J54/8</f>
        <v>26</v>
      </c>
      <c r="L54" s="28" t="n">
        <f aca="false">J54/16</f>
        <v>13</v>
      </c>
      <c r="M54" s="28" t="n">
        <f aca="false">J54/32</f>
        <v>6.5</v>
      </c>
      <c r="N54" s="1" t="s">
        <v>28</v>
      </c>
      <c r="O54" s="3" t="n">
        <v>0</v>
      </c>
      <c r="P54" s="1" t="n">
        <v>0</v>
      </c>
      <c r="Q54" s="1" t="n">
        <v>0</v>
      </c>
    </row>
    <row r="55" customFormat="false" ht="37.85" hidden="false" customHeight="false" outlineLevel="0" collapsed="false">
      <c r="B55" s="31" t="s">
        <v>166</v>
      </c>
      <c r="C55" s="32" t="s">
        <v>167</v>
      </c>
      <c r="D55" s="32" t="n">
        <v>8</v>
      </c>
      <c r="E55" s="23" t="s">
        <v>26</v>
      </c>
      <c r="F55" s="23"/>
      <c r="G55" s="23" t="n">
        <v>52</v>
      </c>
      <c r="H55" s="3" t="s">
        <v>71</v>
      </c>
      <c r="I55" s="32" t="s">
        <v>168</v>
      </c>
      <c r="J55" s="29" t="n">
        <f aca="false">J54+D54</f>
        <v>216</v>
      </c>
      <c r="K55" s="28" t="n">
        <f aca="false">J55/8</f>
        <v>27</v>
      </c>
      <c r="L55" s="28" t="n">
        <f aca="false">J55/16</f>
        <v>13.5</v>
      </c>
      <c r="M55" s="28" t="n">
        <f aca="false">J55/32</f>
        <v>6.75</v>
      </c>
      <c r="N55" s="1" t="s">
        <v>28</v>
      </c>
      <c r="O55" s="3" t="n">
        <v>0</v>
      </c>
      <c r="P55" s="1" t="n">
        <v>0</v>
      </c>
      <c r="Q55" s="1" t="n">
        <v>0</v>
      </c>
    </row>
    <row r="56" customFormat="false" ht="39.55" hidden="false" customHeight="false" outlineLevel="0" collapsed="false">
      <c r="B56" s="31" t="s">
        <v>169</v>
      </c>
      <c r="C56" s="32" t="s">
        <v>170</v>
      </c>
      <c r="D56" s="32" t="n">
        <v>8</v>
      </c>
      <c r="E56" s="23" t="s">
        <v>26</v>
      </c>
      <c r="F56" s="23"/>
      <c r="G56" s="23" t="n">
        <v>52</v>
      </c>
      <c r="H56" s="3" t="s">
        <v>77</v>
      </c>
      <c r="I56" s="23" t="s">
        <v>160</v>
      </c>
      <c r="J56" s="29" t="n">
        <f aca="false">J55+D55</f>
        <v>224</v>
      </c>
      <c r="K56" s="28" t="n">
        <f aca="false">J56/8</f>
        <v>28</v>
      </c>
      <c r="L56" s="28" t="n">
        <f aca="false">J56/16</f>
        <v>14</v>
      </c>
      <c r="M56" s="28" t="n">
        <f aca="false">J56/32</f>
        <v>7</v>
      </c>
      <c r="N56" s="1" t="s">
        <v>135</v>
      </c>
      <c r="O56" s="3" t="n">
        <v>6</v>
      </c>
      <c r="P56" s="1" t="n">
        <v>1</v>
      </c>
      <c r="Q56" s="1" t="n">
        <v>3</v>
      </c>
    </row>
    <row r="57" customFormat="false" ht="26.85" hidden="false" customHeight="false" outlineLevel="0" collapsed="false">
      <c r="B57" s="31" t="s">
        <v>171</v>
      </c>
      <c r="C57" s="32" t="s">
        <v>172</v>
      </c>
      <c r="D57" s="32" t="n">
        <v>8</v>
      </c>
      <c r="E57" s="23" t="s">
        <v>26</v>
      </c>
      <c r="F57" s="23"/>
      <c r="G57" s="23" t="n">
        <v>52</v>
      </c>
      <c r="H57" s="3" t="s">
        <v>77</v>
      </c>
      <c r="I57" s="32" t="s">
        <v>163</v>
      </c>
      <c r="J57" s="29" t="n">
        <f aca="false">J56+D56</f>
        <v>232</v>
      </c>
      <c r="K57" s="28" t="n">
        <f aca="false">J57/8</f>
        <v>29</v>
      </c>
      <c r="L57" s="28" t="n">
        <f aca="false">J57/16</f>
        <v>14.5</v>
      </c>
      <c r="M57" s="28" t="n">
        <f aca="false">J57/32</f>
        <v>7.25</v>
      </c>
      <c r="N57" s="1" t="s">
        <v>135</v>
      </c>
      <c r="O57" s="3" t="n">
        <v>6</v>
      </c>
      <c r="P57" s="1" t="n">
        <v>2</v>
      </c>
      <c r="Q57" s="1" t="n">
        <v>3</v>
      </c>
    </row>
    <row r="58" customFormat="false" ht="26.85" hidden="false" customHeight="false" outlineLevel="0" collapsed="false">
      <c r="B58" s="31" t="s">
        <v>173</v>
      </c>
      <c r="C58" s="32" t="s">
        <v>174</v>
      </c>
      <c r="D58" s="32" t="n">
        <v>8</v>
      </c>
      <c r="E58" s="23" t="s">
        <v>26</v>
      </c>
      <c r="F58" s="23"/>
      <c r="G58" s="23" t="n">
        <v>52</v>
      </c>
      <c r="H58" s="3" t="s">
        <v>77</v>
      </c>
      <c r="I58" s="32" t="s">
        <v>165</v>
      </c>
      <c r="J58" s="29" t="n">
        <f aca="false">J57+D57</f>
        <v>240</v>
      </c>
      <c r="K58" s="28" t="n">
        <f aca="false">J58/8</f>
        <v>30</v>
      </c>
      <c r="L58" s="28" t="n">
        <f aca="false">J58/16</f>
        <v>15</v>
      </c>
      <c r="M58" s="28" t="n">
        <f aca="false">J58/32</f>
        <v>7.5</v>
      </c>
      <c r="N58" s="1" t="s">
        <v>135</v>
      </c>
      <c r="O58" s="3" t="n">
        <v>6</v>
      </c>
      <c r="P58" s="1" t="n">
        <v>3</v>
      </c>
      <c r="Q58" s="1" t="n">
        <v>3</v>
      </c>
    </row>
    <row r="59" customFormat="false" ht="39.55" hidden="false" customHeight="false" outlineLevel="0" collapsed="false">
      <c r="B59" s="31" t="s">
        <v>175</v>
      </c>
      <c r="C59" s="32" t="s">
        <v>176</v>
      </c>
      <c r="D59" s="32" t="n">
        <v>8</v>
      </c>
      <c r="E59" s="23" t="s">
        <v>26</v>
      </c>
      <c r="F59" s="23"/>
      <c r="G59" s="23" t="n">
        <v>52</v>
      </c>
      <c r="H59" s="3" t="s">
        <v>77</v>
      </c>
      <c r="I59" s="32" t="s">
        <v>168</v>
      </c>
      <c r="J59" s="29" t="n">
        <f aca="false">J58+D58</f>
        <v>248</v>
      </c>
      <c r="K59" s="28" t="n">
        <f aca="false">J59/8</f>
        <v>31</v>
      </c>
      <c r="L59" s="28" t="n">
        <f aca="false">J59/16</f>
        <v>15.5</v>
      </c>
      <c r="M59" s="28" t="n">
        <f aca="false">J59/32</f>
        <v>7.75</v>
      </c>
      <c r="N59" s="1" t="s">
        <v>135</v>
      </c>
      <c r="O59" s="3" t="n">
        <v>6</v>
      </c>
      <c r="P59" s="1" t="n">
        <v>4</v>
      </c>
      <c r="Q59" s="1" t="n">
        <v>3</v>
      </c>
    </row>
    <row r="60" customFormat="false" ht="37.85" hidden="false" customHeight="false" outlineLevel="0" collapsed="false">
      <c r="B60" s="31" t="s">
        <v>177</v>
      </c>
      <c r="C60" s="32" t="s">
        <v>178</v>
      </c>
      <c r="D60" s="32" t="n">
        <v>8</v>
      </c>
      <c r="E60" s="23" t="s">
        <v>26</v>
      </c>
      <c r="F60" s="23"/>
      <c r="G60" s="23" t="s">
        <v>70</v>
      </c>
      <c r="H60" s="3" t="s">
        <v>71</v>
      </c>
      <c r="I60" s="23" t="s">
        <v>179</v>
      </c>
      <c r="J60" s="29" t="n">
        <f aca="false">J59+D59</f>
        <v>256</v>
      </c>
      <c r="K60" s="28" t="n">
        <f aca="false">J60/8</f>
        <v>32</v>
      </c>
      <c r="L60" s="28" t="n">
        <f aca="false">J60/16</f>
        <v>16</v>
      </c>
      <c r="M60" s="28" t="n">
        <f aca="false">J60/32</f>
        <v>8</v>
      </c>
      <c r="N60" s="1" t="s">
        <v>67</v>
      </c>
      <c r="O60" s="3" t="n">
        <v>1</v>
      </c>
      <c r="P60" s="1" t="n">
        <v>5</v>
      </c>
      <c r="Q60" s="1" t="n">
        <v>3</v>
      </c>
    </row>
    <row r="61" customFormat="false" ht="15" hidden="false" customHeight="false" outlineLevel="0" collapsed="false">
      <c r="B61" s="31" t="s">
        <v>161</v>
      </c>
      <c r="C61" s="32" t="s">
        <v>180</v>
      </c>
      <c r="D61" s="32" t="n">
        <v>8</v>
      </c>
      <c r="E61" s="23" t="s">
        <v>116</v>
      </c>
      <c r="F61" s="23"/>
      <c r="G61" s="22" t="s">
        <v>133</v>
      </c>
      <c r="H61" s="22"/>
      <c r="I61" s="32" t="s">
        <v>181</v>
      </c>
      <c r="J61" s="29" t="n">
        <f aca="false">J60+D60</f>
        <v>264</v>
      </c>
      <c r="K61" s="28" t="n">
        <f aca="false">J61/8</f>
        <v>33</v>
      </c>
      <c r="L61" s="28" t="n">
        <f aca="false">J61/16</f>
        <v>16.5</v>
      </c>
      <c r="M61" s="28" t="n">
        <f aca="false">J61/32</f>
        <v>8.25</v>
      </c>
      <c r="N61" s="1" t="s">
        <v>135</v>
      </c>
      <c r="O61" s="24" t="n">
        <v>6</v>
      </c>
      <c r="P61" s="1" t="n">
        <v>5</v>
      </c>
      <c r="Q61" s="1" t="n">
        <v>3</v>
      </c>
    </row>
    <row r="62" customFormat="false" ht="15" hidden="false" customHeight="true" outlineLevel="0" collapsed="false">
      <c r="B62" s="31" t="s">
        <v>166</v>
      </c>
      <c r="C62" s="32" t="s">
        <v>182</v>
      </c>
      <c r="D62" s="32" t="n">
        <v>8</v>
      </c>
      <c r="E62" s="23" t="s">
        <v>116</v>
      </c>
      <c r="F62" s="23"/>
      <c r="G62" s="22" t="s">
        <v>133</v>
      </c>
      <c r="H62" s="22"/>
      <c r="I62" s="32" t="s">
        <v>183</v>
      </c>
      <c r="J62" s="29" t="n">
        <f aca="false">J61+D61</f>
        <v>272</v>
      </c>
      <c r="K62" s="28" t="n">
        <f aca="false">J62/8</f>
        <v>34</v>
      </c>
      <c r="L62" s="28" t="n">
        <f aca="false">J62/16</f>
        <v>17</v>
      </c>
      <c r="M62" s="28" t="n">
        <f aca="false">J62/32</f>
        <v>8.5</v>
      </c>
      <c r="N62" s="1" t="s">
        <v>135</v>
      </c>
      <c r="O62" s="24" t="n">
        <v>6</v>
      </c>
      <c r="P62" s="1" t="n">
        <v>7</v>
      </c>
      <c r="Q62" s="1" t="n">
        <v>4</v>
      </c>
    </row>
    <row r="63" customFormat="false" ht="37.85" hidden="false" customHeight="false" outlineLevel="0" collapsed="false">
      <c r="B63" s="31" t="s">
        <v>184</v>
      </c>
      <c r="C63" s="32" t="s">
        <v>185</v>
      </c>
      <c r="D63" s="32" t="n">
        <v>8</v>
      </c>
      <c r="E63" s="23" t="s">
        <v>26</v>
      </c>
      <c r="F63" s="23"/>
      <c r="G63" s="23" t="s">
        <v>76</v>
      </c>
      <c r="H63" s="3" t="s">
        <v>77</v>
      </c>
      <c r="I63" s="23" t="s">
        <v>186</v>
      </c>
      <c r="J63" s="29" t="n">
        <f aca="false">J62+D62</f>
        <v>280</v>
      </c>
      <c r="K63" s="28" t="n">
        <f aca="false">J63/8</f>
        <v>35</v>
      </c>
      <c r="L63" s="28" t="n">
        <f aca="false">J63/16</f>
        <v>17.5</v>
      </c>
      <c r="M63" s="28" t="n">
        <f aca="false">J63/32</f>
        <v>8.75</v>
      </c>
      <c r="N63" s="1" t="s">
        <v>140</v>
      </c>
      <c r="O63" s="3" t="n">
        <v>2</v>
      </c>
      <c r="P63" s="1" t="n">
        <v>1</v>
      </c>
      <c r="Q63" s="1" t="n">
        <v>3</v>
      </c>
    </row>
    <row r="64" customFormat="false" ht="50.5" hidden="false" customHeight="false" outlineLevel="0" collapsed="false">
      <c r="B64" s="31" t="s">
        <v>187</v>
      </c>
      <c r="C64" s="32" t="s">
        <v>188</v>
      </c>
      <c r="D64" s="32" t="n">
        <v>8</v>
      </c>
      <c r="E64" s="23" t="s">
        <v>26</v>
      </c>
      <c r="F64" s="23"/>
      <c r="G64" s="23" t="s">
        <v>76</v>
      </c>
      <c r="H64" s="3" t="s">
        <v>77</v>
      </c>
      <c r="I64" s="32" t="s">
        <v>189</v>
      </c>
      <c r="J64" s="29" t="n">
        <f aca="false">J63+D63</f>
        <v>288</v>
      </c>
      <c r="K64" s="28" t="n">
        <f aca="false">J64/8</f>
        <v>36</v>
      </c>
      <c r="L64" s="28" t="n">
        <f aca="false">J64/16</f>
        <v>18</v>
      </c>
      <c r="M64" s="28" t="n">
        <f aca="false">J64/32</f>
        <v>9</v>
      </c>
      <c r="N64" s="1" t="s">
        <v>67</v>
      </c>
      <c r="O64" s="3" t="n">
        <v>1</v>
      </c>
      <c r="P64" s="1" t="n">
        <v>7</v>
      </c>
      <c r="Q64" s="1" t="n">
        <v>3</v>
      </c>
    </row>
    <row r="65" customFormat="false" ht="15" hidden="false" customHeight="true" outlineLevel="0" collapsed="false">
      <c r="B65" s="31" t="s">
        <v>158</v>
      </c>
      <c r="C65" s="32" t="s">
        <v>190</v>
      </c>
      <c r="D65" s="32" t="n">
        <v>8</v>
      </c>
      <c r="E65" s="23" t="s">
        <v>116</v>
      </c>
      <c r="F65" s="23"/>
      <c r="G65" s="22" t="s">
        <v>133</v>
      </c>
      <c r="H65" s="22"/>
      <c r="I65" s="32" t="s">
        <v>191</v>
      </c>
      <c r="J65" s="29" t="n">
        <f aca="false">J64+D64</f>
        <v>296</v>
      </c>
      <c r="K65" s="28" t="n">
        <f aca="false">J65/8</f>
        <v>37</v>
      </c>
      <c r="L65" s="28" t="n">
        <f aca="false">J65/16</f>
        <v>18.5</v>
      </c>
      <c r="M65" s="28" t="n">
        <f aca="false">J65/32</f>
        <v>9.25</v>
      </c>
      <c r="N65" s="1" t="s">
        <v>135</v>
      </c>
      <c r="O65" s="24" t="n">
        <v>6</v>
      </c>
      <c r="P65" s="1" t="n">
        <v>8</v>
      </c>
      <c r="Q65" s="1" t="n">
        <v>3</v>
      </c>
    </row>
    <row r="66" customFormat="false" ht="15" hidden="false" customHeight="true" outlineLevel="0" collapsed="false">
      <c r="B66" s="31" t="s">
        <v>192</v>
      </c>
      <c r="C66" s="32" t="s">
        <v>193</v>
      </c>
      <c r="D66" s="32" t="n">
        <v>8</v>
      </c>
      <c r="E66" s="23" t="s">
        <v>116</v>
      </c>
      <c r="F66" s="23"/>
      <c r="G66" s="22" t="s">
        <v>133</v>
      </c>
      <c r="H66" s="22"/>
      <c r="I66" s="32" t="s">
        <v>194</v>
      </c>
      <c r="J66" s="29" t="n">
        <f aca="false">J65+D65</f>
        <v>304</v>
      </c>
      <c r="K66" s="28" t="n">
        <f aca="false">J66/8</f>
        <v>38</v>
      </c>
      <c r="L66" s="28" t="n">
        <f aca="false">J66/16</f>
        <v>19</v>
      </c>
      <c r="M66" s="28" t="n">
        <f aca="false">J66/32</f>
        <v>9.5</v>
      </c>
      <c r="N66" s="1" t="s">
        <v>118</v>
      </c>
      <c r="O66" s="24" t="n">
        <v>5</v>
      </c>
      <c r="P66" s="1" t="n">
        <v>7</v>
      </c>
      <c r="Q66" s="1" t="n">
        <v>3</v>
      </c>
    </row>
    <row r="67" customFormat="false" ht="15" hidden="false" customHeight="false" outlineLevel="0" collapsed="false">
      <c r="B67" s="31" t="s">
        <v>195</v>
      </c>
      <c r="C67" s="32" t="s">
        <v>196</v>
      </c>
      <c r="D67" s="32" t="n">
        <v>8</v>
      </c>
      <c r="E67" s="23" t="s">
        <v>116</v>
      </c>
      <c r="F67" s="23"/>
      <c r="G67" s="22" t="s">
        <v>133</v>
      </c>
      <c r="H67" s="22"/>
      <c r="I67" s="32" t="s">
        <v>197</v>
      </c>
      <c r="J67" s="29" t="n">
        <f aca="false">J66+D66</f>
        <v>312</v>
      </c>
      <c r="K67" s="28" t="n">
        <f aca="false">J67/8</f>
        <v>39</v>
      </c>
      <c r="L67" s="28" t="n">
        <f aca="false">J67/16</f>
        <v>19.5</v>
      </c>
      <c r="M67" s="28" t="n">
        <f aca="false">J67/32</f>
        <v>9.75</v>
      </c>
      <c r="N67" s="1" t="s">
        <v>118</v>
      </c>
      <c r="O67" s="24" t="n">
        <v>5</v>
      </c>
      <c r="P67" s="1" t="n">
        <v>8</v>
      </c>
      <c r="Q67" s="1" t="n">
        <v>3</v>
      </c>
    </row>
    <row r="68" customFormat="false" ht="15" hidden="false" customHeight="false" outlineLevel="0" collapsed="false">
      <c r="B68" s="31" t="s">
        <v>198</v>
      </c>
      <c r="C68" s="32" t="s">
        <v>199</v>
      </c>
      <c r="D68" s="32" t="n">
        <v>8</v>
      </c>
      <c r="E68" s="23" t="s">
        <v>116</v>
      </c>
      <c r="F68" s="23"/>
      <c r="G68" s="22" t="s">
        <v>133</v>
      </c>
      <c r="H68" s="22"/>
      <c r="I68" s="32" t="s">
        <v>200</v>
      </c>
      <c r="J68" s="29" t="n">
        <f aca="false">J67+D67</f>
        <v>320</v>
      </c>
      <c r="K68" s="28" t="n">
        <f aca="false">J68/8</f>
        <v>40</v>
      </c>
      <c r="L68" s="28" t="n">
        <f aca="false">J68/16</f>
        <v>20</v>
      </c>
      <c r="M68" s="28" t="n">
        <f aca="false">J68/32</f>
        <v>10</v>
      </c>
      <c r="N68" s="1" t="s">
        <v>118</v>
      </c>
      <c r="O68" s="24" t="n">
        <v>5</v>
      </c>
      <c r="P68" s="1" t="n">
        <v>9</v>
      </c>
      <c r="Q68" s="1" t="n">
        <v>3</v>
      </c>
    </row>
    <row r="69" customFormat="false" ht="15" hidden="false" customHeight="false" outlineLevel="0" collapsed="false">
      <c r="B69" s="31" t="s">
        <v>201</v>
      </c>
      <c r="C69" s="32" t="s">
        <v>202</v>
      </c>
      <c r="D69" s="32" t="n">
        <v>8</v>
      </c>
      <c r="E69" s="23" t="s">
        <v>116</v>
      </c>
      <c r="F69" s="23"/>
      <c r="G69" s="22" t="s">
        <v>133</v>
      </c>
      <c r="H69" s="22"/>
      <c r="I69" s="32" t="s">
        <v>203</v>
      </c>
      <c r="J69" s="29" t="n">
        <f aca="false">J68+D68</f>
        <v>328</v>
      </c>
      <c r="K69" s="28" t="n">
        <f aca="false">J69/8</f>
        <v>41</v>
      </c>
      <c r="L69" s="28" t="n">
        <f aca="false">J69/16</f>
        <v>20.5</v>
      </c>
      <c r="M69" s="28" t="n">
        <f aca="false">J69/32</f>
        <v>10.25</v>
      </c>
      <c r="N69" s="1" t="s">
        <v>118</v>
      </c>
      <c r="O69" s="24" t="n">
        <v>5</v>
      </c>
      <c r="P69" s="1" t="n">
        <v>10</v>
      </c>
      <c r="Q69" s="1" t="n">
        <v>3</v>
      </c>
    </row>
    <row r="70" customFormat="false" ht="15" hidden="false" customHeight="false" outlineLevel="0" collapsed="false">
      <c r="B70" s="31" t="s">
        <v>204</v>
      </c>
      <c r="C70" s="32" t="s">
        <v>205</v>
      </c>
      <c r="D70" s="32" t="n">
        <v>8</v>
      </c>
      <c r="E70" s="23" t="s">
        <v>116</v>
      </c>
      <c r="F70" s="23"/>
      <c r="G70" s="22" t="s">
        <v>133</v>
      </c>
      <c r="H70" s="22"/>
      <c r="I70" s="32" t="s">
        <v>206</v>
      </c>
      <c r="J70" s="29" t="n">
        <f aca="false">J69+D69</f>
        <v>336</v>
      </c>
      <c r="K70" s="28" t="n">
        <f aca="false">J70/8</f>
        <v>42</v>
      </c>
      <c r="L70" s="28" t="n">
        <f aca="false">J70/16</f>
        <v>21</v>
      </c>
      <c r="M70" s="28" t="n">
        <f aca="false">J70/32</f>
        <v>10.5</v>
      </c>
      <c r="N70" s="1" t="s">
        <v>118</v>
      </c>
      <c r="O70" s="24" t="n">
        <v>5</v>
      </c>
      <c r="P70" s="1" t="n">
        <v>11</v>
      </c>
      <c r="Q70" s="1" t="n">
        <v>3</v>
      </c>
    </row>
    <row r="71" customFormat="false" ht="15" hidden="false" customHeight="false" outlineLevel="0" collapsed="false">
      <c r="B71" s="31" t="s">
        <v>207</v>
      </c>
      <c r="C71" s="32" t="s">
        <v>208</v>
      </c>
      <c r="D71" s="32" t="n">
        <v>8</v>
      </c>
      <c r="E71" s="23" t="s">
        <v>116</v>
      </c>
      <c r="F71" s="23"/>
      <c r="G71" s="22" t="s">
        <v>133</v>
      </c>
      <c r="H71" s="22"/>
      <c r="I71" s="32" t="s">
        <v>209</v>
      </c>
      <c r="J71" s="29" t="n">
        <f aca="false">J70+D70</f>
        <v>344</v>
      </c>
      <c r="K71" s="28" t="n">
        <f aca="false">J71/8</f>
        <v>43</v>
      </c>
      <c r="L71" s="28" t="n">
        <f aca="false">J71/16</f>
        <v>21.5</v>
      </c>
      <c r="M71" s="28" t="n">
        <f aca="false">J71/32</f>
        <v>10.75</v>
      </c>
      <c r="N71" s="1" t="s">
        <v>118</v>
      </c>
      <c r="O71" s="24" t="n">
        <v>5</v>
      </c>
      <c r="P71" s="1" t="n">
        <v>12</v>
      </c>
      <c r="Q71" s="1" t="n">
        <v>3</v>
      </c>
    </row>
    <row r="72" customFormat="false" ht="15" hidden="false" customHeight="false" outlineLevel="0" collapsed="false">
      <c r="A72" s="1" t="n">
        <v>1</v>
      </c>
      <c r="B72" s="31" t="s">
        <v>210</v>
      </c>
      <c r="C72" s="32" t="s">
        <v>211</v>
      </c>
      <c r="D72" s="32" t="n">
        <v>8</v>
      </c>
      <c r="E72" s="23" t="s">
        <v>116</v>
      </c>
      <c r="F72" s="23"/>
      <c r="G72" s="22" t="s">
        <v>133</v>
      </c>
      <c r="H72" s="22"/>
      <c r="I72" s="32" t="s">
        <v>212</v>
      </c>
      <c r="J72" s="29" t="n">
        <f aca="false">J71+D71</f>
        <v>352</v>
      </c>
      <c r="K72" s="28" t="n">
        <f aca="false">J72/8</f>
        <v>44</v>
      </c>
      <c r="L72" s="28" t="n">
        <f aca="false">J72/16</f>
        <v>22</v>
      </c>
      <c r="M72" s="28" t="n">
        <f aca="false">J72/32</f>
        <v>11</v>
      </c>
      <c r="N72" s="1" t="s">
        <v>118</v>
      </c>
      <c r="O72" s="24" t="n">
        <v>5</v>
      </c>
      <c r="P72" s="1" t="n">
        <v>13</v>
      </c>
      <c r="Q72" s="1" t="n">
        <v>3</v>
      </c>
    </row>
    <row r="73" customFormat="false" ht="15" hidden="false" customHeight="false" outlineLevel="0" collapsed="false">
      <c r="B73" s="31" t="s">
        <v>213</v>
      </c>
      <c r="C73" s="32" t="s">
        <v>214</v>
      </c>
      <c r="D73" s="32" t="n">
        <v>8</v>
      </c>
      <c r="E73" s="23" t="s">
        <v>116</v>
      </c>
      <c r="F73" s="23"/>
      <c r="G73" s="22" t="n">
        <v>0</v>
      </c>
      <c r="H73" s="22"/>
      <c r="I73" s="32" t="s">
        <v>215</v>
      </c>
      <c r="J73" s="29" t="n">
        <f aca="false">J72+D72</f>
        <v>360</v>
      </c>
      <c r="K73" s="28" t="n">
        <f aca="false">J73/8</f>
        <v>45</v>
      </c>
      <c r="L73" s="28" t="n">
        <f aca="false">J73/16</f>
        <v>22.5</v>
      </c>
      <c r="M73" s="28" t="n">
        <f aca="false">J73/32</f>
        <v>11.25</v>
      </c>
      <c r="N73" s="1" t="s">
        <v>118</v>
      </c>
      <c r="O73" s="24" t="n">
        <v>5</v>
      </c>
      <c r="P73" s="1" t="n">
        <v>6</v>
      </c>
      <c r="Q73" s="1" t="n">
        <v>3</v>
      </c>
    </row>
    <row r="74" customFormat="false" ht="15" hidden="false" customHeight="false" outlineLevel="0" collapsed="false">
      <c r="B74" s="31" t="s">
        <v>117</v>
      </c>
      <c r="C74" s="32" t="s">
        <v>216</v>
      </c>
      <c r="D74" s="32" t="n">
        <v>8</v>
      </c>
      <c r="E74" s="23" t="s">
        <v>116</v>
      </c>
      <c r="F74" s="23"/>
      <c r="G74" s="22" t="n">
        <v>1</v>
      </c>
      <c r="H74" s="22"/>
      <c r="I74" s="32" t="s">
        <v>217</v>
      </c>
      <c r="J74" s="29" t="n">
        <f aca="false">J73+D73</f>
        <v>368</v>
      </c>
      <c r="K74" s="28" t="n">
        <f aca="false">J74/8</f>
        <v>46</v>
      </c>
      <c r="L74" s="28" t="n">
        <f aca="false">J74/16</f>
        <v>23</v>
      </c>
      <c r="M74" s="28" t="n">
        <f aca="false">J74/32</f>
        <v>11.5</v>
      </c>
      <c r="N74" s="1" t="s">
        <v>218</v>
      </c>
      <c r="O74" s="24" t="n">
        <v>7</v>
      </c>
      <c r="P74" s="1" t="n">
        <v>1</v>
      </c>
      <c r="Q74" s="1" t="n">
        <v>3</v>
      </c>
    </row>
    <row r="75" customFormat="false" ht="15" hidden="false" customHeight="false" outlineLevel="0" collapsed="false">
      <c r="B75" s="31" t="s">
        <v>121</v>
      </c>
      <c r="C75" s="32" t="s">
        <v>219</v>
      </c>
      <c r="D75" s="32" t="n">
        <v>8</v>
      </c>
      <c r="E75" s="23" t="s">
        <v>116</v>
      </c>
      <c r="F75" s="23"/>
      <c r="G75" s="22" t="n">
        <v>2</v>
      </c>
      <c r="H75" s="22"/>
      <c r="I75" s="32" t="s">
        <v>220</v>
      </c>
      <c r="J75" s="29" t="n">
        <f aca="false">J74+D74</f>
        <v>376</v>
      </c>
      <c r="K75" s="28" t="n">
        <f aca="false">J75/8</f>
        <v>47</v>
      </c>
      <c r="L75" s="28" t="n">
        <f aca="false">J75/16</f>
        <v>23.5</v>
      </c>
      <c r="M75" s="28" t="n">
        <f aca="false">J75/32</f>
        <v>11.75</v>
      </c>
      <c r="N75" s="1" t="s">
        <v>218</v>
      </c>
      <c r="O75" s="24" t="n">
        <v>7</v>
      </c>
      <c r="P75" s="1" t="n">
        <v>2</v>
      </c>
      <c r="Q75" s="1" t="n">
        <v>3</v>
      </c>
    </row>
    <row r="76" customFormat="false" ht="15" hidden="false" customHeight="false" outlineLevel="0" collapsed="false">
      <c r="B76" s="31" t="s">
        <v>124</v>
      </c>
      <c r="C76" s="32" t="s">
        <v>221</v>
      </c>
      <c r="D76" s="32" t="n">
        <v>8</v>
      </c>
      <c r="E76" s="23" t="s">
        <v>116</v>
      </c>
      <c r="F76" s="23"/>
      <c r="G76" s="22" t="n">
        <v>3</v>
      </c>
      <c r="H76" s="22"/>
      <c r="I76" s="32" t="s">
        <v>222</v>
      </c>
      <c r="J76" s="29" t="n">
        <f aca="false">J75+D75</f>
        <v>384</v>
      </c>
      <c r="K76" s="28" t="n">
        <f aca="false">J76/8</f>
        <v>48</v>
      </c>
      <c r="L76" s="28" t="n">
        <f aca="false">J76/16</f>
        <v>24</v>
      </c>
      <c r="M76" s="28" t="n">
        <f aca="false">J76/32</f>
        <v>12</v>
      </c>
      <c r="N76" s="1" t="s">
        <v>218</v>
      </c>
      <c r="O76" s="24" t="n">
        <v>7</v>
      </c>
      <c r="P76" s="1" t="n">
        <v>3</v>
      </c>
      <c r="Q76" s="1" t="n">
        <v>3</v>
      </c>
    </row>
    <row r="77" customFormat="false" ht="15" hidden="false" customHeight="false" outlineLevel="0" collapsed="false">
      <c r="B77" s="31" t="s">
        <v>127</v>
      </c>
      <c r="C77" s="32" t="s">
        <v>223</v>
      </c>
      <c r="D77" s="32" t="n">
        <v>8</v>
      </c>
      <c r="E77" s="23" t="s">
        <v>116</v>
      </c>
      <c r="F77" s="23"/>
      <c r="G77" s="22" t="n">
        <v>4</v>
      </c>
      <c r="H77" s="22"/>
      <c r="I77" s="32" t="s">
        <v>224</v>
      </c>
      <c r="J77" s="29" t="n">
        <f aca="false">J76+D76</f>
        <v>392</v>
      </c>
      <c r="K77" s="28" t="n">
        <f aca="false">J77/8</f>
        <v>49</v>
      </c>
      <c r="L77" s="28" t="n">
        <f aca="false">J77/16</f>
        <v>24.5</v>
      </c>
      <c r="M77" s="28" t="n">
        <f aca="false">J77/32</f>
        <v>12.25</v>
      </c>
      <c r="N77" s="1" t="s">
        <v>218</v>
      </c>
      <c r="O77" s="24" t="n">
        <v>7</v>
      </c>
      <c r="P77" s="1" t="n">
        <v>4</v>
      </c>
      <c r="Q77" s="1" t="n">
        <v>3</v>
      </c>
    </row>
    <row r="78" customFormat="false" ht="15" hidden="false" customHeight="false" outlineLevel="0" collapsed="false">
      <c r="B78" s="31" t="s">
        <v>130</v>
      </c>
      <c r="C78" s="32" t="s">
        <v>225</v>
      </c>
      <c r="D78" s="32" t="n">
        <v>8</v>
      </c>
      <c r="E78" s="23" t="s">
        <v>116</v>
      </c>
      <c r="F78" s="23"/>
      <c r="G78" s="22" t="n">
        <v>5</v>
      </c>
      <c r="H78" s="22"/>
      <c r="I78" s="32" t="s">
        <v>226</v>
      </c>
      <c r="J78" s="29" t="n">
        <f aca="false">J77+D77</f>
        <v>400</v>
      </c>
      <c r="K78" s="28" t="n">
        <f aca="false">J78/8</f>
        <v>50</v>
      </c>
      <c r="L78" s="28" t="n">
        <f aca="false">J78/16</f>
        <v>25</v>
      </c>
      <c r="M78" s="28" t="n">
        <f aca="false">J78/32</f>
        <v>12.5</v>
      </c>
      <c r="N78" s="1" t="s">
        <v>218</v>
      </c>
      <c r="O78" s="24" t="n">
        <v>7</v>
      </c>
      <c r="P78" s="1" t="n">
        <v>5</v>
      </c>
      <c r="Q78" s="1" t="n">
        <v>3</v>
      </c>
    </row>
    <row r="79" customFormat="false" ht="15" hidden="false" customHeight="false" outlineLevel="0" collapsed="false">
      <c r="B79" s="31" t="s">
        <v>227</v>
      </c>
      <c r="C79" s="32" t="s">
        <v>228</v>
      </c>
      <c r="D79" s="32" t="n">
        <v>8</v>
      </c>
      <c r="E79" s="23" t="s">
        <v>116</v>
      </c>
      <c r="F79" s="23"/>
      <c r="G79" s="22" t="n">
        <v>6</v>
      </c>
      <c r="H79" s="22"/>
      <c r="I79" s="32" t="s">
        <v>229</v>
      </c>
      <c r="J79" s="29" t="n">
        <f aca="false">J78+D78</f>
        <v>408</v>
      </c>
      <c r="K79" s="28" t="n">
        <f aca="false">J79/8</f>
        <v>51</v>
      </c>
      <c r="L79" s="28" t="n">
        <f aca="false">J79/16</f>
        <v>25.5</v>
      </c>
      <c r="M79" s="28" t="n">
        <f aca="false">J79/32</f>
        <v>12.75</v>
      </c>
      <c r="N79" s="1" t="s">
        <v>218</v>
      </c>
      <c r="O79" s="24" t="n">
        <v>7</v>
      </c>
      <c r="P79" s="1" t="n">
        <v>6</v>
      </c>
      <c r="Q79" s="1" t="n">
        <v>3</v>
      </c>
    </row>
    <row r="80" customFormat="false" ht="15" hidden="false" customHeight="false" outlineLevel="0" collapsed="false">
      <c r="B80" s="31" t="s">
        <v>230</v>
      </c>
      <c r="C80" s="31" t="s">
        <v>230</v>
      </c>
      <c r="D80" s="32" t="n">
        <v>8</v>
      </c>
      <c r="E80" s="23" t="s">
        <v>116</v>
      </c>
      <c r="F80" s="23"/>
      <c r="G80" s="22" t="n">
        <v>0</v>
      </c>
      <c r="H80" s="22"/>
      <c r="I80" s="32" t="s">
        <v>231</v>
      </c>
      <c r="J80" s="29" t="n">
        <f aca="false">J79+D79</f>
        <v>416</v>
      </c>
      <c r="K80" s="28" t="n">
        <f aca="false">J80/8</f>
        <v>52</v>
      </c>
      <c r="L80" s="28" t="n">
        <f aca="false">J80/16</f>
        <v>26</v>
      </c>
      <c r="M80" s="28" t="n">
        <f aca="false">J80/32</f>
        <v>13</v>
      </c>
      <c r="N80" s="1" t="s">
        <v>28</v>
      </c>
      <c r="O80" s="24" t="n">
        <v>0</v>
      </c>
      <c r="P80" s="1" t="n">
        <v>0</v>
      </c>
      <c r="Q80" s="1" t="n">
        <v>0</v>
      </c>
    </row>
    <row r="81" customFormat="false" ht="15" hidden="false" customHeight="false" outlineLevel="0" collapsed="false">
      <c r="B81" s="31" t="s">
        <v>232</v>
      </c>
      <c r="C81" s="31" t="s">
        <v>232</v>
      </c>
      <c r="D81" s="32" t="n">
        <v>8</v>
      </c>
      <c r="E81" s="23" t="s">
        <v>116</v>
      </c>
      <c r="F81" s="23"/>
      <c r="G81" s="22" t="n">
        <v>0</v>
      </c>
      <c r="H81" s="22"/>
      <c r="I81" s="32" t="s">
        <v>231</v>
      </c>
      <c r="J81" s="29" t="n">
        <f aca="false">J80+D80</f>
        <v>424</v>
      </c>
      <c r="K81" s="28" t="n">
        <f aca="false">J81/8</f>
        <v>53</v>
      </c>
      <c r="L81" s="28" t="n">
        <f aca="false">J81/16</f>
        <v>26.5</v>
      </c>
      <c r="M81" s="28" t="n">
        <f aca="false">J81/32</f>
        <v>13.25</v>
      </c>
      <c r="N81" s="1" t="s">
        <v>28</v>
      </c>
      <c r="O81" s="24" t="n">
        <v>0</v>
      </c>
      <c r="P81" s="1" t="n">
        <v>0</v>
      </c>
      <c r="Q81" s="1" t="n">
        <v>0</v>
      </c>
    </row>
    <row r="82" customFormat="false" ht="15" hidden="false" customHeight="false" outlineLevel="0" collapsed="false">
      <c r="B82" s="31" t="s">
        <v>233</v>
      </c>
      <c r="C82" s="31" t="s">
        <v>233</v>
      </c>
      <c r="D82" s="32" t="n">
        <v>16</v>
      </c>
      <c r="E82" s="23" t="s">
        <v>26</v>
      </c>
      <c r="F82" s="23"/>
      <c r="G82" s="22" t="n">
        <v>0</v>
      </c>
      <c r="H82" s="22"/>
      <c r="I82" s="32" t="s">
        <v>231</v>
      </c>
      <c r="J82" s="29" t="n">
        <f aca="false">J81+D81</f>
        <v>432</v>
      </c>
      <c r="K82" s="28" t="n">
        <f aca="false">J82/8</f>
        <v>54</v>
      </c>
      <c r="L82" s="28" t="n">
        <f aca="false">J82/16</f>
        <v>27</v>
      </c>
      <c r="M82" s="28" t="n">
        <f aca="false">J82/32</f>
        <v>13.5</v>
      </c>
      <c r="N82" s="1" t="s">
        <v>28</v>
      </c>
      <c r="O82" s="24" t="n">
        <v>0</v>
      </c>
      <c r="P82" s="1" t="n">
        <v>0</v>
      </c>
      <c r="Q82" s="1" t="n">
        <v>0</v>
      </c>
    </row>
    <row r="83" customFormat="false" ht="15" hidden="false" customHeight="false" outlineLevel="0" collapsed="false">
      <c r="A83" s="1" t="s">
        <v>59</v>
      </c>
      <c r="B83" s="31"/>
      <c r="C83" s="32"/>
      <c r="D83" s="32"/>
      <c r="E83" s="23"/>
      <c r="F83" s="23"/>
      <c r="G83" s="23"/>
      <c r="H83" s="23"/>
      <c r="I83" s="23" t="s">
        <v>234</v>
      </c>
      <c r="J83" s="29" t="n">
        <f aca="false">J82+D82</f>
        <v>448</v>
      </c>
      <c r="K83" s="28" t="n">
        <f aca="false">J83/8</f>
        <v>56</v>
      </c>
      <c r="L83" s="28" t="n">
        <f aca="false">J83/16</f>
        <v>28</v>
      </c>
      <c r="M83" s="28" t="n">
        <f aca="false">J83/32</f>
        <v>14</v>
      </c>
    </row>
    <row r="84" customFormat="false" ht="15" hidden="false" customHeight="false" outlineLevel="0" collapsed="false">
      <c r="B84" s="31"/>
      <c r="C84" s="32"/>
      <c r="D84" s="32"/>
      <c r="E84" s="23"/>
      <c r="F84" s="23"/>
      <c r="G84" s="23"/>
      <c r="H84" s="23"/>
      <c r="I84" s="23"/>
      <c r="J84" s="29"/>
      <c r="K84" s="28"/>
      <c r="L84" s="28"/>
      <c r="M84" s="28"/>
    </row>
    <row r="85" customFormat="false" ht="12.75" hidden="false" customHeight="true" outlineLevel="0" collapsed="false">
      <c r="A85" s="1" t="s">
        <v>0</v>
      </c>
      <c r="B85" s="7" t="s">
        <v>235</v>
      </c>
      <c r="C85" s="7"/>
      <c r="D85" s="7"/>
      <c r="E85" s="7"/>
      <c r="F85" s="7"/>
      <c r="G85" s="7"/>
      <c r="H85" s="7"/>
      <c r="I85" s="7"/>
    </row>
    <row r="86" customFormat="false" ht="15" hidden="false" customHeight="false" outlineLevel="0" collapsed="false">
      <c r="A86" s="1" t="s">
        <v>236</v>
      </c>
      <c r="B86" s="31"/>
      <c r="C86" s="32"/>
      <c r="D86" s="32"/>
      <c r="E86" s="23"/>
      <c r="F86" s="23"/>
      <c r="G86" s="23"/>
      <c r="H86" s="23"/>
      <c r="I86" s="23"/>
      <c r="J86" s="29"/>
      <c r="K86" s="28"/>
      <c r="L86" s="28"/>
      <c r="M86" s="28"/>
    </row>
    <row r="87" customFormat="false" ht="26.85" hidden="false" customHeight="false" outlineLevel="0" collapsed="false">
      <c r="B87" s="31" t="s">
        <v>237</v>
      </c>
      <c r="C87" s="32" t="s">
        <v>238</v>
      </c>
      <c r="D87" s="32" t="n">
        <v>8</v>
      </c>
      <c r="E87" s="23" t="s">
        <v>26</v>
      </c>
      <c r="F87" s="23" t="s">
        <v>239</v>
      </c>
      <c r="G87" s="22" t="s">
        <v>240</v>
      </c>
      <c r="H87" s="22" t="s">
        <v>27</v>
      </c>
      <c r="I87" s="23" t="s">
        <v>241</v>
      </c>
      <c r="J87" s="29" t="n">
        <f aca="false">J83</f>
        <v>448</v>
      </c>
      <c r="K87" s="28" t="n">
        <f aca="false">J87/8</f>
        <v>56</v>
      </c>
      <c r="L87" s="28" t="n">
        <f aca="false">J87/16</f>
        <v>28</v>
      </c>
      <c r="M87" s="28" t="n">
        <f aca="false">J87/32</f>
        <v>14</v>
      </c>
      <c r="N87" s="5" t="s">
        <v>140</v>
      </c>
      <c r="O87" s="24" t="n">
        <v>2</v>
      </c>
      <c r="P87" s="1" t="n">
        <v>3</v>
      </c>
      <c r="Q87" s="1" t="n">
        <v>0</v>
      </c>
    </row>
    <row r="88" customFormat="false" ht="15" hidden="false" customHeight="false" outlineLevel="0" collapsed="false">
      <c r="B88" s="31" t="s">
        <v>242</v>
      </c>
      <c r="C88" s="31" t="s">
        <v>242</v>
      </c>
      <c r="D88" s="32" t="n">
        <v>8</v>
      </c>
      <c r="E88" s="23" t="s">
        <v>26</v>
      </c>
      <c r="F88" s="23"/>
      <c r="G88" s="22" t="n">
        <v>0</v>
      </c>
      <c r="H88" s="22"/>
      <c r="I88" s="32" t="s">
        <v>231</v>
      </c>
      <c r="J88" s="29" t="n">
        <f aca="false">J87+D87</f>
        <v>456</v>
      </c>
      <c r="K88" s="28" t="n">
        <f aca="false">J88/8</f>
        <v>57</v>
      </c>
      <c r="L88" s="28" t="n">
        <f aca="false">J88/16</f>
        <v>28.5</v>
      </c>
      <c r="M88" s="28" t="n">
        <f aca="false">J88/32</f>
        <v>14.25</v>
      </c>
      <c r="N88" s="1" t="s">
        <v>28</v>
      </c>
      <c r="O88" s="24" t="n">
        <v>0</v>
      </c>
      <c r="P88" s="1" t="n">
        <v>0</v>
      </c>
      <c r="Q88" s="1" t="n">
        <v>0</v>
      </c>
    </row>
    <row r="89" customFormat="false" ht="15" hidden="false" customHeight="false" outlineLevel="0" collapsed="false">
      <c r="A89" s="1" t="s">
        <v>45</v>
      </c>
      <c r="B89" s="31"/>
      <c r="C89" s="32"/>
      <c r="D89" s="32"/>
      <c r="E89" s="23" t="s">
        <v>243</v>
      </c>
      <c r="F89" s="23"/>
      <c r="G89" s="23"/>
      <c r="H89" s="23"/>
      <c r="I89" s="23"/>
      <c r="J89" s="29"/>
      <c r="K89" s="28"/>
      <c r="L89" s="28"/>
      <c r="M89" s="28"/>
    </row>
    <row r="90" customFormat="false" ht="15" hidden="false" customHeight="false" outlineLevel="0" collapsed="false">
      <c r="B90" s="31" t="s">
        <v>244</v>
      </c>
      <c r="C90" s="31" t="s">
        <v>244</v>
      </c>
      <c r="D90" s="32" t="n">
        <v>1</v>
      </c>
      <c r="E90" s="23" t="s">
        <v>116</v>
      </c>
      <c r="F90" s="23"/>
      <c r="G90" s="22" t="n">
        <v>0</v>
      </c>
      <c r="H90" s="22"/>
      <c r="I90" s="32" t="s">
        <v>231</v>
      </c>
      <c r="J90" s="29" t="n">
        <f aca="false">J88+D88</f>
        <v>464</v>
      </c>
      <c r="K90" s="28" t="n">
        <f aca="false">J90/8</f>
        <v>58</v>
      </c>
      <c r="L90" s="28" t="n">
        <f aca="false">J90/16</f>
        <v>29</v>
      </c>
      <c r="M90" s="28" t="n">
        <f aca="false">J90/32</f>
        <v>14.5</v>
      </c>
      <c r="N90" s="1" t="s">
        <v>28</v>
      </c>
      <c r="O90" s="24" t="n">
        <v>0</v>
      </c>
      <c r="P90" s="1" t="n">
        <v>0</v>
      </c>
      <c r="Q90" s="1" t="n">
        <v>0</v>
      </c>
    </row>
    <row r="91" customFormat="false" ht="15" hidden="false" customHeight="false" outlineLevel="0" collapsed="false">
      <c r="B91" s="31" t="s">
        <v>245</v>
      </c>
      <c r="C91" s="32" t="s">
        <v>246</v>
      </c>
      <c r="D91" s="32" t="n">
        <v>1</v>
      </c>
      <c r="E91" s="23" t="s">
        <v>26</v>
      </c>
      <c r="F91" s="23"/>
      <c r="G91" s="23" t="n">
        <v>21</v>
      </c>
      <c r="H91" s="22" t="s">
        <v>27</v>
      </c>
      <c r="I91" s="23" t="s">
        <v>247</v>
      </c>
      <c r="J91" s="29" t="n">
        <f aca="false">J90+D90</f>
        <v>465</v>
      </c>
      <c r="K91" s="28" t="n">
        <f aca="false">J91/8</f>
        <v>58.125</v>
      </c>
      <c r="L91" s="28" t="n">
        <f aca="false">J91/16</f>
        <v>29.0625</v>
      </c>
      <c r="M91" s="28" t="n">
        <f aca="false">J91/32</f>
        <v>14.53125</v>
      </c>
      <c r="N91" s="1" t="s">
        <v>140</v>
      </c>
      <c r="O91" s="24" t="n">
        <v>2</v>
      </c>
      <c r="P91" s="1" t="n">
        <v>4</v>
      </c>
      <c r="Q91" s="1" t="n">
        <v>0</v>
      </c>
    </row>
    <row r="92" customFormat="false" ht="25.25" hidden="false" customHeight="false" outlineLevel="0" collapsed="false">
      <c r="B92" s="31" t="s">
        <v>248</v>
      </c>
      <c r="C92" s="32" t="s">
        <v>249</v>
      </c>
      <c r="D92" s="32" t="n">
        <v>1</v>
      </c>
      <c r="E92" s="23" t="s">
        <v>26</v>
      </c>
      <c r="F92" s="23"/>
      <c r="G92" s="23" t="n">
        <v>21</v>
      </c>
      <c r="H92" s="22" t="s">
        <v>27</v>
      </c>
      <c r="I92" s="23" t="s">
        <v>250</v>
      </c>
      <c r="J92" s="29" t="n">
        <f aca="false">J91+D91</f>
        <v>466</v>
      </c>
      <c r="K92" s="28" t="n">
        <f aca="false">J92/8</f>
        <v>58.25</v>
      </c>
      <c r="L92" s="28" t="n">
        <f aca="false">J92/16</f>
        <v>29.125</v>
      </c>
      <c r="M92" s="28" t="n">
        <f aca="false">J92/32</f>
        <v>14.5625</v>
      </c>
      <c r="N92" s="1" t="s">
        <v>140</v>
      </c>
      <c r="O92" s="24" t="n">
        <v>2</v>
      </c>
      <c r="P92" s="1" t="n">
        <v>5</v>
      </c>
      <c r="Q92" s="1" t="n">
        <v>0</v>
      </c>
    </row>
    <row r="93" customFormat="false" ht="15" hidden="false" customHeight="false" outlineLevel="0" collapsed="false">
      <c r="B93" s="31" t="s">
        <v>251</v>
      </c>
      <c r="C93" s="32" t="s">
        <v>252</v>
      </c>
      <c r="D93" s="32" t="n">
        <v>1</v>
      </c>
      <c r="E93" s="23" t="s">
        <v>26</v>
      </c>
      <c r="F93" s="23"/>
      <c r="G93" s="23" t="n">
        <v>17</v>
      </c>
      <c r="H93" s="22" t="s">
        <v>27</v>
      </c>
      <c r="I93" s="23" t="s">
        <v>231</v>
      </c>
      <c r="J93" s="29" t="n">
        <f aca="false">J92+D92</f>
        <v>467</v>
      </c>
      <c r="K93" s="28" t="n">
        <f aca="false">J93/8</f>
        <v>58.375</v>
      </c>
      <c r="L93" s="28" t="n">
        <f aca="false">J93/16</f>
        <v>29.1875</v>
      </c>
      <c r="M93" s="28" t="n">
        <f aca="false">J93/32</f>
        <v>14.59375</v>
      </c>
      <c r="N93" s="1" t="s">
        <v>28</v>
      </c>
      <c r="O93" s="3" t="n">
        <v>0</v>
      </c>
      <c r="P93" s="1" t="n">
        <v>0</v>
      </c>
      <c r="Q93" s="1" t="n">
        <v>0</v>
      </c>
    </row>
    <row r="94" customFormat="false" ht="15" hidden="false" customHeight="false" outlineLevel="0" collapsed="false">
      <c r="B94" s="31" t="s">
        <v>253</v>
      </c>
      <c r="C94" s="32" t="s">
        <v>254</v>
      </c>
      <c r="D94" s="32" t="n">
        <v>1</v>
      </c>
      <c r="E94" s="23" t="s">
        <v>26</v>
      </c>
      <c r="F94" s="23"/>
      <c r="G94" s="23" t="n">
        <v>17</v>
      </c>
      <c r="H94" s="22" t="s">
        <v>27</v>
      </c>
      <c r="I94" s="23" t="s">
        <v>231</v>
      </c>
      <c r="J94" s="29" t="n">
        <f aca="false">J93+D93</f>
        <v>468</v>
      </c>
      <c r="K94" s="28" t="n">
        <f aca="false">J94/8</f>
        <v>58.5</v>
      </c>
      <c r="L94" s="28" t="n">
        <f aca="false">J94/16</f>
        <v>29.25</v>
      </c>
      <c r="M94" s="28" t="n">
        <f aca="false">J94/32</f>
        <v>14.625</v>
      </c>
      <c r="N94" s="1" t="s">
        <v>28</v>
      </c>
      <c r="O94" s="3" t="n">
        <v>0</v>
      </c>
      <c r="P94" s="1" t="n">
        <v>0</v>
      </c>
      <c r="Q94" s="1" t="n">
        <v>0</v>
      </c>
    </row>
    <row r="95" customFormat="false" ht="15" hidden="false" customHeight="false" outlineLevel="0" collapsed="false">
      <c r="B95" s="31" t="s">
        <v>255</v>
      </c>
      <c r="C95" s="32" t="s">
        <v>256</v>
      </c>
      <c r="D95" s="32" t="n">
        <v>1</v>
      </c>
      <c r="E95" s="23" t="s">
        <v>26</v>
      </c>
      <c r="F95" s="23"/>
      <c r="G95" s="23" t="n">
        <v>44</v>
      </c>
      <c r="H95" s="22" t="s">
        <v>27</v>
      </c>
      <c r="I95" s="23"/>
      <c r="J95" s="29" t="n">
        <f aca="false">J94+D94</f>
        <v>469</v>
      </c>
      <c r="K95" s="28" t="n">
        <f aca="false">J95/8</f>
        <v>58.625</v>
      </c>
      <c r="L95" s="28" t="n">
        <f aca="false">J95/16</f>
        <v>29.3125</v>
      </c>
      <c r="M95" s="28" t="n">
        <f aca="false">J95/32</f>
        <v>14.65625</v>
      </c>
      <c r="N95" s="1" t="s">
        <v>67</v>
      </c>
      <c r="O95" s="3" t="n">
        <v>1</v>
      </c>
      <c r="P95" s="1" t="n">
        <v>6</v>
      </c>
      <c r="Q95" s="1" t="n">
        <v>0</v>
      </c>
    </row>
    <row r="96" customFormat="false" ht="26.85" hidden="false" customHeight="false" outlineLevel="0" collapsed="false">
      <c r="B96" s="33" t="s">
        <v>257</v>
      </c>
      <c r="C96" s="32" t="s">
        <v>258</v>
      </c>
      <c r="D96" s="32" t="n">
        <v>1</v>
      </c>
      <c r="E96" s="23" t="s">
        <v>26</v>
      </c>
      <c r="F96" s="23"/>
      <c r="G96" s="23" t="n">
        <v>17</v>
      </c>
      <c r="H96" s="22" t="s">
        <v>27</v>
      </c>
      <c r="I96" s="23" t="s">
        <v>259</v>
      </c>
      <c r="J96" s="29" t="n">
        <f aca="false">J95+D95</f>
        <v>470</v>
      </c>
      <c r="K96" s="28" t="n">
        <f aca="false">J96/8</f>
        <v>58.75</v>
      </c>
      <c r="L96" s="28" t="n">
        <f aca="false">J96/16</f>
        <v>29.375</v>
      </c>
      <c r="M96" s="28" t="n">
        <f aca="false">J96/32</f>
        <v>14.6875</v>
      </c>
      <c r="N96" s="1" t="s">
        <v>73</v>
      </c>
      <c r="O96" s="3" t="n">
        <v>3</v>
      </c>
      <c r="P96" s="1" t="n">
        <v>5</v>
      </c>
      <c r="Q96" s="1" t="n">
        <v>0</v>
      </c>
    </row>
    <row r="97" customFormat="false" ht="25.25" hidden="false" customHeight="false" outlineLevel="0" collapsed="false">
      <c r="B97" s="33" t="s">
        <v>260</v>
      </c>
      <c r="C97" s="32" t="s">
        <v>261</v>
      </c>
      <c r="D97" s="32" t="n">
        <v>1</v>
      </c>
      <c r="E97" s="23" t="s">
        <v>26</v>
      </c>
      <c r="F97" s="23"/>
      <c r="G97" s="22" t="s">
        <v>262</v>
      </c>
      <c r="H97" s="22" t="s">
        <v>27</v>
      </c>
      <c r="I97" s="23" t="s">
        <v>263</v>
      </c>
      <c r="J97" s="29" t="n">
        <f aca="false">J96+D96</f>
        <v>471</v>
      </c>
      <c r="K97" s="28" t="n">
        <f aca="false">J97/8</f>
        <v>58.875</v>
      </c>
      <c r="L97" s="28" t="n">
        <f aca="false">J97/16</f>
        <v>29.4375</v>
      </c>
      <c r="M97" s="28" t="n">
        <f aca="false">J97/32</f>
        <v>14.71875</v>
      </c>
      <c r="N97" s="1" t="s">
        <v>140</v>
      </c>
      <c r="O97" s="3" t="n">
        <v>2</v>
      </c>
      <c r="P97" s="1" t="n">
        <v>6</v>
      </c>
      <c r="Q97" s="1" t="n">
        <v>0</v>
      </c>
    </row>
    <row r="98" customFormat="false" ht="15" hidden="false" customHeight="false" outlineLevel="0" collapsed="false">
      <c r="A98" s="1" t="s">
        <v>58</v>
      </c>
      <c r="B98" s="31"/>
      <c r="C98" s="32"/>
      <c r="D98" s="32"/>
      <c r="E98" s="23"/>
      <c r="F98" s="23"/>
      <c r="G98" s="23"/>
      <c r="H98" s="23"/>
      <c r="I98" s="23"/>
      <c r="J98" s="29" t="n">
        <f aca="false">J97+D97</f>
        <v>472</v>
      </c>
      <c r="K98" s="28"/>
      <c r="L98" s="28"/>
      <c r="M98" s="28"/>
    </row>
    <row r="99" customFormat="false" ht="50.5" hidden="false" customHeight="false" outlineLevel="0" collapsed="false">
      <c r="B99" s="31" t="s">
        <v>264</v>
      </c>
      <c r="C99" s="32" t="s">
        <v>265</v>
      </c>
      <c r="D99" s="32" t="n">
        <v>8</v>
      </c>
      <c r="E99" s="23" t="s">
        <v>26</v>
      </c>
      <c r="F99" s="23"/>
      <c r="G99" s="23" t="n">
        <v>1</v>
      </c>
      <c r="H99" s="22" t="s">
        <v>27</v>
      </c>
      <c r="I99" s="23" t="s">
        <v>266</v>
      </c>
      <c r="J99" s="29" t="n">
        <f aca="false">J97+D97</f>
        <v>472</v>
      </c>
      <c r="K99" s="28" t="n">
        <f aca="false">J99/8</f>
        <v>59</v>
      </c>
      <c r="L99" s="28" t="n">
        <f aca="false">J99/16</f>
        <v>29.5</v>
      </c>
      <c r="M99" s="28" t="n">
        <f aca="false">J99/32</f>
        <v>14.75</v>
      </c>
      <c r="N99" s="1" t="s">
        <v>140</v>
      </c>
      <c r="O99" s="3" t="n">
        <v>2</v>
      </c>
      <c r="P99" s="1" t="n">
        <v>11</v>
      </c>
      <c r="Q99" s="1" t="n">
        <v>0</v>
      </c>
    </row>
    <row r="100" customFormat="false" ht="75.75" hidden="false" customHeight="false" outlineLevel="0" collapsed="false">
      <c r="B100" s="31" t="s">
        <v>267</v>
      </c>
      <c r="C100" s="32" t="s">
        <v>268</v>
      </c>
      <c r="D100" s="32" t="n">
        <v>8</v>
      </c>
      <c r="E100" s="23" t="s">
        <v>26</v>
      </c>
      <c r="F100" s="23"/>
      <c r="G100" s="23" t="n">
        <v>36</v>
      </c>
      <c r="H100" s="22" t="s">
        <v>27</v>
      </c>
      <c r="I100" s="23" t="s">
        <v>269</v>
      </c>
      <c r="J100" s="29" t="n">
        <f aca="false">J99+D99</f>
        <v>480</v>
      </c>
      <c r="K100" s="28" t="n">
        <f aca="false">J100/8</f>
        <v>60</v>
      </c>
      <c r="L100" s="28" t="n">
        <f aca="false">J100/16</f>
        <v>30</v>
      </c>
      <c r="M100" s="28" t="n">
        <f aca="false">J100/32</f>
        <v>15</v>
      </c>
      <c r="N100" s="1" t="s">
        <v>140</v>
      </c>
      <c r="O100" s="3" t="n">
        <v>2</v>
      </c>
      <c r="P100" s="1" t="n">
        <v>7</v>
      </c>
      <c r="Q100" s="1" t="n">
        <v>0</v>
      </c>
    </row>
    <row r="101" customFormat="false" ht="25.25" hidden="false" customHeight="false" outlineLevel="0" collapsed="false">
      <c r="B101" s="31" t="s">
        <v>270</v>
      </c>
      <c r="C101" s="32" t="s">
        <v>271</v>
      </c>
      <c r="D101" s="32" t="n">
        <v>32</v>
      </c>
      <c r="E101" s="23" t="s">
        <v>116</v>
      </c>
      <c r="F101" s="23" t="s">
        <v>116</v>
      </c>
      <c r="G101" s="23" t="n">
        <v>35</v>
      </c>
      <c r="H101" s="22" t="s">
        <v>27</v>
      </c>
      <c r="I101" s="23" t="s">
        <v>272</v>
      </c>
      <c r="J101" s="29" t="n">
        <f aca="false">J100+D100</f>
        <v>488</v>
      </c>
      <c r="K101" s="28" t="n">
        <f aca="false">J101/8</f>
        <v>61</v>
      </c>
      <c r="L101" s="28" t="n">
        <f aca="false">J101/16</f>
        <v>30.5</v>
      </c>
      <c r="M101" s="28" t="n">
        <f aca="false">J101/32</f>
        <v>15.25</v>
      </c>
      <c r="N101" s="1" t="s">
        <v>73</v>
      </c>
      <c r="O101" s="3" t="n">
        <v>3</v>
      </c>
      <c r="P101" s="1" t="n">
        <v>6</v>
      </c>
      <c r="Q101" s="1" t="n">
        <v>0</v>
      </c>
    </row>
    <row r="102" customFormat="false" ht="50.5" hidden="false" customHeight="false" outlineLevel="0" collapsed="false">
      <c r="B102" s="31" t="s">
        <v>273</v>
      </c>
      <c r="C102" s="32" t="s">
        <v>274</v>
      </c>
      <c r="D102" s="32" t="n">
        <v>8</v>
      </c>
      <c r="E102" s="23" t="s">
        <v>116</v>
      </c>
      <c r="F102" s="23"/>
      <c r="G102" s="23" t="n">
        <v>1</v>
      </c>
      <c r="H102" s="22" t="s">
        <v>27</v>
      </c>
      <c r="I102" s="23" t="s">
        <v>275</v>
      </c>
      <c r="J102" s="29" t="n">
        <f aca="false">J101+D101</f>
        <v>520</v>
      </c>
      <c r="K102" s="28" t="n">
        <f aca="false">J102/8</f>
        <v>65</v>
      </c>
      <c r="L102" s="28" t="n">
        <f aca="false">J102/16</f>
        <v>32.5</v>
      </c>
      <c r="M102" s="28" t="n">
        <f aca="false">J102/32</f>
        <v>16.25</v>
      </c>
      <c r="N102" s="1" t="s">
        <v>73</v>
      </c>
      <c r="O102" s="3" t="n">
        <v>3</v>
      </c>
      <c r="P102" s="1" t="n">
        <v>7</v>
      </c>
      <c r="Q102" s="1" t="n">
        <v>0</v>
      </c>
    </row>
    <row r="103" customFormat="false" ht="50.5" hidden="false" customHeight="false" outlineLevel="0" collapsed="false">
      <c r="B103" s="31" t="s">
        <v>276</v>
      </c>
      <c r="C103" s="32" t="s">
        <v>277</v>
      </c>
      <c r="D103" s="32" t="n">
        <v>8</v>
      </c>
      <c r="E103" s="23" t="s">
        <v>116</v>
      </c>
      <c r="F103" s="23"/>
      <c r="G103" s="23" t="n">
        <v>34</v>
      </c>
      <c r="H103" s="22" t="s">
        <v>27</v>
      </c>
      <c r="I103" s="23" t="s">
        <v>278</v>
      </c>
      <c r="J103" s="29" t="n">
        <f aca="false">J102+D102</f>
        <v>528</v>
      </c>
      <c r="K103" s="28" t="n">
        <f aca="false">J103/8</f>
        <v>66</v>
      </c>
      <c r="L103" s="28" t="n">
        <f aca="false">J103/16</f>
        <v>33</v>
      </c>
      <c r="M103" s="28" t="n">
        <f aca="false">J103/32</f>
        <v>16.5</v>
      </c>
      <c r="N103" s="1" t="s">
        <v>73</v>
      </c>
      <c r="O103" s="3" t="n">
        <v>3</v>
      </c>
      <c r="P103" s="1" t="n">
        <v>8</v>
      </c>
      <c r="Q103" s="1" t="n">
        <v>0</v>
      </c>
    </row>
    <row r="104" customFormat="false" ht="39.55" hidden="false" customHeight="false" outlineLevel="0" collapsed="false">
      <c r="B104" s="31" t="s">
        <v>279</v>
      </c>
      <c r="C104" s="32" t="s">
        <v>280</v>
      </c>
      <c r="D104" s="32" t="n">
        <v>8</v>
      </c>
      <c r="E104" s="23" t="s">
        <v>116</v>
      </c>
      <c r="F104" s="23"/>
      <c r="G104" s="23" t="s">
        <v>281</v>
      </c>
      <c r="H104" s="22" t="s">
        <v>282</v>
      </c>
      <c r="I104" s="23" t="s">
        <v>283</v>
      </c>
      <c r="J104" s="29" t="n">
        <f aca="false">J103+D103</f>
        <v>536</v>
      </c>
      <c r="K104" s="28" t="n">
        <f aca="false">J104/8</f>
        <v>67</v>
      </c>
      <c r="L104" s="28" t="n">
        <f aca="false">J104/16</f>
        <v>33.5</v>
      </c>
      <c r="M104" s="28" t="n">
        <f aca="false">J104/32</f>
        <v>16.75</v>
      </c>
      <c r="N104" s="1" t="s">
        <v>218</v>
      </c>
      <c r="O104" s="3" t="n">
        <v>7</v>
      </c>
      <c r="P104" s="1" t="n">
        <v>7</v>
      </c>
      <c r="Q104" s="1" t="n">
        <v>0</v>
      </c>
    </row>
    <row r="105" customFormat="false" ht="26.85" hidden="false" customHeight="false" outlineLevel="0" collapsed="false">
      <c r="B105" s="31" t="s">
        <v>284</v>
      </c>
      <c r="C105" s="32" t="s">
        <v>285</v>
      </c>
      <c r="D105" s="32" t="n">
        <v>1</v>
      </c>
      <c r="E105" s="23" t="s">
        <v>26</v>
      </c>
      <c r="F105" s="23"/>
      <c r="G105" s="22" t="s">
        <v>286</v>
      </c>
      <c r="H105" s="22" t="s">
        <v>27</v>
      </c>
      <c r="I105" s="32" t="s">
        <v>287</v>
      </c>
      <c r="J105" s="29" t="n">
        <f aca="false">J104+D104</f>
        <v>544</v>
      </c>
      <c r="K105" s="28" t="n">
        <f aca="false">J105/8</f>
        <v>68</v>
      </c>
      <c r="L105" s="28" t="n">
        <f aca="false">J105/16</f>
        <v>34</v>
      </c>
      <c r="M105" s="28" t="n">
        <f aca="false">J105/32</f>
        <v>17</v>
      </c>
      <c r="N105" s="1" t="s">
        <v>218</v>
      </c>
      <c r="O105" s="3" t="n">
        <v>7</v>
      </c>
      <c r="P105" s="1" t="n">
        <v>8</v>
      </c>
      <c r="Q105" s="1" t="n">
        <v>0</v>
      </c>
    </row>
    <row r="106" customFormat="false" ht="26.85" hidden="false" customHeight="false" outlineLevel="0" collapsed="false">
      <c r="B106" s="31" t="s">
        <v>288</v>
      </c>
      <c r="C106" s="32" t="s">
        <v>289</v>
      </c>
      <c r="D106" s="32" t="n">
        <v>1</v>
      </c>
      <c r="E106" s="23" t="s">
        <v>26</v>
      </c>
      <c r="F106" s="23"/>
      <c r="G106" s="22" t="s">
        <v>286</v>
      </c>
      <c r="H106" s="22" t="s">
        <v>27</v>
      </c>
      <c r="I106" s="32"/>
      <c r="J106" s="29" t="n">
        <f aca="false">J105+D105</f>
        <v>545</v>
      </c>
      <c r="K106" s="28" t="n">
        <f aca="false">J106/8</f>
        <v>68.125</v>
      </c>
      <c r="L106" s="28" t="n">
        <f aca="false">J106/16</f>
        <v>34.0625</v>
      </c>
      <c r="M106" s="28" t="n">
        <f aca="false">J106/32</f>
        <v>17.03125</v>
      </c>
      <c r="N106" s="1" t="s">
        <v>218</v>
      </c>
      <c r="O106" s="3" t="n">
        <v>7</v>
      </c>
      <c r="P106" s="1" t="n">
        <v>9</v>
      </c>
      <c r="Q106" s="1" t="n">
        <v>0</v>
      </c>
    </row>
    <row r="107" customFormat="false" ht="26.85" hidden="false" customHeight="false" outlineLevel="0" collapsed="false">
      <c r="B107" s="31" t="s">
        <v>290</v>
      </c>
      <c r="C107" s="32" t="s">
        <v>291</v>
      </c>
      <c r="D107" s="32" t="n">
        <v>1</v>
      </c>
      <c r="E107" s="23" t="s">
        <v>26</v>
      </c>
      <c r="F107" s="23"/>
      <c r="G107" s="22" t="s">
        <v>286</v>
      </c>
      <c r="H107" s="22" t="s">
        <v>27</v>
      </c>
      <c r="I107" s="32"/>
      <c r="J107" s="29" t="n">
        <f aca="false">J106+D106</f>
        <v>546</v>
      </c>
      <c r="K107" s="28" t="n">
        <f aca="false">J107/8</f>
        <v>68.25</v>
      </c>
      <c r="L107" s="28" t="n">
        <f aca="false">J107/16</f>
        <v>34.125</v>
      </c>
      <c r="M107" s="28" t="n">
        <f aca="false">J107/32</f>
        <v>17.0625</v>
      </c>
      <c r="N107" s="1" t="s">
        <v>218</v>
      </c>
      <c r="O107" s="3" t="n">
        <v>7</v>
      </c>
      <c r="P107" s="1" t="n">
        <v>10</v>
      </c>
      <c r="Q107" s="1" t="n">
        <v>0</v>
      </c>
    </row>
    <row r="108" customFormat="false" ht="26.85" hidden="false" customHeight="false" outlineLevel="0" collapsed="false">
      <c r="B108" s="31" t="s">
        <v>292</v>
      </c>
      <c r="C108" s="32" t="s">
        <v>293</v>
      </c>
      <c r="D108" s="32" t="n">
        <v>1</v>
      </c>
      <c r="E108" s="23" t="s">
        <v>26</v>
      </c>
      <c r="F108" s="23"/>
      <c r="G108" s="22" t="s">
        <v>286</v>
      </c>
      <c r="H108" s="22" t="s">
        <v>27</v>
      </c>
      <c r="I108" s="32"/>
      <c r="J108" s="29" t="n">
        <f aca="false">J107+D107</f>
        <v>547</v>
      </c>
      <c r="K108" s="28" t="n">
        <f aca="false">J108/8</f>
        <v>68.375</v>
      </c>
      <c r="L108" s="28" t="n">
        <f aca="false">J108/16</f>
        <v>34.1875</v>
      </c>
      <c r="M108" s="28" t="n">
        <f aca="false">J108/32</f>
        <v>17.09375</v>
      </c>
      <c r="N108" s="1" t="s">
        <v>218</v>
      </c>
      <c r="O108" s="3" t="n">
        <v>7</v>
      </c>
      <c r="P108" s="1" t="n">
        <v>11</v>
      </c>
      <c r="Q108" s="1" t="n">
        <v>0</v>
      </c>
    </row>
    <row r="109" customFormat="false" ht="26.85" hidden="false" customHeight="false" outlineLevel="0" collapsed="false">
      <c r="B109" s="31" t="s">
        <v>294</v>
      </c>
      <c r="C109" s="32" t="s">
        <v>295</v>
      </c>
      <c r="D109" s="32" t="n">
        <v>1</v>
      </c>
      <c r="E109" s="23" t="s">
        <v>26</v>
      </c>
      <c r="F109" s="23"/>
      <c r="G109" s="22" t="s">
        <v>286</v>
      </c>
      <c r="H109" s="22" t="s">
        <v>27</v>
      </c>
      <c r="I109" s="32"/>
      <c r="J109" s="29" t="n">
        <f aca="false">J108+D108</f>
        <v>548</v>
      </c>
      <c r="K109" s="28" t="n">
        <f aca="false">J109/8</f>
        <v>68.5</v>
      </c>
      <c r="L109" s="28" t="n">
        <f aca="false">J109/16</f>
        <v>34.25</v>
      </c>
      <c r="M109" s="28" t="n">
        <f aca="false">J109/32</f>
        <v>17.125</v>
      </c>
      <c r="N109" s="1" t="s">
        <v>296</v>
      </c>
      <c r="O109" s="24" t="n">
        <v>8</v>
      </c>
      <c r="P109" s="1" t="n">
        <v>1</v>
      </c>
      <c r="Q109" s="1" t="n">
        <v>0</v>
      </c>
    </row>
    <row r="110" customFormat="false" ht="26.85" hidden="false" customHeight="false" outlineLevel="0" collapsed="false">
      <c r="B110" s="31" t="s">
        <v>297</v>
      </c>
      <c r="C110" s="32" t="s">
        <v>298</v>
      </c>
      <c r="D110" s="32" t="n">
        <v>1</v>
      </c>
      <c r="E110" s="23" t="s">
        <v>26</v>
      </c>
      <c r="F110" s="23"/>
      <c r="G110" s="22" t="s">
        <v>299</v>
      </c>
      <c r="H110" s="22" t="s">
        <v>27</v>
      </c>
      <c r="I110" s="32"/>
      <c r="J110" s="29" t="n">
        <f aca="false">J109+D109</f>
        <v>549</v>
      </c>
      <c r="K110" s="28" t="n">
        <f aca="false">J110/8</f>
        <v>68.625</v>
      </c>
      <c r="L110" s="28" t="n">
        <f aca="false">J110/16</f>
        <v>34.3125</v>
      </c>
      <c r="M110" s="28" t="n">
        <f aca="false">J110/32</f>
        <v>17.15625</v>
      </c>
      <c r="N110" s="1" t="s">
        <v>296</v>
      </c>
      <c r="O110" s="24" t="n">
        <v>8</v>
      </c>
      <c r="P110" s="1" t="n">
        <v>2</v>
      </c>
      <c r="Q110" s="1" t="n">
        <v>0</v>
      </c>
    </row>
    <row r="111" customFormat="false" ht="25.25" hidden="false" customHeight="false" outlineLevel="0" collapsed="false">
      <c r="B111" s="31" t="s">
        <v>300</v>
      </c>
      <c r="C111" s="32" t="s">
        <v>301</v>
      </c>
      <c r="D111" s="32" t="n">
        <v>1</v>
      </c>
      <c r="E111" s="23" t="s">
        <v>26</v>
      </c>
      <c r="F111" s="23"/>
      <c r="G111" s="22" t="s">
        <v>286</v>
      </c>
      <c r="H111" s="22" t="s">
        <v>27</v>
      </c>
      <c r="I111" s="32"/>
      <c r="J111" s="29" t="n">
        <f aca="false">J110+D110</f>
        <v>550</v>
      </c>
      <c r="K111" s="28" t="n">
        <f aca="false">J111/8</f>
        <v>68.75</v>
      </c>
      <c r="L111" s="28" t="n">
        <f aca="false">J111/16</f>
        <v>34.375</v>
      </c>
      <c r="M111" s="28" t="n">
        <f aca="false">J111/32</f>
        <v>17.1875</v>
      </c>
      <c r="N111" s="1" t="s">
        <v>296</v>
      </c>
      <c r="O111" s="24" t="n">
        <v>8</v>
      </c>
      <c r="P111" s="1" t="n">
        <v>3</v>
      </c>
      <c r="Q111" s="1" t="n">
        <v>0</v>
      </c>
    </row>
    <row r="112" customFormat="false" ht="25.25" hidden="false" customHeight="false" outlineLevel="0" collapsed="false">
      <c r="B112" s="31" t="s">
        <v>297</v>
      </c>
      <c r="C112" s="32" t="s">
        <v>302</v>
      </c>
      <c r="D112" s="32" t="n">
        <v>1</v>
      </c>
      <c r="E112" s="23" t="s">
        <v>26</v>
      </c>
      <c r="F112" s="23"/>
      <c r="G112" s="22" t="s">
        <v>299</v>
      </c>
      <c r="H112" s="22" t="s">
        <v>27</v>
      </c>
      <c r="I112" s="32"/>
      <c r="J112" s="29" t="n">
        <f aca="false">J111+D111</f>
        <v>551</v>
      </c>
      <c r="K112" s="28" t="n">
        <f aca="false">J112/8</f>
        <v>68.875</v>
      </c>
      <c r="L112" s="28" t="n">
        <f aca="false">J112/16</f>
        <v>34.4375</v>
      </c>
      <c r="M112" s="28" t="n">
        <f aca="false">J112/32</f>
        <v>17.21875</v>
      </c>
      <c r="N112" s="1" t="s">
        <v>296</v>
      </c>
      <c r="O112" s="24" t="n">
        <v>8</v>
      </c>
      <c r="P112" s="1" t="n">
        <v>4</v>
      </c>
      <c r="Q112" s="1" t="n">
        <v>0</v>
      </c>
    </row>
    <row r="113" customFormat="false" ht="25.25" hidden="false" customHeight="false" outlineLevel="0" collapsed="false">
      <c r="B113" s="31" t="s">
        <v>303</v>
      </c>
      <c r="C113" s="32" t="s">
        <v>304</v>
      </c>
      <c r="D113" s="32" t="n">
        <v>1</v>
      </c>
      <c r="E113" s="23" t="s">
        <v>26</v>
      </c>
      <c r="F113" s="23"/>
      <c r="G113" s="22" t="s">
        <v>286</v>
      </c>
      <c r="H113" s="22" t="s">
        <v>27</v>
      </c>
      <c r="I113" s="32" t="s">
        <v>287</v>
      </c>
      <c r="J113" s="29" t="n">
        <f aca="false">J112+D112</f>
        <v>552</v>
      </c>
      <c r="K113" s="28" t="n">
        <f aca="false">J113/8</f>
        <v>69</v>
      </c>
      <c r="L113" s="28" t="n">
        <f aca="false">J113/16</f>
        <v>34.5</v>
      </c>
      <c r="M113" s="28" t="n">
        <f aca="false">J113/32</f>
        <v>17.25</v>
      </c>
      <c r="N113" s="1" t="s">
        <v>296</v>
      </c>
      <c r="O113" s="24" t="n">
        <v>8</v>
      </c>
      <c r="P113" s="1" t="n">
        <v>5</v>
      </c>
      <c r="Q113" s="1" t="n">
        <v>0</v>
      </c>
    </row>
    <row r="114" customFormat="false" ht="25.25" hidden="false" customHeight="false" outlineLevel="0" collapsed="false">
      <c r="B114" s="31" t="s">
        <v>297</v>
      </c>
      <c r="C114" s="32" t="s">
        <v>305</v>
      </c>
      <c r="D114" s="32" t="n">
        <v>1</v>
      </c>
      <c r="E114" s="23" t="s">
        <v>26</v>
      </c>
      <c r="F114" s="23"/>
      <c r="G114" s="22" t="s">
        <v>299</v>
      </c>
      <c r="H114" s="22" t="s">
        <v>27</v>
      </c>
      <c r="I114" s="32"/>
      <c r="J114" s="29" t="n">
        <f aca="false">J113+D113</f>
        <v>553</v>
      </c>
      <c r="K114" s="28" t="n">
        <f aca="false">J114/8</f>
        <v>69.125</v>
      </c>
      <c r="L114" s="28" t="n">
        <f aca="false">J114/16</f>
        <v>34.5625</v>
      </c>
      <c r="M114" s="28" t="n">
        <f aca="false">J114/32</f>
        <v>17.28125</v>
      </c>
      <c r="N114" s="1" t="s">
        <v>296</v>
      </c>
      <c r="O114" s="24" t="n">
        <v>8</v>
      </c>
      <c r="P114" s="1" t="n">
        <v>6</v>
      </c>
      <c r="Q114" s="1" t="n">
        <v>0</v>
      </c>
    </row>
    <row r="115" customFormat="false" ht="25.25" hidden="false" customHeight="false" outlineLevel="0" collapsed="false">
      <c r="B115" s="31" t="s">
        <v>306</v>
      </c>
      <c r="C115" s="32" t="s">
        <v>307</v>
      </c>
      <c r="D115" s="32" t="n">
        <v>1</v>
      </c>
      <c r="E115" s="23" t="s">
        <v>26</v>
      </c>
      <c r="F115" s="23"/>
      <c r="G115" s="22" t="s">
        <v>286</v>
      </c>
      <c r="H115" s="22" t="s">
        <v>27</v>
      </c>
      <c r="I115" s="32"/>
      <c r="J115" s="29" t="n">
        <f aca="false">J114+D114</f>
        <v>554</v>
      </c>
      <c r="K115" s="28" t="n">
        <f aca="false">J115/8</f>
        <v>69.25</v>
      </c>
      <c r="L115" s="28" t="n">
        <f aca="false">J115/16</f>
        <v>34.625</v>
      </c>
      <c r="M115" s="28" t="n">
        <f aca="false">J115/32</f>
        <v>17.3125</v>
      </c>
      <c r="N115" s="1" t="s">
        <v>296</v>
      </c>
      <c r="O115" s="24" t="n">
        <v>8</v>
      </c>
      <c r="P115" s="1" t="n">
        <v>7</v>
      </c>
      <c r="Q115" s="1" t="n">
        <v>0</v>
      </c>
    </row>
    <row r="116" customFormat="false" ht="25.25" hidden="false" customHeight="false" outlineLevel="0" collapsed="false">
      <c r="B116" s="31" t="s">
        <v>297</v>
      </c>
      <c r="C116" s="32" t="s">
        <v>308</v>
      </c>
      <c r="D116" s="32" t="n">
        <v>1</v>
      </c>
      <c r="E116" s="23" t="s">
        <v>26</v>
      </c>
      <c r="F116" s="23"/>
      <c r="G116" s="22" t="s">
        <v>299</v>
      </c>
      <c r="H116" s="22" t="s">
        <v>27</v>
      </c>
      <c r="I116" s="32"/>
      <c r="J116" s="29" t="n">
        <f aca="false">J115+D115</f>
        <v>555</v>
      </c>
      <c r="K116" s="28" t="n">
        <f aca="false">J116/8</f>
        <v>69.375</v>
      </c>
      <c r="L116" s="28" t="n">
        <f aca="false">J116/16</f>
        <v>34.6875</v>
      </c>
      <c r="M116" s="28" t="n">
        <f aca="false">J116/32</f>
        <v>17.34375</v>
      </c>
      <c r="N116" s="1" t="s">
        <v>296</v>
      </c>
      <c r="O116" s="24" t="n">
        <v>8</v>
      </c>
      <c r="P116" s="1" t="n">
        <v>8</v>
      </c>
      <c r="Q116" s="1" t="n">
        <v>0</v>
      </c>
    </row>
    <row r="117" customFormat="false" ht="25.25" hidden="false" customHeight="false" outlineLevel="0" collapsed="false">
      <c r="B117" s="31" t="s">
        <v>309</v>
      </c>
      <c r="C117" s="32" t="s">
        <v>310</v>
      </c>
      <c r="D117" s="32" t="n">
        <v>1</v>
      </c>
      <c r="E117" s="23" t="s">
        <v>26</v>
      </c>
      <c r="F117" s="23"/>
      <c r="G117" s="22" t="s">
        <v>286</v>
      </c>
      <c r="H117" s="22" t="s">
        <v>27</v>
      </c>
      <c r="I117" s="32"/>
      <c r="J117" s="29" t="n">
        <f aca="false">J116+D116</f>
        <v>556</v>
      </c>
      <c r="K117" s="28" t="n">
        <f aca="false">J117/8</f>
        <v>69.5</v>
      </c>
      <c r="L117" s="28" t="n">
        <f aca="false">J117/16</f>
        <v>34.75</v>
      </c>
      <c r="M117" s="28" t="n">
        <f aca="false">J117/32</f>
        <v>17.375</v>
      </c>
      <c r="N117" s="1" t="s">
        <v>296</v>
      </c>
      <c r="O117" s="24" t="n">
        <v>8</v>
      </c>
      <c r="P117" s="1" t="n">
        <v>9</v>
      </c>
      <c r="Q117" s="1" t="n">
        <v>0</v>
      </c>
    </row>
    <row r="118" customFormat="false" ht="25.25" hidden="false" customHeight="false" outlineLevel="0" collapsed="false">
      <c r="B118" s="31" t="s">
        <v>297</v>
      </c>
      <c r="C118" s="32" t="s">
        <v>311</v>
      </c>
      <c r="D118" s="32" t="n">
        <v>1</v>
      </c>
      <c r="E118" s="23" t="s">
        <v>26</v>
      </c>
      <c r="F118" s="23"/>
      <c r="G118" s="22" t="s">
        <v>299</v>
      </c>
      <c r="H118" s="22" t="s">
        <v>27</v>
      </c>
      <c r="I118" s="32"/>
      <c r="J118" s="29" t="n">
        <f aca="false">J117+D117</f>
        <v>557</v>
      </c>
      <c r="K118" s="28" t="n">
        <f aca="false">J118/8</f>
        <v>69.625</v>
      </c>
      <c r="L118" s="28" t="n">
        <f aca="false">J118/16</f>
        <v>34.8125</v>
      </c>
      <c r="M118" s="28" t="n">
        <f aca="false">J118/32</f>
        <v>17.40625</v>
      </c>
      <c r="N118" s="1" t="s">
        <v>296</v>
      </c>
      <c r="O118" s="24" t="n">
        <v>8</v>
      </c>
      <c r="P118" s="1" t="n">
        <v>10</v>
      </c>
      <c r="Q118" s="1" t="n">
        <v>0</v>
      </c>
    </row>
    <row r="119" customFormat="false" ht="25.25" hidden="false" customHeight="false" outlineLevel="0" collapsed="false">
      <c r="B119" s="31" t="s">
        <v>312</v>
      </c>
      <c r="C119" s="32" t="s">
        <v>313</v>
      </c>
      <c r="D119" s="32" t="n">
        <v>1</v>
      </c>
      <c r="E119" s="23" t="s">
        <v>26</v>
      </c>
      <c r="F119" s="23"/>
      <c r="G119" s="22" t="s">
        <v>286</v>
      </c>
      <c r="H119" s="22" t="s">
        <v>27</v>
      </c>
      <c r="I119" s="32"/>
      <c r="J119" s="29" t="n">
        <f aca="false">J118+D118</f>
        <v>558</v>
      </c>
      <c r="K119" s="28" t="n">
        <f aca="false">J119/8</f>
        <v>69.75</v>
      </c>
      <c r="L119" s="28" t="n">
        <f aca="false">J119/16</f>
        <v>34.875</v>
      </c>
      <c r="M119" s="28" t="n">
        <f aca="false">J119/32</f>
        <v>17.4375</v>
      </c>
      <c r="N119" s="1" t="s">
        <v>296</v>
      </c>
      <c r="O119" s="24" t="n">
        <v>8</v>
      </c>
      <c r="P119" s="1" t="n">
        <v>11</v>
      </c>
      <c r="Q119" s="1" t="n">
        <v>0</v>
      </c>
    </row>
    <row r="120" customFormat="false" ht="25.25" hidden="false" customHeight="false" outlineLevel="0" collapsed="false">
      <c r="B120" s="31" t="s">
        <v>297</v>
      </c>
      <c r="C120" s="32" t="s">
        <v>314</v>
      </c>
      <c r="D120" s="32" t="n">
        <v>1</v>
      </c>
      <c r="E120" s="23" t="s">
        <v>26</v>
      </c>
      <c r="F120" s="23"/>
      <c r="G120" s="22" t="s">
        <v>299</v>
      </c>
      <c r="H120" s="22" t="s">
        <v>27</v>
      </c>
      <c r="I120" s="32"/>
      <c r="J120" s="29" t="n">
        <f aca="false">J119+D119</f>
        <v>559</v>
      </c>
      <c r="K120" s="28" t="n">
        <f aca="false">J120/8</f>
        <v>69.875</v>
      </c>
      <c r="L120" s="28" t="n">
        <f aca="false">J120/16</f>
        <v>34.9375</v>
      </c>
      <c r="M120" s="28" t="n">
        <f aca="false">J120/32</f>
        <v>17.46875</v>
      </c>
      <c r="N120" s="1" t="s">
        <v>296</v>
      </c>
      <c r="O120" s="24" t="n">
        <v>8</v>
      </c>
      <c r="P120" s="1" t="n">
        <v>12</v>
      </c>
      <c r="Q120" s="1" t="n">
        <v>0</v>
      </c>
    </row>
    <row r="121" customFormat="false" ht="25.25" hidden="false" customHeight="false" outlineLevel="0" collapsed="false">
      <c r="B121" s="31" t="s">
        <v>315</v>
      </c>
      <c r="C121" s="32" t="s">
        <v>316</v>
      </c>
      <c r="D121" s="32" t="n">
        <v>1</v>
      </c>
      <c r="E121" s="23" t="s">
        <v>26</v>
      </c>
      <c r="F121" s="23"/>
      <c r="G121" s="22" t="s">
        <v>286</v>
      </c>
      <c r="H121" s="22" t="s">
        <v>27</v>
      </c>
      <c r="I121" s="32" t="s">
        <v>287</v>
      </c>
      <c r="J121" s="29" t="n">
        <f aca="false">J120+D120</f>
        <v>560</v>
      </c>
      <c r="K121" s="28" t="n">
        <f aca="false">J121/8</f>
        <v>70</v>
      </c>
      <c r="L121" s="28" t="n">
        <f aca="false">J121/16</f>
        <v>35</v>
      </c>
      <c r="M121" s="28" t="n">
        <f aca="false">J121/32</f>
        <v>17.5</v>
      </c>
      <c r="N121" s="1" t="s">
        <v>296</v>
      </c>
      <c r="O121" s="24" t="n">
        <v>8</v>
      </c>
      <c r="P121" s="1" t="n">
        <v>13</v>
      </c>
      <c r="Q121" s="1" t="n">
        <v>0</v>
      </c>
    </row>
    <row r="122" customFormat="false" ht="25.25" hidden="false" customHeight="false" outlineLevel="0" collapsed="false">
      <c r="B122" s="31" t="s">
        <v>317</v>
      </c>
      <c r="C122" s="32" t="s">
        <v>318</v>
      </c>
      <c r="D122" s="32" t="n">
        <v>1</v>
      </c>
      <c r="E122" s="23" t="s">
        <v>26</v>
      </c>
      <c r="F122" s="23"/>
      <c r="G122" s="22" t="s">
        <v>299</v>
      </c>
      <c r="H122" s="22" t="s">
        <v>27</v>
      </c>
      <c r="I122" s="32"/>
      <c r="J122" s="29" t="n">
        <f aca="false">J121+D121</f>
        <v>561</v>
      </c>
      <c r="K122" s="28" t="n">
        <f aca="false">J122/8</f>
        <v>70.125</v>
      </c>
      <c r="L122" s="28" t="n">
        <f aca="false">J122/16</f>
        <v>35.0625</v>
      </c>
      <c r="M122" s="28" t="n">
        <f aca="false">J122/32</f>
        <v>17.53125</v>
      </c>
      <c r="N122" s="1" t="s">
        <v>296</v>
      </c>
      <c r="O122" s="24" t="n">
        <v>8</v>
      </c>
      <c r="P122" s="1" t="n">
        <v>14</v>
      </c>
      <c r="Q122" s="1" t="n">
        <v>0</v>
      </c>
    </row>
    <row r="123" customFormat="false" ht="25.25" hidden="false" customHeight="false" outlineLevel="0" collapsed="false">
      <c r="B123" s="31" t="s">
        <v>319</v>
      </c>
      <c r="C123" s="32" t="s">
        <v>320</v>
      </c>
      <c r="D123" s="32" t="n">
        <v>1</v>
      </c>
      <c r="E123" s="23" t="s">
        <v>26</v>
      </c>
      <c r="F123" s="23"/>
      <c r="G123" s="22" t="s">
        <v>262</v>
      </c>
      <c r="H123" s="22" t="s">
        <v>27</v>
      </c>
      <c r="I123" s="32"/>
      <c r="J123" s="29" t="n">
        <f aca="false">J122+D122</f>
        <v>562</v>
      </c>
      <c r="K123" s="28" t="n">
        <f aca="false">J123/8</f>
        <v>70.25</v>
      </c>
      <c r="L123" s="28" t="n">
        <f aca="false">J123/16</f>
        <v>35.125</v>
      </c>
      <c r="M123" s="28" t="n">
        <f aca="false">J123/32</f>
        <v>17.5625</v>
      </c>
      <c r="N123" s="1" t="s">
        <v>296</v>
      </c>
      <c r="O123" s="24" t="n">
        <v>8</v>
      </c>
      <c r="P123" s="1" t="n">
        <v>15</v>
      </c>
      <c r="Q123" s="1" t="n">
        <v>0</v>
      </c>
    </row>
    <row r="124" customFormat="false" ht="25.25" hidden="false" customHeight="false" outlineLevel="0" collapsed="false">
      <c r="B124" s="31" t="s">
        <v>321</v>
      </c>
      <c r="C124" s="32" t="s">
        <v>322</v>
      </c>
      <c r="D124" s="32" t="n">
        <v>1</v>
      </c>
      <c r="E124" s="23" t="s">
        <v>26</v>
      </c>
      <c r="F124" s="23"/>
      <c r="G124" s="22" t="s">
        <v>286</v>
      </c>
      <c r="H124" s="22" t="s">
        <v>27</v>
      </c>
      <c r="I124" s="32"/>
      <c r="J124" s="29" t="n">
        <f aca="false">J123+D123</f>
        <v>563</v>
      </c>
      <c r="K124" s="28" t="n">
        <f aca="false">J124/8</f>
        <v>70.375</v>
      </c>
      <c r="L124" s="28" t="n">
        <f aca="false">J124/16</f>
        <v>35.1875</v>
      </c>
      <c r="M124" s="28" t="n">
        <f aca="false">J124/32</f>
        <v>17.59375</v>
      </c>
      <c r="N124" s="1" t="s">
        <v>296</v>
      </c>
      <c r="O124" s="24" t="n">
        <v>8</v>
      </c>
      <c r="P124" s="1" t="n">
        <v>16</v>
      </c>
      <c r="Q124" s="1" t="n">
        <v>0</v>
      </c>
    </row>
    <row r="125" customFormat="false" ht="25.25" hidden="false" customHeight="false" outlineLevel="0" collapsed="false">
      <c r="B125" s="31" t="s">
        <v>317</v>
      </c>
      <c r="C125" s="32" t="s">
        <v>323</v>
      </c>
      <c r="D125" s="32" t="n">
        <v>1</v>
      </c>
      <c r="E125" s="23" t="s">
        <v>26</v>
      </c>
      <c r="F125" s="23"/>
      <c r="G125" s="22" t="s">
        <v>299</v>
      </c>
      <c r="H125" s="22" t="s">
        <v>27</v>
      </c>
      <c r="I125" s="32"/>
      <c r="J125" s="29" t="n">
        <f aca="false">J124+D124</f>
        <v>564</v>
      </c>
      <c r="K125" s="28" t="n">
        <f aca="false">J125/8</f>
        <v>70.5</v>
      </c>
      <c r="L125" s="28" t="n">
        <f aca="false">J125/16</f>
        <v>35.25</v>
      </c>
      <c r="M125" s="28" t="n">
        <f aca="false">J125/32</f>
        <v>17.625</v>
      </c>
      <c r="N125" s="1" t="s">
        <v>296</v>
      </c>
      <c r="O125" s="24" t="n">
        <v>8</v>
      </c>
      <c r="P125" s="1" t="n">
        <v>17</v>
      </c>
      <c r="Q125" s="1" t="n">
        <v>0</v>
      </c>
    </row>
    <row r="126" customFormat="false" ht="25.25" hidden="false" customHeight="false" outlineLevel="0" collapsed="false">
      <c r="B126" s="31" t="s">
        <v>319</v>
      </c>
      <c r="C126" s="32" t="s">
        <v>324</v>
      </c>
      <c r="D126" s="32" t="n">
        <v>1</v>
      </c>
      <c r="E126" s="23" t="s">
        <v>26</v>
      </c>
      <c r="F126" s="23"/>
      <c r="G126" s="22" t="s">
        <v>299</v>
      </c>
      <c r="H126" s="22" t="s">
        <v>27</v>
      </c>
      <c r="I126" s="32"/>
      <c r="J126" s="29" t="n">
        <f aca="false">J125+D125</f>
        <v>565</v>
      </c>
      <c r="K126" s="28" t="n">
        <f aca="false">J126/8</f>
        <v>70.625</v>
      </c>
      <c r="L126" s="28" t="n">
        <f aca="false">J126/16</f>
        <v>35.3125</v>
      </c>
      <c r="M126" s="28" t="n">
        <f aca="false">J126/32</f>
        <v>17.65625</v>
      </c>
      <c r="N126" s="1" t="s">
        <v>296</v>
      </c>
      <c r="O126" s="24" t="n">
        <v>8</v>
      </c>
      <c r="P126" s="1" t="n">
        <v>18</v>
      </c>
      <c r="Q126" s="1" t="n">
        <v>0</v>
      </c>
    </row>
    <row r="127" customFormat="false" ht="15" hidden="false" customHeight="false" outlineLevel="0" collapsed="false">
      <c r="B127" s="31" t="s">
        <v>325</v>
      </c>
      <c r="C127" s="32" t="s">
        <v>325</v>
      </c>
      <c r="D127" s="32" t="n">
        <v>2</v>
      </c>
      <c r="E127" s="23" t="s">
        <v>26</v>
      </c>
      <c r="F127" s="23"/>
      <c r="G127" s="22" t="n">
        <v>0</v>
      </c>
      <c r="H127" s="22"/>
      <c r="I127" s="32" t="s">
        <v>231</v>
      </c>
      <c r="J127" s="29" t="n">
        <f aca="false">J126+D126</f>
        <v>566</v>
      </c>
      <c r="K127" s="28" t="n">
        <f aca="false">J127/8</f>
        <v>70.75</v>
      </c>
      <c r="L127" s="28" t="n">
        <f aca="false">J127/16</f>
        <v>35.375</v>
      </c>
      <c r="M127" s="28" t="n">
        <f aca="false">J127/32</f>
        <v>17.6875</v>
      </c>
      <c r="N127" s="1" t="s">
        <v>28</v>
      </c>
      <c r="O127" s="24" t="n">
        <v>0</v>
      </c>
      <c r="P127" s="1" t="n">
        <v>0</v>
      </c>
      <c r="Q127" s="1" t="n">
        <v>0</v>
      </c>
    </row>
    <row r="128" customFormat="false" ht="39.55" hidden="false" customHeight="false" outlineLevel="0" collapsed="false">
      <c r="B128" s="31" t="s">
        <v>326</v>
      </c>
      <c r="C128" s="32" t="s">
        <v>327</v>
      </c>
      <c r="D128" s="32" t="n">
        <v>1</v>
      </c>
      <c r="E128" s="23" t="s">
        <v>26</v>
      </c>
      <c r="F128" s="23"/>
      <c r="G128" s="22" t="s">
        <v>328</v>
      </c>
      <c r="H128" s="22" t="s">
        <v>27</v>
      </c>
      <c r="I128" s="32"/>
      <c r="J128" s="29" t="n">
        <f aca="false">J127+D127</f>
        <v>568</v>
      </c>
      <c r="K128" s="28" t="n">
        <f aca="false">J128/8</f>
        <v>71</v>
      </c>
      <c r="L128" s="28" t="n">
        <f aca="false">J128/16</f>
        <v>35.5</v>
      </c>
      <c r="M128" s="28" t="n">
        <f aca="false">J128/32</f>
        <v>17.75</v>
      </c>
      <c r="N128" s="1" t="s">
        <v>218</v>
      </c>
      <c r="O128" s="24" t="n">
        <v>7</v>
      </c>
      <c r="P128" s="1" t="n">
        <v>12</v>
      </c>
      <c r="Q128" s="1" t="n">
        <v>0</v>
      </c>
    </row>
    <row r="129" customFormat="false" ht="26.85" hidden="false" customHeight="false" outlineLevel="0" collapsed="false">
      <c r="B129" s="31" t="s">
        <v>329</v>
      </c>
      <c r="C129" s="32" t="s">
        <v>330</v>
      </c>
      <c r="D129" s="32" t="n">
        <v>1</v>
      </c>
      <c r="E129" s="23" t="s">
        <v>26</v>
      </c>
      <c r="F129" s="23"/>
      <c r="G129" s="22" t="s">
        <v>262</v>
      </c>
      <c r="H129" s="22" t="s">
        <v>27</v>
      </c>
      <c r="I129" s="32"/>
      <c r="J129" s="29" t="n">
        <f aca="false">J128+D128</f>
        <v>569</v>
      </c>
      <c r="K129" s="28" t="n">
        <f aca="false">J129/8</f>
        <v>71.125</v>
      </c>
      <c r="L129" s="28" t="n">
        <f aca="false">J129/16</f>
        <v>35.5625</v>
      </c>
      <c r="M129" s="28" t="n">
        <f aca="false">J129/32</f>
        <v>17.78125</v>
      </c>
      <c r="N129" s="1" t="s">
        <v>218</v>
      </c>
      <c r="O129" s="24" t="n">
        <v>7</v>
      </c>
      <c r="P129" s="1" t="n">
        <v>13</v>
      </c>
      <c r="Q129" s="1" t="n">
        <v>0</v>
      </c>
    </row>
    <row r="130" customFormat="false" ht="25.25" hidden="false" customHeight="false" outlineLevel="0" collapsed="false">
      <c r="B130" s="31" t="s">
        <v>331</v>
      </c>
      <c r="C130" s="32" t="s">
        <v>332</v>
      </c>
      <c r="D130" s="32" t="n">
        <v>1</v>
      </c>
      <c r="E130" s="23" t="s">
        <v>26</v>
      </c>
      <c r="F130" s="23"/>
      <c r="G130" s="22" t="s">
        <v>262</v>
      </c>
      <c r="H130" s="22" t="s">
        <v>27</v>
      </c>
      <c r="I130" s="32"/>
      <c r="J130" s="29" t="n">
        <f aca="false">J129+D129</f>
        <v>570</v>
      </c>
      <c r="K130" s="28" t="n">
        <f aca="false">J130/8</f>
        <v>71.25</v>
      </c>
      <c r="L130" s="28" t="n">
        <f aca="false">J130/16</f>
        <v>35.625</v>
      </c>
      <c r="M130" s="28" t="n">
        <f aca="false">J130/32</f>
        <v>17.8125</v>
      </c>
      <c r="N130" s="1" t="s">
        <v>135</v>
      </c>
      <c r="O130" s="3" t="n">
        <v>6</v>
      </c>
      <c r="P130" s="1" t="n">
        <v>9</v>
      </c>
      <c r="Q130" s="1" t="n">
        <v>0</v>
      </c>
    </row>
    <row r="131" customFormat="false" ht="25.25" hidden="false" customHeight="false" outlineLevel="0" collapsed="false">
      <c r="B131" s="31" t="s">
        <v>333</v>
      </c>
      <c r="C131" s="32" t="s">
        <v>334</v>
      </c>
      <c r="D131" s="32" t="n">
        <v>1</v>
      </c>
      <c r="E131" s="23" t="s">
        <v>26</v>
      </c>
      <c r="F131" s="23"/>
      <c r="G131" s="22" t="s">
        <v>262</v>
      </c>
      <c r="H131" s="22" t="s">
        <v>27</v>
      </c>
      <c r="I131" s="32"/>
      <c r="J131" s="29" t="n">
        <f aca="false">J130+D130</f>
        <v>571</v>
      </c>
      <c r="K131" s="28" t="n">
        <f aca="false">J131/8</f>
        <v>71.375</v>
      </c>
      <c r="L131" s="28" t="n">
        <f aca="false">J131/16</f>
        <v>35.6875</v>
      </c>
      <c r="M131" s="28" t="n">
        <f aca="false">J131/32</f>
        <v>17.84375</v>
      </c>
      <c r="N131" s="1" t="s">
        <v>118</v>
      </c>
      <c r="O131" s="24" t="n">
        <v>5</v>
      </c>
      <c r="P131" s="1" t="n">
        <v>14</v>
      </c>
      <c r="Q131" s="1" t="n">
        <v>0</v>
      </c>
    </row>
    <row r="132" customFormat="false" ht="25.25" hidden="false" customHeight="false" outlineLevel="0" collapsed="false">
      <c r="B132" s="31" t="s">
        <v>335</v>
      </c>
      <c r="C132" s="32" t="s">
        <v>336</v>
      </c>
      <c r="D132" s="32" t="n">
        <v>1</v>
      </c>
      <c r="E132" s="23" t="s">
        <v>26</v>
      </c>
      <c r="F132" s="23"/>
      <c r="G132" s="22" t="s">
        <v>262</v>
      </c>
      <c r="H132" s="22"/>
      <c r="I132" s="32"/>
      <c r="J132" s="29" t="n">
        <f aca="false">J131+D131</f>
        <v>572</v>
      </c>
      <c r="K132" s="28" t="n">
        <f aca="false">J132/8</f>
        <v>71.5</v>
      </c>
      <c r="L132" s="28" t="n">
        <f aca="false">J132/16</f>
        <v>35.75</v>
      </c>
      <c r="M132" s="28" t="n">
        <f aca="false">J132/32</f>
        <v>17.875</v>
      </c>
      <c r="N132" s="1" t="s">
        <v>296</v>
      </c>
      <c r="O132" s="24" t="n">
        <v>8</v>
      </c>
      <c r="P132" s="1" t="n">
        <v>19</v>
      </c>
      <c r="Q132" s="1" t="n">
        <v>0</v>
      </c>
    </row>
    <row r="133" customFormat="false" ht="15" hidden="false" customHeight="false" outlineLevel="0" collapsed="false">
      <c r="B133" s="31" t="s">
        <v>337</v>
      </c>
      <c r="C133" s="32" t="s">
        <v>337</v>
      </c>
      <c r="D133" s="32" t="n">
        <v>3</v>
      </c>
      <c r="E133" s="23" t="s">
        <v>26</v>
      </c>
      <c r="F133" s="23"/>
      <c r="G133" s="22" t="n">
        <v>0</v>
      </c>
      <c r="H133" s="22"/>
      <c r="I133" s="32" t="s">
        <v>231</v>
      </c>
      <c r="J133" s="29" t="n">
        <f aca="false">J132+D132</f>
        <v>573</v>
      </c>
      <c r="K133" s="28" t="n">
        <f aca="false">J133/8</f>
        <v>71.625</v>
      </c>
      <c r="L133" s="28" t="n">
        <f aca="false">J133/16</f>
        <v>35.8125</v>
      </c>
      <c r="M133" s="28" t="n">
        <f aca="false">J133/32</f>
        <v>17.90625</v>
      </c>
      <c r="N133" s="1" t="s">
        <v>28</v>
      </c>
      <c r="O133" s="24" t="n">
        <v>0</v>
      </c>
      <c r="P133" s="1" t="n">
        <v>0</v>
      </c>
      <c r="Q133" s="1" t="n">
        <v>0</v>
      </c>
    </row>
    <row r="134" customFormat="false" ht="15" hidden="false" customHeight="false" outlineLevel="0" collapsed="false">
      <c r="B134" s="31" t="s">
        <v>338</v>
      </c>
      <c r="C134" s="32" t="s">
        <v>339</v>
      </c>
      <c r="D134" s="32" t="n">
        <v>8</v>
      </c>
      <c r="E134" s="23" t="s">
        <v>116</v>
      </c>
      <c r="F134" s="23"/>
      <c r="G134" s="22" t="n">
        <v>1</v>
      </c>
      <c r="H134" s="22" t="s">
        <v>27</v>
      </c>
      <c r="I134" s="23" t="s">
        <v>241</v>
      </c>
      <c r="J134" s="29" t="n">
        <f aca="false">J133+D133</f>
        <v>576</v>
      </c>
      <c r="K134" s="28" t="n">
        <f aca="false">J134/8</f>
        <v>72</v>
      </c>
      <c r="L134" s="28" t="n">
        <f aca="false">J134/16</f>
        <v>36</v>
      </c>
      <c r="M134" s="28" t="n">
        <f aca="false">J134/32</f>
        <v>18</v>
      </c>
      <c r="N134" s="5" t="s">
        <v>140</v>
      </c>
      <c r="O134" s="24" t="n">
        <v>2</v>
      </c>
      <c r="P134" s="1" t="n">
        <v>8</v>
      </c>
      <c r="Q134" s="1" t="n">
        <v>0</v>
      </c>
    </row>
    <row r="135" customFormat="false" ht="39.55" hidden="false" customHeight="false" outlineLevel="0" collapsed="false">
      <c r="B135" s="31" t="s">
        <v>340</v>
      </c>
      <c r="C135" s="32" t="s">
        <v>341</v>
      </c>
      <c r="D135" s="32" t="n">
        <v>8</v>
      </c>
      <c r="E135" s="23" t="s">
        <v>116</v>
      </c>
      <c r="F135" s="23"/>
      <c r="G135" s="22" t="n">
        <v>1</v>
      </c>
      <c r="H135" s="22" t="s">
        <v>27</v>
      </c>
      <c r="I135" s="23" t="s">
        <v>342</v>
      </c>
      <c r="J135" s="29" t="n">
        <f aca="false">J134+D134</f>
        <v>584</v>
      </c>
      <c r="K135" s="28" t="n">
        <f aca="false">J135/8</f>
        <v>73</v>
      </c>
      <c r="L135" s="28" t="n">
        <f aca="false">J135/16</f>
        <v>36.5</v>
      </c>
      <c r="M135" s="28" t="n">
        <f aca="false">J135/32</f>
        <v>18.25</v>
      </c>
      <c r="N135" s="1" t="s">
        <v>67</v>
      </c>
      <c r="O135" s="3" t="n">
        <v>1</v>
      </c>
      <c r="P135" s="1" t="n">
        <v>9</v>
      </c>
      <c r="Q135" s="1" t="n">
        <v>0</v>
      </c>
    </row>
    <row r="136" customFormat="false" ht="26.85" hidden="false" customHeight="false" outlineLevel="0" collapsed="false">
      <c r="B136" s="31" t="s">
        <v>343</v>
      </c>
      <c r="C136" s="32" t="s">
        <v>344</v>
      </c>
      <c r="D136" s="32" t="n">
        <v>8</v>
      </c>
      <c r="E136" s="23" t="s">
        <v>116</v>
      </c>
      <c r="F136" s="23"/>
      <c r="G136" s="22" t="n">
        <v>1</v>
      </c>
      <c r="H136" s="22" t="s">
        <v>27</v>
      </c>
      <c r="I136" s="23" t="s">
        <v>345</v>
      </c>
      <c r="J136" s="29" t="n">
        <f aca="false">J135+D135</f>
        <v>592</v>
      </c>
      <c r="K136" s="28" t="n">
        <f aca="false">J136/8</f>
        <v>74</v>
      </c>
      <c r="L136" s="28" t="n">
        <f aca="false">J136/16</f>
        <v>37</v>
      </c>
      <c r="M136" s="28" t="n">
        <f aca="false">J136/32</f>
        <v>18.5</v>
      </c>
      <c r="N136" s="1" t="s">
        <v>67</v>
      </c>
      <c r="O136" s="3" t="n">
        <v>1</v>
      </c>
      <c r="P136" s="1" t="n">
        <v>10</v>
      </c>
      <c r="Q136" s="1" t="n">
        <v>0</v>
      </c>
    </row>
    <row r="137" customFormat="false" ht="39.55" hidden="false" customHeight="false" outlineLevel="0" collapsed="false">
      <c r="B137" s="31" t="s">
        <v>346</v>
      </c>
      <c r="C137" s="32" t="s">
        <v>347</v>
      </c>
      <c r="D137" s="32" t="n">
        <v>8</v>
      </c>
      <c r="E137" s="23" t="s">
        <v>116</v>
      </c>
      <c r="F137" s="23"/>
      <c r="G137" s="22" t="n">
        <v>1</v>
      </c>
      <c r="H137" s="22" t="s">
        <v>27</v>
      </c>
      <c r="I137" s="23" t="s">
        <v>348</v>
      </c>
      <c r="J137" s="29" t="n">
        <f aca="false">J136+D136</f>
        <v>600</v>
      </c>
      <c r="K137" s="28" t="n">
        <f aca="false">J137/8</f>
        <v>75</v>
      </c>
      <c r="L137" s="28" t="n">
        <f aca="false">J137/16</f>
        <v>37.5</v>
      </c>
      <c r="M137" s="28" t="n">
        <f aca="false">J137/32</f>
        <v>18.75</v>
      </c>
      <c r="N137" s="1" t="s">
        <v>67</v>
      </c>
      <c r="O137" s="3" t="n">
        <v>1</v>
      </c>
      <c r="P137" s="1" t="n">
        <v>11</v>
      </c>
      <c r="Q137" s="1" t="n">
        <v>0</v>
      </c>
    </row>
    <row r="138" customFormat="false" ht="26.85" hidden="false" customHeight="false" outlineLevel="0" collapsed="false">
      <c r="B138" s="31" t="s">
        <v>349</v>
      </c>
      <c r="C138" s="32" t="s">
        <v>350</v>
      </c>
      <c r="D138" s="32" t="n">
        <v>8</v>
      </c>
      <c r="E138" s="23" t="s">
        <v>116</v>
      </c>
      <c r="F138" s="23"/>
      <c r="G138" s="22" t="n">
        <v>1</v>
      </c>
      <c r="H138" s="22" t="s">
        <v>27</v>
      </c>
      <c r="I138" s="23" t="s">
        <v>351</v>
      </c>
      <c r="J138" s="29" t="n">
        <f aca="false">J137+D137</f>
        <v>608</v>
      </c>
      <c r="K138" s="28" t="n">
        <f aca="false">J138/8</f>
        <v>76</v>
      </c>
      <c r="L138" s="28" t="n">
        <f aca="false">J138/16</f>
        <v>38</v>
      </c>
      <c r="M138" s="28" t="n">
        <f aca="false">J138/32</f>
        <v>19</v>
      </c>
      <c r="N138" s="1" t="s">
        <v>67</v>
      </c>
      <c r="O138" s="3" t="n">
        <v>1</v>
      </c>
      <c r="P138" s="1" t="n">
        <v>12</v>
      </c>
      <c r="Q138" s="1" t="n">
        <v>0</v>
      </c>
    </row>
    <row r="139" customFormat="false" ht="15" hidden="false" customHeight="false" outlineLevel="0" collapsed="false">
      <c r="B139" s="31" t="s">
        <v>352</v>
      </c>
      <c r="C139" s="32" t="s">
        <v>352</v>
      </c>
      <c r="D139" s="32" t="n">
        <v>8</v>
      </c>
      <c r="E139" s="23" t="s">
        <v>26</v>
      </c>
      <c r="F139" s="23"/>
      <c r="G139" s="22" t="n">
        <v>0</v>
      </c>
      <c r="H139" s="22"/>
      <c r="I139" s="32" t="s">
        <v>231</v>
      </c>
      <c r="J139" s="29" t="n">
        <f aca="false">J138+D138</f>
        <v>616</v>
      </c>
      <c r="K139" s="28" t="n">
        <f aca="false">J139/8</f>
        <v>77</v>
      </c>
      <c r="L139" s="28" t="n">
        <f aca="false">J139/16</f>
        <v>38.5</v>
      </c>
      <c r="M139" s="28" t="n">
        <f aca="false">J139/32</f>
        <v>19.25</v>
      </c>
      <c r="N139" s="1" t="s">
        <v>28</v>
      </c>
      <c r="O139" s="24" t="n">
        <v>0</v>
      </c>
      <c r="P139" s="1" t="n">
        <v>0</v>
      </c>
      <c r="Q139" s="1" t="n">
        <v>0</v>
      </c>
    </row>
    <row r="140" customFormat="false" ht="15" hidden="false" customHeight="false" outlineLevel="0" collapsed="false">
      <c r="B140" s="31" t="s">
        <v>353</v>
      </c>
      <c r="C140" s="32" t="s">
        <v>353</v>
      </c>
      <c r="D140" s="32" t="n">
        <v>8</v>
      </c>
      <c r="E140" s="23" t="s">
        <v>26</v>
      </c>
      <c r="F140" s="23"/>
      <c r="G140" s="22" t="n">
        <v>0</v>
      </c>
      <c r="H140" s="22"/>
      <c r="I140" s="32" t="s">
        <v>231</v>
      </c>
      <c r="J140" s="29" t="n">
        <f aca="false">J139+D139</f>
        <v>624</v>
      </c>
      <c r="K140" s="28" t="n">
        <f aca="false">J140/8</f>
        <v>78</v>
      </c>
      <c r="L140" s="28" t="n">
        <f aca="false">J140/16</f>
        <v>39</v>
      </c>
      <c r="M140" s="28" t="n">
        <f aca="false">J140/32</f>
        <v>19.5</v>
      </c>
      <c r="N140" s="1" t="s">
        <v>28</v>
      </c>
      <c r="O140" s="24" t="n">
        <v>0</v>
      </c>
      <c r="P140" s="1" t="n">
        <v>0</v>
      </c>
      <c r="Q140" s="1" t="n">
        <v>0</v>
      </c>
    </row>
    <row r="141" customFormat="false" ht="15" hidden="false" customHeight="false" outlineLevel="0" collapsed="false">
      <c r="B141" s="31" t="s">
        <v>354</v>
      </c>
      <c r="C141" s="32" t="s">
        <v>354</v>
      </c>
      <c r="D141" s="32" t="n">
        <v>8</v>
      </c>
      <c r="E141" s="23" t="s">
        <v>26</v>
      </c>
      <c r="F141" s="23"/>
      <c r="G141" s="22" t="n">
        <v>0</v>
      </c>
      <c r="H141" s="22"/>
      <c r="I141" s="32" t="s">
        <v>231</v>
      </c>
      <c r="J141" s="29" t="n">
        <f aca="false">J140+D140</f>
        <v>632</v>
      </c>
      <c r="K141" s="28" t="n">
        <f aca="false">J141/8</f>
        <v>79</v>
      </c>
      <c r="L141" s="28" t="n">
        <f aca="false">J141/16</f>
        <v>39.5</v>
      </c>
      <c r="M141" s="28" t="n">
        <f aca="false">J141/32</f>
        <v>19.75</v>
      </c>
      <c r="N141" s="1" t="s">
        <v>28</v>
      </c>
      <c r="O141" s="24" t="n">
        <v>0</v>
      </c>
      <c r="P141" s="1" t="n">
        <v>0</v>
      </c>
      <c r="Q141" s="1" t="n">
        <v>0</v>
      </c>
    </row>
    <row r="142" customFormat="false" ht="15" hidden="false" customHeight="false" outlineLevel="0" collapsed="false">
      <c r="B142" s="31" t="s">
        <v>355</v>
      </c>
      <c r="C142" s="32" t="s">
        <v>355</v>
      </c>
      <c r="D142" s="32" t="n">
        <v>8</v>
      </c>
      <c r="E142" s="23" t="s">
        <v>26</v>
      </c>
      <c r="F142" s="23"/>
      <c r="G142" s="22" t="n">
        <v>0</v>
      </c>
      <c r="H142" s="22"/>
      <c r="I142" s="32" t="s">
        <v>231</v>
      </c>
      <c r="J142" s="29" t="n">
        <f aca="false">J141+D141</f>
        <v>640</v>
      </c>
      <c r="K142" s="28" t="n">
        <f aca="false">J142/8</f>
        <v>80</v>
      </c>
      <c r="L142" s="28" t="n">
        <f aca="false">J142/16</f>
        <v>40</v>
      </c>
      <c r="M142" s="28" t="n">
        <f aca="false">J142/32</f>
        <v>20</v>
      </c>
      <c r="N142" s="1" t="s">
        <v>28</v>
      </c>
      <c r="O142" s="24" t="n">
        <v>0</v>
      </c>
      <c r="P142" s="1" t="n">
        <v>0</v>
      </c>
      <c r="Q142" s="1" t="n">
        <v>0</v>
      </c>
    </row>
    <row r="143" customFormat="false" ht="15" hidden="false" customHeight="false" outlineLevel="0" collapsed="false">
      <c r="B143" s="31" t="s">
        <v>356</v>
      </c>
      <c r="C143" s="32" t="s">
        <v>356</v>
      </c>
      <c r="D143" s="32" t="n">
        <v>8</v>
      </c>
      <c r="E143" s="23" t="s">
        <v>26</v>
      </c>
      <c r="F143" s="23"/>
      <c r="G143" s="22" t="n">
        <v>0</v>
      </c>
      <c r="H143" s="22"/>
      <c r="I143" s="32" t="s">
        <v>231</v>
      </c>
      <c r="J143" s="29" t="n">
        <f aca="false">J142+D142</f>
        <v>648</v>
      </c>
      <c r="K143" s="28" t="n">
        <f aca="false">J143/8</f>
        <v>81</v>
      </c>
      <c r="L143" s="28" t="n">
        <f aca="false">J143/16</f>
        <v>40.5</v>
      </c>
      <c r="M143" s="28" t="n">
        <f aca="false">J143/32</f>
        <v>20.25</v>
      </c>
      <c r="N143" s="1" t="s">
        <v>28</v>
      </c>
      <c r="O143" s="24" t="n">
        <v>0</v>
      </c>
      <c r="P143" s="1" t="n">
        <v>0</v>
      </c>
      <c r="Q143" s="1" t="n">
        <v>0</v>
      </c>
    </row>
    <row r="144" customFormat="false" ht="15" hidden="false" customHeight="false" outlineLevel="0" collapsed="false">
      <c r="B144" s="31" t="s">
        <v>357</v>
      </c>
      <c r="C144" s="32" t="s">
        <v>357</v>
      </c>
      <c r="D144" s="32" t="n">
        <v>8</v>
      </c>
      <c r="E144" s="23" t="s">
        <v>26</v>
      </c>
      <c r="F144" s="23"/>
      <c r="G144" s="22" t="n">
        <v>0</v>
      </c>
      <c r="H144" s="22"/>
      <c r="I144" s="32" t="s">
        <v>231</v>
      </c>
      <c r="J144" s="29" t="n">
        <f aca="false">J143+D143</f>
        <v>656</v>
      </c>
      <c r="K144" s="28" t="n">
        <f aca="false">J144/8</f>
        <v>82</v>
      </c>
      <c r="L144" s="28" t="n">
        <f aca="false">J144/16</f>
        <v>41</v>
      </c>
      <c r="M144" s="28" t="n">
        <f aca="false">J144/32</f>
        <v>20.5</v>
      </c>
      <c r="N144" s="1" t="s">
        <v>28</v>
      </c>
      <c r="O144" s="24" t="n">
        <v>0</v>
      </c>
      <c r="P144" s="1" t="n">
        <v>0</v>
      </c>
      <c r="Q144" s="1" t="n">
        <v>0</v>
      </c>
    </row>
    <row r="145" customFormat="false" ht="15" hidden="false" customHeight="false" outlineLevel="0" collapsed="false">
      <c r="A145" s="1" t="s">
        <v>45</v>
      </c>
      <c r="B145" s="31"/>
      <c r="C145" s="32"/>
      <c r="D145" s="32"/>
      <c r="E145" s="23"/>
      <c r="F145" s="23"/>
      <c r="G145" s="23"/>
      <c r="H145" s="22"/>
      <c r="I145" s="23"/>
      <c r="J145" s="29" t="n">
        <f aca="false">J144+D144</f>
        <v>664</v>
      </c>
      <c r="K145" s="28"/>
      <c r="L145" s="28"/>
      <c r="M145" s="28"/>
      <c r="N145" s="5"/>
      <c r="O145" s="24"/>
    </row>
    <row r="146" customFormat="false" ht="15" hidden="false" customHeight="false" outlineLevel="0" collapsed="false">
      <c r="B146" s="31" t="s">
        <v>358</v>
      </c>
      <c r="C146" s="31" t="s">
        <v>358</v>
      </c>
      <c r="D146" s="32" t="n">
        <v>1</v>
      </c>
      <c r="E146" s="23" t="s">
        <v>116</v>
      </c>
      <c r="F146" s="23"/>
      <c r="G146" s="23" t="n">
        <v>0</v>
      </c>
      <c r="H146" s="22" t="s">
        <v>27</v>
      </c>
      <c r="I146" s="23" t="s">
        <v>231</v>
      </c>
      <c r="J146" s="29" t="n">
        <f aca="false">J145+D145</f>
        <v>664</v>
      </c>
      <c r="K146" s="28" t="n">
        <f aca="false">J146/8</f>
        <v>83</v>
      </c>
      <c r="L146" s="28"/>
      <c r="M146" s="28" t="n">
        <f aca="false">J146/32</f>
        <v>20.75</v>
      </c>
      <c r="N146" s="1" t="s">
        <v>28</v>
      </c>
      <c r="O146" s="3" t="n">
        <v>0</v>
      </c>
      <c r="P146" s="1" t="n">
        <v>0</v>
      </c>
      <c r="Q146" s="1" t="n">
        <v>0</v>
      </c>
    </row>
    <row r="147" customFormat="false" ht="52.2" hidden="false" customHeight="false" outlineLevel="0" collapsed="false">
      <c r="B147" s="31" t="s">
        <v>359</v>
      </c>
      <c r="C147" s="32" t="s">
        <v>360</v>
      </c>
      <c r="D147" s="32" t="n">
        <v>1</v>
      </c>
      <c r="E147" s="23" t="s">
        <v>116</v>
      </c>
      <c r="F147" s="23"/>
      <c r="G147" s="23" t="n">
        <v>21</v>
      </c>
      <c r="H147" s="22" t="s">
        <v>27</v>
      </c>
      <c r="I147" s="23" t="s">
        <v>361</v>
      </c>
      <c r="J147" s="29" t="n">
        <f aca="false">J146+D146</f>
        <v>665</v>
      </c>
      <c r="K147" s="28" t="n">
        <f aca="false">J147/8</f>
        <v>83.125</v>
      </c>
      <c r="L147" s="28" t="n">
        <f aca="false">J147/16</f>
        <v>41.5625</v>
      </c>
      <c r="M147" s="28" t="n">
        <f aca="false">J147/32</f>
        <v>20.78125</v>
      </c>
      <c r="N147" s="1" t="s">
        <v>67</v>
      </c>
      <c r="O147" s="3" t="n">
        <v>1</v>
      </c>
      <c r="P147" s="1" t="n">
        <v>8</v>
      </c>
      <c r="Q147" s="1" t="n">
        <v>0</v>
      </c>
    </row>
    <row r="148" customFormat="false" ht="39.55" hidden="false" customHeight="false" outlineLevel="0" collapsed="false">
      <c r="B148" s="31" t="s">
        <v>362</v>
      </c>
      <c r="C148" s="32" t="s">
        <v>363</v>
      </c>
      <c r="D148" s="32" t="n">
        <v>3</v>
      </c>
      <c r="E148" s="23" t="s">
        <v>116</v>
      </c>
      <c r="F148" s="23"/>
      <c r="G148" s="23" t="s">
        <v>364</v>
      </c>
      <c r="H148" s="22" t="s">
        <v>27</v>
      </c>
      <c r="I148" s="23"/>
      <c r="J148" s="29" t="n">
        <f aca="false">J147+D147</f>
        <v>666</v>
      </c>
      <c r="K148" s="28" t="n">
        <f aca="false">J148/8</f>
        <v>83.25</v>
      </c>
      <c r="L148" s="28" t="n">
        <f aca="false">J148/16</f>
        <v>41.625</v>
      </c>
      <c r="M148" s="28" t="n">
        <f aca="false">J148/32</f>
        <v>20.8125</v>
      </c>
      <c r="N148" s="1" t="s">
        <v>140</v>
      </c>
      <c r="O148" s="3" t="n">
        <v>2</v>
      </c>
      <c r="P148" s="1" t="n">
        <v>9</v>
      </c>
      <c r="Q148" s="1" t="n">
        <v>0</v>
      </c>
    </row>
    <row r="149" customFormat="false" ht="15" hidden="false" customHeight="false" outlineLevel="0" collapsed="false">
      <c r="B149" s="31" t="s">
        <v>365</v>
      </c>
      <c r="C149" s="32" t="s">
        <v>366</v>
      </c>
      <c r="D149" s="32" t="n">
        <v>1</v>
      </c>
      <c r="E149" s="23" t="s">
        <v>116</v>
      </c>
      <c r="F149" s="23"/>
      <c r="G149" s="23" t="n">
        <v>21</v>
      </c>
      <c r="H149" s="22" t="s">
        <v>27</v>
      </c>
      <c r="I149" s="23"/>
      <c r="J149" s="29" t="n">
        <f aca="false">J148+D148</f>
        <v>669</v>
      </c>
      <c r="K149" s="28" t="n">
        <f aca="false">J149/8</f>
        <v>83.625</v>
      </c>
      <c r="L149" s="28" t="n">
        <f aca="false">J149/16</f>
        <v>41.8125</v>
      </c>
      <c r="M149" s="28" t="n">
        <f aca="false">J149/32</f>
        <v>20.90625</v>
      </c>
      <c r="N149" s="1" t="s">
        <v>140</v>
      </c>
      <c r="O149" s="3" t="n">
        <v>2</v>
      </c>
      <c r="P149" s="1" t="n">
        <v>10</v>
      </c>
      <c r="Q149" s="1" t="n">
        <v>0</v>
      </c>
    </row>
    <row r="150" customFormat="false" ht="15" hidden="false" customHeight="false" outlineLevel="0" collapsed="false">
      <c r="B150" s="31" t="s">
        <v>367</v>
      </c>
      <c r="C150" s="32" t="s">
        <v>368</v>
      </c>
      <c r="D150" s="32" t="n">
        <v>1</v>
      </c>
      <c r="E150" s="23" t="s">
        <v>116</v>
      </c>
      <c r="F150" s="23"/>
      <c r="G150" s="23" t="n">
        <v>1</v>
      </c>
      <c r="H150" s="22" t="s">
        <v>27</v>
      </c>
      <c r="I150" s="23" t="s">
        <v>369</v>
      </c>
      <c r="J150" s="29" t="n">
        <f aca="false">J149+D149</f>
        <v>670</v>
      </c>
      <c r="K150" s="28" t="n">
        <f aca="false">J150/8</f>
        <v>83.75</v>
      </c>
      <c r="L150" s="28" t="n">
        <f aca="false">J150/16</f>
        <v>41.875</v>
      </c>
      <c r="M150" s="28" t="n">
        <f aca="false">J150/32</f>
        <v>20.9375</v>
      </c>
      <c r="N150" s="5" t="s">
        <v>73</v>
      </c>
      <c r="O150" s="24" t="n">
        <v>3</v>
      </c>
      <c r="P150" s="1" t="n">
        <v>2</v>
      </c>
      <c r="Q150" s="1" t="n">
        <v>0</v>
      </c>
    </row>
    <row r="151" customFormat="false" ht="25.25" hidden="false" customHeight="false" outlineLevel="0" collapsed="false">
      <c r="B151" s="31" t="s">
        <v>370</v>
      </c>
      <c r="C151" s="32" t="s">
        <v>371</v>
      </c>
      <c r="D151" s="32" t="n">
        <v>1</v>
      </c>
      <c r="E151" s="23" t="s">
        <v>116</v>
      </c>
      <c r="F151" s="23"/>
      <c r="G151" s="23" t="n">
        <v>1</v>
      </c>
      <c r="H151" s="22" t="s">
        <v>27</v>
      </c>
      <c r="I151" s="23" t="s">
        <v>372</v>
      </c>
      <c r="J151" s="29" t="n">
        <f aca="false">J150+D150</f>
        <v>671</v>
      </c>
      <c r="K151" s="28" t="n">
        <f aca="false">J151/8</f>
        <v>83.875</v>
      </c>
      <c r="L151" s="28" t="n">
        <f aca="false">J151/16</f>
        <v>41.9375</v>
      </c>
      <c r="M151" s="28" t="n">
        <f aca="false">J151/32</f>
        <v>20.96875</v>
      </c>
      <c r="N151" s="5" t="s">
        <v>73</v>
      </c>
      <c r="O151" s="24" t="n">
        <v>3</v>
      </c>
      <c r="P151" s="1" t="n">
        <v>9</v>
      </c>
      <c r="Q151" s="1" t="n">
        <v>0</v>
      </c>
    </row>
    <row r="152" customFormat="false" ht="15" hidden="false" customHeight="false" outlineLevel="0" collapsed="false">
      <c r="A152" s="1" t="s">
        <v>58</v>
      </c>
      <c r="B152" s="31"/>
      <c r="C152" s="32"/>
      <c r="D152" s="32"/>
      <c r="E152" s="23"/>
      <c r="F152" s="23"/>
      <c r="G152" s="23"/>
      <c r="H152" s="22"/>
      <c r="I152" s="23"/>
      <c r="J152" s="29" t="n">
        <f aca="false">J151+D151</f>
        <v>672</v>
      </c>
      <c r="K152" s="28"/>
      <c r="L152" s="28"/>
      <c r="M152" s="28"/>
    </row>
    <row r="153" customFormat="false" ht="15" hidden="false" customHeight="false" outlineLevel="0" collapsed="false">
      <c r="B153" s="31" t="s">
        <v>373</v>
      </c>
      <c r="C153" s="31" t="s">
        <v>373</v>
      </c>
      <c r="D153" s="32" t="n">
        <v>8</v>
      </c>
      <c r="E153" s="23" t="s">
        <v>26</v>
      </c>
      <c r="F153" s="23"/>
      <c r="G153" s="22" t="n">
        <v>0</v>
      </c>
      <c r="H153" s="22"/>
      <c r="I153" s="32" t="s">
        <v>231</v>
      </c>
      <c r="J153" s="29" t="n">
        <f aca="false">J152+D152</f>
        <v>672</v>
      </c>
      <c r="K153" s="28" t="n">
        <f aca="false">J153/8</f>
        <v>84</v>
      </c>
      <c r="L153" s="28" t="n">
        <f aca="false">J153/16</f>
        <v>42</v>
      </c>
      <c r="M153" s="28" t="n">
        <f aca="false">J153/32</f>
        <v>21</v>
      </c>
      <c r="N153" s="1" t="s">
        <v>28</v>
      </c>
      <c r="O153" s="24" t="n">
        <v>0</v>
      </c>
      <c r="P153" s="1" t="n">
        <v>0</v>
      </c>
      <c r="Q153" s="1" t="n">
        <v>0</v>
      </c>
    </row>
    <row r="154" customFormat="false" ht="15" hidden="false" customHeight="false" outlineLevel="0" collapsed="false">
      <c r="B154" s="31" t="s">
        <v>374</v>
      </c>
      <c r="C154" s="31" t="s">
        <v>374</v>
      </c>
      <c r="D154" s="32" t="n">
        <v>8</v>
      </c>
      <c r="E154" s="23" t="s">
        <v>26</v>
      </c>
      <c r="F154" s="23"/>
      <c r="G154" s="22" t="n">
        <v>0</v>
      </c>
      <c r="H154" s="22"/>
      <c r="I154" s="32" t="s">
        <v>231</v>
      </c>
      <c r="J154" s="29" t="n">
        <f aca="false">J153+D153</f>
        <v>680</v>
      </c>
      <c r="K154" s="28" t="n">
        <f aca="false">J154/8</f>
        <v>85</v>
      </c>
      <c r="L154" s="28" t="n">
        <f aca="false">J154/16</f>
        <v>42.5</v>
      </c>
      <c r="M154" s="28" t="n">
        <f aca="false">J154/32</f>
        <v>21.25</v>
      </c>
      <c r="N154" s="1" t="s">
        <v>28</v>
      </c>
      <c r="O154" s="24" t="n">
        <v>0</v>
      </c>
      <c r="P154" s="1" t="n">
        <v>0</v>
      </c>
      <c r="Q154" s="1" t="n">
        <v>0</v>
      </c>
    </row>
    <row r="155" customFormat="false" ht="15" hidden="false" customHeight="false" outlineLevel="0" collapsed="false">
      <c r="B155" s="31" t="s">
        <v>375</v>
      </c>
      <c r="C155" s="31" t="s">
        <v>375</v>
      </c>
      <c r="D155" s="32" t="n">
        <v>8</v>
      </c>
      <c r="E155" s="23" t="s">
        <v>26</v>
      </c>
      <c r="F155" s="23"/>
      <c r="G155" s="22" t="n">
        <v>0</v>
      </c>
      <c r="H155" s="22"/>
      <c r="I155" s="32" t="s">
        <v>231</v>
      </c>
      <c r="J155" s="29" t="n">
        <f aca="false">J154+D154</f>
        <v>688</v>
      </c>
      <c r="K155" s="28" t="n">
        <f aca="false">J155/8</f>
        <v>86</v>
      </c>
      <c r="L155" s="28" t="n">
        <f aca="false">J155/16</f>
        <v>43</v>
      </c>
      <c r="M155" s="28" t="n">
        <f aca="false">J155/32</f>
        <v>21.5</v>
      </c>
      <c r="N155" s="1" t="s">
        <v>28</v>
      </c>
      <c r="O155" s="24" t="n">
        <v>0</v>
      </c>
      <c r="P155" s="1" t="n">
        <v>0</v>
      </c>
      <c r="Q155" s="1" t="n">
        <v>0</v>
      </c>
    </row>
    <row r="156" customFormat="false" ht="15" hidden="false" customHeight="false" outlineLevel="0" collapsed="false">
      <c r="B156" s="31" t="s">
        <v>376</v>
      </c>
      <c r="C156" s="31" t="s">
        <v>376</v>
      </c>
      <c r="D156" s="32" t="n">
        <v>8</v>
      </c>
      <c r="E156" s="23" t="s">
        <v>26</v>
      </c>
      <c r="F156" s="23"/>
      <c r="G156" s="22" t="n">
        <v>0</v>
      </c>
      <c r="H156" s="22"/>
      <c r="I156" s="32" t="s">
        <v>231</v>
      </c>
      <c r="J156" s="29" t="n">
        <f aca="false">J155+D155</f>
        <v>696</v>
      </c>
      <c r="K156" s="28" t="n">
        <f aca="false">J156/8</f>
        <v>87</v>
      </c>
      <c r="L156" s="28" t="n">
        <f aca="false">J156/16</f>
        <v>43.5</v>
      </c>
      <c r="M156" s="28" t="n">
        <f aca="false">J156/32</f>
        <v>21.75</v>
      </c>
      <c r="N156" s="1" t="s">
        <v>28</v>
      </c>
      <c r="O156" s="24" t="n">
        <v>0</v>
      </c>
      <c r="P156" s="1" t="n">
        <v>0</v>
      </c>
      <c r="Q156" s="1" t="n">
        <v>0</v>
      </c>
    </row>
    <row r="157" s="14" customFormat="true" ht="27.75" hidden="false" customHeight="true" outlineLevel="0" collapsed="false">
      <c r="A157" s="14" t="s">
        <v>59</v>
      </c>
      <c r="B157" s="34"/>
      <c r="C157" s="35"/>
      <c r="D157" s="36"/>
      <c r="E157" s="36"/>
      <c r="F157" s="36"/>
      <c r="G157" s="36"/>
      <c r="H157" s="35"/>
      <c r="I157" s="36" t="s">
        <v>377</v>
      </c>
      <c r="J157" s="29" t="n">
        <f aca="false">J156+D156</f>
        <v>704</v>
      </c>
      <c r="K157" s="28" t="n">
        <f aca="false">J157/8</f>
        <v>88</v>
      </c>
      <c r="L157" s="28" t="n">
        <f aca="false">J157/16</f>
        <v>44</v>
      </c>
      <c r="M157" s="28" t="n">
        <f aca="false">J157/32</f>
        <v>22</v>
      </c>
      <c r="O157" s="37"/>
    </row>
    <row r="159" customFormat="false" ht="15" hidden="false" customHeight="false" outlineLevel="0" collapsed="false">
      <c r="A159" s="1" t="s">
        <v>0</v>
      </c>
    </row>
    <row r="160" customFormat="false" ht="15" hidden="false" customHeight="false" outlineLevel="0" collapsed="false">
      <c r="A160" s="1" t="s">
        <v>378</v>
      </c>
      <c r="B160" s="31"/>
      <c r="C160" s="32"/>
      <c r="D160" s="32"/>
      <c r="E160" s="23"/>
      <c r="F160" s="23"/>
      <c r="G160" s="23"/>
      <c r="H160" s="23"/>
      <c r="I160" s="23"/>
      <c r="J160" s="29"/>
      <c r="K160" s="28"/>
      <c r="L160" s="28"/>
      <c r="M160" s="28"/>
    </row>
    <row r="161" customFormat="false" ht="15" hidden="false" customHeight="false" outlineLevel="0" collapsed="false">
      <c r="B161" s="31" t="s">
        <v>57</v>
      </c>
      <c r="C161" s="32" t="s">
        <v>379</v>
      </c>
      <c r="D161" s="32" t="n">
        <v>32</v>
      </c>
      <c r="E161" s="23" t="s">
        <v>116</v>
      </c>
      <c r="F161" s="23"/>
      <c r="G161" s="23" t="n">
        <v>0</v>
      </c>
      <c r="H161" s="22" t="s">
        <v>27</v>
      </c>
      <c r="I161" s="23" t="s">
        <v>57</v>
      </c>
      <c r="J161" s="29" t="n">
        <v>672</v>
      </c>
      <c r="K161" s="28" t="n">
        <f aca="false">J161/8</f>
        <v>84</v>
      </c>
      <c r="L161" s="28" t="n">
        <f aca="false">J161/16</f>
        <v>42</v>
      </c>
      <c r="M161" s="28" t="n">
        <f aca="false">J161/32</f>
        <v>21</v>
      </c>
      <c r="N161" s="5" t="s">
        <v>28</v>
      </c>
      <c r="O161" s="24" t="n">
        <v>0</v>
      </c>
      <c r="P161" s="1" t="n">
        <v>0</v>
      </c>
      <c r="Q161" s="1" t="n">
        <v>0</v>
      </c>
    </row>
    <row r="162" s="14" customFormat="true" ht="15" hidden="false" customHeight="false" outlineLevel="0" collapsed="false">
      <c r="A162" s="14" t="s">
        <v>59</v>
      </c>
      <c r="B162" s="34"/>
      <c r="C162" s="35"/>
      <c r="D162" s="36"/>
      <c r="E162" s="36"/>
      <c r="F162" s="36"/>
      <c r="G162" s="36"/>
      <c r="H162" s="35"/>
      <c r="I162" s="36" t="s">
        <v>377</v>
      </c>
      <c r="J162" s="29" t="n">
        <f aca="false">J161+D161</f>
        <v>704</v>
      </c>
      <c r="K162" s="28" t="n">
        <f aca="false">J162/8</f>
        <v>88</v>
      </c>
      <c r="L162" s="28" t="n">
        <f aca="false">J162/16</f>
        <v>44</v>
      </c>
      <c r="M162" s="28" t="n">
        <f aca="false">J162/32</f>
        <v>22</v>
      </c>
      <c r="O162" s="37"/>
    </row>
    <row r="163" s="14" customFormat="true" ht="15" hidden="false" customHeight="false" outlineLevel="0" collapsed="false">
      <c r="B163" s="34"/>
      <c r="C163" s="35"/>
      <c r="D163" s="36"/>
      <c r="E163" s="36"/>
      <c r="F163" s="36"/>
      <c r="G163" s="36"/>
      <c r="H163" s="35"/>
      <c r="I163" s="36"/>
      <c r="J163" s="29"/>
      <c r="K163" s="28"/>
      <c r="L163" s="28"/>
      <c r="M163" s="28"/>
      <c r="O163" s="37"/>
    </row>
    <row r="164" customFormat="false" ht="15" hidden="false" customHeight="false" outlineLevel="0" collapsed="false">
      <c r="A164" s="1" t="s">
        <v>380</v>
      </c>
    </row>
    <row r="165" customFormat="false" ht="15" hidden="false" customHeight="false" outlineLevel="0" collapsed="false">
      <c r="B165" s="31" t="s">
        <v>381</v>
      </c>
      <c r="C165" s="32" t="s">
        <v>382</v>
      </c>
      <c r="D165" s="27" t="n">
        <v>32</v>
      </c>
      <c r="E165" s="38" t="s">
        <v>383</v>
      </c>
      <c r="F165" s="23"/>
      <c r="G165" s="0"/>
      <c r="H165" s="3" t="s">
        <v>384</v>
      </c>
      <c r="I165" s="28" t="s">
        <v>385</v>
      </c>
      <c r="J165" s="29" t="n">
        <f aca="false">J83</f>
        <v>448</v>
      </c>
      <c r="K165" s="28" t="n">
        <f aca="false">J165/8</f>
        <v>56</v>
      </c>
      <c r="L165" s="28" t="n">
        <f aca="false">J165/16</f>
        <v>28</v>
      </c>
      <c r="M165" s="28" t="n">
        <f aca="false">J165/32</f>
        <v>14</v>
      </c>
      <c r="N165" s="0" t="s">
        <v>28</v>
      </c>
      <c r="O165" s="0" t="n">
        <v>0</v>
      </c>
      <c r="P165" s="0" t="n">
        <v>0</v>
      </c>
      <c r="Q165" s="0" t="n">
        <v>0</v>
      </c>
    </row>
    <row r="166" customFormat="false" ht="15" hidden="false" customHeight="false" outlineLevel="0" collapsed="false">
      <c r="B166" s="31" t="s">
        <v>386</v>
      </c>
      <c r="C166" s="32" t="s">
        <v>387</v>
      </c>
      <c r="D166" s="27" t="n">
        <v>16</v>
      </c>
      <c r="E166" s="38" t="s">
        <v>26</v>
      </c>
      <c r="F166" s="23"/>
      <c r="G166" s="23" t="s">
        <v>388</v>
      </c>
      <c r="H166" s="0"/>
      <c r="I166" s="28" t="s">
        <v>389</v>
      </c>
      <c r="J166" s="29" t="n">
        <f aca="false">J165+D165</f>
        <v>480</v>
      </c>
      <c r="K166" s="28" t="n">
        <f aca="false">J166/8</f>
        <v>60</v>
      </c>
      <c r="L166" s="28" t="n">
        <f aca="false">J166/16</f>
        <v>30</v>
      </c>
      <c r="M166" s="28" t="n">
        <f aca="false">J166/32</f>
        <v>15</v>
      </c>
      <c r="N166" s="1" t="s">
        <v>390</v>
      </c>
      <c r="O166" s="3" t="n">
        <v>9</v>
      </c>
      <c r="P166" s="1" t="n">
        <v>1</v>
      </c>
      <c r="Q166" s="1" t="n">
        <v>0</v>
      </c>
    </row>
    <row r="167" customFormat="false" ht="15" hidden="false" customHeight="false" outlineLevel="0" collapsed="false">
      <c r="B167" s="31" t="s">
        <v>391</v>
      </c>
      <c r="C167" s="32" t="s">
        <v>392</v>
      </c>
      <c r="D167" s="27" t="n">
        <v>8</v>
      </c>
      <c r="E167" s="38" t="s">
        <v>383</v>
      </c>
      <c r="F167" s="23"/>
      <c r="G167" s="23" t="n">
        <v>36</v>
      </c>
      <c r="H167" s="22" t="s">
        <v>27</v>
      </c>
      <c r="I167" s="28" t="s">
        <v>393</v>
      </c>
      <c r="J167" s="29" t="n">
        <f aca="false">J166+D166</f>
        <v>496</v>
      </c>
      <c r="K167" s="28" t="n">
        <f aca="false">J167/8</f>
        <v>62</v>
      </c>
      <c r="L167" s="28" t="n">
        <f aca="false">J167/16</f>
        <v>31</v>
      </c>
      <c r="M167" s="28" t="n">
        <f aca="false">J167/32</f>
        <v>15.5</v>
      </c>
      <c r="N167" s="1" t="s">
        <v>390</v>
      </c>
      <c r="O167" s="3" t="n">
        <v>9</v>
      </c>
      <c r="P167" s="1" t="n">
        <v>4</v>
      </c>
      <c r="Q167" s="1" t="n">
        <v>0</v>
      </c>
    </row>
    <row r="168" customFormat="false" ht="15" hidden="false" customHeight="false" outlineLevel="0" collapsed="false">
      <c r="B168" s="31" t="s">
        <v>394</v>
      </c>
      <c r="C168" s="32" t="s">
        <v>395</v>
      </c>
      <c r="D168" s="27" t="n">
        <v>8</v>
      </c>
      <c r="E168" s="38"/>
      <c r="F168" s="23"/>
      <c r="G168" s="22" t="n">
        <v>0</v>
      </c>
      <c r="H168" s="22" t="s">
        <v>27</v>
      </c>
      <c r="I168" s="28" t="s">
        <v>396</v>
      </c>
      <c r="J168" s="29" t="n">
        <f aca="false">J167+D167</f>
        <v>504</v>
      </c>
      <c r="K168" s="28" t="n">
        <f aca="false">J168/8</f>
        <v>63</v>
      </c>
      <c r="L168" s="28" t="n">
        <f aca="false">J168/16</f>
        <v>31.5</v>
      </c>
      <c r="M168" s="28" t="n">
        <f aca="false">J168/32</f>
        <v>15.75</v>
      </c>
      <c r="N168" s="5" t="s">
        <v>28</v>
      </c>
      <c r="O168" s="24" t="n">
        <v>0</v>
      </c>
      <c r="P168" s="1" t="n">
        <v>0</v>
      </c>
      <c r="Q168" s="1" t="n">
        <v>0</v>
      </c>
    </row>
    <row r="169" customFormat="false" ht="15" hidden="false" customHeight="false" outlineLevel="0" collapsed="false">
      <c r="A169" s="1" t="s">
        <v>59</v>
      </c>
      <c r="C169" s="35"/>
      <c r="D169" s="36"/>
      <c r="E169" s="36"/>
      <c r="F169" s="36"/>
      <c r="G169" s="36"/>
      <c r="H169" s="35"/>
      <c r="I169" s="36" t="s">
        <v>377</v>
      </c>
      <c r="J169" s="29" t="n">
        <f aca="false">J168+D168</f>
        <v>512</v>
      </c>
      <c r="K169" s="28" t="n">
        <f aca="false">J169/8</f>
        <v>64</v>
      </c>
      <c r="L169" s="28" t="n">
        <f aca="false">J169/16</f>
        <v>32</v>
      </c>
      <c r="M169" s="28" t="n">
        <f aca="false">J169/32</f>
        <v>16</v>
      </c>
    </row>
    <row r="172" customFormat="false" ht="15" hidden="false" customHeight="false" outlineLevel="0" collapsed="false">
      <c r="A172" s="1" t="s">
        <v>397</v>
      </c>
    </row>
    <row r="173" customFormat="false" ht="15" hidden="false" customHeight="false" outlineLevel="0" collapsed="false">
      <c r="B173" s="31" t="s">
        <v>398</v>
      </c>
      <c r="C173" s="32" t="s">
        <v>399</v>
      </c>
      <c r="D173" s="27" t="n">
        <v>32</v>
      </c>
      <c r="E173" s="38"/>
      <c r="F173" s="23"/>
      <c r="G173" s="39" t="n">
        <v>36</v>
      </c>
      <c r="H173" s="0"/>
      <c r="I173" s="28" t="s">
        <v>400</v>
      </c>
      <c r="J173" s="29" t="n">
        <f aca="false">J83</f>
        <v>448</v>
      </c>
      <c r="K173" s="28" t="n">
        <f aca="false">J173/8</f>
        <v>56</v>
      </c>
      <c r="L173" s="28" t="n">
        <f aca="false">J173/16</f>
        <v>28</v>
      </c>
      <c r="M173" s="28" t="n">
        <f aca="false">J173/32</f>
        <v>14</v>
      </c>
      <c r="N173" s="0" t="s">
        <v>28</v>
      </c>
      <c r="O173" s="0" t="n">
        <v>0</v>
      </c>
      <c r="P173" s="0" t="n">
        <v>0</v>
      </c>
      <c r="Q173" s="0" t="n">
        <v>0</v>
      </c>
    </row>
    <row r="174" customFormat="false" ht="15" hidden="false" customHeight="false" outlineLevel="0" collapsed="false">
      <c r="B174" s="31" t="s">
        <v>401</v>
      </c>
      <c r="C174" s="32" t="s">
        <v>402</v>
      </c>
      <c r="D174" s="27" t="n">
        <v>16</v>
      </c>
      <c r="E174" s="38" t="s">
        <v>26</v>
      </c>
      <c r="F174" s="23"/>
      <c r="G174" s="23" t="s">
        <v>403</v>
      </c>
      <c r="I174" s="28" t="s">
        <v>404</v>
      </c>
      <c r="J174" s="29" t="n">
        <f aca="false">J173+D173</f>
        <v>480</v>
      </c>
      <c r="K174" s="28" t="n">
        <f aca="false">J174/8</f>
        <v>60</v>
      </c>
      <c r="L174" s="28" t="n">
        <f aca="false">J174/16</f>
        <v>30</v>
      </c>
      <c r="M174" s="28" t="n">
        <f aca="false">J174/32</f>
        <v>15</v>
      </c>
      <c r="N174" s="1" t="s">
        <v>390</v>
      </c>
      <c r="O174" s="3" t="n">
        <v>9</v>
      </c>
      <c r="P174" s="1" t="n">
        <v>2</v>
      </c>
      <c r="Q174" s="1" t="n">
        <v>0</v>
      </c>
    </row>
    <row r="175" customFormat="false" ht="15" hidden="false" customHeight="false" outlineLevel="0" collapsed="false">
      <c r="B175" s="31" t="s">
        <v>405</v>
      </c>
      <c r="C175" s="32" t="s">
        <v>406</v>
      </c>
      <c r="D175" s="27" t="n">
        <v>16</v>
      </c>
      <c r="E175" s="38"/>
      <c r="F175" s="23"/>
      <c r="G175" s="23" t="s">
        <v>407</v>
      </c>
      <c r="I175" s="28" t="s">
        <v>408</v>
      </c>
      <c r="J175" s="29" t="n">
        <f aca="false">J174+D174</f>
        <v>496</v>
      </c>
      <c r="K175" s="28" t="n">
        <f aca="false">J175/8</f>
        <v>62</v>
      </c>
      <c r="L175" s="28" t="n">
        <f aca="false">J175/16</f>
        <v>31</v>
      </c>
      <c r="M175" s="28" t="n">
        <f aca="false">J175/32</f>
        <v>15.5</v>
      </c>
      <c r="N175" s="1" t="s">
        <v>390</v>
      </c>
      <c r="O175" s="3" t="n">
        <v>9</v>
      </c>
      <c r="P175" s="1" t="n">
        <v>3</v>
      </c>
      <c r="Q175" s="1" t="n">
        <v>0</v>
      </c>
    </row>
    <row r="176" customFormat="false" ht="15" hidden="false" customHeight="false" outlineLevel="0" collapsed="false">
      <c r="B176" s="0" t="s">
        <v>409</v>
      </c>
      <c r="C176" s="32" t="s">
        <v>410</v>
      </c>
      <c r="D176" s="27" t="n">
        <v>32</v>
      </c>
      <c r="E176" s="38"/>
      <c r="F176" s="23"/>
      <c r="G176" s="39" t="n">
        <v>36</v>
      </c>
      <c r="I176" s="28" t="s">
        <v>411</v>
      </c>
      <c r="J176" s="29" t="n">
        <f aca="false">J175+D175</f>
        <v>512</v>
      </c>
      <c r="K176" s="28" t="n">
        <f aca="false">J176/8</f>
        <v>64</v>
      </c>
      <c r="L176" s="28" t="n">
        <f aca="false">J176/16</f>
        <v>32</v>
      </c>
      <c r="M176" s="28" t="n">
        <f aca="false">J176/32</f>
        <v>16</v>
      </c>
      <c r="N176" s="0" t="s">
        <v>28</v>
      </c>
      <c r="O176" s="0" t="n">
        <v>0</v>
      </c>
      <c r="P176" s="0" t="n">
        <v>0</v>
      </c>
      <c r="Q176" s="0" t="n">
        <v>0</v>
      </c>
    </row>
    <row r="177" customFormat="false" ht="15" hidden="false" customHeight="false" outlineLevel="0" collapsed="false">
      <c r="B177" s="31" t="s">
        <v>412</v>
      </c>
      <c r="C177" s="32" t="s">
        <v>413</v>
      </c>
      <c r="D177" s="27" t="n">
        <v>8</v>
      </c>
      <c r="E177" s="38" t="s">
        <v>383</v>
      </c>
      <c r="F177" s="23"/>
      <c r="G177" s="23" t="n">
        <v>36</v>
      </c>
      <c r="H177" s="22" t="s">
        <v>27</v>
      </c>
      <c r="I177" s="28" t="s">
        <v>414</v>
      </c>
      <c r="J177" s="29" t="n">
        <f aca="false">J176+D176</f>
        <v>544</v>
      </c>
      <c r="K177" s="28" t="n">
        <f aca="false">J177/8</f>
        <v>68</v>
      </c>
      <c r="L177" s="28" t="n">
        <f aca="false">J177/16</f>
        <v>34</v>
      </c>
      <c r="M177" s="28" t="n">
        <f aca="false">J177/32</f>
        <v>17</v>
      </c>
      <c r="N177" s="1" t="s">
        <v>390</v>
      </c>
      <c r="O177" s="3" t="n">
        <v>9</v>
      </c>
      <c r="P177" s="1" t="n">
        <v>5</v>
      </c>
      <c r="Q177" s="1" t="n">
        <v>0</v>
      </c>
    </row>
    <row r="178" customFormat="false" ht="15" hidden="false" customHeight="false" outlineLevel="0" collapsed="false">
      <c r="B178" s="31" t="s">
        <v>394</v>
      </c>
      <c r="C178" s="32" t="s">
        <v>415</v>
      </c>
      <c r="D178" s="27" t="n">
        <v>24</v>
      </c>
      <c r="E178" s="38" t="s">
        <v>116</v>
      </c>
      <c r="F178" s="23"/>
      <c r="G178" s="22" t="n">
        <v>0</v>
      </c>
      <c r="H178" s="22" t="s">
        <v>27</v>
      </c>
      <c r="I178" s="28"/>
      <c r="J178" s="29" t="n">
        <f aca="false">J177+D177</f>
        <v>552</v>
      </c>
      <c r="K178" s="28" t="n">
        <f aca="false">J178/8</f>
        <v>69</v>
      </c>
      <c r="L178" s="28" t="n">
        <f aca="false">J178/16</f>
        <v>34.5</v>
      </c>
      <c r="M178" s="28" t="n">
        <f aca="false">J178/32</f>
        <v>17.25</v>
      </c>
      <c r="N178" s="5" t="s">
        <v>28</v>
      </c>
      <c r="O178" s="24" t="n">
        <v>0</v>
      </c>
      <c r="P178" s="1" t="n">
        <v>0</v>
      </c>
      <c r="Q178" s="1" t="n">
        <v>0</v>
      </c>
    </row>
    <row r="179" customFormat="false" ht="15" hidden="false" customHeight="false" outlineLevel="0" collapsed="false">
      <c r="A179" s="1" t="s">
        <v>59</v>
      </c>
      <c r="B179" s="34"/>
      <c r="C179" s="35"/>
      <c r="D179" s="36"/>
      <c r="E179" s="36"/>
      <c r="F179" s="36"/>
      <c r="G179" s="36"/>
      <c r="H179" s="35"/>
      <c r="I179" s="36" t="s">
        <v>377</v>
      </c>
      <c r="J179" s="29" t="n">
        <f aca="false">J178+D178</f>
        <v>576</v>
      </c>
      <c r="K179" s="28" t="n">
        <f aca="false">J179/8</f>
        <v>72</v>
      </c>
      <c r="L179" s="28" t="n">
        <f aca="false">J179/16</f>
        <v>36</v>
      </c>
      <c r="M179" s="28" t="n">
        <f aca="false">J179/32</f>
        <v>18</v>
      </c>
    </row>
    <row r="182" customFormat="false" ht="15" hidden="false" customHeight="false" outlineLevel="0" collapsed="false">
      <c r="A182" s="1" t="s">
        <v>0</v>
      </c>
    </row>
    <row r="183" customFormat="false" ht="15" hidden="false" customHeight="false" outlineLevel="0" collapsed="false">
      <c r="A183" s="1" t="s">
        <v>416</v>
      </c>
    </row>
    <row r="184" customFormat="false" ht="15" hidden="false" customHeight="false" outlineLevel="0" collapsed="false">
      <c r="B184" s="31" t="s">
        <v>417</v>
      </c>
      <c r="C184" s="32" t="s">
        <v>418</v>
      </c>
      <c r="D184" s="27" t="n">
        <v>32</v>
      </c>
      <c r="E184" s="38" t="s">
        <v>26</v>
      </c>
      <c r="F184" s="23"/>
      <c r="G184" s="40" t="n">
        <v>1</v>
      </c>
      <c r="H184" s="40" t="s">
        <v>384</v>
      </c>
      <c r="I184" s="28" t="s">
        <v>419</v>
      </c>
      <c r="J184" s="29" t="n">
        <f aca="false">J157</f>
        <v>704</v>
      </c>
      <c r="K184" s="28" t="n">
        <f aca="false">J184/8</f>
        <v>88</v>
      </c>
      <c r="L184" s="28" t="n">
        <f aca="false">J184/16</f>
        <v>44</v>
      </c>
      <c r="M184" s="28" t="n">
        <f aca="false">J184/32</f>
        <v>22</v>
      </c>
      <c r="N184" s="1" t="s">
        <v>28</v>
      </c>
      <c r="O184" s="3" t="n">
        <v>0</v>
      </c>
      <c r="P184" s="1" t="n">
        <v>0</v>
      </c>
      <c r="Q184" s="1" t="n">
        <v>0</v>
      </c>
    </row>
    <row r="185" customFormat="false" ht="15" hidden="false" customHeight="false" outlineLevel="0" collapsed="false">
      <c r="B185" s="31" t="s">
        <v>420</v>
      </c>
      <c r="C185" s="32" t="s">
        <v>421</v>
      </c>
      <c r="D185" s="27" t="n">
        <v>16</v>
      </c>
      <c r="E185" s="38" t="s">
        <v>26</v>
      </c>
      <c r="F185" s="23"/>
      <c r="G185" s="23" t="s">
        <v>422</v>
      </c>
      <c r="H185" s="40" t="s">
        <v>27</v>
      </c>
      <c r="I185" s="28" t="s">
        <v>419</v>
      </c>
      <c r="J185" s="29" t="n">
        <f aca="false">J184+D184</f>
        <v>736</v>
      </c>
      <c r="K185" s="28" t="n">
        <f aca="false">J185/8</f>
        <v>92</v>
      </c>
      <c r="L185" s="28" t="n">
        <f aca="false">J185/16</f>
        <v>46</v>
      </c>
      <c r="M185" s="28" t="n">
        <f aca="false">J185/32</f>
        <v>23</v>
      </c>
      <c r="N185" s="1" t="s">
        <v>423</v>
      </c>
      <c r="O185" s="3" t="n">
        <v>9</v>
      </c>
      <c r="P185" s="1" t="n">
        <v>1</v>
      </c>
      <c r="Q185" s="1" t="n">
        <v>0</v>
      </c>
    </row>
    <row r="186" customFormat="false" ht="15" hidden="false" customHeight="false" outlineLevel="0" collapsed="false">
      <c r="B186" s="31" t="s">
        <v>424</v>
      </c>
      <c r="C186" s="32" t="s">
        <v>425</v>
      </c>
      <c r="D186" s="27" t="n">
        <v>8</v>
      </c>
      <c r="E186" s="38" t="s">
        <v>26</v>
      </c>
      <c r="F186" s="23"/>
      <c r="G186" s="40" t="s">
        <v>299</v>
      </c>
      <c r="H186" s="22" t="s">
        <v>27</v>
      </c>
      <c r="I186" s="28" t="s">
        <v>426</v>
      </c>
      <c r="J186" s="29" t="n">
        <f aca="false">J185+D185</f>
        <v>752</v>
      </c>
      <c r="K186" s="28" t="n">
        <f aca="false">J186/8</f>
        <v>94</v>
      </c>
      <c r="L186" s="28" t="n">
        <f aca="false">J186/16</f>
        <v>47</v>
      </c>
      <c r="M186" s="28" t="n">
        <f aca="false">J186/32</f>
        <v>23.5</v>
      </c>
      <c r="N186" s="5" t="s">
        <v>423</v>
      </c>
      <c r="O186" s="24" t="n">
        <v>9</v>
      </c>
      <c r="P186" s="1" t="n">
        <v>2</v>
      </c>
      <c r="Q186" s="1" t="n">
        <v>0</v>
      </c>
    </row>
    <row r="187" customFormat="false" ht="37.65" hidden="false" customHeight="true" outlineLevel="0" collapsed="false">
      <c r="A187" s="1" t="s">
        <v>45</v>
      </c>
      <c r="B187" s="21"/>
      <c r="C187" s="22"/>
      <c r="D187" s="22"/>
      <c r="E187" s="22"/>
      <c r="F187" s="22"/>
      <c r="G187" s="22"/>
      <c r="H187" s="22" t="s">
        <v>27</v>
      </c>
      <c r="I187" s="23"/>
      <c r="N187" s="5"/>
      <c r="O187" s="24"/>
    </row>
    <row r="188" customFormat="false" ht="37.65" hidden="false" customHeight="true" outlineLevel="0" collapsed="false">
      <c r="B188" s="21" t="s">
        <v>46</v>
      </c>
      <c r="C188" s="22" t="s">
        <v>47</v>
      </c>
      <c r="D188" s="22" t="n">
        <v>1</v>
      </c>
      <c r="E188" s="22" t="s">
        <v>26</v>
      </c>
      <c r="F188" s="22"/>
      <c r="G188" s="22" t="n">
        <v>21</v>
      </c>
      <c r="H188" s="22" t="s">
        <v>27</v>
      </c>
      <c r="I188" s="23" t="s">
        <v>48</v>
      </c>
      <c r="J188" s="4" t="n">
        <f aca="false">J186+D186</f>
        <v>760</v>
      </c>
      <c r="K188" s="5" t="n">
        <f aca="false">J188/8</f>
        <v>95</v>
      </c>
      <c r="L188" s="5" t="n">
        <f aca="false">J188/16</f>
        <v>47.5</v>
      </c>
      <c r="M188" s="5" t="n">
        <f aca="false">J188/32</f>
        <v>23.75</v>
      </c>
      <c r="N188" s="1" t="s">
        <v>140</v>
      </c>
      <c r="O188" s="24" t="n">
        <v>2</v>
      </c>
      <c r="P188" s="1" t="n">
        <v>12</v>
      </c>
      <c r="Q188" s="1" t="n">
        <v>0</v>
      </c>
    </row>
    <row r="189" customFormat="false" ht="37.65" hidden="false" customHeight="true" outlineLevel="0" collapsed="false">
      <c r="B189" s="21" t="s">
        <v>49</v>
      </c>
      <c r="C189" s="22" t="s">
        <v>50</v>
      </c>
      <c r="D189" s="22" t="n">
        <v>1</v>
      </c>
      <c r="E189" s="22" t="s">
        <v>26</v>
      </c>
      <c r="F189" s="22"/>
      <c r="G189" s="22" t="n">
        <v>21</v>
      </c>
      <c r="H189" s="22" t="s">
        <v>27</v>
      </c>
      <c r="I189" s="23" t="s">
        <v>51</v>
      </c>
      <c r="J189" s="4" t="n">
        <f aca="false">J188+D188</f>
        <v>761</v>
      </c>
      <c r="K189" s="5" t="n">
        <f aca="false">J189/8</f>
        <v>95.125</v>
      </c>
      <c r="L189" s="5" t="n">
        <f aca="false">J189/16</f>
        <v>47.5625</v>
      </c>
      <c r="M189" s="5" t="n">
        <f aca="false">J189/32</f>
        <v>23.78125</v>
      </c>
      <c r="N189" s="1" t="s">
        <v>140</v>
      </c>
      <c r="O189" s="24" t="n">
        <v>2</v>
      </c>
      <c r="P189" s="1" t="n">
        <v>13</v>
      </c>
      <c r="Q189" s="1" t="n">
        <v>0</v>
      </c>
    </row>
    <row r="190" customFormat="false" ht="37.65" hidden="false" customHeight="true" outlineLevel="0" collapsed="false">
      <c r="B190" s="21" t="s">
        <v>52</v>
      </c>
      <c r="C190" s="22" t="s">
        <v>53</v>
      </c>
      <c r="D190" s="22" t="n">
        <v>1</v>
      </c>
      <c r="E190" s="22" t="s">
        <v>26</v>
      </c>
      <c r="F190" s="22"/>
      <c r="G190" s="22" t="n">
        <v>21</v>
      </c>
      <c r="H190" s="22" t="s">
        <v>27</v>
      </c>
      <c r="I190" s="23" t="s">
        <v>54</v>
      </c>
      <c r="J190" s="4" t="n">
        <f aca="false">J189+D189</f>
        <v>762</v>
      </c>
      <c r="K190" s="5" t="n">
        <f aca="false">J190/8</f>
        <v>95.25</v>
      </c>
      <c r="L190" s="5" t="n">
        <f aca="false">J190/16</f>
        <v>47.625</v>
      </c>
      <c r="M190" s="5" t="n">
        <f aca="false">J190/32</f>
        <v>23.8125</v>
      </c>
      <c r="N190" s="1" t="s">
        <v>140</v>
      </c>
      <c r="O190" s="24" t="n">
        <v>2</v>
      </c>
      <c r="P190" s="1" t="n">
        <v>14</v>
      </c>
      <c r="Q190" s="1" t="n">
        <v>0</v>
      </c>
    </row>
    <row r="191" customFormat="false" ht="37.65" hidden="false" customHeight="true" outlineLevel="0" collapsed="false">
      <c r="B191" s="21" t="s">
        <v>55</v>
      </c>
      <c r="C191" s="22" t="s">
        <v>427</v>
      </c>
      <c r="D191" s="22" t="n">
        <v>5</v>
      </c>
      <c r="E191" s="22" t="s">
        <v>26</v>
      </c>
      <c r="F191" s="22"/>
      <c r="G191" s="22" t="n">
        <v>0</v>
      </c>
      <c r="H191" s="22" t="s">
        <v>27</v>
      </c>
      <c r="I191" s="23" t="s">
        <v>57</v>
      </c>
      <c r="J191" s="4" t="n">
        <f aca="false">J190+D190</f>
        <v>763</v>
      </c>
      <c r="K191" s="5" t="n">
        <f aca="false">J191/8</f>
        <v>95.375</v>
      </c>
      <c r="L191" s="5" t="n">
        <f aca="false">J191/16</f>
        <v>47.6875</v>
      </c>
      <c r="M191" s="5" t="n">
        <f aca="false">J191/32</f>
        <v>23.84375</v>
      </c>
      <c r="N191" s="5" t="s">
        <v>28</v>
      </c>
      <c r="O191" s="24" t="n">
        <v>0</v>
      </c>
      <c r="P191" s="1" t="n">
        <v>0</v>
      </c>
      <c r="Q191" s="1" t="n">
        <v>0</v>
      </c>
    </row>
    <row r="192" customFormat="false" ht="37.65" hidden="false" customHeight="true" outlineLevel="0" collapsed="false">
      <c r="A192" s="1" t="s">
        <v>58</v>
      </c>
      <c r="B192" s="21"/>
      <c r="C192" s="22"/>
      <c r="D192" s="22"/>
      <c r="E192" s="22"/>
      <c r="F192" s="22"/>
      <c r="G192" s="22"/>
      <c r="H192" s="22"/>
      <c r="I192" s="23"/>
      <c r="N192" s="5"/>
      <c r="O192" s="24"/>
    </row>
    <row r="193" customFormat="false" ht="15" hidden="false" customHeight="false" outlineLevel="0" collapsed="false">
      <c r="A193" s="1" t="s">
        <v>59</v>
      </c>
      <c r="B193" s="31"/>
      <c r="I193" s="1" t="s">
        <v>234</v>
      </c>
      <c r="J193" s="29" t="n">
        <f aca="false">J191+D191</f>
        <v>768</v>
      </c>
      <c r="K193" s="28" t="n">
        <f aca="false">J193/8</f>
        <v>96</v>
      </c>
      <c r="L193" s="28" t="n">
        <f aca="false">J193/16</f>
        <v>48</v>
      </c>
      <c r="M193" s="28" t="n">
        <f aca="false">J193/32</f>
        <v>24</v>
      </c>
    </row>
    <row r="194" customFormat="false" ht="15" hidden="false" customHeight="false" outlineLevel="0" collapsed="false">
      <c r="A194" s="41" t="s">
        <v>428</v>
      </c>
      <c r="B194" s="11"/>
      <c r="C194" s="42"/>
      <c r="D194" s="12"/>
      <c r="E194" s="12"/>
      <c r="F194" s="12"/>
      <c r="G194" s="12"/>
      <c r="H194" s="12"/>
      <c r="I194" s="13"/>
    </row>
    <row r="195" s="14" customFormat="true" ht="15" hidden="false" customHeight="false" outlineLevel="0" collapsed="false">
      <c r="A195" s="14" t="s">
        <v>0</v>
      </c>
      <c r="B195" s="15" t="s">
        <v>8</v>
      </c>
      <c r="C195" s="12" t="s">
        <v>9</v>
      </c>
      <c r="D195" s="12" t="s">
        <v>10</v>
      </c>
      <c r="E195" s="12" t="s">
        <v>11</v>
      </c>
      <c r="F195" s="12" t="s">
        <v>12</v>
      </c>
      <c r="G195" s="12" t="s">
        <v>13</v>
      </c>
      <c r="H195" s="12" t="s">
        <v>14</v>
      </c>
      <c r="I195" s="13" t="s">
        <v>15</v>
      </c>
      <c r="J195" s="30" t="s">
        <v>16</v>
      </c>
      <c r="K195" s="14" t="s">
        <v>17</v>
      </c>
      <c r="L195" s="14" t="s">
        <v>18</v>
      </c>
      <c r="M195" s="14" t="s">
        <v>19</v>
      </c>
      <c r="N195" s="19" t="s">
        <v>20</v>
      </c>
      <c r="O195" s="20" t="s">
        <v>21</v>
      </c>
      <c r="P195" s="14" t="s">
        <v>22</v>
      </c>
      <c r="Q195" s="14" t="s">
        <v>23</v>
      </c>
    </row>
    <row r="196" customFormat="false" ht="37.85" hidden="false" customHeight="false" outlineLevel="0" collapsed="false">
      <c r="B196" s="31" t="s">
        <v>429</v>
      </c>
      <c r="C196" s="22" t="s">
        <v>430</v>
      </c>
      <c r="D196" s="22" t="n">
        <v>5248</v>
      </c>
      <c r="E196" s="22" t="s">
        <v>26</v>
      </c>
      <c r="F196" s="22" t="s">
        <v>116</v>
      </c>
      <c r="G196" s="22" t="n">
        <v>0</v>
      </c>
      <c r="H196" s="22" t="s">
        <v>27</v>
      </c>
      <c r="I196" s="23" t="s">
        <v>431</v>
      </c>
      <c r="J196" s="4" t="n">
        <v>0</v>
      </c>
      <c r="K196" s="28" t="n">
        <f aca="false">J196/8</f>
        <v>0</v>
      </c>
      <c r="L196" s="28" t="n">
        <f aca="false">J196/16</f>
        <v>0</v>
      </c>
      <c r="M196" s="28" t="n">
        <f aca="false">J196/32</f>
        <v>0</v>
      </c>
      <c r="N196" s="1" t="s">
        <v>28</v>
      </c>
      <c r="O196" s="3" t="n">
        <v>0</v>
      </c>
      <c r="P196" s="1" t="n">
        <v>0</v>
      </c>
      <c r="Q196" s="1" t="n">
        <v>0</v>
      </c>
    </row>
    <row r="197" customFormat="false" ht="15" hidden="false" customHeight="false" outlineLevel="0" collapsed="false">
      <c r="B197" s="31" t="s">
        <v>432</v>
      </c>
      <c r="C197" s="22" t="s">
        <v>433</v>
      </c>
      <c r="D197" s="22" t="n">
        <v>7</v>
      </c>
      <c r="E197" s="22" t="s">
        <v>26</v>
      </c>
      <c r="F197" s="22"/>
      <c r="G197" s="22" t="n">
        <v>0</v>
      </c>
      <c r="H197" s="22" t="s">
        <v>27</v>
      </c>
      <c r="I197" s="23" t="s">
        <v>57</v>
      </c>
      <c r="J197" s="4" t="n">
        <f aca="false">J196+D196</f>
        <v>5248</v>
      </c>
      <c r="K197" s="28" t="n">
        <f aca="false">J197/8</f>
        <v>656</v>
      </c>
      <c r="L197" s="28" t="n">
        <f aca="false">J197/16</f>
        <v>328</v>
      </c>
      <c r="M197" s="28" t="n">
        <f aca="false">J197/32</f>
        <v>164</v>
      </c>
      <c r="N197" s="1" t="s">
        <v>28</v>
      </c>
      <c r="O197" s="3" t="n">
        <v>0</v>
      </c>
      <c r="P197" s="1" t="n">
        <v>0</v>
      </c>
      <c r="Q197" s="1" t="n">
        <v>0</v>
      </c>
    </row>
    <row r="198" customFormat="false" ht="25.25" hidden="false" customHeight="false" outlineLevel="0" collapsed="false">
      <c r="B198" s="31" t="s">
        <v>434</v>
      </c>
      <c r="C198" s="22" t="s">
        <v>435</v>
      </c>
      <c r="D198" s="22" t="n">
        <v>1</v>
      </c>
      <c r="E198" s="23" t="s">
        <v>116</v>
      </c>
      <c r="F198" s="23"/>
      <c r="G198" s="23" t="n">
        <v>21</v>
      </c>
      <c r="H198" s="22"/>
      <c r="I198" s="23" t="s">
        <v>436</v>
      </c>
      <c r="J198" s="4" t="n">
        <f aca="false">J197+D197</f>
        <v>5255</v>
      </c>
      <c r="K198" s="28" t="n">
        <f aca="false">J198/8</f>
        <v>656.875</v>
      </c>
      <c r="L198" s="28" t="n">
        <f aca="false">J198/16</f>
        <v>328.4375</v>
      </c>
      <c r="M198" s="28" t="n">
        <f aca="false">J198/32</f>
        <v>164.21875</v>
      </c>
      <c r="N198" s="1" t="s">
        <v>437</v>
      </c>
      <c r="O198" s="3" t="n">
        <v>1</v>
      </c>
      <c r="P198" s="1" t="n">
        <v>1</v>
      </c>
      <c r="Q198" s="1" t="n">
        <v>0</v>
      </c>
    </row>
    <row r="199" customFormat="false" ht="15" hidden="false" customHeight="false" outlineLevel="0" collapsed="false">
      <c r="A199" s="1" t="s">
        <v>59</v>
      </c>
      <c r="I199" s="1" t="s">
        <v>234</v>
      </c>
      <c r="J199" s="4" t="n">
        <f aca="false">J198+D198</f>
        <v>5256</v>
      </c>
      <c r="K199" s="28" t="n">
        <f aca="false">J199/8</f>
        <v>657</v>
      </c>
      <c r="L199" s="28" t="n">
        <f aca="false">J199/16</f>
        <v>328.5</v>
      </c>
      <c r="M199" s="28" t="n">
        <f aca="false">J199/32</f>
        <v>164.25</v>
      </c>
    </row>
    <row r="200" customFormat="false" ht="15" hidden="false" customHeight="false" outlineLevel="0" collapsed="false">
      <c r="B200" s="31"/>
      <c r="J200" s="29"/>
      <c r="K200" s="28"/>
      <c r="L200" s="28"/>
      <c r="M200" s="28"/>
    </row>
    <row r="201" customFormat="false" ht="15" hidden="false" customHeight="false" outlineLevel="0" collapsed="false">
      <c r="A201" s="43" t="s">
        <v>438</v>
      </c>
      <c r="B201" s="11"/>
      <c r="C201" s="42"/>
      <c r="D201" s="12"/>
      <c r="E201" s="12"/>
      <c r="F201" s="12"/>
      <c r="G201" s="12"/>
      <c r="H201" s="12"/>
      <c r="I201" s="13"/>
    </row>
    <row r="202" s="14" customFormat="true" ht="15" hidden="false" customHeight="false" outlineLevel="0" collapsed="false">
      <c r="A202" s="14" t="s">
        <v>0</v>
      </c>
      <c r="B202" s="15" t="s">
        <v>8</v>
      </c>
      <c r="C202" s="12" t="s">
        <v>9</v>
      </c>
      <c r="D202" s="12" t="s">
        <v>10</v>
      </c>
      <c r="E202" s="12" t="s">
        <v>11</v>
      </c>
      <c r="F202" s="12" t="s">
        <v>12</v>
      </c>
      <c r="G202" s="12" t="s">
        <v>13</v>
      </c>
      <c r="H202" s="12" t="s">
        <v>14</v>
      </c>
      <c r="I202" s="13" t="s">
        <v>15</v>
      </c>
      <c r="J202" s="30" t="s">
        <v>16</v>
      </c>
      <c r="K202" s="14" t="s">
        <v>17</v>
      </c>
      <c r="L202" s="14" t="s">
        <v>18</v>
      </c>
      <c r="M202" s="14" t="s">
        <v>19</v>
      </c>
      <c r="N202" s="19" t="s">
        <v>20</v>
      </c>
      <c r="O202" s="20" t="s">
        <v>21</v>
      </c>
      <c r="P202" s="14" t="s">
        <v>22</v>
      </c>
      <c r="Q202" s="14" t="s">
        <v>23</v>
      </c>
    </row>
    <row r="203" customFormat="false" ht="37.85" hidden="false" customHeight="false" outlineLevel="0" collapsed="false">
      <c r="B203" s="31" t="s">
        <v>429</v>
      </c>
      <c r="C203" s="22" t="s">
        <v>430</v>
      </c>
      <c r="D203" s="22" t="n">
        <v>664</v>
      </c>
      <c r="E203" s="22" t="s">
        <v>26</v>
      </c>
      <c r="F203" s="22" t="s">
        <v>116</v>
      </c>
      <c r="G203" s="22" t="n">
        <v>0</v>
      </c>
      <c r="H203" s="22" t="s">
        <v>27</v>
      </c>
      <c r="I203" s="23" t="s">
        <v>431</v>
      </c>
      <c r="J203" s="4" t="n">
        <v>0</v>
      </c>
      <c r="K203" s="28" t="n">
        <f aca="false">J203/8</f>
        <v>0</v>
      </c>
      <c r="L203" s="28" t="n">
        <f aca="false">J203/16</f>
        <v>0</v>
      </c>
      <c r="M203" s="28" t="n">
        <f aca="false">J203/32</f>
        <v>0</v>
      </c>
      <c r="N203" s="1" t="s">
        <v>28</v>
      </c>
      <c r="O203" s="3" t="n">
        <v>0</v>
      </c>
      <c r="P203" s="1" t="n">
        <v>0</v>
      </c>
      <c r="Q203" s="1" t="n">
        <v>0</v>
      </c>
    </row>
    <row r="204" customFormat="false" ht="15" hidden="false" customHeight="false" outlineLevel="0" collapsed="false">
      <c r="B204" s="31" t="s">
        <v>439</v>
      </c>
      <c r="C204" s="22" t="s">
        <v>440</v>
      </c>
      <c r="D204" s="22" t="n">
        <v>7</v>
      </c>
      <c r="E204" s="22" t="s">
        <v>26</v>
      </c>
      <c r="F204" s="22"/>
      <c r="G204" s="22" t="n">
        <v>0</v>
      </c>
      <c r="H204" s="22" t="s">
        <v>27</v>
      </c>
      <c r="I204" s="23" t="s">
        <v>57</v>
      </c>
      <c r="J204" s="4" t="n">
        <f aca="false">J203+D203</f>
        <v>664</v>
      </c>
      <c r="K204" s="28" t="n">
        <f aca="false">J204/8</f>
        <v>83</v>
      </c>
      <c r="L204" s="28" t="n">
        <f aca="false">J204/16</f>
        <v>41.5</v>
      </c>
      <c r="M204" s="28" t="n">
        <f aca="false">J204/32</f>
        <v>20.75</v>
      </c>
      <c r="N204" s="1" t="s">
        <v>28</v>
      </c>
      <c r="O204" s="3" t="n">
        <v>0</v>
      </c>
      <c r="P204" s="1" t="n">
        <v>0</v>
      </c>
      <c r="Q204" s="1" t="n">
        <v>0</v>
      </c>
    </row>
    <row r="205" customFormat="false" ht="25.25" hidden="false" customHeight="false" outlineLevel="0" collapsed="false">
      <c r="B205" s="31" t="s">
        <v>434</v>
      </c>
      <c r="C205" s="22" t="s">
        <v>435</v>
      </c>
      <c r="D205" s="22" t="n">
        <v>1</v>
      </c>
      <c r="E205" s="23" t="s">
        <v>116</v>
      </c>
      <c r="F205" s="23"/>
      <c r="G205" s="23" t="n">
        <v>21</v>
      </c>
      <c r="H205" s="22"/>
      <c r="I205" s="23" t="s">
        <v>436</v>
      </c>
      <c r="J205" s="4" t="n">
        <f aca="false">J204+D204</f>
        <v>671</v>
      </c>
      <c r="K205" s="28" t="n">
        <f aca="false">J205/8</f>
        <v>83.875</v>
      </c>
      <c r="L205" s="28" t="n">
        <f aca="false">J205/16</f>
        <v>41.9375</v>
      </c>
      <c r="M205" s="28" t="n">
        <f aca="false">J205/32</f>
        <v>20.96875</v>
      </c>
      <c r="N205" s="1" t="s">
        <v>437</v>
      </c>
      <c r="O205" s="3" t="n">
        <v>1</v>
      </c>
      <c r="P205" s="1" t="n">
        <v>1</v>
      </c>
      <c r="Q205" s="1" t="n">
        <v>0</v>
      </c>
    </row>
    <row r="206" customFormat="false" ht="15" hidden="false" customHeight="false" outlineLevel="0" collapsed="false">
      <c r="A206" s="1" t="s">
        <v>59</v>
      </c>
      <c r="I206" s="1" t="s">
        <v>234</v>
      </c>
      <c r="J206" s="4" t="n">
        <f aca="false">J205+D205</f>
        <v>672</v>
      </c>
      <c r="K206" s="28" t="n">
        <f aca="false">J206/8</f>
        <v>84</v>
      </c>
      <c r="L206" s="28" t="n">
        <f aca="false">J206/16</f>
        <v>42</v>
      </c>
      <c r="M206" s="28" t="n">
        <f aca="false">J206/32</f>
        <v>21</v>
      </c>
    </row>
    <row r="210" customFormat="false" ht="15" hidden="false" customHeight="false" outlineLevel="0" collapsed="false">
      <c r="A210" s="43" t="s">
        <v>441</v>
      </c>
      <c r="B210" s="11"/>
      <c r="C210" s="42"/>
      <c r="D210" s="12"/>
      <c r="E210" s="12"/>
      <c r="F210" s="12"/>
      <c r="G210" s="12"/>
      <c r="H210" s="12"/>
      <c r="I210" s="13"/>
    </row>
    <row r="211" s="14" customFormat="true" ht="15" hidden="false" customHeight="false" outlineLevel="0" collapsed="false">
      <c r="A211" s="14" t="s">
        <v>0</v>
      </c>
      <c r="B211" s="15" t="s">
        <v>8</v>
      </c>
      <c r="C211" s="12" t="s">
        <v>9</v>
      </c>
      <c r="D211" s="12" t="s">
        <v>10</v>
      </c>
      <c r="E211" s="12" t="s">
        <v>11</v>
      </c>
      <c r="F211" s="12" t="s">
        <v>12</v>
      </c>
      <c r="G211" s="12" t="s">
        <v>13</v>
      </c>
      <c r="H211" s="12" t="s">
        <v>14</v>
      </c>
      <c r="I211" s="13" t="s">
        <v>15</v>
      </c>
      <c r="J211" s="30" t="s">
        <v>16</v>
      </c>
      <c r="K211" s="14" t="s">
        <v>17</v>
      </c>
      <c r="L211" s="14" t="s">
        <v>18</v>
      </c>
      <c r="M211" s="14" t="s">
        <v>19</v>
      </c>
      <c r="N211" s="19" t="s">
        <v>20</v>
      </c>
      <c r="O211" s="20" t="s">
        <v>21</v>
      </c>
      <c r="P211" s="14" t="s">
        <v>22</v>
      </c>
      <c r="Q211" s="14" t="s">
        <v>23</v>
      </c>
    </row>
    <row r="212" customFormat="false" ht="15" hidden="false" customHeight="false" outlineLevel="0" collapsed="false">
      <c r="B212" s="31" t="s">
        <v>417</v>
      </c>
      <c r="C212" s="32" t="s">
        <v>418</v>
      </c>
      <c r="D212" s="27" t="n">
        <v>32</v>
      </c>
      <c r="E212" s="38" t="s">
        <v>26</v>
      </c>
      <c r="F212" s="23"/>
      <c r="G212" s="40" t="n">
        <v>1</v>
      </c>
      <c r="H212" s="40" t="s">
        <v>442</v>
      </c>
      <c r="I212" s="28" t="s">
        <v>419</v>
      </c>
      <c r="J212" s="4" t="n">
        <f aca="false">J206</f>
        <v>672</v>
      </c>
      <c r="K212" s="28" t="n">
        <f aca="false">J212/8</f>
        <v>84</v>
      </c>
      <c r="L212" s="28" t="n">
        <f aca="false">J212/16</f>
        <v>42</v>
      </c>
      <c r="M212" s="28" t="n">
        <f aca="false">J212/32</f>
        <v>21</v>
      </c>
      <c r="N212" s="1" t="s">
        <v>28</v>
      </c>
      <c r="O212" s="3" t="n">
        <v>0</v>
      </c>
      <c r="P212" s="1" t="n">
        <v>0</v>
      </c>
      <c r="Q212" s="1" t="n">
        <v>0</v>
      </c>
    </row>
    <row r="213" customFormat="false" ht="15" hidden="false" customHeight="false" outlineLevel="0" collapsed="false">
      <c r="B213" s="31" t="s">
        <v>420</v>
      </c>
      <c r="C213" s="32" t="s">
        <v>421</v>
      </c>
      <c r="D213" s="27" t="n">
        <v>16</v>
      </c>
      <c r="E213" s="38" t="s">
        <v>26</v>
      </c>
      <c r="F213" s="23" t="s">
        <v>443</v>
      </c>
      <c r="G213" s="23" t="s">
        <v>422</v>
      </c>
      <c r="H213" s="40" t="s">
        <v>27</v>
      </c>
      <c r="I213" s="28" t="s">
        <v>419</v>
      </c>
      <c r="J213" s="4" t="n">
        <f aca="false">J212+D212</f>
        <v>704</v>
      </c>
      <c r="K213" s="28" t="n">
        <f aca="false">J213/8</f>
        <v>88</v>
      </c>
      <c r="L213" s="28" t="n">
        <f aca="false">J213/16</f>
        <v>44</v>
      </c>
      <c r="M213" s="28" t="n">
        <f aca="false">J213/32</f>
        <v>22</v>
      </c>
      <c r="N213" s="1" t="s">
        <v>423</v>
      </c>
      <c r="O213" s="3" t="n">
        <v>2</v>
      </c>
      <c r="P213" s="1" t="n">
        <v>1</v>
      </c>
      <c r="Q213" s="1" t="n">
        <v>0</v>
      </c>
    </row>
    <row r="214" customFormat="false" ht="15" hidden="false" customHeight="false" outlineLevel="0" collapsed="false">
      <c r="B214" s="31" t="s">
        <v>444</v>
      </c>
      <c r="C214" s="32" t="s">
        <v>425</v>
      </c>
      <c r="D214" s="27" t="n">
        <v>8</v>
      </c>
      <c r="E214" s="38"/>
      <c r="F214" s="23"/>
      <c r="G214" s="40" t="s">
        <v>299</v>
      </c>
      <c r="H214" s="40" t="s">
        <v>27</v>
      </c>
      <c r="I214" s="28" t="s">
        <v>445</v>
      </c>
      <c r="J214" s="4" t="n">
        <f aca="false">J213+D213</f>
        <v>720</v>
      </c>
      <c r="K214" s="28" t="n">
        <f aca="false">J214/8</f>
        <v>90</v>
      </c>
      <c r="L214" s="28" t="n">
        <f aca="false">J214/16</f>
        <v>45</v>
      </c>
      <c r="M214" s="28" t="n">
        <f aca="false">J214/32</f>
        <v>22.5</v>
      </c>
      <c r="N214" s="5" t="s">
        <v>423</v>
      </c>
      <c r="O214" s="24" t="n">
        <v>2</v>
      </c>
      <c r="P214" s="1" t="n">
        <v>2</v>
      </c>
      <c r="Q214" s="1" t="n">
        <v>0</v>
      </c>
    </row>
    <row r="215" customFormat="false" ht="15" hidden="false" customHeight="false" outlineLevel="0" collapsed="false">
      <c r="B215" s="31" t="s">
        <v>28</v>
      </c>
      <c r="C215" s="32" t="s">
        <v>446</v>
      </c>
      <c r="D215" s="27" t="n">
        <v>8</v>
      </c>
      <c r="E215" s="38"/>
      <c r="F215" s="23"/>
      <c r="G215" s="22" t="n">
        <v>0</v>
      </c>
      <c r="H215" s="22" t="s">
        <v>27</v>
      </c>
      <c r="I215" s="28" t="s">
        <v>241</v>
      </c>
      <c r="J215" s="4" t="n">
        <f aca="false">J214+D214</f>
        <v>728</v>
      </c>
      <c r="K215" s="28" t="n">
        <f aca="false">J215/8</f>
        <v>91</v>
      </c>
      <c r="L215" s="28" t="n">
        <f aca="false">J215/16</f>
        <v>45.5</v>
      </c>
      <c r="M215" s="28" t="n">
        <f aca="false">J215/32</f>
        <v>22.75</v>
      </c>
      <c r="N215" s="5" t="s">
        <v>28</v>
      </c>
      <c r="O215" s="24" t="n">
        <v>0</v>
      </c>
      <c r="P215" s="1" t="n">
        <v>0</v>
      </c>
      <c r="Q215" s="1" t="n">
        <v>0</v>
      </c>
    </row>
    <row r="216" customFormat="false" ht="15" hidden="false" customHeight="false" outlineLevel="0" collapsed="false">
      <c r="A216" s="1" t="s">
        <v>59</v>
      </c>
      <c r="I216" s="1" t="s">
        <v>234</v>
      </c>
      <c r="J216" s="4" t="n">
        <f aca="false">J215+D215</f>
        <v>736</v>
      </c>
      <c r="K216" s="28" t="n">
        <f aca="false">J216/8</f>
        <v>92</v>
      </c>
      <c r="L216" s="28" t="n">
        <f aca="false">J216/16</f>
        <v>46</v>
      </c>
      <c r="M216" s="28" t="n">
        <f aca="false">J216/32</f>
        <v>23</v>
      </c>
      <c r="N216" s="1" t="s">
        <v>28</v>
      </c>
      <c r="O216" s="3" t="n">
        <v>0</v>
      </c>
      <c r="P216" s="1" t="n">
        <v>0</v>
      </c>
      <c r="Q216" s="1" t="n">
        <v>0</v>
      </c>
    </row>
    <row r="218" customFormat="false" ht="15" hidden="false" customHeight="false" outlineLevel="0" collapsed="false">
      <c r="A218" s="43" t="s">
        <v>447</v>
      </c>
    </row>
    <row r="219" s="14" customFormat="true" ht="15" hidden="false" customHeight="false" outlineLevel="0" collapsed="false">
      <c r="A219" s="14" t="s">
        <v>0</v>
      </c>
      <c r="B219" s="15" t="s">
        <v>8</v>
      </c>
      <c r="C219" s="12" t="s">
        <v>9</v>
      </c>
      <c r="D219" s="12" t="s">
        <v>10</v>
      </c>
      <c r="E219" s="12" t="s">
        <v>11</v>
      </c>
      <c r="F219" s="12" t="s">
        <v>12</v>
      </c>
      <c r="G219" s="12" t="s">
        <v>13</v>
      </c>
      <c r="H219" s="12" t="s">
        <v>14</v>
      </c>
      <c r="I219" s="13" t="s">
        <v>15</v>
      </c>
      <c r="J219" s="30" t="s">
        <v>16</v>
      </c>
      <c r="K219" s="14" t="s">
        <v>17</v>
      </c>
      <c r="L219" s="14" t="s">
        <v>18</v>
      </c>
      <c r="M219" s="14" t="s">
        <v>19</v>
      </c>
      <c r="N219" s="19" t="s">
        <v>20</v>
      </c>
      <c r="O219" s="20" t="s">
        <v>21</v>
      </c>
      <c r="P219" s="14" t="s">
        <v>22</v>
      </c>
      <c r="Q219" s="14" t="s">
        <v>23</v>
      </c>
    </row>
    <row r="220" customFormat="false" ht="15" hidden="false" customHeight="false" outlineLevel="0" collapsed="false">
      <c r="B220" s="44" t="s">
        <v>417</v>
      </c>
      <c r="C220" s="38" t="s">
        <v>417</v>
      </c>
      <c r="D220" s="38" t="n">
        <v>32</v>
      </c>
      <c r="E220" s="38" t="s">
        <v>26</v>
      </c>
      <c r="F220" s="38"/>
      <c r="G220" s="38" t="s">
        <v>133</v>
      </c>
      <c r="H220" s="38" t="s">
        <v>448</v>
      </c>
      <c r="I220" s="38" t="s">
        <v>449</v>
      </c>
      <c r="J220" s="45" t="n">
        <v>0</v>
      </c>
      <c r="K220" s="38" t="n">
        <f aca="false">J220/8</f>
        <v>0</v>
      </c>
      <c r="L220" s="28" t="n">
        <f aca="false">J220/16</f>
        <v>0</v>
      </c>
      <c r="M220" s="28" t="n">
        <f aca="false">J220/32</f>
        <v>0</v>
      </c>
      <c r="N220" s="1" t="s">
        <v>450</v>
      </c>
      <c r="O220" s="3" t="n">
        <v>1</v>
      </c>
      <c r="P220" s="1" t="n">
        <v>2</v>
      </c>
      <c r="Q220" s="1" t="n">
        <v>0</v>
      </c>
    </row>
    <row r="221" customFormat="false" ht="15" hidden="false" customHeight="false" outlineLevel="0" collapsed="false">
      <c r="B221" s="44" t="s">
        <v>451</v>
      </c>
      <c r="C221" s="38" t="s">
        <v>452</v>
      </c>
      <c r="D221" s="38" t="n">
        <v>32</v>
      </c>
      <c r="E221" s="38" t="s">
        <v>26</v>
      </c>
      <c r="F221" s="38"/>
      <c r="G221" s="38" t="s">
        <v>133</v>
      </c>
      <c r="H221" s="38" t="s">
        <v>448</v>
      </c>
      <c r="I221" s="38" t="s">
        <v>453</v>
      </c>
      <c r="J221" s="45" t="n">
        <f aca="false">J220+D220</f>
        <v>32</v>
      </c>
      <c r="K221" s="38" t="n">
        <f aca="false">J221/8</f>
        <v>4</v>
      </c>
      <c r="L221" s="28" t="n">
        <f aca="false">J221/16</f>
        <v>2</v>
      </c>
      <c r="M221" s="28" t="n">
        <f aca="false">J221/32</f>
        <v>1</v>
      </c>
      <c r="N221" s="1" t="s">
        <v>450</v>
      </c>
      <c r="O221" s="3" t="n">
        <v>1</v>
      </c>
      <c r="P221" s="1" t="n">
        <v>3</v>
      </c>
      <c r="Q221" s="1" t="n">
        <v>0</v>
      </c>
    </row>
    <row r="222" customFormat="false" ht="15" hidden="false" customHeight="false" outlineLevel="0" collapsed="false">
      <c r="A222" s="1" t="s">
        <v>454</v>
      </c>
      <c r="B222" s="44"/>
      <c r="C222" s="38"/>
      <c r="D222" s="38"/>
      <c r="E222" s="38"/>
      <c r="F222" s="38"/>
      <c r="G222" s="38"/>
      <c r="H222" s="38"/>
      <c r="I222" s="38"/>
      <c r="J222" s="45"/>
      <c r="K222" s="38"/>
      <c r="L222" s="28"/>
      <c r="M222" s="28"/>
    </row>
    <row r="223" customFormat="false" ht="15" hidden="false" customHeight="false" outlineLevel="0" collapsed="false">
      <c r="B223" s="44" t="s">
        <v>455</v>
      </c>
      <c r="C223" s="38" t="s">
        <v>455</v>
      </c>
      <c r="D223" s="38" t="n">
        <v>1</v>
      </c>
      <c r="E223" s="38" t="s">
        <v>26</v>
      </c>
      <c r="F223" s="38"/>
      <c r="G223" s="38" t="s">
        <v>456</v>
      </c>
      <c r="H223" s="38" t="s">
        <v>27</v>
      </c>
      <c r="I223" s="38" t="s">
        <v>457</v>
      </c>
      <c r="J223" s="45" t="n">
        <f aca="false">J221+D221</f>
        <v>64</v>
      </c>
      <c r="K223" s="38" t="n">
        <f aca="false">J223/8</f>
        <v>8</v>
      </c>
      <c r="L223" s="28" t="n">
        <f aca="false">J223/16</f>
        <v>4</v>
      </c>
      <c r="M223" s="28" t="n">
        <f aca="false">J223/32</f>
        <v>2</v>
      </c>
      <c r="N223" s="1" t="s">
        <v>450</v>
      </c>
      <c r="O223" s="3" t="n">
        <v>1</v>
      </c>
      <c r="P223" s="1" t="n">
        <v>10</v>
      </c>
      <c r="Q223" s="1" t="n">
        <v>0</v>
      </c>
    </row>
    <row r="224" customFormat="false" ht="15" hidden="false" customHeight="false" outlineLevel="0" collapsed="false">
      <c r="B224" s="44" t="s">
        <v>458</v>
      </c>
      <c r="C224" s="38" t="s">
        <v>458</v>
      </c>
      <c r="D224" s="38" t="n">
        <v>5</v>
      </c>
      <c r="E224" s="38" t="s">
        <v>26</v>
      </c>
      <c r="F224" s="38"/>
      <c r="G224" s="38" t="s">
        <v>133</v>
      </c>
      <c r="H224" s="38"/>
      <c r="I224" s="38" t="s">
        <v>459</v>
      </c>
      <c r="J224" s="45" t="n">
        <f aca="false">J223+D223</f>
        <v>65</v>
      </c>
      <c r="K224" s="38" t="n">
        <f aca="false">J224/8</f>
        <v>8.125</v>
      </c>
      <c r="L224" s="28" t="n">
        <f aca="false">J224/16</f>
        <v>4.0625</v>
      </c>
      <c r="M224" s="28" t="n">
        <f aca="false">J224/32</f>
        <v>2.03125</v>
      </c>
      <c r="N224" s="1" t="s">
        <v>450</v>
      </c>
      <c r="O224" s="3" t="n">
        <v>1</v>
      </c>
      <c r="P224" s="1" t="n">
        <v>9</v>
      </c>
      <c r="Q224" s="1" t="n">
        <v>0</v>
      </c>
    </row>
    <row r="225" customFormat="false" ht="15" hidden="false" customHeight="false" outlineLevel="0" collapsed="false">
      <c r="B225" s="44" t="s">
        <v>460</v>
      </c>
      <c r="C225" s="38" t="s">
        <v>460</v>
      </c>
      <c r="D225" s="38" t="n">
        <v>4</v>
      </c>
      <c r="E225" s="38" t="s">
        <v>26</v>
      </c>
      <c r="F225" s="38"/>
      <c r="G225" s="38" t="s">
        <v>133</v>
      </c>
      <c r="H225" s="38" t="s">
        <v>27</v>
      </c>
      <c r="I225" s="38" t="s">
        <v>457</v>
      </c>
      <c r="J225" s="45" t="n">
        <f aca="false">J224+D224</f>
        <v>70</v>
      </c>
      <c r="K225" s="38" t="n">
        <f aca="false">J225/8</f>
        <v>8.75</v>
      </c>
      <c r="L225" s="28" t="n">
        <f aca="false">J225/16</f>
        <v>4.375</v>
      </c>
      <c r="M225" s="28" t="n">
        <f aca="false">J225/32</f>
        <v>2.1875</v>
      </c>
      <c r="N225" s="1" t="s">
        <v>450</v>
      </c>
      <c r="O225" s="3" t="n">
        <v>1</v>
      </c>
      <c r="P225" s="1" t="n">
        <v>8</v>
      </c>
      <c r="Q225" s="1" t="n">
        <v>0</v>
      </c>
    </row>
    <row r="226" customFormat="false" ht="15" hidden="false" customHeight="false" outlineLevel="0" collapsed="false">
      <c r="B226" s="44" t="s">
        <v>461</v>
      </c>
      <c r="C226" s="38" t="s">
        <v>461</v>
      </c>
      <c r="D226" s="38" t="n">
        <v>5</v>
      </c>
      <c r="E226" s="38" t="s">
        <v>26</v>
      </c>
      <c r="F226" s="38"/>
      <c r="G226" s="38" t="s">
        <v>133</v>
      </c>
      <c r="H226" s="38" t="s">
        <v>27</v>
      </c>
      <c r="I226" s="38" t="s">
        <v>457</v>
      </c>
      <c r="J226" s="45" t="n">
        <f aca="false">J225+D225</f>
        <v>74</v>
      </c>
      <c r="K226" s="38" t="n">
        <f aca="false">J226/8</f>
        <v>9.25</v>
      </c>
      <c r="L226" s="28" t="n">
        <f aca="false">J226/16</f>
        <v>4.625</v>
      </c>
      <c r="M226" s="28" t="n">
        <f aca="false">J226/32</f>
        <v>2.3125</v>
      </c>
      <c r="N226" s="1" t="s">
        <v>450</v>
      </c>
      <c r="O226" s="3" t="n">
        <v>1</v>
      </c>
      <c r="P226" s="1" t="n">
        <v>7</v>
      </c>
      <c r="Q226" s="1" t="n">
        <v>0</v>
      </c>
    </row>
    <row r="227" customFormat="false" ht="15" hidden="false" customHeight="false" outlineLevel="0" collapsed="false">
      <c r="B227" s="44" t="s">
        <v>462</v>
      </c>
      <c r="C227" s="38" t="s">
        <v>462</v>
      </c>
      <c r="D227" s="38" t="n">
        <v>6</v>
      </c>
      <c r="E227" s="38" t="s">
        <v>26</v>
      </c>
      <c r="F227" s="38"/>
      <c r="G227" s="38" t="s">
        <v>133</v>
      </c>
      <c r="H227" s="38" t="s">
        <v>27</v>
      </c>
      <c r="I227" s="38" t="s">
        <v>457</v>
      </c>
      <c r="J227" s="45" t="n">
        <f aca="false">J226+D226</f>
        <v>79</v>
      </c>
      <c r="K227" s="38" t="n">
        <f aca="false">J227/8</f>
        <v>9.875</v>
      </c>
      <c r="L227" s="28" t="n">
        <f aca="false">J227/16</f>
        <v>4.9375</v>
      </c>
      <c r="M227" s="28" t="n">
        <f aca="false">J227/32</f>
        <v>2.46875</v>
      </c>
      <c r="N227" s="1" t="s">
        <v>450</v>
      </c>
      <c r="O227" s="3" t="n">
        <v>1</v>
      </c>
      <c r="P227" s="1" t="n">
        <v>6</v>
      </c>
      <c r="Q227" s="1" t="n">
        <v>0</v>
      </c>
    </row>
    <row r="228" customFormat="false" ht="15" hidden="false" customHeight="false" outlineLevel="0" collapsed="false">
      <c r="B228" s="44" t="s">
        <v>463</v>
      </c>
      <c r="C228" s="38" t="s">
        <v>463</v>
      </c>
      <c r="D228" s="38" t="n">
        <v>6</v>
      </c>
      <c r="E228" s="38" t="s">
        <v>26</v>
      </c>
      <c r="F228" s="38"/>
      <c r="G228" s="38" t="s">
        <v>133</v>
      </c>
      <c r="H228" s="38" t="s">
        <v>27</v>
      </c>
      <c r="I228" s="38" t="s">
        <v>457</v>
      </c>
      <c r="J228" s="45" t="n">
        <f aca="false">J227+D227</f>
        <v>85</v>
      </c>
      <c r="K228" s="38" t="n">
        <f aca="false">J228/8</f>
        <v>10.625</v>
      </c>
      <c r="L228" s="28" t="n">
        <f aca="false">J228/16</f>
        <v>5.3125</v>
      </c>
      <c r="M228" s="28" t="n">
        <f aca="false">J228/32</f>
        <v>2.65625</v>
      </c>
      <c r="N228" s="1" t="s">
        <v>450</v>
      </c>
      <c r="O228" s="3" t="n">
        <v>1</v>
      </c>
      <c r="P228" s="1" t="n">
        <v>5</v>
      </c>
      <c r="Q228" s="1" t="n">
        <v>0</v>
      </c>
    </row>
    <row r="229" customFormat="false" ht="15" hidden="false" customHeight="false" outlineLevel="0" collapsed="false">
      <c r="B229" s="44" t="s">
        <v>464</v>
      </c>
      <c r="C229" s="38" t="s">
        <v>464</v>
      </c>
      <c r="D229" s="38" t="n">
        <v>5</v>
      </c>
      <c r="E229" s="38" t="s">
        <v>26</v>
      </c>
      <c r="F229" s="38"/>
      <c r="G229" s="38" t="s">
        <v>133</v>
      </c>
      <c r="H229" s="38" t="s">
        <v>27</v>
      </c>
      <c r="I229" s="38" t="s">
        <v>457</v>
      </c>
      <c r="J229" s="45" t="n">
        <f aca="false">J228+D228</f>
        <v>91</v>
      </c>
      <c r="K229" s="38" t="n">
        <f aca="false">J229/8</f>
        <v>11.375</v>
      </c>
      <c r="L229" s="28" t="n">
        <f aca="false">J229/16</f>
        <v>5.6875</v>
      </c>
      <c r="M229" s="28" t="n">
        <f aca="false">J229/32</f>
        <v>2.84375</v>
      </c>
      <c r="N229" s="1" t="s">
        <v>450</v>
      </c>
      <c r="O229" s="3" t="n">
        <v>1</v>
      </c>
      <c r="P229" s="1" t="n">
        <v>4</v>
      </c>
      <c r="Q229" s="1" t="n">
        <v>0</v>
      </c>
    </row>
    <row r="230" customFormat="false" ht="15" hidden="false" customHeight="false" outlineLevel="0" collapsed="false">
      <c r="A230" s="1" t="s">
        <v>465</v>
      </c>
      <c r="B230" s="44"/>
      <c r="C230" s="38"/>
      <c r="D230" s="38"/>
      <c r="E230" s="38"/>
      <c r="F230" s="38"/>
      <c r="G230" s="38"/>
      <c r="H230" s="38"/>
      <c r="I230" s="38"/>
      <c r="J230" s="45"/>
      <c r="K230" s="38"/>
      <c r="L230" s="28"/>
      <c r="M230" s="28"/>
    </row>
    <row r="231" customFormat="false" ht="15" hidden="false" customHeight="false" outlineLevel="0" collapsed="false">
      <c r="B231" s="44" t="s">
        <v>466</v>
      </c>
      <c r="C231" s="38" t="s">
        <v>466</v>
      </c>
      <c r="D231" s="38" t="n">
        <v>8</v>
      </c>
      <c r="E231" s="38" t="s">
        <v>26</v>
      </c>
      <c r="F231" s="38"/>
      <c r="G231" s="38" t="s">
        <v>138</v>
      </c>
      <c r="H231" s="38" t="s">
        <v>71</v>
      </c>
      <c r="I231" s="38" t="s">
        <v>457</v>
      </c>
      <c r="J231" s="45" t="n">
        <f aca="false">J229+D229</f>
        <v>96</v>
      </c>
      <c r="K231" s="38" t="n">
        <f aca="false">J231/8</f>
        <v>12</v>
      </c>
      <c r="L231" s="28" t="n">
        <f aca="false">J231/16</f>
        <v>6</v>
      </c>
      <c r="M231" s="28" t="n">
        <f aca="false">J231/32</f>
        <v>3</v>
      </c>
      <c r="N231" s="1" t="s">
        <v>450</v>
      </c>
      <c r="O231" s="3" t="n">
        <v>1</v>
      </c>
      <c r="P231" s="1" t="n">
        <v>11</v>
      </c>
      <c r="Q231" s="1" t="n">
        <v>0</v>
      </c>
    </row>
    <row r="232" customFormat="false" ht="15" hidden="false" customHeight="false" outlineLevel="0" collapsed="false">
      <c r="B232" s="44" t="s">
        <v>467</v>
      </c>
      <c r="C232" s="38" t="s">
        <v>467</v>
      </c>
      <c r="D232" s="38" t="n">
        <v>8</v>
      </c>
      <c r="E232" s="38" t="s">
        <v>26</v>
      </c>
      <c r="F232" s="38"/>
      <c r="G232" s="38" t="s">
        <v>138</v>
      </c>
      <c r="H232" s="38" t="s">
        <v>71</v>
      </c>
      <c r="I232" s="38" t="s">
        <v>457</v>
      </c>
      <c r="J232" s="45" t="n">
        <f aca="false">J231+D231</f>
        <v>104</v>
      </c>
      <c r="K232" s="38" t="n">
        <f aca="false">J232/8</f>
        <v>13</v>
      </c>
      <c r="L232" s="28" t="n">
        <f aca="false">J232/16</f>
        <v>6.5</v>
      </c>
      <c r="M232" s="28" t="n">
        <f aca="false">J232/32</f>
        <v>3.25</v>
      </c>
      <c r="N232" s="1" t="s">
        <v>450</v>
      </c>
      <c r="O232" s="3" t="n">
        <v>1</v>
      </c>
      <c r="P232" s="1" t="n">
        <v>12</v>
      </c>
      <c r="Q232" s="1" t="n">
        <v>0</v>
      </c>
    </row>
    <row r="233" customFormat="false" ht="15" hidden="false" customHeight="false" outlineLevel="0" collapsed="false">
      <c r="B233" s="44" t="s">
        <v>468</v>
      </c>
      <c r="C233" s="38" t="s">
        <v>469</v>
      </c>
      <c r="D233" s="38" t="n">
        <v>16</v>
      </c>
      <c r="E233" s="38" t="s">
        <v>26</v>
      </c>
      <c r="F233" s="38"/>
      <c r="G233" s="38" t="n">
        <v>0</v>
      </c>
      <c r="H233" s="38" t="s">
        <v>27</v>
      </c>
      <c r="I233" s="38" t="s">
        <v>457</v>
      </c>
      <c r="J233" s="45" t="n">
        <f aca="false">J232+D232</f>
        <v>112</v>
      </c>
      <c r="K233" s="38" t="n">
        <f aca="false">J233/8</f>
        <v>14</v>
      </c>
      <c r="L233" s="28" t="n">
        <f aca="false">J233/16</f>
        <v>7</v>
      </c>
      <c r="M233" s="28" t="n">
        <f aca="false">J233/32</f>
        <v>3.5</v>
      </c>
      <c r="N233" s="1" t="s">
        <v>28</v>
      </c>
      <c r="O233" s="3" t="n">
        <v>0</v>
      </c>
      <c r="P233" s="1" t="n">
        <v>0</v>
      </c>
      <c r="Q233" s="1" t="n">
        <v>0</v>
      </c>
    </row>
    <row r="234" customFormat="false" ht="15" hidden="false" customHeight="false" outlineLevel="0" collapsed="false">
      <c r="A234" s="1" t="s">
        <v>59</v>
      </c>
      <c r="B234" s="44"/>
      <c r="C234" s="38"/>
      <c r="D234" s="38"/>
      <c r="F234" s="38"/>
      <c r="G234" s="38"/>
      <c r="H234" s="38"/>
      <c r="I234" s="38" t="s">
        <v>234</v>
      </c>
      <c r="J234" s="45" t="n">
        <f aca="false">J233+D233</f>
        <v>128</v>
      </c>
      <c r="K234" s="38" t="n">
        <f aca="false">J234/8</f>
        <v>16</v>
      </c>
      <c r="L234" s="28" t="n">
        <f aca="false">J234/16</f>
        <v>8</v>
      </c>
      <c r="M234" s="28" t="n">
        <f aca="false">J234/32</f>
        <v>4</v>
      </c>
    </row>
    <row r="235" customFormat="false" ht="15" hidden="false" customHeight="false" outlineLevel="0" collapsed="false">
      <c r="A235" s="43" t="s">
        <v>470</v>
      </c>
      <c r="F235" s="38"/>
      <c r="G235" s="38"/>
      <c r="H235" s="38"/>
      <c r="I235" s="38"/>
      <c r="J235" s="45"/>
      <c r="K235" s="38"/>
      <c r="L235" s="28"/>
      <c r="M235" s="28"/>
    </row>
    <row r="236" s="14" customFormat="true" ht="15" hidden="false" customHeight="false" outlineLevel="0" collapsed="false">
      <c r="A236" s="14" t="s">
        <v>0</v>
      </c>
      <c r="B236" s="15" t="s">
        <v>8</v>
      </c>
      <c r="C236" s="12" t="s">
        <v>9</v>
      </c>
      <c r="D236" s="12" t="s">
        <v>10</v>
      </c>
      <c r="E236" s="12" t="s">
        <v>11</v>
      </c>
      <c r="F236" s="12" t="s">
        <v>12</v>
      </c>
      <c r="G236" s="12" t="s">
        <v>13</v>
      </c>
      <c r="H236" s="12" t="s">
        <v>14</v>
      </c>
      <c r="I236" s="13" t="s">
        <v>15</v>
      </c>
      <c r="J236" s="30" t="s">
        <v>16</v>
      </c>
      <c r="K236" s="14" t="s">
        <v>17</v>
      </c>
      <c r="L236" s="14" t="s">
        <v>18</v>
      </c>
      <c r="M236" s="14" t="s">
        <v>19</v>
      </c>
      <c r="N236" s="19" t="s">
        <v>20</v>
      </c>
      <c r="O236" s="20" t="s">
        <v>21</v>
      </c>
      <c r="P236" s="14" t="s">
        <v>22</v>
      </c>
      <c r="Q236" s="14" t="s">
        <v>23</v>
      </c>
    </row>
    <row r="237" s="48" customFormat="true" ht="15" hidden="false" customHeight="false" outlineLevel="0" collapsed="false">
      <c r="A237" s="1" t="s">
        <v>45</v>
      </c>
      <c r="B237" s="21"/>
      <c r="C237" s="46"/>
      <c r="D237" s="1"/>
      <c r="E237" s="38"/>
      <c r="F237" s="47"/>
      <c r="G237" s="38"/>
      <c r="H237" s="38"/>
      <c r="I237" s="38"/>
      <c r="J237" s="45"/>
      <c r="K237" s="28"/>
      <c r="L237" s="28"/>
      <c r="M237" s="28"/>
      <c r="O237" s="3"/>
    </row>
    <row r="238" s="48" customFormat="true" ht="15" hidden="false" customHeight="false" outlineLevel="0" collapsed="false">
      <c r="B238" s="21" t="s">
        <v>471</v>
      </c>
      <c r="C238" s="46" t="s">
        <v>472</v>
      </c>
      <c r="D238" s="1" t="n">
        <v>5</v>
      </c>
      <c r="E238" s="38" t="s">
        <v>26</v>
      </c>
      <c r="F238" s="47"/>
      <c r="G238" s="38" t="n">
        <v>0</v>
      </c>
      <c r="H238" s="38" t="s">
        <v>27</v>
      </c>
      <c r="I238" s="38" t="s">
        <v>457</v>
      </c>
      <c r="J238" s="45" t="n">
        <f aca="false">J234</f>
        <v>128</v>
      </c>
      <c r="K238" s="28" t="n">
        <f aca="false">J238/8</f>
        <v>16</v>
      </c>
      <c r="L238" s="28" t="n">
        <f aca="false">J238/16</f>
        <v>8</v>
      </c>
      <c r="M238" s="28" t="n">
        <f aca="false">J238/32</f>
        <v>4</v>
      </c>
      <c r="N238" s="48" t="s">
        <v>28</v>
      </c>
      <c r="O238" s="3" t="n">
        <v>0</v>
      </c>
      <c r="P238" s="48" t="n">
        <v>0</v>
      </c>
      <c r="Q238" s="48" t="n">
        <v>0</v>
      </c>
    </row>
    <row r="239" s="48" customFormat="true" ht="15" hidden="false" customHeight="false" outlineLevel="0" collapsed="false">
      <c r="B239" s="21" t="s">
        <v>473</v>
      </c>
      <c r="C239" s="46" t="s">
        <v>474</v>
      </c>
      <c r="D239" s="1" t="n">
        <v>1</v>
      </c>
      <c r="E239" s="38" t="s">
        <v>26</v>
      </c>
      <c r="F239" s="47"/>
      <c r="G239" s="38" t="s">
        <v>456</v>
      </c>
      <c r="H239" s="38" t="s">
        <v>27</v>
      </c>
      <c r="I239" s="38" t="s">
        <v>457</v>
      </c>
      <c r="J239" s="45" t="n">
        <f aca="false">J238+D238</f>
        <v>133</v>
      </c>
      <c r="K239" s="28" t="n">
        <f aca="false">J239/8</f>
        <v>16.625</v>
      </c>
      <c r="L239" s="28" t="n">
        <f aca="false">J239/16</f>
        <v>8.3125</v>
      </c>
      <c r="M239" s="28" t="n">
        <f aca="false">J239/32</f>
        <v>4.15625</v>
      </c>
      <c r="N239" s="1" t="s">
        <v>450</v>
      </c>
      <c r="O239" s="3" t="n">
        <v>1</v>
      </c>
      <c r="P239" s="48" t="n">
        <v>1</v>
      </c>
      <c r="Q239" s="48" t="n">
        <v>0</v>
      </c>
    </row>
    <row r="240" s="48" customFormat="true" ht="15" hidden="false" customHeight="false" outlineLevel="0" collapsed="false">
      <c r="B240" s="21" t="s">
        <v>475</v>
      </c>
      <c r="C240" s="46" t="s">
        <v>476</v>
      </c>
      <c r="D240" s="1" t="n">
        <v>1</v>
      </c>
      <c r="E240" s="38" t="s">
        <v>26</v>
      </c>
      <c r="F240" s="47"/>
      <c r="G240" s="38" t="s">
        <v>456</v>
      </c>
      <c r="H240" s="38" t="s">
        <v>27</v>
      </c>
      <c r="I240" s="38" t="s">
        <v>457</v>
      </c>
      <c r="J240" s="45" t="n">
        <f aca="false">J239+D239</f>
        <v>134</v>
      </c>
      <c r="K240" s="28" t="n">
        <f aca="false">J240/8</f>
        <v>16.75</v>
      </c>
      <c r="L240" s="28" t="n">
        <f aca="false">J240/16</f>
        <v>8.375</v>
      </c>
      <c r="M240" s="28" t="n">
        <f aca="false">J240/32</f>
        <v>4.1875</v>
      </c>
      <c r="N240" s="1" t="s">
        <v>477</v>
      </c>
      <c r="O240" s="3" t="n">
        <v>2</v>
      </c>
      <c r="P240" s="48" t="n">
        <v>7</v>
      </c>
      <c r="Q240" s="48" t="n">
        <v>0</v>
      </c>
    </row>
    <row r="241" s="48" customFormat="true" ht="15" hidden="false" customHeight="false" outlineLevel="0" collapsed="false">
      <c r="B241" s="21" t="s">
        <v>478</v>
      </c>
      <c r="C241" s="46" t="s">
        <v>479</v>
      </c>
      <c r="D241" s="1" t="n">
        <v>3</v>
      </c>
      <c r="E241" s="38" t="s">
        <v>26</v>
      </c>
      <c r="F241" s="47"/>
      <c r="G241" s="38" t="s">
        <v>133</v>
      </c>
      <c r="H241" s="38" t="s">
        <v>27</v>
      </c>
      <c r="I241" s="38" t="s">
        <v>457</v>
      </c>
      <c r="J241" s="45" t="n">
        <f aca="false">J240+D240</f>
        <v>135</v>
      </c>
      <c r="K241" s="28" t="n">
        <f aca="false">J241/8</f>
        <v>16.875</v>
      </c>
      <c r="L241" s="28" t="n">
        <f aca="false">J241/16</f>
        <v>8.4375</v>
      </c>
      <c r="M241" s="28" t="n">
        <f aca="false">J241/32</f>
        <v>4.21875</v>
      </c>
      <c r="N241" s="1" t="s">
        <v>477</v>
      </c>
      <c r="O241" s="3" t="n">
        <v>2</v>
      </c>
      <c r="P241" s="48" t="n">
        <v>6</v>
      </c>
      <c r="Q241" s="48" t="n">
        <v>0</v>
      </c>
    </row>
    <row r="242" s="48" customFormat="true" ht="15" hidden="false" customHeight="false" outlineLevel="0" collapsed="false">
      <c r="B242" s="21" t="s">
        <v>480</v>
      </c>
      <c r="C242" s="46" t="s">
        <v>481</v>
      </c>
      <c r="D242" s="1" t="n">
        <v>4</v>
      </c>
      <c r="E242" s="38" t="s">
        <v>26</v>
      </c>
      <c r="F242" s="47"/>
      <c r="G242" s="38" t="s">
        <v>482</v>
      </c>
      <c r="H242" s="38" t="s">
        <v>27</v>
      </c>
      <c r="I242" s="38" t="s">
        <v>457</v>
      </c>
      <c r="J242" s="45" t="n">
        <f aca="false">J241+D241</f>
        <v>138</v>
      </c>
      <c r="K242" s="28" t="n">
        <f aca="false">J242/8</f>
        <v>17.25</v>
      </c>
      <c r="L242" s="28" t="n">
        <f aca="false">J242/16</f>
        <v>8.625</v>
      </c>
      <c r="M242" s="28" t="n">
        <f aca="false">J242/32</f>
        <v>4.3125</v>
      </c>
      <c r="N242" s="1" t="s">
        <v>477</v>
      </c>
      <c r="O242" s="3" t="n">
        <v>2</v>
      </c>
      <c r="P242" s="48" t="n">
        <v>5</v>
      </c>
      <c r="Q242" s="48" t="n">
        <v>0</v>
      </c>
    </row>
    <row r="243" s="48" customFormat="true" ht="15" hidden="false" customHeight="false" outlineLevel="0" collapsed="false">
      <c r="B243" s="21" t="s">
        <v>483</v>
      </c>
      <c r="C243" s="46" t="s">
        <v>484</v>
      </c>
      <c r="D243" s="1" t="n">
        <v>4</v>
      </c>
      <c r="E243" s="38" t="s">
        <v>26</v>
      </c>
      <c r="F243" s="47"/>
      <c r="G243" s="38" t="s">
        <v>482</v>
      </c>
      <c r="H243" s="38" t="s">
        <v>27</v>
      </c>
      <c r="I243" s="38" t="s">
        <v>457</v>
      </c>
      <c r="J243" s="45" t="n">
        <f aca="false">J242+D242</f>
        <v>142</v>
      </c>
      <c r="K243" s="28" t="n">
        <f aca="false">J243/8</f>
        <v>17.75</v>
      </c>
      <c r="L243" s="28" t="n">
        <f aca="false">J243/16</f>
        <v>8.875</v>
      </c>
      <c r="M243" s="28" t="n">
        <f aca="false">J243/32</f>
        <v>4.4375</v>
      </c>
      <c r="N243" s="1" t="s">
        <v>477</v>
      </c>
      <c r="O243" s="3" t="n">
        <v>2</v>
      </c>
      <c r="P243" s="48" t="n">
        <v>4</v>
      </c>
      <c r="Q243" s="48" t="n">
        <v>0</v>
      </c>
    </row>
    <row r="244" s="48" customFormat="true" ht="15" hidden="false" customHeight="false" outlineLevel="0" collapsed="false">
      <c r="B244" s="21" t="s">
        <v>485</v>
      </c>
      <c r="C244" s="46" t="s">
        <v>486</v>
      </c>
      <c r="D244" s="1" t="n">
        <v>5</v>
      </c>
      <c r="E244" s="38" t="s">
        <v>26</v>
      </c>
      <c r="F244" s="47"/>
      <c r="G244" s="38" t="s">
        <v>487</v>
      </c>
      <c r="H244" s="38" t="s">
        <v>27</v>
      </c>
      <c r="I244" s="38" t="s">
        <v>457</v>
      </c>
      <c r="J244" s="45" t="n">
        <f aca="false">J243+D243</f>
        <v>146</v>
      </c>
      <c r="K244" s="28" t="n">
        <f aca="false">J244/8</f>
        <v>18.25</v>
      </c>
      <c r="L244" s="28" t="n">
        <f aca="false">J244/16</f>
        <v>9.125</v>
      </c>
      <c r="M244" s="28" t="n">
        <f aca="false">J244/32</f>
        <v>4.5625</v>
      </c>
      <c r="N244" s="1" t="s">
        <v>477</v>
      </c>
      <c r="O244" s="3" t="n">
        <v>2</v>
      </c>
      <c r="P244" s="48" t="n">
        <v>2</v>
      </c>
      <c r="Q244" s="48" t="n">
        <v>0</v>
      </c>
    </row>
    <row r="245" s="48" customFormat="true" ht="15" hidden="false" customHeight="false" outlineLevel="0" collapsed="false">
      <c r="B245" s="21" t="s">
        <v>488</v>
      </c>
      <c r="C245" s="46" t="s">
        <v>489</v>
      </c>
      <c r="D245" s="1" t="n">
        <v>9</v>
      </c>
      <c r="E245" s="38" t="s">
        <v>26</v>
      </c>
      <c r="F245" s="47"/>
      <c r="G245" s="38" t="s">
        <v>133</v>
      </c>
      <c r="H245" s="38" t="s">
        <v>27</v>
      </c>
      <c r="I245" s="38" t="s">
        <v>457</v>
      </c>
      <c r="J245" s="45" t="n">
        <f aca="false">J244+D244</f>
        <v>151</v>
      </c>
      <c r="K245" s="28" t="n">
        <f aca="false">J245/8</f>
        <v>18.875</v>
      </c>
      <c r="L245" s="28" t="n">
        <f aca="false">J245/16</f>
        <v>9.4375</v>
      </c>
      <c r="M245" s="28" t="n">
        <f aca="false">J245/32</f>
        <v>4.71875</v>
      </c>
      <c r="N245" s="1" t="s">
        <v>477</v>
      </c>
      <c r="O245" s="3" t="n">
        <v>2</v>
      </c>
      <c r="P245" s="48" t="n">
        <v>1</v>
      </c>
      <c r="Q245" s="48" t="n">
        <v>0</v>
      </c>
    </row>
    <row r="246" s="48" customFormat="true" ht="15" hidden="false" customHeight="false" outlineLevel="0" collapsed="false">
      <c r="A246" s="48" t="s">
        <v>58</v>
      </c>
      <c r="B246" s="21"/>
      <c r="C246" s="46"/>
      <c r="D246" s="1"/>
      <c r="E246" s="38"/>
      <c r="F246" s="47"/>
      <c r="G246" s="38"/>
      <c r="H246" s="38"/>
      <c r="I246" s="38"/>
      <c r="J246" s="45"/>
      <c r="K246" s="28"/>
      <c r="L246" s="28"/>
      <c r="M246" s="28"/>
      <c r="N246" s="41"/>
      <c r="O246" s="3"/>
    </row>
    <row r="247" customFormat="false" ht="15" hidden="false" customHeight="false" outlineLevel="0" collapsed="false">
      <c r="B247" s="48" t="s">
        <v>490</v>
      </c>
      <c r="C247" s="3" t="s">
        <v>491</v>
      </c>
      <c r="D247" s="1" t="n">
        <v>8</v>
      </c>
      <c r="E247" s="38" t="s">
        <v>26</v>
      </c>
      <c r="F247" s="38"/>
      <c r="G247" s="38" t="s">
        <v>133</v>
      </c>
      <c r="H247" s="38" t="s">
        <v>27</v>
      </c>
      <c r="I247" s="38" t="s">
        <v>457</v>
      </c>
      <c r="J247" s="45" t="n">
        <f aca="false">J245+D245</f>
        <v>160</v>
      </c>
      <c r="K247" s="28" t="n">
        <f aca="false">J247/8</f>
        <v>20</v>
      </c>
      <c r="L247" s="28" t="n">
        <f aca="false">J247/16</f>
        <v>10</v>
      </c>
      <c r="M247" s="28" t="n">
        <f aca="false">J247/32</f>
        <v>5</v>
      </c>
      <c r="N247" s="1" t="s">
        <v>492</v>
      </c>
      <c r="O247" s="3" t="n">
        <v>3</v>
      </c>
      <c r="P247" s="1" t="n">
        <v>1</v>
      </c>
      <c r="Q247" s="1" t="n">
        <v>0</v>
      </c>
    </row>
    <row r="248" customFormat="false" ht="15" hidden="false" customHeight="false" outlineLevel="0" collapsed="false">
      <c r="B248" s="48" t="s">
        <v>493</v>
      </c>
      <c r="C248" s="3" t="s">
        <v>494</v>
      </c>
      <c r="D248" s="1" t="n">
        <v>8</v>
      </c>
      <c r="E248" s="38" t="s">
        <v>26</v>
      </c>
      <c r="F248" s="38"/>
      <c r="G248" s="38" t="s">
        <v>133</v>
      </c>
      <c r="H248" s="38" t="s">
        <v>27</v>
      </c>
      <c r="I248" s="38" t="s">
        <v>457</v>
      </c>
      <c r="J248" s="45" t="n">
        <f aca="false">J247+D247</f>
        <v>168</v>
      </c>
      <c r="K248" s="28" t="n">
        <f aca="false">J248/8</f>
        <v>21</v>
      </c>
      <c r="L248" s="28" t="n">
        <f aca="false">J248/16</f>
        <v>10.5</v>
      </c>
      <c r="M248" s="28" t="n">
        <f aca="false">J248/32</f>
        <v>5.25</v>
      </c>
      <c r="N248" s="1" t="s">
        <v>492</v>
      </c>
      <c r="O248" s="3" t="n">
        <v>3</v>
      </c>
      <c r="P248" s="1" t="n">
        <v>2</v>
      </c>
      <c r="Q248" s="1" t="n">
        <v>0</v>
      </c>
    </row>
    <row r="249" customFormat="false" ht="15" hidden="false" customHeight="false" outlineLevel="0" collapsed="false">
      <c r="B249" s="48" t="s">
        <v>495</v>
      </c>
      <c r="C249" s="3" t="s">
        <v>496</v>
      </c>
      <c r="D249" s="1" t="n">
        <v>8</v>
      </c>
      <c r="E249" s="38" t="s">
        <v>26</v>
      </c>
      <c r="F249" s="38"/>
      <c r="G249" s="38" t="s">
        <v>133</v>
      </c>
      <c r="H249" s="38" t="s">
        <v>27</v>
      </c>
      <c r="I249" s="38" t="s">
        <v>457</v>
      </c>
      <c r="J249" s="45" t="n">
        <f aca="false">J248+D248</f>
        <v>176</v>
      </c>
      <c r="K249" s="28" t="n">
        <f aca="false">J249/8</f>
        <v>22</v>
      </c>
      <c r="L249" s="28" t="n">
        <f aca="false">J249/16</f>
        <v>11</v>
      </c>
      <c r="M249" s="28" t="n">
        <f aca="false">J249/32</f>
        <v>5.5</v>
      </c>
      <c r="N249" s="1" t="s">
        <v>492</v>
      </c>
      <c r="O249" s="3" t="n">
        <v>3</v>
      </c>
      <c r="P249" s="1" t="n">
        <v>3</v>
      </c>
      <c r="Q249" s="1" t="n">
        <v>0</v>
      </c>
    </row>
    <row r="250" customFormat="false" ht="15" hidden="false" customHeight="false" outlineLevel="0" collapsed="false">
      <c r="B250" s="48" t="s">
        <v>497</v>
      </c>
      <c r="C250" s="3" t="s">
        <v>498</v>
      </c>
      <c r="D250" s="1" t="n">
        <v>8</v>
      </c>
      <c r="E250" s="38" t="s">
        <v>26</v>
      </c>
      <c r="F250" s="38"/>
      <c r="G250" s="38" t="s">
        <v>133</v>
      </c>
      <c r="H250" s="38" t="s">
        <v>27</v>
      </c>
      <c r="I250" s="38" t="s">
        <v>457</v>
      </c>
      <c r="J250" s="45" t="n">
        <f aca="false">J249+D249</f>
        <v>184</v>
      </c>
      <c r="K250" s="28" t="n">
        <f aca="false">J250/8</f>
        <v>23</v>
      </c>
      <c r="L250" s="28" t="n">
        <f aca="false">J250/16</f>
        <v>11.5</v>
      </c>
      <c r="M250" s="28" t="n">
        <f aca="false">J250/32</f>
        <v>5.75</v>
      </c>
      <c r="N250" s="1" t="s">
        <v>492</v>
      </c>
      <c r="O250" s="3" t="n">
        <v>3</v>
      </c>
      <c r="P250" s="1" t="n">
        <v>4</v>
      </c>
      <c r="Q250" s="1" t="n">
        <v>0</v>
      </c>
    </row>
    <row r="251" customFormat="false" ht="15" hidden="false" customHeight="false" outlineLevel="0" collapsed="false">
      <c r="B251" s="48" t="s">
        <v>499</v>
      </c>
      <c r="C251" s="3" t="s">
        <v>500</v>
      </c>
      <c r="D251" s="1" t="n">
        <v>8</v>
      </c>
      <c r="E251" s="38" t="s">
        <v>26</v>
      </c>
      <c r="F251" s="38"/>
      <c r="G251" s="38" t="s">
        <v>133</v>
      </c>
      <c r="H251" s="38" t="s">
        <v>27</v>
      </c>
      <c r="I251" s="38" t="s">
        <v>457</v>
      </c>
      <c r="J251" s="45" t="n">
        <f aca="false">J250+D250</f>
        <v>192</v>
      </c>
      <c r="K251" s="28" t="n">
        <f aca="false">J251/8</f>
        <v>24</v>
      </c>
      <c r="L251" s="28" t="n">
        <f aca="false">J251/16</f>
        <v>12</v>
      </c>
      <c r="M251" s="28" t="n">
        <f aca="false">J251/32</f>
        <v>6</v>
      </c>
      <c r="N251" s="1" t="s">
        <v>492</v>
      </c>
      <c r="O251" s="3" t="n">
        <v>3</v>
      </c>
      <c r="P251" s="1" t="n">
        <v>5</v>
      </c>
      <c r="Q251" s="1" t="n">
        <v>0</v>
      </c>
    </row>
    <row r="252" customFormat="false" ht="15" hidden="false" customHeight="false" outlineLevel="0" collapsed="false">
      <c r="B252" s="48" t="s">
        <v>501</v>
      </c>
      <c r="C252" s="3" t="s">
        <v>502</v>
      </c>
      <c r="D252" s="1" t="n">
        <v>8</v>
      </c>
      <c r="E252" s="38" t="s">
        <v>26</v>
      </c>
      <c r="F252" s="38"/>
      <c r="G252" s="38" t="s">
        <v>133</v>
      </c>
      <c r="H252" s="38" t="s">
        <v>27</v>
      </c>
      <c r="I252" s="38" t="s">
        <v>457</v>
      </c>
      <c r="J252" s="45" t="n">
        <f aca="false">J251+D251</f>
        <v>200</v>
      </c>
      <c r="K252" s="28" t="n">
        <f aca="false">J252/8</f>
        <v>25</v>
      </c>
      <c r="L252" s="28" t="n">
        <f aca="false">J252/16</f>
        <v>12.5</v>
      </c>
      <c r="M252" s="28" t="n">
        <f aca="false">J252/32</f>
        <v>6.25</v>
      </c>
      <c r="N252" s="1" t="s">
        <v>492</v>
      </c>
      <c r="O252" s="3" t="n">
        <v>3</v>
      </c>
      <c r="P252" s="1" t="n">
        <v>6</v>
      </c>
      <c r="Q252" s="1" t="n">
        <v>0</v>
      </c>
    </row>
    <row r="253" customFormat="false" ht="15" hidden="false" customHeight="false" outlineLevel="0" collapsed="false">
      <c r="B253" s="48" t="s">
        <v>503</v>
      </c>
      <c r="C253" s="3" t="s">
        <v>504</v>
      </c>
      <c r="D253" s="1" t="n">
        <v>8</v>
      </c>
      <c r="E253" s="38" t="s">
        <v>26</v>
      </c>
      <c r="F253" s="38"/>
      <c r="G253" s="38" t="s">
        <v>133</v>
      </c>
      <c r="H253" s="38" t="s">
        <v>27</v>
      </c>
      <c r="I253" s="38" t="s">
        <v>457</v>
      </c>
      <c r="J253" s="45" t="n">
        <f aca="false">J252+D252</f>
        <v>208</v>
      </c>
      <c r="K253" s="28" t="n">
        <f aca="false">J253/8</f>
        <v>26</v>
      </c>
      <c r="L253" s="28" t="n">
        <f aca="false">J253/16</f>
        <v>13</v>
      </c>
      <c r="M253" s="28" t="n">
        <f aca="false">J253/32</f>
        <v>6.5</v>
      </c>
      <c r="N253" s="1" t="s">
        <v>492</v>
      </c>
      <c r="O253" s="3" t="n">
        <v>3</v>
      </c>
      <c r="P253" s="1" t="n">
        <v>7</v>
      </c>
      <c r="Q253" s="1" t="n">
        <v>0</v>
      </c>
    </row>
    <row r="254" customFormat="false" ht="15" hidden="false" customHeight="false" outlineLevel="0" collapsed="false">
      <c r="B254" s="48" t="s">
        <v>505</v>
      </c>
      <c r="C254" s="3" t="s">
        <v>506</v>
      </c>
      <c r="D254" s="1" t="n">
        <v>8</v>
      </c>
      <c r="E254" s="38" t="s">
        <v>26</v>
      </c>
      <c r="F254" s="38"/>
      <c r="G254" s="38" t="s">
        <v>133</v>
      </c>
      <c r="H254" s="38" t="s">
        <v>27</v>
      </c>
      <c r="I254" s="38" t="s">
        <v>457</v>
      </c>
      <c r="J254" s="45" t="n">
        <f aca="false">J253+D253</f>
        <v>216</v>
      </c>
      <c r="K254" s="28" t="n">
        <f aca="false">J254/8</f>
        <v>27</v>
      </c>
      <c r="L254" s="28" t="n">
        <f aca="false">J254/16</f>
        <v>13.5</v>
      </c>
      <c r="M254" s="28" t="n">
        <f aca="false">J254/32</f>
        <v>6.75</v>
      </c>
      <c r="N254" s="1" t="s">
        <v>492</v>
      </c>
      <c r="O254" s="3" t="n">
        <v>3</v>
      </c>
      <c r="P254" s="1" t="n">
        <v>8</v>
      </c>
      <c r="Q254" s="1" t="n">
        <v>0</v>
      </c>
    </row>
    <row r="255" customFormat="false" ht="15" hidden="false" customHeight="false" outlineLevel="0" collapsed="false">
      <c r="B255" s="48" t="s">
        <v>507</v>
      </c>
      <c r="C255" s="3" t="s">
        <v>507</v>
      </c>
      <c r="D255" s="1" t="n">
        <v>8</v>
      </c>
      <c r="E255" s="38" t="s">
        <v>26</v>
      </c>
      <c r="F255" s="38"/>
      <c r="G255" s="38" t="s">
        <v>133</v>
      </c>
      <c r="H255" s="38" t="s">
        <v>27</v>
      </c>
      <c r="I255" s="38" t="s">
        <v>457</v>
      </c>
      <c r="J255" s="45" t="n">
        <f aca="false">J254+D254</f>
        <v>224</v>
      </c>
      <c r="K255" s="28" t="n">
        <f aca="false">J255/8</f>
        <v>28</v>
      </c>
      <c r="L255" s="28" t="n">
        <f aca="false">J255/16</f>
        <v>14</v>
      </c>
      <c r="M255" s="28" t="n">
        <f aca="false">J255/32</f>
        <v>7</v>
      </c>
      <c r="N255" s="1" t="s">
        <v>492</v>
      </c>
      <c r="O255" s="3" t="n">
        <v>3</v>
      </c>
      <c r="P255" s="1" t="n">
        <v>9</v>
      </c>
      <c r="Q255" s="1" t="n">
        <v>0</v>
      </c>
    </row>
    <row r="256" customFormat="false" ht="15" hidden="false" customHeight="false" outlineLevel="0" collapsed="false">
      <c r="B256" s="48" t="s">
        <v>508</v>
      </c>
      <c r="C256" s="3" t="s">
        <v>508</v>
      </c>
      <c r="D256" s="1" t="n">
        <v>8</v>
      </c>
      <c r="E256" s="38" t="s">
        <v>26</v>
      </c>
      <c r="F256" s="38"/>
      <c r="G256" s="38" t="s">
        <v>133</v>
      </c>
      <c r="H256" s="38" t="s">
        <v>27</v>
      </c>
      <c r="I256" s="38" t="s">
        <v>457</v>
      </c>
      <c r="J256" s="45" t="n">
        <f aca="false">J255+D255</f>
        <v>232</v>
      </c>
      <c r="K256" s="28" t="n">
        <f aca="false">J256/8</f>
        <v>29</v>
      </c>
      <c r="L256" s="28" t="n">
        <f aca="false">J256/16</f>
        <v>14.5</v>
      </c>
      <c r="M256" s="28" t="n">
        <f aca="false">J256/32</f>
        <v>7.25</v>
      </c>
      <c r="N256" s="1" t="s">
        <v>492</v>
      </c>
      <c r="O256" s="3" t="n">
        <v>3</v>
      </c>
      <c r="P256" s="1" t="n">
        <v>10</v>
      </c>
      <c r="Q256" s="1" t="n">
        <v>0</v>
      </c>
    </row>
    <row r="257" customFormat="false" ht="15" hidden="false" customHeight="false" outlineLevel="0" collapsed="false">
      <c r="B257" s="48" t="s">
        <v>509</v>
      </c>
      <c r="C257" s="3" t="s">
        <v>509</v>
      </c>
      <c r="D257" s="1" t="n">
        <v>8</v>
      </c>
      <c r="E257" s="38" t="s">
        <v>26</v>
      </c>
      <c r="F257" s="38"/>
      <c r="G257" s="38" t="s">
        <v>133</v>
      </c>
      <c r="H257" s="38" t="s">
        <v>27</v>
      </c>
      <c r="I257" s="38" t="s">
        <v>457</v>
      </c>
      <c r="J257" s="45" t="n">
        <f aca="false">J256+D256</f>
        <v>240</v>
      </c>
      <c r="K257" s="28" t="n">
        <f aca="false">J257/8</f>
        <v>30</v>
      </c>
      <c r="L257" s="28" t="n">
        <f aca="false">J257/16</f>
        <v>15</v>
      </c>
      <c r="M257" s="28" t="n">
        <f aca="false">J257/32</f>
        <v>7.5</v>
      </c>
      <c r="N257" s="1" t="s">
        <v>492</v>
      </c>
      <c r="O257" s="3" t="n">
        <v>3</v>
      </c>
      <c r="P257" s="1" t="n">
        <v>11</v>
      </c>
      <c r="Q257" s="1" t="n">
        <v>0</v>
      </c>
    </row>
    <row r="258" customFormat="false" ht="15" hidden="false" customHeight="false" outlineLevel="0" collapsed="false">
      <c r="B258" s="48" t="s">
        <v>510</v>
      </c>
      <c r="C258" s="3" t="s">
        <v>510</v>
      </c>
      <c r="D258" s="1" t="n">
        <v>8</v>
      </c>
      <c r="E258" s="38" t="s">
        <v>26</v>
      </c>
      <c r="F258" s="38"/>
      <c r="G258" s="38" t="s">
        <v>133</v>
      </c>
      <c r="H258" s="38" t="s">
        <v>27</v>
      </c>
      <c r="I258" s="38" t="s">
        <v>457</v>
      </c>
      <c r="J258" s="45" t="n">
        <f aca="false">J257+D257</f>
        <v>248</v>
      </c>
      <c r="K258" s="28" t="n">
        <f aca="false">J258/8</f>
        <v>31</v>
      </c>
      <c r="L258" s="28" t="n">
        <f aca="false">J258/16</f>
        <v>15.5</v>
      </c>
      <c r="M258" s="28" t="n">
        <f aca="false">J258/32</f>
        <v>7.75</v>
      </c>
      <c r="N258" s="1" t="s">
        <v>492</v>
      </c>
      <c r="O258" s="3" t="n">
        <v>3</v>
      </c>
      <c r="P258" s="1" t="n">
        <v>12</v>
      </c>
      <c r="Q258" s="1" t="n">
        <v>0</v>
      </c>
    </row>
    <row r="259" customFormat="false" ht="15" hidden="false" customHeight="false" outlineLevel="0" collapsed="false">
      <c r="B259" s="48" t="s">
        <v>511</v>
      </c>
      <c r="C259" s="3" t="s">
        <v>511</v>
      </c>
      <c r="D259" s="1" t="n">
        <v>8</v>
      </c>
      <c r="E259" s="38" t="s">
        <v>26</v>
      </c>
      <c r="F259" s="38"/>
      <c r="G259" s="38" t="s">
        <v>133</v>
      </c>
      <c r="H259" s="38" t="s">
        <v>27</v>
      </c>
      <c r="I259" s="38" t="s">
        <v>457</v>
      </c>
      <c r="J259" s="45" t="n">
        <f aca="false">J258+D258</f>
        <v>256</v>
      </c>
      <c r="K259" s="28" t="n">
        <f aca="false">J259/8</f>
        <v>32</v>
      </c>
      <c r="L259" s="28" t="n">
        <f aca="false">J259/16</f>
        <v>16</v>
      </c>
      <c r="M259" s="28" t="n">
        <f aca="false">J259/32</f>
        <v>8</v>
      </c>
      <c r="N259" s="1" t="s">
        <v>492</v>
      </c>
      <c r="O259" s="3" t="n">
        <v>3</v>
      </c>
      <c r="P259" s="1" t="n">
        <v>13</v>
      </c>
      <c r="Q259" s="1" t="n">
        <v>0</v>
      </c>
    </row>
    <row r="260" customFormat="false" ht="15" hidden="false" customHeight="false" outlineLevel="0" collapsed="false">
      <c r="B260" s="48" t="s">
        <v>512</v>
      </c>
      <c r="C260" s="3" t="s">
        <v>513</v>
      </c>
      <c r="D260" s="1" t="n">
        <v>16</v>
      </c>
      <c r="E260" s="38" t="s">
        <v>26</v>
      </c>
      <c r="F260" s="38" t="s">
        <v>116</v>
      </c>
      <c r="G260" s="38" t="s">
        <v>133</v>
      </c>
      <c r="H260" s="38" t="s">
        <v>27</v>
      </c>
      <c r="I260" s="38" t="s">
        <v>457</v>
      </c>
      <c r="J260" s="45" t="n">
        <f aca="false">J259+D259</f>
        <v>264</v>
      </c>
      <c r="K260" s="28" t="n">
        <f aca="false">J260/8</f>
        <v>33</v>
      </c>
      <c r="L260" s="28" t="n">
        <f aca="false">J260/16</f>
        <v>16.5</v>
      </c>
      <c r="M260" s="28" t="n">
        <f aca="false">J260/32</f>
        <v>8.25</v>
      </c>
      <c r="N260" s="1" t="s">
        <v>450</v>
      </c>
      <c r="O260" s="3" t="n">
        <v>1</v>
      </c>
      <c r="P260" s="1" t="n">
        <v>12</v>
      </c>
      <c r="Q260" s="1" t="n">
        <v>0</v>
      </c>
    </row>
    <row r="261" customFormat="false" ht="15" hidden="false" customHeight="false" outlineLevel="0" collapsed="false">
      <c r="B261" s="48" t="s">
        <v>514</v>
      </c>
      <c r="C261" s="3" t="s">
        <v>515</v>
      </c>
      <c r="D261" s="1" t="n">
        <v>8</v>
      </c>
      <c r="E261" s="38" t="s">
        <v>26</v>
      </c>
      <c r="F261" s="38"/>
      <c r="G261" s="38" t="s">
        <v>133</v>
      </c>
      <c r="H261" s="38" t="s">
        <v>27</v>
      </c>
      <c r="I261" s="38" t="s">
        <v>457</v>
      </c>
      <c r="J261" s="45" t="n">
        <f aca="false">J260+D260</f>
        <v>280</v>
      </c>
      <c r="K261" s="28" t="n">
        <f aca="false">J261/8</f>
        <v>35</v>
      </c>
      <c r="L261" s="28" t="n">
        <f aca="false">J261/16</f>
        <v>17.5</v>
      </c>
      <c r="M261" s="28" t="n">
        <f aca="false">J261/32</f>
        <v>8.75</v>
      </c>
      <c r="N261" s="1" t="s">
        <v>477</v>
      </c>
      <c r="O261" s="3" t="n">
        <v>2</v>
      </c>
      <c r="P261" s="1" t="n">
        <v>3</v>
      </c>
      <c r="Q261" s="1" t="n">
        <v>0</v>
      </c>
    </row>
    <row r="262" customFormat="false" ht="15" hidden="false" customHeight="false" outlineLevel="0" collapsed="false">
      <c r="A262" s="1" t="s">
        <v>59</v>
      </c>
      <c r="F262" s="38"/>
      <c r="G262" s="38"/>
      <c r="H262" s="38"/>
      <c r="I262" s="38"/>
      <c r="J262" s="45" t="n">
        <f aca="false">J261+D261</f>
        <v>288</v>
      </c>
      <c r="K262" s="28" t="n">
        <f aca="false">J262/8</f>
        <v>36</v>
      </c>
      <c r="L262" s="28" t="n">
        <f aca="false">J262/16</f>
        <v>18</v>
      </c>
      <c r="M262" s="28" t="n">
        <f aca="false">J262/32</f>
        <v>9</v>
      </c>
    </row>
    <row r="263" customFormat="false" ht="15" hidden="false" customHeight="false" outlineLevel="0" collapsed="false">
      <c r="F263" s="38"/>
      <c r="G263" s="38"/>
      <c r="H263" s="38"/>
      <c r="I263" s="38"/>
      <c r="J263" s="45"/>
      <c r="K263" s="28"/>
      <c r="L263" s="28"/>
      <c r="M263" s="28"/>
    </row>
    <row r="264" customFormat="false" ht="15" hidden="false" customHeight="false" outlineLevel="0" collapsed="false">
      <c r="B264" s="48"/>
      <c r="J264" s="49"/>
      <c r="K264" s="1"/>
      <c r="L264" s="1"/>
      <c r="M264" s="1"/>
    </row>
  </sheetData>
  <mergeCells count="6">
    <mergeCell ref="B1:I1"/>
    <mergeCell ref="B2:I2"/>
    <mergeCell ref="B3:I3"/>
    <mergeCell ref="B4:I4"/>
    <mergeCell ref="B5:I5"/>
    <mergeCell ref="B85:I85"/>
  </mergeCells>
  <hyperlinks>
    <hyperlink ref="A194" r:id="rId1" display="Structure:scienceLong_t, file:sciLongDownlink.h"/>
    <hyperlink ref="A201" r:id="rId2" display="Structure:science_t, file:sciDownlink.h"/>
    <hyperlink ref="A210" r:id="rId3" display="Structure:sciWodSpecific_t,file:sciWodSpecificDownlink.h"/>
    <hyperlink ref="A218" r:id="rId4" display="Structure:infrequentDownlink_t,file:infrequentDownlink.h"/>
    <hyperlink ref="A235" r:id="rId5" display="Structure:legacyErrors_t,file:legacyErrorsDownlink.h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6:Q103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33" activeCellId="0" sqref="C33"/>
    </sheetView>
  </sheetViews>
  <sheetFormatPr defaultColWidth="9.1015625" defaultRowHeight="13.2" zeroHeight="false" outlineLevelRow="0" outlineLevelCol="0"/>
  <cols>
    <col collapsed="false" customWidth="true" hidden="false" outlineLevel="0" max="3" min="3" style="41" width="20.64"/>
    <col collapsed="false" customWidth="true" hidden="false" outlineLevel="0" max="4" min="4" style="41" width="16.11"/>
    <col collapsed="false" customWidth="true" hidden="false" outlineLevel="0" max="5" min="5" style="41" width="19.04"/>
    <col collapsed="false" customWidth="true" hidden="false" outlineLevel="0" max="6" min="6" style="41" width="13.66"/>
    <col collapsed="false" customWidth="false" hidden="false" outlineLevel="0" max="1024" min="65" style="50" width="9.09"/>
  </cols>
  <sheetData>
    <row r="6" s="51" customFormat="true" ht="34.95" hidden="false" customHeight="true" outlineLevel="0" collapsed="false">
      <c r="B6" s="52"/>
      <c r="C6" s="52" t="s">
        <v>516</v>
      </c>
      <c r="D6" s="52" t="s">
        <v>517</v>
      </c>
      <c r="E6" s="52" t="s">
        <v>518</v>
      </c>
      <c r="F6" s="52" t="s">
        <v>519</v>
      </c>
      <c r="G6" s="52" t="s">
        <v>282</v>
      </c>
      <c r="H6" s="52" t="s">
        <v>520</v>
      </c>
      <c r="I6" s="52"/>
    </row>
    <row r="7" customFormat="false" ht="13.2" hidden="false" customHeight="false" outlineLevel="0" collapsed="false">
      <c r="B7" s="39"/>
      <c r="C7" s="39" t="n">
        <v>1</v>
      </c>
      <c r="D7" s="39" t="n">
        <f aca="false">C7*64+8</f>
        <v>72</v>
      </c>
      <c r="E7" s="39" t="n">
        <v>1</v>
      </c>
      <c r="F7" s="39" t="n">
        <f aca="false">(D7+(E7*32))</f>
        <v>104</v>
      </c>
      <c r="G7" s="39" t="n">
        <f aca="false">(D7+(E7*32))*10</f>
        <v>1040</v>
      </c>
      <c r="H7" s="39" t="n">
        <f aca="false">G7/1200</f>
        <v>0.866666666666667</v>
      </c>
      <c r="I7" s="39"/>
    </row>
    <row r="8" customFormat="false" ht="13.2" hidden="false" customHeight="false" outlineLevel="0" collapsed="false">
      <c r="B8" s="39"/>
      <c r="C8" s="39" t="n">
        <v>6</v>
      </c>
      <c r="D8" s="39" t="n">
        <f aca="false">C8*64+8</f>
        <v>392</v>
      </c>
      <c r="E8" s="39" t="n">
        <v>2</v>
      </c>
      <c r="F8" s="39" t="n">
        <f aca="false">(D8+(E8*32))</f>
        <v>456</v>
      </c>
      <c r="G8" s="39" t="n">
        <f aca="false">(D8+(E8*32))*10</f>
        <v>4560</v>
      </c>
      <c r="H8" s="39" t="n">
        <f aca="false">G8/1200</f>
        <v>3.8</v>
      </c>
      <c r="I8" s="39"/>
    </row>
    <row r="9" customFormat="false" ht="13.2" hidden="false" customHeight="false" outlineLevel="0" collapsed="false">
      <c r="B9" s="39"/>
      <c r="C9" s="39" t="n">
        <v>7</v>
      </c>
      <c r="D9" s="39" t="n">
        <f aca="false">C9*64+8</f>
        <v>456</v>
      </c>
      <c r="E9" s="39" t="n">
        <v>3</v>
      </c>
      <c r="F9" s="39" t="n">
        <f aca="false">(D9+(E9*32))</f>
        <v>552</v>
      </c>
      <c r="G9" s="39" t="n">
        <f aca="false">(D9+(E9*32))*10</f>
        <v>5520</v>
      </c>
      <c r="H9" s="39" t="n">
        <f aca="false">G9/1200</f>
        <v>4.6</v>
      </c>
      <c r="I9" s="39"/>
    </row>
    <row r="10" customFormat="false" ht="13.2" hidden="false" customHeight="false" outlineLevel="0" collapsed="false">
      <c r="B10" s="39"/>
      <c r="C10" s="39" t="n">
        <v>8</v>
      </c>
      <c r="D10" s="39" t="n">
        <f aca="false">C10*64+8</f>
        <v>520</v>
      </c>
      <c r="E10" s="39" t="n">
        <v>3</v>
      </c>
      <c r="F10" s="39" t="n">
        <f aca="false">(D10+(E10*32))</f>
        <v>616</v>
      </c>
      <c r="G10" s="39" t="n">
        <f aca="false">(D10+(E10*32))*10</f>
        <v>6160</v>
      </c>
      <c r="H10" s="39" t="n">
        <f aca="false">G10/1200</f>
        <v>5.13333333333333</v>
      </c>
      <c r="I10" s="39"/>
    </row>
    <row r="11" customFormat="false" ht="13.2" hidden="false" customHeight="false" outlineLevel="0" collapsed="false">
      <c r="B11" s="39"/>
      <c r="C11" s="39" t="n">
        <v>9</v>
      </c>
      <c r="D11" s="39" t="n">
        <f aca="false">C11*64+8</f>
        <v>584</v>
      </c>
      <c r="E11" s="39" t="n">
        <v>3</v>
      </c>
      <c r="F11" s="39" t="n">
        <f aca="false">(D11+(E11*32))</f>
        <v>680</v>
      </c>
      <c r="G11" s="39" t="n">
        <f aca="false">(D11+(E11*32))*10</f>
        <v>6800</v>
      </c>
      <c r="H11" s="39" t="n">
        <f aca="false">G11/1200</f>
        <v>5.66666666666667</v>
      </c>
      <c r="I11" s="39"/>
    </row>
    <row r="12" customFormat="false" ht="13.2" hidden="false" customHeight="false" outlineLevel="0" collapsed="false">
      <c r="B12" s="39"/>
      <c r="C12" s="39" t="n">
        <v>10</v>
      </c>
      <c r="D12" s="39" t="n">
        <f aca="false">C12*64+8</f>
        <v>648</v>
      </c>
      <c r="E12" s="39" t="n">
        <v>3</v>
      </c>
      <c r="F12" s="39" t="n">
        <f aca="false">(D12+(E12*32))</f>
        <v>744</v>
      </c>
      <c r="G12" s="39" t="n">
        <f aca="false">(D12+(E12*32))*10</f>
        <v>7440</v>
      </c>
      <c r="H12" s="39" t="n">
        <f aca="false">G12/1200</f>
        <v>6.2</v>
      </c>
      <c r="I12" s="39"/>
    </row>
    <row r="13" customFormat="false" ht="13.2" hidden="false" customHeight="false" outlineLevel="0" collapsed="false">
      <c r="B13" s="39"/>
      <c r="C13" s="39" t="n">
        <v>11</v>
      </c>
      <c r="D13" s="39" t="n">
        <f aca="false">C13*64+8</f>
        <v>712</v>
      </c>
      <c r="E13" s="39" t="n">
        <v>4</v>
      </c>
      <c r="F13" s="39" t="n">
        <f aca="false">(D13+(E13*32))</f>
        <v>840</v>
      </c>
      <c r="G13" s="39" t="n">
        <f aca="false">(D13+(E13*32))*10</f>
        <v>8400</v>
      </c>
      <c r="H13" s="39" t="n">
        <f aca="false">G13/1200</f>
        <v>7</v>
      </c>
      <c r="I13" s="39"/>
    </row>
    <row r="14" customFormat="false" ht="13.2" hidden="false" customHeight="false" outlineLevel="0" collapsed="false">
      <c r="B14" s="39"/>
      <c r="C14" s="39" t="n">
        <v>12</v>
      </c>
      <c r="D14" s="39" t="n">
        <f aca="false">C14*64+8</f>
        <v>776</v>
      </c>
      <c r="E14" s="39" t="n">
        <v>4</v>
      </c>
      <c r="F14" s="39" t="n">
        <f aca="false">(D14+(E14*32))</f>
        <v>904</v>
      </c>
      <c r="G14" s="39" t="n">
        <f aca="false">(D14+(E14*32))*10</f>
        <v>9040</v>
      </c>
      <c r="H14" s="39" t="n">
        <f aca="false">G14/1200</f>
        <v>7.53333333333333</v>
      </c>
      <c r="I14" s="39"/>
    </row>
    <row r="15" customFormat="false" ht="13.2" hidden="false" customHeight="false" outlineLevel="0" collapsed="false">
      <c r="B15" s="39"/>
      <c r="C15" s="39" t="n">
        <v>13</v>
      </c>
      <c r="D15" s="39" t="n">
        <f aca="false">C15*64+8</f>
        <v>840</v>
      </c>
      <c r="E15" s="39" t="n">
        <v>4</v>
      </c>
      <c r="F15" s="39" t="n">
        <f aca="false">(D15+(E15*32))</f>
        <v>968</v>
      </c>
      <c r="G15" s="39" t="n">
        <f aca="false">(D15+(E15*32))*10</f>
        <v>9680</v>
      </c>
      <c r="H15" s="39" t="n">
        <f aca="false">G15/1200</f>
        <v>8.06666666666667</v>
      </c>
      <c r="I15" s="39"/>
    </row>
    <row r="16" customFormat="false" ht="13.2" hidden="false" customHeight="false" outlineLevel="0" collapsed="false">
      <c r="B16" s="39"/>
      <c r="C16" s="39" t="n">
        <v>14</v>
      </c>
      <c r="D16" s="39" t="n">
        <f aca="false">C16*64+8</f>
        <v>904</v>
      </c>
      <c r="E16" s="39" t="n">
        <v>5</v>
      </c>
      <c r="F16" s="39" t="n">
        <f aca="false">(D16+(E16*32))</f>
        <v>1064</v>
      </c>
      <c r="G16" s="39" t="n">
        <f aca="false">(D16+(E16*32))*10</f>
        <v>10640</v>
      </c>
      <c r="H16" s="39" t="n">
        <f aca="false">G16/1200</f>
        <v>8.86666666666667</v>
      </c>
      <c r="I16" s="39"/>
    </row>
    <row r="17" customFormat="false" ht="13.2" hidden="false" customHeight="false" outlineLevel="0" collapsed="false">
      <c r="B17" s="39"/>
      <c r="C17" s="39" t="n">
        <v>15</v>
      </c>
      <c r="D17" s="39" t="n">
        <f aca="false">C17*64+8</f>
        <v>968</v>
      </c>
      <c r="E17" s="39" t="n">
        <v>5</v>
      </c>
      <c r="F17" s="39" t="n">
        <f aca="false">(D17+(E17*32))</f>
        <v>1128</v>
      </c>
      <c r="G17" s="39" t="n">
        <f aca="false">(D17+(E17*32))*10</f>
        <v>11280</v>
      </c>
      <c r="H17" s="39" t="n">
        <f aca="false">G17/1200</f>
        <v>9.4</v>
      </c>
      <c r="I17" s="39"/>
    </row>
    <row r="18" customFormat="false" ht="13.2" hidden="false" customHeight="false" outlineLevel="0" collapsed="false">
      <c r="B18" s="39"/>
      <c r="C18" s="39" t="n">
        <v>16</v>
      </c>
      <c r="D18" s="39" t="n">
        <f aca="false">C18*64+8</f>
        <v>1032</v>
      </c>
      <c r="E18" s="39" t="n">
        <v>5</v>
      </c>
      <c r="F18" s="39" t="n">
        <f aca="false">(D18+(E18*32))</f>
        <v>1192</v>
      </c>
      <c r="G18" s="39" t="n">
        <f aca="false">(D18+(E18*32))*10</f>
        <v>11920</v>
      </c>
      <c r="H18" s="39" t="n">
        <f aca="false">G18/1200</f>
        <v>9.93333333333333</v>
      </c>
      <c r="I18" s="39"/>
    </row>
    <row r="19" customFormat="false" ht="13.2" hidden="false" customHeight="false" outlineLevel="0" collapsed="false">
      <c r="B19" s="39"/>
      <c r="C19" s="39" t="n">
        <v>17</v>
      </c>
      <c r="D19" s="39" t="n">
        <f aca="false">C19*64+8</f>
        <v>1096</v>
      </c>
      <c r="E19" s="39" t="n">
        <v>5</v>
      </c>
      <c r="F19" s="39" t="n">
        <f aca="false">(D19+(E19*32))</f>
        <v>1256</v>
      </c>
      <c r="G19" s="39" t="n">
        <f aca="false">(D19+(E19*32))*10</f>
        <v>12560</v>
      </c>
      <c r="H19" s="39" t="n">
        <f aca="false">G19/1200</f>
        <v>10.4666666666667</v>
      </c>
      <c r="I19" s="39"/>
    </row>
    <row r="20" customFormat="false" ht="13.2" hidden="false" customHeight="false" outlineLevel="0" collapsed="false">
      <c r="B20" s="39"/>
      <c r="C20" s="39" t="n">
        <v>18</v>
      </c>
      <c r="D20" s="39" t="n">
        <f aca="false">C20*64+8</f>
        <v>1160</v>
      </c>
      <c r="E20" s="39" t="n">
        <v>6</v>
      </c>
      <c r="F20" s="39" t="n">
        <f aca="false">(D20+(E20*32))</f>
        <v>1352</v>
      </c>
      <c r="G20" s="39" t="n">
        <f aca="false">(D20+(E20*32))*10</f>
        <v>13520</v>
      </c>
      <c r="H20" s="39" t="n">
        <f aca="false">G20/1200</f>
        <v>11.2666666666667</v>
      </c>
      <c r="I20" s="39"/>
    </row>
    <row r="26" s="1" customFormat="true" ht="37.85" hidden="false" customHeight="false" outlineLevel="0" collapsed="false">
      <c r="B26" s="32" t="s">
        <v>521</v>
      </c>
      <c r="C26" s="32" t="s">
        <v>522</v>
      </c>
      <c r="D26" s="27" t="n">
        <v>16</v>
      </c>
      <c r="E26" s="38" t="s">
        <v>26</v>
      </c>
      <c r="F26" s="23"/>
      <c r="G26" s="40" t="n">
        <v>1</v>
      </c>
      <c r="H26" s="3" t="s">
        <v>384</v>
      </c>
      <c r="I26" s="28" t="s">
        <v>389</v>
      </c>
      <c r="J26" s="29" t="n">
        <f aca="false">DownlinkSpecLTM!J166+DownlinkSpecLTM!D166</f>
        <v>496</v>
      </c>
      <c r="K26" s="28" t="n">
        <f aca="false">J26/8</f>
        <v>62</v>
      </c>
      <c r="L26" s="28" t="n">
        <f aca="false">J26/16</f>
        <v>31</v>
      </c>
      <c r="M26" s="28" t="n">
        <f aca="false">J26/32</f>
        <v>15.5</v>
      </c>
      <c r="N26" s="1" t="s">
        <v>390</v>
      </c>
      <c r="O26" s="3" t="n">
        <v>6</v>
      </c>
      <c r="P26" s="1" t="n">
        <v>7</v>
      </c>
      <c r="Q26" s="1" t="n">
        <v>0</v>
      </c>
    </row>
    <row r="27" s="1" customFormat="true" ht="37.85" hidden="false" customHeight="false" outlineLevel="0" collapsed="false">
      <c r="B27" s="32" t="s">
        <v>523</v>
      </c>
      <c r="C27" s="32" t="s">
        <v>524</v>
      </c>
      <c r="D27" s="27" t="n">
        <v>32</v>
      </c>
      <c r="E27" s="38"/>
      <c r="F27" s="23"/>
      <c r="G27" s="40" t="n">
        <v>1</v>
      </c>
      <c r="H27" s="3" t="s">
        <v>384</v>
      </c>
      <c r="I27" s="28" t="s">
        <v>385</v>
      </c>
      <c r="J27" s="29" t="n">
        <f aca="false">J26+D26</f>
        <v>512</v>
      </c>
      <c r="K27" s="28" t="n">
        <f aca="false">J27/8</f>
        <v>64</v>
      </c>
      <c r="L27" s="28" t="n">
        <f aca="false">J27/16</f>
        <v>32</v>
      </c>
      <c r="M27" s="28" t="n">
        <f aca="false">J27/32</f>
        <v>16</v>
      </c>
      <c r="N27" s="1" t="s">
        <v>390</v>
      </c>
      <c r="O27" s="3" t="n">
        <v>6</v>
      </c>
      <c r="P27" s="1" t="n">
        <v>8</v>
      </c>
      <c r="Q27" s="1" t="n">
        <v>0</v>
      </c>
    </row>
    <row r="30" customFormat="false" ht="13.2" hidden="false" customHeight="false" outlineLevel="0" collapsed="false">
      <c r="B30" s="50" t="s">
        <v>525</v>
      </c>
      <c r="C30" s="50" t="s">
        <v>526</v>
      </c>
      <c r="D30" s="50" t="s">
        <v>527</v>
      </c>
      <c r="E30" s="50" t="s">
        <v>528</v>
      </c>
      <c r="F30" s="50"/>
    </row>
    <row r="31" customFormat="false" ht="13.2" hidden="false" customHeight="false" outlineLevel="0" collapsed="false">
      <c r="B31" s="50" t="n">
        <v>114</v>
      </c>
      <c r="C31" s="50" t="n">
        <f aca="false">B31*0.01419</f>
        <v>1.61766</v>
      </c>
      <c r="D31" s="50" t="n">
        <f aca="false">-13.019+36.436*C31-13.107*C31*C31+1.7685*C31*C31*C31</f>
        <v>19.1096419453124</v>
      </c>
      <c r="E31" s="50" t="n">
        <f aca="false">POWER(10,D31/10)</f>
        <v>81.4637118381987</v>
      </c>
      <c r="F31" s="50"/>
    </row>
    <row r="32" customFormat="false" ht="13.2" hidden="false" customHeight="false" outlineLevel="0" collapsed="false">
      <c r="C32" s="50"/>
      <c r="D32" s="50"/>
      <c r="E32" s="50"/>
      <c r="F32" s="50"/>
    </row>
    <row r="33" customFormat="false" ht="13.2" hidden="false" customHeight="false" outlineLevel="0" collapsed="false">
      <c r="C33" s="50"/>
      <c r="D33" s="50"/>
      <c r="E33" s="50"/>
      <c r="F33" s="50"/>
    </row>
    <row r="34" customFormat="false" ht="13.2" hidden="false" customHeight="false" outlineLevel="0" collapsed="false">
      <c r="C34" s="50"/>
      <c r="D34" s="50"/>
      <c r="E34" s="50"/>
      <c r="F34" s="50"/>
    </row>
    <row r="35" customFormat="false" ht="13.2" hidden="false" customHeight="false" outlineLevel="0" collapsed="false">
      <c r="C35" s="50"/>
      <c r="D35" s="50"/>
      <c r="E35" s="50"/>
      <c r="F35" s="50"/>
    </row>
    <row r="36" customFormat="false" ht="13.2" hidden="false" customHeight="false" outlineLevel="0" collapsed="false">
      <c r="C36" s="50"/>
      <c r="D36" s="50"/>
      <c r="E36" s="50"/>
      <c r="F36" s="50"/>
    </row>
    <row r="37" customFormat="false" ht="13.2" hidden="false" customHeight="false" outlineLevel="0" collapsed="false">
      <c r="C37" s="50"/>
      <c r="D37" s="50"/>
      <c r="E37" s="50"/>
      <c r="F37" s="50"/>
    </row>
    <row r="38" customFormat="false" ht="13.2" hidden="false" customHeight="false" outlineLevel="0" collapsed="false">
      <c r="C38" s="50"/>
      <c r="D38" s="50"/>
      <c r="E38" s="50"/>
      <c r="F38" s="50"/>
    </row>
    <row r="39" customFormat="false" ht="13.2" hidden="false" customHeight="false" outlineLevel="0" collapsed="false">
      <c r="C39" s="50"/>
      <c r="D39" s="50"/>
      <c r="E39" s="50"/>
      <c r="F39" s="50"/>
    </row>
    <row r="40" customFormat="false" ht="13.2" hidden="false" customHeight="false" outlineLevel="0" collapsed="false">
      <c r="C40" s="50"/>
      <c r="D40" s="50"/>
      <c r="E40" s="50"/>
      <c r="F40" s="50"/>
    </row>
    <row r="41" customFormat="false" ht="13.2" hidden="false" customHeight="false" outlineLevel="0" collapsed="false">
      <c r="C41" s="50"/>
      <c r="D41" s="50"/>
      <c r="E41" s="50"/>
      <c r="F41" s="50"/>
    </row>
    <row r="42" customFormat="false" ht="13.2" hidden="false" customHeight="false" outlineLevel="0" collapsed="false">
      <c r="C42" s="50"/>
      <c r="D42" s="50"/>
      <c r="E42" s="50"/>
      <c r="F42" s="50"/>
    </row>
    <row r="43" customFormat="false" ht="13.2" hidden="false" customHeight="false" outlineLevel="0" collapsed="false">
      <c r="C43" s="50"/>
      <c r="D43" s="50"/>
      <c r="E43" s="50"/>
      <c r="F43" s="50"/>
    </row>
    <row r="44" customFormat="false" ht="13.2" hidden="false" customHeight="false" outlineLevel="0" collapsed="false">
      <c r="C44" s="50"/>
      <c r="D44" s="50"/>
      <c r="E44" s="50"/>
      <c r="F44" s="50"/>
    </row>
    <row r="45" customFormat="false" ht="13.2" hidden="false" customHeight="false" outlineLevel="0" collapsed="false">
      <c r="C45" s="50"/>
      <c r="D45" s="50"/>
      <c r="E45" s="50"/>
      <c r="F45" s="50"/>
    </row>
    <row r="46" customFormat="false" ht="13.2" hidden="false" customHeight="false" outlineLevel="0" collapsed="false">
      <c r="C46" s="50"/>
      <c r="D46" s="50"/>
      <c r="E46" s="50"/>
      <c r="F46" s="50"/>
    </row>
    <row r="47" customFormat="false" ht="13.2" hidden="false" customHeight="false" outlineLevel="0" collapsed="false">
      <c r="C47" s="50"/>
      <c r="D47" s="50"/>
      <c r="E47" s="50"/>
      <c r="F47" s="50"/>
    </row>
    <row r="48" customFormat="false" ht="13.2" hidden="false" customHeight="false" outlineLevel="0" collapsed="false">
      <c r="C48" s="50"/>
      <c r="D48" s="50"/>
      <c r="E48" s="50"/>
      <c r="F48" s="50"/>
    </row>
    <row r="49" customFormat="false" ht="13.2" hidden="false" customHeight="false" outlineLevel="0" collapsed="false">
      <c r="C49" s="50"/>
      <c r="D49" s="50"/>
      <c r="E49" s="50"/>
      <c r="F49" s="50"/>
    </row>
    <row r="50" customFormat="false" ht="13.2" hidden="false" customHeight="false" outlineLevel="0" collapsed="false">
      <c r="C50" s="50"/>
      <c r="D50" s="50"/>
      <c r="E50" s="50"/>
      <c r="F50" s="50"/>
    </row>
    <row r="51" customFormat="false" ht="13.2" hidden="false" customHeight="false" outlineLevel="0" collapsed="false">
      <c r="C51" s="50"/>
      <c r="D51" s="50"/>
      <c r="E51" s="50"/>
      <c r="F51" s="50"/>
    </row>
    <row r="52" customFormat="false" ht="13.2" hidden="false" customHeight="false" outlineLevel="0" collapsed="false">
      <c r="C52" s="50"/>
      <c r="D52" s="50"/>
      <c r="E52" s="50"/>
      <c r="F52" s="50"/>
    </row>
    <row r="53" customFormat="false" ht="13.2" hidden="false" customHeight="false" outlineLevel="0" collapsed="false">
      <c r="C53" s="50"/>
      <c r="D53" s="50"/>
      <c r="E53" s="50"/>
      <c r="F53" s="50"/>
    </row>
    <row r="54" customFormat="false" ht="13.2" hidden="false" customHeight="false" outlineLevel="0" collapsed="false">
      <c r="C54" s="50"/>
      <c r="D54" s="50"/>
      <c r="E54" s="50"/>
      <c r="F54" s="50"/>
    </row>
    <row r="55" customFormat="false" ht="13.2" hidden="false" customHeight="false" outlineLevel="0" collapsed="false">
      <c r="C55" s="50"/>
      <c r="D55" s="50"/>
      <c r="E55" s="50"/>
      <c r="F55" s="50"/>
    </row>
    <row r="56" customFormat="false" ht="13.2" hidden="false" customHeight="false" outlineLevel="0" collapsed="false">
      <c r="C56" s="50"/>
      <c r="D56" s="50"/>
      <c r="E56" s="50"/>
      <c r="F56" s="50"/>
    </row>
    <row r="57" customFormat="false" ht="13.2" hidden="false" customHeight="false" outlineLevel="0" collapsed="false">
      <c r="C57" s="50"/>
      <c r="D57" s="50"/>
      <c r="E57" s="50"/>
      <c r="F57" s="50"/>
    </row>
    <row r="58" customFormat="false" ht="13.2" hidden="false" customHeight="false" outlineLevel="0" collapsed="false">
      <c r="C58" s="50"/>
      <c r="D58" s="50"/>
      <c r="E58" s="50"/>
      <c r="F58" s="50"/>
    </row>
    <row r="59" customFormat="false" ht="13.2" hidden="false" customHeight="false" outlineLevel="0" collapsed="false">
      <c r="C59" s="50"/>
      <c r="D59" s="50"/>
      <c r="E59" s="50"/>
      <c r="F59" s="50"/>
    </row>
    <row r="60" customFormat="false" ht="13.2" hidden="false" customHeight="false" outlineLevel="0" collapsed="false">
      <c r="C60" s="50"/>
      <c r="D60" s="50"/>
      <c r="E60" s="50"/>
      <c r="F60" s="50"/>
    </row>
    <row r="61" customFormat="false" ht="13.2" hidden="false" customHeight="false" outlineLevel="0" collapsed="false">
      <c r="C61" s="50"/>
      <c r="D61" s="50"/>
      <c r="E61" s="50"/>
      <c r="F61" s="50"/>
    </row>
    <row r="62" customFormat="false" ht="13.2" hidden="false" customHeight="false" outlineLevel="0" collapsed="false">
      <c r="C62" s="50"/>
      <c r="D62" s="50"/>
      <c r="E62" s="50"/>
      <c r="F62" s="50"/>
    </row>
    <row r="63" customFormat="false" ht="13.2" hidden="false" customHeight="false" outlineLevel="0" collapsed="false">
      <c r="C63" s="50"/>
      <c r="D63" s="50"/>
      <c r="E63" s="50"/>
      <c r="F63" s="50"/>
    </row>
    <row r="64" customFormat="false" ht="13.2" hidden="false" customHeight="false" outlineLevel="0" collapsed="false">
      <c r="C64" s="50"/>
      <c r="D64" s="50"/>
      <c r="E64" s="50"/>
      <c r="F64" s="50"/>
    </row>
    <row r="65" customFormat="false" ht="13.2" hidden="false" customHeight="false" outlineLevel="0" collapsed="false">
      <c r="C65" s="50"/>
      <c r="D65" s="50"/>
      <c r="E65" s="50"/>
      <c r="F65" s="50"/>
    </row>
    <row r="66" customFormat="false" ht="13.2" hidden="false" customHeight="false" outlineLevel="0" collapsed="false">
      <c r="C66" s="50"/>
      <c r="D66" s="50"/>
      <c r="E66" s="50"/>
      <c r="F66" s="50"/>
    </row>
    <row r="67" customFormat="false" ht="13.2" hidden="false" customHeight="false" outlineLevel="0" collapsed="false">
      <c r="C67" s="50"/>
      <c r="D67" s="50"/>
      <c r="E67" s="50"/>
      <c r="F67" s="50"/>
    </row>
    <row r="68" customFormat="false" ht="13.2" hidden="false" customHeight="false" outlineLevel="0" collapsed="false">
      <c r="C68" s="50"/>
      <c r="D68" s="50"/>
      <c r="E68" s="50"/>
      <c r="F68" s="50"/>
    </row>
    <row r="69" customFormat="false" ht="13.2" hidden="false" customHeight="false" outlineLevel="0" collapsed="false">
      <c r="C69" s="50"/>
      <c r="D69" s="50"/>
      <c r="E69" s="50"/>
      <c r="F69" s="50"/>
    </row>
    <row r="70" customFormat="false" ht="13.2" hidden="false" customHeight="false" outlineLevel="0" collapsed="false">
      <c r="C70" s="50"/>
      <c r="D70" s="50"/>
      <c r="E70" s="50"/>
      <c r="F70" s="50"/>
    </row>
    <row r="71" customFormat="false" ht="13.2" hidden="false" customHeight="false" outlineLevel="0" collapsed="false">
      <c r="C71" s="50"/>
      <c r="D71" s="50"/>
      <c r="E71" s="50"/>
      <c r="F71" s="50"/>
    </row>
    <row r="72" customFormat="false" ht="13.2" hidden="false" customHeight="false" outlineLevel="0" collapsed="false">
      <c r="C72" s="50"/>
      <c r="D72" s="50"/>
      <c r="E72" s="50"/>
      <c r="F72" s="50"/>
    </row>
    <row r="73" customFormat="false" ht="13.2" hidden="false" customHeight="false" outlineLevel="0" collapsed="false">
      <c r="C73" s="50"/>
      <c r="D73" s="50"/>
      <c r="E73" s="50"/>
      <c r="F73" s="50"/>
    </row>
    <row r="74" customFormat="false" ht="13.2" hidden="false" customHeight="false" outlineLevel="0" collapsed="false">
      <c r="C74" s="50"/>
      <c r="D74" s="50"/>
      <c r="E74" s="50"/>
      <c r="F74" s="50"/>
    </row>
    <row r="75" customFormat="false" ht="13.2" hidden="false" customHeight="false" outlineLevel="0" collapsed="false">
      <c r="C75" s="50"/>
      <c r="D75" s="50"/>
      <c r="E75" s="50"/>
      <c r="F75" s="50"/>
    </row>
    <row r="76" customFormat="false" ht="13.2" hidden="false" customHeight="false" outlineLevel="0" collapsed="false">
      <c r="C76" s="50"/>
      <c r="D76" s="50"/>
      <c r="E76" s="50"/>
      <c r="F76" s="50"/>
    </row>
    <row r="77" customFormat="false" ht="13.2" hidden="false" customHeight="false" outlineLevel="0" collapsed="false">
      <c r="C77" s="50"/>
      <c r="D77" s="50"/>
      <c r="E77" s="50"/>
      <c r="F77" s="50"/>
    </row>
    <row r="78" customFormat="false" ht="13.2" hidden="false" customHeight="false" outlineLevel="0" collapsed="false">
      <c r="C78" s="50"/>
      <c r="D78" s="50"/>
      <c r="E78" s="50"/>
      <c r="F78" s="50"/>
    </row>
    <row r="79" customFormat="false" ht="13.2" hidden="false" customHeight="false" outlineLevel="0" collapsed="false">
      <c r="C79" s="50"/>
      <c r="D79" s="50"/>
      <c r="E79" s="50"/>
      <c r="F79" s="50"/>
    </row>
    <row r="80" customFormat="false" ht="13.2" hidden="false" customHeight="false" outlineLevel="0" collapsed="false">
      <c r="C80" s="50"/>
      <c r="D80" s="50"/>
      <c r="E80" s="50"/>
      <c r="F80" s="50"/>
    </row>
    <row r="81" customFormat="false" ht="13.2" hidden="false" customHeight="false" outlineLevel="0" collapsed="false">
      <c r="C81" s="50"/>
      <c r="D81" s="50"/>
      <c r="E81" s="50"/>
      <c r="F81" s="50"/>
    </row>
    <row r="82" customFormat="false" ht="13.2" hidden="false" customHeight="false" outlineLevel="0" collapsed="false">
      <c r="C82" s="50"/>
      <c r="D82" s="50"/>
      <c r="E82" s="50"/>
      <c r="F82" s="50"/>
    </row>
    <row r="83" customFormat="false" ht="13.2" hidden="false" customHeight="false" outlineLevel="0" collapsed="false">
      <c r="C83" s="50"/>
      <c r="D83" s="50"/>
      <c r="E83" s="50"/>
      <c r="F83" s="50"/>
    </row>
    <row r="84" customFormat="false" ht="13.2" hidden="false" customHeight="false" outlineLevel="0" collapsed="false">
      <c r="C84" s="50"/>
      <c r="D84" s="50"/>
      <c r="E84" s="50"/>
      <c r="F84" s="50"/>
    </row>
    <row r="85" customFormat="false" ht="13.2" hidden="false" customHeight="false" outlineLevel="0" collapsed="false">
      <c r="C85" s="50"/>
      <c r="D85" s="50"/>
      <c r="E85" s="50"/>
      <c r="F85" s="50"/>
    </row>
    <row r="86" customFormat="false" ht="13.2" hidden="false" customHeight="false" outlineLevel="0" collapsed="false">
      <c r="C86" s="50"/>
      <c r="D86" s="50"/>
      <c r="E86" s="50"/>
      <c r="F86" s="50"/>
    </row>
    <row r="87" customFormat="false" ht="13.2" hidden="false" customHeight="false" outlineLevel="0" collapsed="false">
      <c r="C87" s="50"/>
      <c r="D87" s="50"/>
      <c r="E87" s="50"/>
      <c r="F87" s="50"/>
    </row>
    <row r="88" customFormat="false" ht="13.2" hidden="false" customHeight="false" outlineLevel="0" collapsed="false">
      <c r="C88" s="50"/>
      <c r="D88" s="50"/>
      <c r="E88" s="50"/>
      <c r="F88" s="50"/>
    </row>
    <row r="89" customFormat="false" ht="13.2" hidden="false" customHeight="false" outlineLevel="0" collapsed="false">
      <c r="C89" s="50"/>
      <c r="D89" s="50"/>
      <c r="E89" s="50"/>
      <c r="F89" s="50"/>
    </row>
    <row r="90" customFormat="false" ht="13.2" hidden="false" customHeight="false" outlineLevel="0" collapsed="false">
      <c r="C90" s="50"/>
      <c r="D90" s="50"/>
      <c r="E90" s="50"/>
      <c r="F90" s="50"/>
    </row>
    <row r="91" customFormat="false" ht="13.2" hidden="false" customHeight="false" outlineLevel="0" collapsed="false">
      <c r="C91" s="50"/>
      <c r="D91" s="50"/>
      <c r="E91" s="50"/>
      <c r="F91" s="50"/>
    </row>
    <row r="92" customFormat="false" ht="13.2" hidden="false" customHeight="false" outlineLevel="0" collapsed="false">
      <c r="C92" s="50"/>
      <c r="D92" s="50"/>
      <c r="E92" s="50"/>
      <c r="F92" s="50"/>
    </row>
    <row r="93" customFormat="false" ht="13.2" hidden="false" customHeight="false" outlineLevel="0" collapsed="false">
      <c r="C93" s="50"/>
      <c r="D93" s="50"/>
      <c r="E93" s="50"/>
      <c r="F93" s="50"/>
    </row>
    <row r="94" customFormat="false" ht="13.2" hidden="false" customHeight="false" outlineLevel="0" collapsed="false">
      <c r="C94" s="50"/>
      <c r="D94" s="50"/>
      <c r="E94" s="50"/>
      <c r="F94" s="50"/>
    </row>
    <row r="95" customFormat="false" ht="13.2" hidden="false" customHeight="false" outlineLevel="0" collapsed="false">
      <c r="C95" s="50"/>
      <c r="D95" s="50"/>
      <c r="E95" s="50"/>
      <c r="F95" s="50"/>
    </row>
    <row r="96" customFormat="false" ht="13.2" hidden="false" customHeight="false" outlineLevel="0" collapsed="false">
      <c r="C96" s="50"/>
      <c r="D96" s="50"/>
      <c r="E96" s="50"/>
      <c r="F96" s="50"/>
    </row>
    <row r="97" customFormat="false" ht="13.2" hidden="false" customHeight="false" outlineLevel="0" collapsed="false">
      <c r="C97" s="50"/>
      <c r="D97" s="50"/>
      <c r="E97" s="50"/>
      <c r="F97" s="50"/>
    </row>
    <row r="98" customFormat="false" ht="13.2" hidden="false" customHeight="false" outlineLevel="0" collapsed="false">
      <c r="C98" s="50"/>
      <c r="D98" s="50"/>
      <c r="E98" s="50"/>
      <c r="F98" s="50"/>
    </row>
    <row r="99" customFormat="false" ht="13.2" hidden="false" customHeight="false" outlineLevel="0" collapsed="false">
      <c r="C99" s="50"/>
      <c r="D99" s="50"/>
      <c r="E99" s="50"/>
      <c r="F99" s="50"/>
    </row>
    <row r="100" customFormat="false" ht="13.2" hidden="false" customHeight="false" outlineLevel="0" collapsed="false">
      <c r="C100" s="50"/>
      <c r="D100" s="50"/>
      <c r="E100" s="50"/>
      <c r="F100" s="50"/>
    </row>
    <row r="101" customFormat="false" ht="13.2" hidden="false" customHeight="false" outlineLevel="0" collapsed="false">
      <c r="C101" s="50"/>
      <c r="D101" s="50"/>
      <c r="E101" s="50"/>
      <c r="F101" s="50"/>
    </row>
    <row r="102" customFormat="false" ht="13.2" hidden="false" customHeight="false" outlineLevel="0" collapsed="false">
      <c r="C102" s="50"/>
      <c r="D102" s="50"/>
      <c r="E102" s="50"/>
      <c r="F102" s="50"/>
    </row>
    <row r="103" customFormat="false" ht="13.2" hidden="false" customHeight="false" outlineLevel="0" collapsed="false">
      <c r="C103" s="50"/>
      <c r="D103" s="50"/>
      <c r="E103" s="50"/>
      <c r="F103" s="50"/>
    </row>
    <row r="104" customFormat="false" ht="13.2" hidden="false" customHeight="false" outlineLevel="0" collapsed="false">
      <c r="C104" s="50"/>
      <c r="D104" s="50"/>
      <c r="E104" s="50"/>
      <c r="F104" s="50"/>
    </row>
    <row r="105" customFormat="false" ht="13.2" hidden="false" customHeight="false" outlineLevel="0" collapsed="false">
      <c r="C105" s="50"/>
      <c r="D105" s="50"/>
      <c r="E105" s="50"/>
      <c r="F105" s="50"/>
    </row>
    <row r="106" customFormat="false" ht="13.2" hidden="false" customHeight="false" outlineLevel="0" collapsed="false">
      <c r="C106" s="50"/>
      <c r="D106" s="50"/>
      <c r="E106" s="50"/>
      <c r="F106" s="50"/>
    </row>
    <row r="107" customFormat="false" ht="13.2" hidden="false" customHeight="false" outlineLevel="0" collapsed="false">
      <c r="C107" s="50"/>
      <c r="D107" s="50"/>
      <c r="E107" s="50"/>
      <c r="F107" s="50"/>
    </row>
    <row r="108" customFormat="false" ht="13.2" hidden="false" customHeight="false" outlineLevel="0" collapsed="false">
      <c r="C108" s="50"/>
      <c r="D108" s="50"/>
      <c r="E108" s="50"/>
      <c r="F108" s="50"/>
    </row>
    <row r="109" customFormat="false" ht="13.2" hidden="false" customHeight="false" outlineLevel="0" collapsed="false">
      <c r="C109" s="50"/>
      <c r="D109" s="50"/>
      <c r="E109" s="50"/>
      <c r="F109" s="50"/>
    </row>
    <row r="110" customFormat="false" ht="13.2" hidden="false" customHeight="false" outlineLevel="0" collapsed="false">
      <c r="C110" s="50"/>
      <c r="D110" s="50"/>
      <c r="E110" s="50"/>
      <c r="F110" s="50"/>
    </row>
    <row r="111" customFormat="false" ht="13.2" hidden="false" customHeight="false" outlineLevel="0" collapsed="false">
      <c r="C111" s="50"/>
      <c r="D111" s="50"/>
      <c r="E111" s="50"/>
      <c r="F111" s="50"/>
    </row>
    <row r="112" customFormat="false" ht="13.2" hidden="false" customHeight="false" outlineLevel="0" collapsed="false">
      <c r="C112" s="50"/>
      <c r="D112" s="50"/>
      <c r="E112" s="50"/>
      <c r="F112" s="50"/>
    </row>
    <row r="113" customFormat="false" ht="13.2" hidden="false" customHeight="false" outlineLevel="0" collapsed="false">
      <c r="C113" s="50"/>
      <c r="D113" s="50"/>
      <c r="E113" s="50"/>
      <c r="F113" s="50"/>
    </row>
    <row r="114" customFormat="false" ht="13.2" hidden="false" customHeight="false" outlineLevel="0" collapsed="false">
      <c r="C114" s="50"/>
      <c r="D114" s="50"/>
      <c r="E114" s="50"/>
      <c r="F114" s="50"/>
    </row>
    <row r="115" customFormat="false" ht="13.2" hidden="false" customHeight="false" outlineLevel="0" collapsed="false">
      <c r="C115" s="50"/>
      <c r="D115" s="50"/>
      <c r="E115" s="50"/>
      <c r="F115" s="50"/>
    </row>
    <row r="116" customFormat="false" ht="13.2" hidden="false" customHeight="false" outlineLevel="0" collapsed="false">
      <c r="C116" s="50"/>
      <c r="D116" s="50"/>
      <c r="E116" s="50"/>
      <c r="F116" s="50"/>
    </row>
    <row r="117" customFormat="false" ht="13.2" hidden="false" customHeight="false" outlineLevel="0" collapsed="false">
      <c r="C117" s="50"/>
      <c r="D117" s="50"/>
      <c r="E117" s="50"/>
      <c r="F117" s="50"/>
    </row>
    <row r="118" customFormat="false" ht="13.2" hidden="false" customHeight="false" outlineLevel="0" collapsed="false">
      <c r="C118" s="50"/>
      <c r="D118" s="50"/>
      <c r="E118" s="50"/>
      <c r="F118" s="50"/>
    </row>
    <row r="119" customFormat="false" ht="13.2" hidden="false" customHeight="false" outlineLevel="0" collapsed="false">
      <c r="C119" s="50"/>
      <c r="D119" s="50"/>
      <c r="E119" s="50"/>
      <c r="F119" s="50"/>
    </row>
    <row r="120" customFormat="false" ht="13.2" hidden="false" customHeight="false" outlineLevel="0" collapsed="false">
      <c r="C120" s="50"/>
      <c r="D120" s="50"/>
      <c r="E120" s="50"/>
      <c r="F120" s="50"/>
    </row>
    <row r="121" customFormat="false" ht="13.2" hidden="false" customHeight="false" outlineLevel="0" collapsed="false">
      <c r="C121" s="50"/>
      <c r="D121" s="50"/>
      <c r="E121" s="50"/>
      <c r="F121" s="50"/>
    </row>
    <row r="122" customFormat="false" ht="13.2" hidden="false" customHeight="false" outlineLevel="0" collapsed="false">
      <c r="C122" s="50"/>
      <c r="D122" s="50"/>
      <c r="E122" s="50"/>
      <c r="F122" s="50"/>
    </row>
    <row r="123" customFormat="false" ht="13.2" hidden="false" customHeight="false" outlineLevel="0" collapsed="false">
      <c r="C123" s="50"/>
      <c r="D123" s="50"/>
      <c r="E123" s="50"/>
      <c r="F123" s="50"/>
    </row>
    <row r="124" customFormat="false" ht="13.2" hidden="false" customHeight="false" outlineLevel="0" collapsed="false">
      <c r="C124" s="50"/>
      <c r="D124" s="50"/>
      <c r="E124" s="50"/>
      <c r="F124" s="50"/>
    </row>
    <row r="125" customFormat="false" ht="13.2" hidden="false" customHeight="false" outlineLevel="0" collapsed="false">
      <c r="C125" s="50"/>
      <c r="D125" s="50"/>
      <c r="E125" s="50"/>
      <c r="F125" s="50"/>
    </row>
    <row r="126" customFormat="false" ht="13.2" hidden="false" customHeight="false" outlineLevel="0" collapsed="false">
      <c r="C126" s="50"/>
      <c r="D126" s="50"/>
      <c r="E126" s="50"/>
      <c r="F126" s="50"/>
    </row>
    <row r="127" customFormat="false" ht="13.2" hidden="false" customHeight="false" outlineLevel="0" collapsed="false">
      <c r="C127" s="50"/>
      <c r="D127" s="50"/>
      <c r="E127" s="50"/>
      <c r="F127" s="50"/>
    </row>
    <row r="128" customFormat="false" ht="13.2" hidden="false" customHeight="false" outlineLevel="0" collapsed="false">
      <c r="C128" s="50"/>
      <c r="D128" s="50"/>
      <c r="E128" s="50"/>
      <c r="F128" s="50"/>
    </row>
    <row r="129" customFormat="false" ht="13.2" hidden="false" customHeight="false" outlineLevel="0" collapsed="false">
      <c r="C129" s="50"/>
      <c r="D129" s="50"/>
      <c r="E129" s="50"/>
      <c r="F129" s="50"/>
    </row>
    <row r="130" customFormat="false" ht="13.2" hidden="false" customHeight="false" outlineLevel="0" collapsed="false">
      <c r="C130" s="50"/>
      <c r="D130" s="50"/>
      <c r="E130" s="50"/>
      <c r="F130" s="50"/>
    </row>
    <row r="131" customFormat="false" ht="13.2" hidden="false" customHeight="false" outlineLevel="0" collapsed="false">
      <c r="C131" s="50"/>
      <c r="D131" s="50"/>
      <c r="E131" s="50"/>
      <c r="F131" s="50"/>
    </row>
    <row r="132" customFormat="false" ht="13.2" hidden="false" customHeight="false" outlineLevel="0" collapsed="false">
      <c r="C132" s="50"/>
      <c r="D132" s="50"/>
      <c r="E132" s="50"/>
      <c r="F132" s="50"/>
    </row>
    <row r="133" customFormat="false" ht="13.2" hidden="false" customHeight="false" outlineLevel="0" collapsed="false">
      <c r="C133" s="50"/>
      <c r="D133" s="50"/>
      <c r="E133" s="50"/>
      <c r="F133" s="50"/>
    </row>
    <row r="134" customFormat="false" ht="13.2" hidden="false" customHeight="false" outlineLevel="0" collapsed="false">
      <c r="C134" s="50"/>
      <c r="D134" s="50"/>
      <c r="E134" s="50"/>
      <c r="F134" s="50"/>
    </row>
    <row r="135" customFormat="false" ht="13.2" hidden="false" customHeight="false" outlineLevel="0" collapsed="false">
      <c r="C135" s="50"/>
      <c r="D135" s="50"/>
      <c r="E135" s="50"/>
      <c r="F135" s="50"/>
    </row>
    <row r="136" customFormat="false" ht="13.2" hidden="false" customHeight="false" outlineLevel="0" collapsed="false">
      <c r="C136" s="50"/>
      <c r="D136" s="50"/>
      <c r="E136" s="50"/>
      <c r="F136" s="50"/>
    </row>
    <row r="137" customFormat="false" ht="13.2" hidden="false" customHeight="false" outlineLevel="0" collapsed="false">
      <c r="C137" s="50"/>
      <c r="D137" s="50"/>
      <c r="E137" s="50"/>
      <c r="F137" s="50"/>
    </row>
    <row r="138" customFormat="false" ht="13.2" hidden="false" customHeight="false" outlineLevel="0" collapsed="false">
      <c r="C138" s="50"/>
      <c r="D138" s="50"/>
      <c r="E138" s="50"/>
      <c r="F138" s="50"/>
    </row>
    <row r="139" customFormat="false" ht="13.2" hidden="false" customHeight="false" outlineLevel="0" collapsed="false">
      <c r="C139" s="50"/>
      <c r="D139" s="50"/>
      <c r="E139" s="50"/>
      <c r="F139" s="50"/>
    </row>
    <row r="140" customFormat="false" ht="13.2" hidden="false" customHeight="false" outlineLevel="0" collapsed="false">
      <c r="C140" s="50"/>
      <c r="D140" s="50"/>
      <c r="E140" s="50"/>
      <c r="F140" s="50"/>
    </row>
    <row r="141" customFormat="false" ht="13.2" hidden="false" customHeight="false" outlineLevel="0" collapsed="false">
      <c r="C141" s="50"/>
      <c r="D141" s="50"/>
      <c r="E141" s="50"/>
      <c r="F141" s="50"/>
    </row>
    <row r="142" customFormat="false" ht="13.2" hidden="false" customHeight="false" outlineLevel="0" collapsed="false">
      <c r="C142" s="50"/>
      <c r="D142" s="50"/>
      <c r="E142" s="50"/>
      <c r="F142" s="50"/>
    </row>
    <row r="143" customFormat="false" ht="13.2" hidden="false" customHeight="false" outlineLevel="0" collapsed="false">
      <c r="C143" s="50"/>
      <c r="D143" s="50"/>
      <c r="E143" s="50"/>
      <c r="F143" s="50"/>
    </row>
    <row r="144" customFormat="false" ht="13.2" hidden="false" customHeight="false" outlineLevel="0" collapsed="false">
      <c r="C144" s="50"/>
      <c r="D144" s="50"/>
      <c r="E144" s="50"/>
      <c r="F144" s="50"/>
    </row>
    <row r="145" customFormat="false" ht="13.2" hidden="false" customHeight="false" outlineLevel="0" collapsed="false">
      <c r="C145" s="50"/>
      <c r="D145" s="50"/>
      <c r="E145" s="50"/>
      <c r="F145" s="50"/>
    </row>
    <row r="146" customFormat="false" ht="13.2" hidden="false" customHeight="false" outlineLevel="0" collapsed="false">
      <c r="C146" s="50"/>
      <c r="D146" s="50"/>
      <c r="E146" s="50"/>
      <c r="F146" s="50"/>
    </row>
    <row r="147" customFormat="false" ht="13.2" hidden="false" customHeight="false" outlineLevel="0" collapsed="false">
      <c r="C147" s="50"/>
      <c r="D147" s="50"/>
      <c r="E147" s="50"/>
      <c r="F147" s="50"/>
    </row>
    <row r="148" customFormat="false" ht="13.2" hidden="false" customHeight="false" outlineLevel="0" collapsed="false">
      <c r="C148" s="50"/>
      <c r="D148" s="50"/>
      <c r="E148" s="50"/>
      <c r="F148" s="50"/>
    </row>
    <row r="149" customFormat="false" ht="13.2" hidden="false" customHeight="false" outlineLevel="0" collapsed="false">
      <c r="C149" s="50"/>
      <c r="D149" s="50"/>
      <c r="E149" s="50"/>
      <c r="F149" s="50"/>
    </row>
    <row r="150" customFormat="false" ht="13.2" hidden="false" customHeight="false" outlineLevel="0" collapsed="false">
      <c r="C150" s="50"/>
      <c r="D150" s="50"/>
      <c r="E150" s="50"/>
      <c r="F150" s="50"/>
    </row>
    <row r="151" customFormat="false" ht="13.2" hidden="false" customHeight="false" outlineLevel="0" collapsed="false">
      <c r="C151" s="50"/>
      <c r="D151" s="50"/>
      <c r="E151" s="50"/>
      <c r="F151" s="50"/>
    </row>
    <row r="152" customFormat="false" ht="13.2" hidden="false" customHeight="false" outlineLevel="0" collapsed="false">
      <c r="C152" s="50"/>
      <c r="D152" s="50"/>
      <c r="E152" s="50"/>
      <c r="F152" s="50"/>
    </row>
    <row r="153" customFormat="false" ht="13.2" hidden="false" customHeight="false" outlineLevel="0" collapsed="false">
      <c r="C153" s="50"/>
      <c r="D153" s="50"/>
      <c r="E153" s="50"/>
      <c r="F153" s="50"/>
    </row>
    <row r="154" customFormat="false" ht="13.2" hidden="false" customHeight="false" outlineLevel="0" collapsed="false">
      <c r="C154" s="50"/>
      <c r="D154" s="50"/>
      <c r="E154" s="50"/>
      <c r="F154" s="50"/>
    </row>
    <row r="155" customFormat="false" ht="13.2" hidden="false" customHeight="false" outlineLevel="0" collapsed="false">
      <c r="C155" s="50"/>
      <c r="D155" s="50"/>
      <c r="E155" s="50"/>
      <c r="F155" s="50"/>
    </row>
    <row r="156" customFormat="false" ht="13.2" hidden="false" customHeight="false" outlineLevel="0" collapsed="false">
      <c r="C156" s="50"/>
      <c r="D156" s="50"/>
      <c r="E156" s="50"/>
      <c r="F156" s="50"/>
    </row>
    <row r="157" customFormat="false" ht="13.2" hidden="false" customHeight="false" outlineLevel="0" collapsed="false">
      <c r="C157" s="50"/>
      <c r="D157" s="50"/>
      <c r="E157" s="50"/>
      <c r="F157" s="50"/>
    </row>
    <row r="158" customFormat="false" ht="13.2" hidden="false" customHeight="false" outlineLevel="0" collapsed="false">
      <c r="C158" s="50"/>
      <c r="D158" s="50"/>
      <c r="E158" s="50"/>
      <c r="F158" s="50"/>
    </row>
    <row r="159" customFormat="false" ht="13.2" hidden="false" customHeight="false" outlineLevel="0" collapsed="false">
      <c r="C159" s="50"/>
      <c r="D159" s="50"/>
      <c r="E159" s="50"/>
      <c r="F159" s="50"/>
    </row>
    <row r="160" customFormat="false" ht="13.2" hidden="false" customHeight="false" outlineLevel="0" collapsed="false">
      <c r="C160" s="50"/>
      <c r="D160" s="50"/>
      <c r="E160" s="50"/>
      <c r="F160" s="50"/>
    </row>
    <row r="161" customFormat="false" ht="13.2" hidden="false" customHeight="false" outlineLevel="0" collapsed="false">
      <c r="C161" s="50"/>
      <c r="D161" s="50"/>
      <c r="E161" s="50"/>
      <c r="F161" s="50"/>
    </row>
    <row r="162" customFormat="false" ht="13.2" hidden="false" customHeight="false" outlineLevel="0" collapsed="false">
      <c r="C162" s="50"/>
      <c r="D162" s="50"/>
      <c r="E162" s="50"/>
      <c r="F162" s="50"/>
    </row>
    <row r="163" customFormat="false" ht="13.2" hidden="false" customHeight="false" outlineLevel="0" collapsed="false">
      <c r="C163" s="50"/>
      <c r="D163" s="50"/>
      <c r="E163" s="50"/>
      <c r="F163" s="50"/>
    </row>
    <row r="164" customFormat="false" ht="13.2" hidden="false" customHeight="false" outlineLevel="0" collapsed="false">
      <c r="C164" s="50"/>
      <c r="D164" s="50"/>
      <c r="E164" s="50"/>
      <c r="F164" s="50"/>
    </row>
    <row r="165" customFormat="false" ht="13.2" hidden="false" customHeight="false" outlineLevel="0" collapsed="false">
      <c r="C165" s="50"/>
      <c r="D165" s="50"/>
      <c r="E165" s="50"/>
      <c r="F165" s="50"/>
    </row>
    <row r="166" customFormat="false" ht="13.2" hidden="false" customHeight="false" outlineLevel="0" collapsed="false">
      <c r="C166" s="50"/>
      <c r="D166" s="50"/>
      <c r="E166" s="50"/>
      <c r="F166" s="50"/>
    </row>
    <row r="167" customFormat="false" ht="13.2" hidden="false" customHeight="false" outlineLevel="0" collapsed="false">
      <c r="C167" s="50"/>
      <c r="D167" s="50"/>
      <c r="E167" s="50"/>
      <c r="F167" s="50"/>
    </row>
    <row r="168" customFormat="false" ht="13.2" hidden="false" customHeight="false" outlineLevel="0" collapsed="false">
      <c r="C168" s="50"/>
      <c r="D168" s="50"/>
      <c r="E168" s="50"/>
      <c r="F168" s="50"/>
    </row>
    <row r="169" customFormat="false" ht="13.2" hidden="false" customHeight="false" outlineLevel="0" collapsed="false">
      <c r="C169" s="50"/>
      <c r="D169" s="50"/>
      <c r="E169" s="50"/>
      <c r="F169" s="50"/>
    </row>
    <row r="170" customFormat="false" ht="13.2" hidden="false" customHeight="false" outlineLevel="0" collapsed="false">
      <c r="C170" s="50"/>
      <c r="D170" s="50"/>
      <c r="E170" s="50"/>
      <c r="F170" s="50"/>
    </row>
    <row r="171" customFormat="false" ht="13.2" hidden="false" customHeight="false" outlineLevel="0" collapsed="false">
      <c r="C171" s="50"/>
      <c r="D171" s="50"/>
      <c r="E171" s="50"/>
      <c r="F171" s="50"/>
    </row>
    <row r="172" customFormat="false" ht="13.2" hidden="false" customHeight="false" outlineLevel="0" collapsed="false">
      <c r="C172" s="50"/>
      <c r="D172" s="50"/>
      <c r="E172" s="50"/>
      <c r="F172" s="50"/>
    </row>
    <row r="173" customFormat="false" ht="13.2" hidden="false" customHeight="false" outlineLevel="0" collapsed="false">
      <c r="C173" s="50"/>
      <c r="D173" s="50"/>
      <c r="E173" s="50"/>
      <c r="F173" s="50"/>
    </row>
    <row r="174" customFormat="false" ht="13.2" hidden="false" customHeight="false" outlineLevel="0" collapsed="false">
      <c r="C174" s="50"/>
      <c r="D174" s="50"/>
      <c r="E174" s="50"/>
      <c r="F174" s="50"/>
    </row>
    <row r="175" customFormat="false" ht="13.2" hidden="false" customHeight="false" outlineLevel="0" collapsed="false">
      <c r="C175" s="50"/>
      <c r="D175" s="50"/>
      <c r="E175" s="50"/>
      <c r="F175" s="50"/>
    </row>
    <row r="176" customFormat="false" ht="13.2" hidden="false" customHeight="false" outlineLevel="0" collapsed="false">
      <c r="C176" s="50"/>
      <c r="D176" s="50"/>
      <c r="E176" s="50"/>
      <c r="F176" s="50"/>
    </row>
    <row r="177" customFormat="false" ht="13.2" hidden="false" customHeight="false" outlineLevel="0" collapsed="false">
      <c r="C177" s="50"/>
      <c r="D177" s="50"/>
      <c r="E177" s="50"/>
      <c r="F177" s="50"/>
    </row>
    <row r="178" customFormat="false" ht="13.2" hidden="false" customHeight="false" outlineLevel="0" collapsed="false">
      <c r="C178" s="50"/>
      <c r="D178" s="50"/>
      <c r="E178" s="50"/>
      <c r="F178" s="50"/>
    </row>
    <row r="179" customFormat="false" ht="13.2" hidden="false" customHeight="false" outlineLevel="0" collapsed="false">
      <c r="C179" s="50"/>
      <c r="D179" s="50"/>
      <c r="E179" s="50"/>
      <c r="F179" s="50"/>
    </row>
    <row r="180" customFormat="false" ht="13.2" hidden="false" customHeight="false" outlineLevel="0" collapsed="false">
      <c r="C180" s="50"/>
      <c r="D180" s="50"/>
      <c r="E180" s="50"/>
      <c r="F180" s="50"/>
    </row>
    <row r="181" customFormat="false" ht="13.2" hidden="false" customHeight="false" outlineLevel="0" collapsed="false">
      <c r="C181" s="50"/>
      <c r="D181" s="50"/>
      <c r="E181" s="50"/>
      <c r="F181" s="50"/>
    </row>
    <row r="182" customFormat="false" ht="13.2" hidden="false" customHeight="false" outlineLevel="0" collapsed="false">
      <c r="C182" s="50"/>
      <c r="D182" s="50"/>
      <c r="E182" s="50"/>
      <c r="F182" s="50"/>
    </row>
    <row r="183" customFormat="false" ht="13.2" hidden="false" customHeight="false" outlineLevel="0" collapsed="false">
      <c r="C183" s="50"/>
      <c r="D183" s="50"/>
      <c r="E183" s="50"/>
      <c r="F183" s="50"/>
    </row>
    <row r="184" customFormat="false" ht="13.2" hidden="false" customHeight="false" outlineLevel="0" collapsed="false">
      <c r="C184" s="50"/>
      <c r="D184" s="50"/>
      <c r="E184" s="50"/>
      <c r="F184" s="50"/>
    </row>
    <row r="185" customFormat="false" ht="13.2" hidden="false" customHeight="false" outlineLevel="0" collapsed="false">
      <c r="C185" s="50"/>
      <c r="D185" s="50"/>
      <c r="E185" s="50"/>
      <c r="F185" s="50"/>
    </row>
    <row r="186" customFormat="false" ht="13.2" hidden="false" customHeight="false" outlineLevel="0" collapsed="false">
      <c r="C186" s="50"/>
      <c r="D186" s="50"/>
      <c r="E186" s="50"/>
      <c r="F186" s="50"/>
    </row>
    <row r="187" customFormat="false" ht="13.2" hidden="false" customHeight="false" outlineLevel="0" collapsed="false">
      <c r="C187" s="50"/>
      <c r="D187" s="50"/>
      <c r="E187" s="50"/>
      <c r="F187" s="50"/>
    </row>
    <row r="188" customFormat="false" ht="13.2" hidden="false" customHeight="false" outlineLevel="0" collapsed="false">
      <c r="C188" s="50"/>
      <c r="D188" s="50"/>
      <c r="E188" s="50"/>
      <c r="F188" s="50"/>
    </row>
    <row r="189" customFormat="false" ht="13.2" hidden="false" customHeight="false" outlineLevel="0" collapsed="false">
      <c r="C189" s="50"/>
      <c r="D189" s="50"/>
      <c r="E189" s="50"/>
      <c r="F189" s="50"/>
    </row>
    <row r="190" customFormat="false" ht="13.2" hidden="false" customHeight="false" outlineLevel="0" collapsed="false">
      <c r="C190" s="50"/>
      <c r="D190" s="50"/>
      <c r="E190" s="50"/>
      <c r="F190" s="50"/>
    </row>
    <row r="191" customFormat="false" ht="13.2" hidden="false" customHeight="false" outlineLevel="0" collapsed="false">
      <c r="C191" s="50"/>
      <c r="D191" s="50"/>
      <c r="E191" s="50"/>
      <c r="F191" s="50"/>
    </row>
    <row r="192" customFormat="false" ht="13.2" hidden="false" customHeight="false" outlineLevel="0" collapsed="false">
      <c r="C192" s="50"/>
      <c r="D192" s="50"/>
      <c r="E192" s="50"/>
      <c r="F192" s="50"/>
    </row>
    <row r="193" customFormat="false" ht="13.2" hidden="false" customHeight="false" outlineLevel="0" collapsed="false">
      <c r="C193" s="50"/>
      <c r="D193" s="50"/>
      <c r="E193" s="50"/>
      <c r="F193" s="50"/>
    </row>
    <row r="194" customFormat="false" ht="13.2" hidden="false" customHeight="false" outlineLevel="0" collapsed="false">
      <c r="C194" s="50"/>
      <c r="D194" s="50"/>
      <c r="E194" s="50"/>
      <c r="F194" s="50"/>
    </row>
    <row r="195" customFormat="false" ht="13.2" hidden="false" customHeight="false" outlineLevel="0" collapsed="false">
      <c r="C195" s="50"/>
      <c r="D195" s="50"/>
      <c r="E195" s="50"/>
      <c r="F195" s="50"/>
    </row>
    <row r="196" customFormat="false" ht="13.2" hidden="false" customHeight="false" outlineLevel="0" collapsed="false">
      <c r="C196" s="50"/>
      <c r="D196" s="50"/>
      <c r="E196" s="50"/>
      <c r="F196" s="50"/>
    </row>
    <row r="197" customFormat="false" ht="13.2" hidden="false" customHeight="false" outlineLevel="0" collapsed="false">
      <c r="C197" s="50"/>
      <c r="D197" s="50"/>
      <c r="E197" s="50"/>
      <c r="F197" s="50"/>
    </row>
    <row r="198" customFormat="false" ht="13.2" hidden="false" customHeight="false" outlineLevel="0" collapsed="false">
      <c r="C198" s="50"/>
      <c r="D198" s="50"/>
      <c r="E198" s="50"/>
      <c r="F198" s="50"/>
    </row>
    <row r="199" customFormat="false" ht="13.2" hidden="false" customHeight="false" outlineLevel="0" collapsed="false">
      <c r="C199" s="50"/>
      <c r="D199" s="50"/>
      <c r="E199" s="50"/>
      <c r="F199" s="50"/>
    </row>
    <row r="200" customFormat="false" ht="13.2" hidden="false" customHeight="false" outlineLevel="0" collapsed="false">
      <c r="C200" s="50"/>
      <c r="D200" s="50"/>
      <c r="E200" s="50"/>
      <c r="F200" s="50"/>
    </row>
    <row r="201" customFormat="false" ht="13.2" hidden="false" customHeight="false" outlineLevel="0" collapsed="false">
      <c r="C201" s="50"/>
      <c r="D201" s="50"/>
      <c r="E201" s="50"/>
      <c r="F201" s="50"/>
    </row>
    <row r="202" customFormat="false" ht="13.2" hidden="false" customHeight="false" outlineLevel="0" collapsed="false">
      <c r="C202" s="50"/>
      <c r="D202" s="50"/>
      <c r="E202" s="50"/>
      <c r="F202" s="50"/>
    </row>
    <row r="203" customFormat="false" ht="13.2" hidden="false" customHeight="false" outlineLevel="0" collapsed="false">
      <c r="C203" s="50"/>
      <c r="D203" s="50"/>
      <c r="E203" s="50"/>
      <c r="F203" s="50"/>
    </row>
    <row r="204" customFormat="false" ht="13.2" hidden="false" customHeight="false" outlineLevel="0" collapsed="false">
      <c r="C204" s="50"/>
      <c r="D204" s="50"/>
      <c r="E204" s="50"/>
      <c r="F204" s="50"/>
    </row>
    <row r="205" customFormat="false" ht="13.2" hidden="false" customHeight="false" outlineLevel="0" collapsed="false">
      <c r="C205" s="50"/>
      <c r="D205" s="50"/>
      <c r="E205" s="50"/>
      <c r="F205" s="50"/>
    </row>
    <row r="206" customFormat="false" ht="13.2" hidden="false" customHeight="false" outlineLevel="0" collapsed="false">
      <c r="C206" s="50"/>
      <c r="D206" s="50"/>
      <c r="E206" s="50"/>
      <c r="F206" s="50"/>
    </row>
    <row r="207" customFormat="false" ht="13.2" hidden="false" customHeight="false" outlineLevel="0" collapsed="false">
      <c r="C207" s="50"/>
      <c r="D207" s="50"/>
      <c r="E207" s="50"/>
      <c r="F207" s="50"/>
    </row>
    <row r="208" customFormat="false" ht="13.2" hidden="false" customHeight="false" outlineLevel="0" collapsed="false">
      <c r="C208" s="50"/>
      <c r="D208" s="50"/>
      <c r="E208" s="50"/>
      <c r="F208" s="50"/>
    </row>
    <row r="209" customFormat="false" ht="13.2" hidden="false" customHeight="false" outlineLevel="0" collapsed="false">
      <c r="C209" s="50"/>
      <c r="D209" s="50"/>
      <c r="E209" s="50"/>
      <c r="F209" s="50"/>
    </row>
    <row r="210" customFormat="false" ht="13.2" hidden="false" customHeight="false" outlineLevel="0" collapsed="false">
      <c r="C210" s="50"/>
      <c r="D210" s="50"/>
      <c r="E210" s="50"/>
      <c r="F210" s="50"/>
    </row>
    <row r="211" customFormat="false" ht="13.2" hidden="false" customHeight="false" outlineLevel="0" collapsed="false">
      <c r="C211" s="50"/>
      <c r="D211" s="50"/>
      <c r="E211" s="50"/>
      <c r="F211" s="50"/>
    </row>
    <row r="212" customFormat="false" ht="13.2" hidden="false" customHeight="false" outlineLevel="0" collapsed="false">
      <c r="C212" s="50"/>
      <c r="D212" s="50"/>
      <c r="E212" s="50"/>
      <c r="F212" s="50"/>
    </row>
    <row r="213" customFormat="false" ht="13.2" hidden="false" customHeight="false" outlineLevel="0" collapsed="false">
      <c r="C213" s="50"/>
      <c r="D213" s="50"/>
      <c r="E213" s="50"/>
      <c r="F213" s="50"/>
    </row>
    <row r="214" customFormat="false" ht="13.2" hidden="false" customHeight="false" outlineLevel="0" collapsed="false">
      <c r="C214" s="50"/>
      <c r="D214" s="50"/>
      <c r="E214" s="50"/>
      <c r="F214" s="50"/>
    </row>
    <row r="215" customFormat="false" ht="13.2" hidden="false" customHeight="false" outlineLevel="0" collapsed="false">
      <c r="C215" s="50"/>
      <c r="D215" s="50"/>
      <c r="E215" s="50"/>
      <c r="F215" s="50"/>
    </row>
    <row r="216" customFormat="false" ht="13.2" hidden="false" customHeight="false" outlineLevel="0" collapsed="false">
      <c r="C216" s="50"/>
      <c r="D216" s="50"/>
      <c r="E216" s="50"/>
      <c r="F216" s="50"/>
    </row>
    <row r="217" customFormat="false" ht="13.2" hidden="false" customHeight="false" outlineLevel="0" collapsed="false">
      <c r="C217" s="50"/>
      <c r="D217" s="50"/>
      <c r="E217" s="50"/>
      <c r="F217" s="50"/>
    </row>
    <row r="218" customFormat="false" ht="13.2" hidden="false" customHeight="false" outlineLevel="0" collapsed="false">
      <c r="C218" s="50"/>
      <c r="D218" s="50"/>
      <c r="E218" s="50"/>
      <c r="F218" s="50"/>
    </row>
    <row r="219" customFormat="false" ht="13.2" hidden="false" customHeight="false" outlineLevel="0" collapsed="false">
      <c r="C219" s="50"/>
      <c r="D219" s="50"/>
      <c r="E219" s="50"/>
      <c r="F219" s="50"/>
    </row>
    <row r="220" customFormat="false" ht="13.2" hidden="false" customHeight="false" outlineLevel="0" collapsed="false">
      <c r="C220" s="50"/>
      <c r="D220" s="50"/>
      <c r="E220" s="50"/>
      <c r="F220" s="50"/>
    </row>
    <row r="221" customFormat="false" ht="13.2" hidden="false" customHeight="false" outlineLevel="0" collapsed="false">
      <c r="C221" s="50"/>
      <c r="D221" s="50"/>
      <c r="E221" s="50"/>
      <c r="F221" s="50"/>
    </row>
    <row r="222" customFormat="false" ht="13.2" hidden="false" customHeight="false" outlineLevel="0" collapsed="false">
      <c r="C222" s="50"/>
      <c r="D222" s="50"/>
      <c r="E222" s="50"/>
      <c r="F222" s="50"/>
    </row>
    <row r="223" customFormat="false" ht="13.2" hidden="false" customHeight="false" outlineLevel="0" collapsed="false">
      <c r="C223" s="50"/>
      <c r="D223" s="50"/>
      <c r="E223" s="50"/>
      <c r="F223" s="50"/>
    </row>
    <row r="224" customFormat="false" ht="13.2" hidden="false" customHeight="false" outlineLevel="0" collapsed="false">
      <c r="C224" s="50"/>
      <c r="D224" s="50"/>
      <c r="E224" s="50"/>
      <c r="F224" s="50"/>
    </row>
    <row r="225" customFormat="false" ht="13.2" hidden="false" customHeight="false" outlineLevel="0" collapsed="false">
      <c r="C225" s="50"/>
      <c r="D225" s="50"/>
      <c r="E225" s="50"/>
      <c r="F225" s="50"/>
    </row>
    <row r="226" customFormat="false" ht="13.2" hidden="false" customHeight="false" outlineLevel="0" collapsed="false">
      <c r="C226" s="50"/>
      <c r="D226" s="50"/>
      <c r="E226" s="50"/>
      <c r="F226" s="50"/>
    </row>
    <row r="227" customFormat="false" ht="13.2" hidden="false" customHeight="false" outlineLevel="0" collapsed="false">
      <c r="C227" s="50"/>
      <c r="D227" s="50"/>
      <c r="E227" s="50"/>
      <c r="F227" s="50"/>
    </row>
    <row r="228" customFormat="false" ht="13.2" hidden="false" customHeight="false" outlineLevel="0" collapsed="false">
      <c r="C228" s="50"/>
      <c r="D228" s="50"/>
      <c r="E228" s="50"/>
      <c r="F228" s="50"/>
    </row>
    <row r="229" customFormat="false" ht="13.2" hidden="false" customHeight="false" outlineLevel="0" collapsed="false">
      <c r="C229" s="50"/>
      <c r="D229" s="50"/>
      <c r="E229" s="50"/>
      <c r="F229" s="50"/>
    </row>
    <row r="230" customFormat="false" ht="13.2" hidden="false" customHeight="false" outlineLevel="0" collapsed="false">
      <c r="C230" s="50"/>
      <c r="D230" s="50"/>
      <c r="E230" s="50"/>
      <c r="F230" s="50"/>
    </row>
    <row r="231" customFormat="false" ht="13.2" hidden="false" customHeight="false" outlineLevel="0" collapsed="false">
      <c r="C231" s="50"/>
      <c r="D231" s="50"/>
      <c r="E231" s="50"/>
      <c r="F231" s="50"/>
    </row>
    <row r="232" customFormat="false" ht="13.2" hidden="false" customHeight="false" outlineLevel="0" collapsed="false">
      <c r="C232" s="50"/>
      <c r="D232" s="50"/>
      <c r="E232" s="50"/>
      <c r="F232" s="50"/>
    </row>
    <row r="233" customFormat="false" ht="13.2" hidden="false" customHeight="false" outlineLevel="0" collapsed="false">
      <c r="C233" s="50"/>
      <c r="D233" s="50"/>
      <c r="E233" s="50"/>
      <c r="F233" s="50"/>
    </row>
    <row r="234" customFormat="false" ht="13.2" hidden="false" customHeight="false" outlineLevel="0" collapsed="false">
      <c r="C234" s="50"/>
      <c r="D234" s="50"/>
      <c r="E234" s="50"/>
      <c r="F234" s="50"/>
    </row>
    <row r="235" customFormat="false" ht="13.2" hidden="false" customHeight="false" outlineLevel="0" collapsed="false">
      <c r="C235" s="50"/>
      <c r="D235" s="50"/>
      <c r="E235" s="50"/>
      <c r="F235" s="50"/>
    </row>
    <row r="236" customFormat="false" ht="13.2" hidden="false" customHeight="false" outlineLevel="0" collapsed="false">
      <c r="C236" s="50"/>
      <c r="D236" s="50"/>
      <c r="E236" s="50"/>
      <c r="F236" s="50"/>
    </row>
    <row r="237" customFormat="false" ht="13.2" hidden="false" customHeight="false" outlineLevel="0" collapsed="false">
      <c r="C237" s="50"/>
      <c r="D237" s="50"/>
      <c r="E237" s="50"/>
      <c r="F237" s="50"/>
    </row>
    <row r="238" customFormat="false" ht="13.2" hidden="false" customHeight="false" outlineLevel="0" collapsed="false">
      <c r="C238" s="50"/>
      <c r="D238" s="50"/>
      <c r="E238" s="50"/>
      <c r="F238" s="50"/>
    </row>
    <row r="239" customFormat="false" ht="13.2" hidden="false" customHeight="false" outlineLevel="0" collapsed="false">
      <c r="C239" s="50"/>
      <c r="D239" s="50"/>
      <c r="E239" s="50"/>
      <c r="F239" s="50"/>
    </row>
    <row r="240" customFormat="false" ht="13.2" hidden="false" customHeight="false" outlineLevel="0" collapsed="false">
      <c r="C240" s="50"/>
      <c r="D240" s="50"/>
      <c r="E240" s="50"/>
      <c r="F240" s="50"/>
    </row>
    <row r="241" customFormat="false" ht="13.2" hidden="false" customHeight="false" outlineLevel="0" collapsed="false">
      <c r="C241" s="50"/>
      <c r="D241" s="50"/>
      <c r="E241" s="50"/>
      <c r="F241" s="50"/>
    </row>
    <row r="242" customFormat="false" ht="13.2" hidden="false" customHeight="false" outlineLevel="0" collapsed="false">
      <c r="C242" s="50"/>
      <c r="D242" s="50"/>
      <c r="E242" s="50"/>
      <c r="F242" s="50"/>
    </row>
    <row r="243" customFormat="false" ht="13.2" hidden="false" customHeight="false" outlineLevel="0" collapsed="false">
      <c r="C243" s="50"/>
      <c r="D243" s="50"/>
      <c r="E243" s="50"/>
      <c r="F243" s="50"/>
    </row>
    <row r="244" customFormat="false" ht="13.2" hidden="false" customHeight="false" outlineLevel="0" collapsed="false">
      <c r="C244" s="50"/>
      <c r="D244" s="50"/>
      <c r="E244" s="50"/>
      <c r="F244" s="50"/>
    </row>
    <row r="245" customFormat="false" ht="13.2" hidden="false" customHeight="false" outlineLevel="0" collapsed="false">
      <c r="C245" s="50"/>
      <c r="D245" s="50"/>
      <c r="E245" s="50"/>
      <c r="F245" s="50"/>
    </row>
    <row r="246" customFormat="false" ht="13.2" hidden="false" customHeight="false" outlineLevel="0" collapsed="false">
      <c r="C246" s="50"/>
      <c r="D246" s="50"/>
      <c r="E246" s="50"/>
      <c r="F246" s="50"/>
    </row>
    <row r="247" customFormat="false" ht="13.2" hidden="false" customHeight="false" outlineLevel="0" collapsed="false">
      <c r="C247" s="50"/>
      <c r="D247" s="50"/>
      <c r="E247" s="50"/>
      <c r="F247" s="50"/>
    </row>
    <row r="248" customFormat="false" ht="13.2" hidden="false" customHeight="false" outlineLevel="0" collapsed="false">
      <c r="C248" s="50"/>
      <c r="D248" s="50"/>
      <c r="E248" s="50"/>
      <c r="F248" s="50"/>
    </row>
    <row r="249" customFormat="false" ht="13.2" hidden="false" customHeight="false" outlineLevel="0" collapsed="false">
      <c r="C249" s="50"/>
      <c r="D249" s="50"/>
      <c r="E249" s="50"/>
      <c r="F249" s="50"/>
    </row>
    <row r="250" customFormat="false" ht="13.2" hidden="false" customHeight="false" outlineLevel="0" collapsed="false">
      <c r="C250" s="50"/>
      <c r="D250" s="50"/>
      <c r="E250" s="50"/>
      <c r="F250" s="50"/>
    </row>
    <row r="251" customFormat="false" ht="13.2" hidden="false" customHeight="false" outlineLevel="0" collapsed="false">
      <c r="C251" s="50"/>
      <c r="D251" s="50"/>
      <c r="E251" s="50"/>
      <c r="F251" s="50"/>
    </row>
    <row r="252" customFormat="false" ht="13.2" hidden="false" customHeight="false" outlineLevel="0" collapsed="false">
      <c r="C252" s="50"/>
      <c r="D252" s="50"/>
      <c r="E252" s="50"/>
      <c r="F252" s="50"/>
    </row>
    <row r="253" customFormat="false" ht="13.2" hidden="false" customHeight="false" outlineLevel="0" collapsed="false">
      <c r="C253" s="50"/>
      <c r="D253" s="50"/>
      <c r="E253" s="50"/>
      <c r="F253" s="50"/>
    </row>
    <row r="254" customFormat="false" ht="13.2" hidden="false" customHeight="false" outlineLevel="0" collapsed="false">
      <c r="C254" s="50"/>
      <c r="D254" s="50"/>
      <c r="E254" s="50"/>
      <c r="F254" s="50"/>
    </row>
    <row r="255" customFormat="false" ht="13.2" hidden="false" customHeight="false" outlineLevel="0" collapsed="false">
      <c r="C255" s="50"/>
      <c r="D255" s="50"/>
      <c r="E255" s="50"/>
      <c r="F255" s="50"/>
    </row>
    <row r="256" customFormat="false" ht="13.2" hidden="false" customHeight="false" outlineLevel="0" collapsed="false">
      <c r="C256" s="50"/>
      <c r="D256" s="50"/>
      <c r="E256" s="50"/>
      <c r="F256" s="50"/>
    </row>
    <row r="257" customFormat="false" ht="13.2" hidden="false" customHeight="false" outlineLevel="0" collapsed="false">
      <c r="C257" s="50"/>
      <c r="D257" s="50"/>
      <c r="E257" s="50"/>
      <c r="F257" s="50"/>
    </row>
    <row r="258" customFormat="false" ht="13.2" hidden="false" customHeight="false" outlineLevel="0" collapsed="false">
      <c r="C258" s="50"/>
      <c r="D258" s="50"/>
      <c r="E258" s="50"/>
      <c r="F258" s="50"/>
    </row>
    <row r="259" customFormat="false" ht="13.2" hidden="false" customHeight="false" outlineLevel="0" collapsed="false">
      <c r="C259" s="50"/>
      <c r="D259" s="50"/>
      <c r="E259" s="50"/>
      <c r="F259" s="50"/>
    </row>
    <row r="260" customFormat="false" ht="13.2" hidden="false" customHeight="false" outlineLevel="0" collapsed="false">
      <c r="C260" s="50"/>
      <c r="D260" s="50"/>
      <c r="E260" s="50"/>
      <c r="F260" s="50"/>
    </row>
    <row r="261" customFormat="false" ht="13.2" hidden="false" customHeight="false" outlineLevel="0" collapsed="false">
      <c r="C261" s="50"/>
      <c r="D261" s="50"/>
      <c r="E261" s="50"/>
      <c r="F261" s="50"/>
    </row>
    <row r="262" customFormat="false" ht="13.2" hidden="false" customHeight="false" outlineLevel="0" collapsed="false">
      <c r="C262" s="50"/>
      <c r="D262" s="50"/>
      <c r="E262" s="50"/>
      <c r="F262" s="50"/>
    </row>
    <row r="263" customFormat="false" ht="13.2" hidden="false" customHeight="false" outlineLevel="0" collapsed="false">
      <c r="C263" s="50"/>
      <c r="D263" s="50"/>
      <c r="E263" s="50"/>
      <c r="F263" s="50"/>
    </row>
    <row r="264" customFormat="false" ht="13.2" hidden="false" customHeight="false" outlineLevel="0" collapsed="false">
      <c r="C264" s="50"/>
      <c r="D264" s="50"/>
      <c r="E264" s="50"/>
      <c r="F264" s="50"/>
    </row>
    <row r="265" customFormat="false" ht="13.2" hidden="false" customHeight="false" outlineLevel="0" collapsed="false">
      <c r="C265" s="50"/>
      <c r="D265" s="50"/>
      <c r="E265" s="50"/>
      <c r="F265" s="50"/>
    </row>
    <row r="266" customFormat="false" ht="13.2" hidden="false" customHeight="false" outlineLevel="0" collapsed="false">
      <c r="C266" s="50"/>
      <c r="D266" s="50"/>
      <c r="E266" s="50"/>
      <c r="F266" s="50"/>
    </row>
    <row r="267" customFormat="false" ht="13.2" hidden="false" customHeight="false" outlineLevel="0" collapsed="false">
      <c r="C267" s="50"/>
      <c r="D267" s="50"/>
      <c r="E267" s="50"/>
      <c r="F267" s="50"/>
    </row>
    <row r="268" customFormat="false" ht="13.2" hidden="false" customHeight="false" outlineLevel="0" collapsed="false">
      <c r="C268" s="50"/>
      <c r="D268" s="50"/>
      <c r="E268" s="50"/>
      <c r="F268" s="50"/>
    </row>
    <row r="269" customFormat="false" ht="13.2" hidden="false" customHeight="false" outlineLevel="0" collapsed="false">
      <c r="C269" s="50"/>
      <c r="D269" s="50"/>
      <c r="E269" s="50"/>
      <c r="F269" s="50"/>
    </row>
    <row r="270" customFormat="false" ht="13.2" hidden="false" customHeight="false" outlineLevel="0" collapsed="false">
      <c r="C270" s="50"/>
      <c r="D270" s="50"/>
      <c r="E270" s="50"/>
      <c r="F270" s="50"/>
    </row>
    <row r="271" customFormat="false" ht="13.2" hidden="false" customHeight="false" outlineLevel="0" collapsed="false">
      <c r="C271" s="50"/>
      <c r="D271" s="50"/>
      <c r="E271" s="50"/>
      <c r="F271" s="50"/>
    </row>
    <row r="272" customFormat="false" ht="13.2" hidden="false" customHeight="false" outlineLevel="0" collapsed="false">
      <c r="C272" s="50"/>
      <c r="D272" s="50"/>
      <c r="E272" s="50"/>
      <c r="F272" s="50"/>
    </row>
    <row r="273" customFormat="false" ht="13.2" hidden="false" customHeight="false" outlineLevel="0" collapsed="false">
      <c r="C273" s="50"/>
      <c r="D273" s="50"/>
      <c r="E273" s="50"/>
      <c r="F273" s="50"/>
    </row>
    <row r="274" customFormat="false" ht="13.2" hidden="false" customHeight="false" outlineLevel="0" collapsed="false">
      <c r="C274" s="50"/>
      <c r="D274" s="50"/>
      <c r="E274" s="50"/>
      <c r="F274" s="50"/>
    </row>
    <row r="275" customFormat="false" ht="13.2" hidden="false" customHeight="false" outlineLevel="0" collapsed="false">
      <c r="C275" s="50"/>
      <c r="D275" s="50"/>
      <c r="E275" s="50"/>
      <c r="F275" s="50"/>
    </row>
    <row r="276" customFormat="false" ht="13.2" hidden="false" customHeight="false" outlineLevel="0" collapsed="false">
      <c r="C276" s="50"/>
      <c r="D276" s="50"/>
      <c r="E276" s="50"/>
      <c r="F276" s="50"/>
    </row>
    <row r="277" customFormat="false" ht="13.2" hidden="false" customHeight="false" outlineLevel="0" collapsed="false">
      <c r="C277" s="50"/>
      <c r="D277" s="50"/>
      <c r="E277" s="50"/>
      <c r="F277" s="50"/>
    </row>
    <row r="278" customFormat="false" ht="13.2" hidden="false" customHeight="false" outlineLevel="0" collapsed="false">
      <c r="C278" s="50"/>
      <c r="D278" s="50"/>
      <c r="E278" s="50"/>
      <c r="F278" s="50"/>
    </row>
    <row r="279" customFormat="false" ht="13.2" hidden="false" customHeight="false" outlineLevel="0" collapsed="false">
      <c r="C279" s="50"/>
      <c r="D279" s="50"/>
      <c r="E279" s="50"/>
      <c r="F279" s="50"/>
    </row>
    <row r="280" customFormat="false" ht="13.2" hidden="false" customHeight="false" outlineLevel="0" collapsed="false">
      <c r="C280" s="50"/>
      <c r="D280" s="50"/>
      <c r="E280" s="50"/>
      <c r="F280" s="50"/>
    </row>
    <row r="281" customFormat="false" ht="13.2" hidden="false" customHeight="false" outlineLevel="0" collapsed="false">
      <c r="C281" s="50"/>
      <c r="D281" s="50"/>
      <c r="E281" s="50"/>
      <c r="F281" s="50"/>
    </row>
    <row r="282" customFormat="false" ht="13.2" hidden="false" customHeight="false" outlineLevel="0" collapsed="false">
      <c r="C282" s="50"/>
      <c r="D282" s="50"/>
      <c r="E282" s="50"/>
      <c r="F282" s="50"/>
    </row>
    <row r="283" customFormat="false" ht="13.2" hidden="false" customHeight="false" outlineLevel="0" collapsed="false">
      <c r="C283" s="50"/>
      <c r="D283" s="50"/>
      <c r="E283" s="50"/>
      <c r="F283" s="50"/>
    </row>
    <row r="284" customFormat="false" ht="13.2" hidden="false" customHeight="false" outlineLevel="0" collapsed="false">
      <c r="C284" s="50"/>
      <c r="D284" s="50"/>
      <c r="E284" s="50"/>
      <c r="F284" s="50"/>
    </row>
    <row r="285" customFormat="false" ht="13.2" hidden="false" customHeight="false" outlineLevel="0" collapsed="false">
      <c r="C285" s="50"/>
      <c r="D285" s="50"/>
      <c r="E285" s="50"/>
      <c r="F285" s="50"/>
    </row>
    <row r="286" customFormat="false" ht="13.2" hidden="false" customHeight="false" outlineLevel="0" collapsed="false">
      <c r="C286" s="50"/>
      <c r="D286" s="50"/>
      <c r="E286" s="50"/>
      <c r="F286" s="50"/>
    </row>
    <row r="287" customFormat="false" ht="13.2" hidden="false" customHeight="false" outlineLevel="0" collapsed="false">
      <c r="C287" s="50"/>
      <c r="D287" s="50"/>
      <c r="E287" s="50"/>
      <c r="F287" s="50"/>
    </row>
    <row r="288" customFormat="false" ht="13.2" hidden="false" customHeight="false" outlineLevel="0" collapsed="false">
      <c r="C288" s="50"/>
      <c r="D288" s="50"/>
      <c r="E288" s="50"/>
      <c r="F288" s="50"/>
    </row>
    <row r="289" customFormat="false" ht="13.2" hidden="false" customHeight="false" outlineLevel="0" collapsed="false">
      <c r="C289" s="50"/>
      <c r="D289" s="50"/>
      <c r="E289" s="50"/>
      <c r="F289" s="50"/>
    </row>
    <row r="290" customFormat="false" ht="13.2" hidden="false" customHeight="false" outlineLevel="0" collapsed="false">
      <c r="C290" s="50"/>
      <c r="D290" s="50"/>
      <c r="E290" s="50"/>
      <c r="F290" s="50"/>
    </row>
    <row r="291" customFormat="false" ht="13.2" hidden="false" customHeight="false" outlineLevel="0" collapsed="false">
      <c r="C291" s="50"/>
      <c r="D291" s="50"/>
      <c r="E291" s="50"/>
      <c r="F291" s="50"/>
    </row>
    <row r="292" customFormat="false" ht="13.2" hidden="false" customHeight="false" outlineLevel="0" collapsed="false">
      <c r="C292" s="50"/>
      <c r="D292" s="50"/>
      <c r="E292" s="50"/>
      <c r="F292" s="50"/>
    </row>
    <row r="293" customFormat="false" ht="13.2" hidden="false" customHeight="false" outlineLevel="0" collapsed="false">
      <c r="C293" s="50"/>
      <c r="D293" s="50"/>
      <c r="E293" s="50"/>
      <c r="F293" s="50"/>
    </row>
    <row r="294" customFormat="false" ht="13.2" hidden="false" customHeight="false" outlineLevel="0" collapsed="false">
      <c r="C294" s="50"/>
      <c r="D294" s="50"/>
      <c r="E294" s="50"/>
      <c r="F294" s="50"/>
    </row>
    <row r="295" customFormat="false" ht="13.2" hidden="false" customHeight="false" outlineLevel="0" collapsed="false">
      <c r="C295" s="50"/>
      <c r="D295" s="50"/>
      <c r="E295" s="50"/>
      <c r="F295" s="50"/>
    </row>
    <row r="296" customFormat="false" ht="13.2" hidden="false" customHeight="false" outlineLevel="0" collapsed="false">
      <c r="C296" s="50"/>
      <c r="D296" s="50"/>
      <c r="E296" s="50"/>
      <c r="F296" s="50"/>
    </row>
    <row r="297" customFormat="false" ht="13.2" hidden="false" customHeight="false" outlineLevel="0" collapsed="false">
      <c r="C297" s="50"/>
      <c r="D297" s="50"/>
      <c r="E297" s="50"/>
      <c r="F297" s="50"/>
    </row>
    <row r="298" customFormat="false" ht="13.2" hidden="false" customHeight="false" outlineLevel="0" collapsed="false">
      <c r="C298" s="50"/>
      <c r="D298" s="50"/>
      <c r="E298" s="50"/>
      <c r="F298" s="50"/>
    </row>
    <row r="299" customFormat="false" ht="13.2" hidden="false" customHeight="false" outlineLevel="0" collapsed="false">
      <c r="C299" s="50"/>
      <c r="D299" s="50"/>
      <c r="E299" s="50"/>
      <c r="F299" s="50"/>
    </row>
    <row r="300" customFormat="false" ht="13.2" hidden="false" customHeight="false" outlineLevel="0" collapsed="false">
      <c r="C300" s="50"/>
      <c r="D300" s="50"/>
      <c r="E300" s="50"/>
      <c r="F300" s="50"/>
    </row>
    <row r="301" customFormat="false" ht="13.2" hidden="false" customHeight="false" outlineLevel="0" collapsed="false">
      <c r="C301" s="50"/>
      <c r="D301" s="50"/>
      <c r="E301" s="50"/>
      <c r="F301" s="50"/>
    </row>
    <row r="302" customFormat="false" ht="13.2" hidden="false" customHeight="false" outlineLevel="0" collapsed="false">
      <c r="C302" s="50"/>
      <c r="D302" s="50"/>
      <c r="E302" s="50"/>
      <c r="F302" s="50"/>
    </row>
    <row r="303" customFormat="false" ht="13.2" hidden="false" customHeight="false" outlineLevel="0" collapsed="false">
      <c r="C303" s="50"/>
      <c r="D303" s="50"/>
      <c r="E303" s="50"/>
      <c r="F303" s="50"/>
    </row>
    <row r="304" customFormat="false" ht="13.2" hidden="false" customHeight="false" outlineLevel="0" collapsed="false">
      <c r="C304" s="50"/>
      <c r="D304" s="50"/>
      <c r="E304" s="50"/>
      <c r="F304" s="50"/>
    </row>
    <row r="305" customFormat="false" ht="13.2" hidden="false" customHeight="false" outlineLevel="0" collapsed="false">
      <c r="C305" s="50"/>
      <c r="D305" s="50"/>
      <c r="E305" s="50"/>
      <c r="F305" s="50"/>
    </row>
    <row r="306" customFormat="false" ht="13.2" hidden="false" customHeight="false" outlineLevel="0" collapsed="false">
      <c r="C306" s="50"/>
      <c r="D306" s="50"/>
      <c r="E306" s="50"/>
      <c r="F306" s="50"/>
    </row>
    <row r="307" customFormat="false" ht="13.2" hidden="false" customHeight="false" outlineLevel="0" collapsed="false">
      <c r="C307" s="50"/>
      <c r="D307" s="50"/>
      <c r="E307" s="50"/>
      <c r="F307" s="50"/>
    </row>
    <row r="308" customFormat="false" ht="13.2" hidden="false" customHeight="false" outlineLevel="0" collapsed="false">
      <c r="C308" s="50"/>
      <c r="D308" s="50"/>
      <c r="E308" s="50"/>
      <c r="F308" s="50"/>
    </row>
    <row r="309" customFormat="false" ht="13.2" hidden="false" customHeight="false" outlineLevel="0" collapsed="false">
      <c r="C309" s="50"/>
      <c r="D309" s="50"/>
      <c r="E309" s="50"/>
      <c r="F309" s="50"/>
    </row>
    <row r="310" customFormat="false" ht="13.2" hidden="false" customHeight="false" outlineLevel="0" collapsed="false">
      <c r="C310" s="50"/>
      <c r="D310" s="50"/>
      <c r="E310" s="50"/>
      <c r="F310" s="50"/>
    </row>
    <row r="311" customFormat="false" ht="13.2" hidden="false" customHeight="false" outlineLevel="0" collapsed="false">
      <c r="C311" s="50"/>
      <c r="D311" s="50"/>
      <c r="E311" s="50"/>
      <c r="F311" s="50"/>
    </row>
    <row r="312" customFormat="false" ht="13.2" hidden="false" customHeight="false" outlineLevel="0" collapsed="false">
      <c r="C312" s="50"/>
      <c r="D312" s="50"/>
      <c r="E312" s="50"/>
      <c r="F312" s="50"/>
    </row>
    <row r="313" customFormat="false" ht="13.2" hidden="false" customHeight="false" outlineLevel="0" collapsed="false">
      <c r="C313" s="50"/>
      <c r="D313" s="50"/>
      <c r="E313" s="50"/>
      <c r="F313" s="50"/>
    </row>
    <row r="314" customFormat="false" ht="13.2" hidden="false" customHeight="false" outlineLevel="0" collapsed="false">
      <c r="C314" s="50"/>
      <c r="D314" s="50"/>
      <c r="E314" s="50"/>
      <c r="F314" s="50"/>
    </row>
    <row r="315" customFormat="false" ht="13.2" hidden="false" customHeight="false" outlineLevel="0" collapsed="false">
      <c r="C315" s="50"/>
      <c r="D315" s="50"/>
      <c r="E315" s="50"/>
      <c r="F315" s="50"/>
    </row>
    <row r="316" customFormat="false" ht="13.2" hidden="false" customHeight="false" outlineLevel="0" collapsed="false">
      <c r="C316" s="50"/>
      <c r="D316" s="50"/>
      <c r="E316" s="50"/>
      <c r="F316" s="50"/>
    </row>
    <row r="317" customFormat="false" ht="13.2" hidden="false" customHeight="false" outlineLevel="0" collapsed="false">
      <c r="C317" s="50"/>
      <c r="D317" s="50"/>
      <c r="E317" s="50"/>
      <c r="F317" s="50"/>
    </row>
    <row r="318" customFormat="false" ht="13.2" hidden="false" customHeight="false" outlineLevel="0" collapsed="false">
      <c r="C318" s="50"/>
      <c r="D318" s="50"/>
      <c r="E318" s="50"/>
      <c r="F318" s="50"/>
    </row>
    <row r="319" customFormat="false" ht="13.2" hidden="false" customHeight="false" outlineLevel="0" collapsed="false">
      <c r="C319" s="50"/>
      <c r="D319" s="50"/>
      <c r="E319" s="50"/>
      <c r="F319" s="50"/>
    </row>
    <row r="320" customFormat="false" ht="13.2" hidden="false" customHeight="false" outlineLevel="0" collapsed="false">
      <c r="C320" s="50"/>
      <c r="D320" s="50"/>
      <c r="E320" s="50"/>
      <c r="F320" s="50"/>
    </row>
    <row r="321" customFormat="false" ht="13.2" hidden="false" customHeight="false" outlineLevel="0" collapsed="false">
      <c r="C321" s="50"/>
      <c r="D321" s="50"/>
      <c r="E321" s="50"/>
      <c r="F321" s="50"/>
    </row>
    <row r="322" customFormat="false" ht="13.2" hidden="false" customHeight="false" outlineLevel="0" collapsed="false">
      <c r="C322" s="50"/>
      <c r="D322" s="50"/>
      <c r="E322" s="50"/>
      <c r="F322" s="50"/>
    </row>
    <row r="323" customFormat="false" ht="13.2" hidden="false" customHeight="false" outlineLevel="0" collapsed="false">
      <c r="C323" s="50"/>
      <c r="D323" s="50"/>
      <c r="E323" s="50"/>
      <c r="F323" s="50"/>
    </row>
    <row r="324" customFormat="false" ht="13.2" hidden="false" customHeight="false" outlineLevel="0" collapsed="false">
      <c r="C324" s="50"/>
      <c r="D324" s="50"/>
      <c r="E324" s="50"/>
      <c r="F324" s="50"/>
    </row>
    <row r="325" customFormat="false" ht="13.2" hidden="false" customHeight="false" outlineLevel="0" collapsed="false">
      <c r="C325" s="50"/>
      <c r="D325" s="50"/>
      <c r="E325" s="50"/>
      <c r="F325" s="50"/>
    </row>
    <row r="326" customFormat="false" ht="13.2" hidden="false" customHeight="false" outlineLevel="0" collapsed="false">
      <c r="C326" s="50"/>
      <c r="D326" s="50"/>
      <c r="E326" s="50"/>
      <c r="F326" s="50"/>
    </row>
    <row r="327" customFormat="false" ht="13.2" hidden="false" customHeight="false" outlineLevel="0" collapsed="false">
      <c r="C327" s="50"/>
      <c r="D327" s="50"/>
      <c r="E327" s="50"/>
      <c r="F327" s="50"/>
    </row>
    <row r="328" customFormat="false" ht="13.2" hidden="false" customHeight="false" outlineLevel="0" collapsed="false">
      <c r="C328" s="50"/>
      <c r="D328" s="50"/>
      <c r="E328" s="50"/>
      <c r="F328" s="50"/>
    </row>
    <row r="329" customFormat="false" ht="13.2" hidden="false" customHeight="false" outlineLevel="0" collapsed="false">
      <c r="C329" s="50"/>
      <c r="D329" s="50"/>
      <c r="E329" s="50"/>
      <c r="F329" s="50"/>
    </row>
    <row r="330" customFormat="false" ht="13.2" hidden="false" customHeight="false" outlineLevel="0" collapsed="false">
      <c r="C330" s="50"/>
      <c r="D330" s="50"/>
      <c r="E330" s="50"/>
      <c r="F330" s="50"/>
    </row>
    <row r="331" customFormat="false" ht="13.2" hidden="false" customHeight="false" outlineLevel="0" collapsed="false">
      <c r="C331" s="50"/>
      <c r="D331" s="50"/>
      <c r="E331" s="50"/>
      <c r="F331" s="50"/>
    </row>
    <row r="332" customFormat="false" ht="13.2" hidden="false" customHeight="false" outlineLevel="0" collapsed="false">
      <c r="C332" s="50"/>
      <c r="D332" s="50"/>
      <c r="E332" s="50"/>
      <c r="F332" s="50"/>
    </row>
    <row r="333" customFormat="false" ht="13.2" hidden="false" customHeight="false" outlineLevel="0" collapsed="false">
      <c r="C333" s="50"/>
      <c r="D333" s="50"/>
      <c r="E333" s="50"/>
      <c r="F333" s="50"/>
    </row>
    <row r="334" customFormat="false" ht="13.2" hidden="false" customHeight="false" outlineLevel="0" collapsed="false">
      <c r="C334" s="50"/>
      <c r="D334" s="50"/>
      <c r="E334" s="50"/>
      <c r="F334" s="50"/>
    </row>
    <row r="335" customFormat="false" ht="13.2" hidden="false" customHeight="false" outlineLevel="0" collapsed="false">
      <c r="C335" s="50"/>
      <c r="D335" s="50"/>
      <c r="E335" s="50"/>
      <c r="F335" s="50"/>
    </row>
    <row r="336" customFormat="false" ht="13.2" hidden="false" customHeight="false" outlineLevel="0" collapsed="false">
      <c r="C336" s="50"/>
      <c r="D336" s="50"/>
      <c r="E336" s="50"/>
      <c r="F336" s="50"/>
    </row>
    <row r="337" customFormat="false" ht="13.2" hidden="false" customHeight="false" outlineLevel="0" collapsed="false">
      <c r="C337" s="50"/>
      <c r="D337" s="50"/>
      <c r="E337" s="50"/>
      <c r="F337" s="50"/>
    </row>
    <row r="338" customFormat="false" ht="13.2" hidden="false" customHeight="false" outlineLevel="0" collapsed="false">
      <c r="C338" s="50"/>
      <c r="D338" s="50"/>
      <c r="E338" s="50"/>
      <c r="F338" s="50"/>
    </row>
    <row r="339" customFormat="false" ht="13.2" hidden="false" customHeight="false" outlineLevel="0" collapsed="false">
      <c r="C339" s="50"/>
      <c r="D339" s="50"/>
      <c r="E339" s="50"/>
      <c r="F339" s="50"/>
    </row>
    <row r="340" customFormat="false" ht="13.2" hidden="false" customHeight="false" outlineLevel="0" collapsed="false">
      <c r="C340" s="50"/>
      <c r="D340" s="50"/>
      <c r="E340" s="50"/>
      <c r="F340" s="50"/>
    </row>
    <row r="341" customFormat="false" ht="13.2" hidden="false" customHeight="false" outlineLevel="0" collapsed="false">
      <c r="C341" s="50"/>
      <c r="D341" s="50"/>
      <c r="E341" s="50"/>
      <c r="F341" s="50"/>
    </row>
    <row r="342" customFormat="false" ht="13.2" hidden="false" customHeight="false" outlineLevel="0" collapsed="false">
      <c r="C342" s="50"/>
      <c r="D342" s="50"/>
      <c r="E342" s="50"/>
      <c r="F342" s="50"/>
    </row>
    <row r="343" customFormat="false" ht="13.2" hidden="false" customHeight="false" outlineLevel="0" collapsed="false">
      <c r="C343" s="50"/>
      <c r="D343" s="50"/>
      <c r="E343" s="50"/>
      <c r="F343" s="50"/>
    </row>
    <row r="344" customFormat="false" ht="13.2" hidden="false" customHeight="false" outlineLevel="0" collapsed="false">
      <c r="C344" s="50"/>
      <c r="D344" s="50"/>
      <c r="E344" s="50"/>
      <c r="F344" s="50"/>
    </row>
    <row r="345" customFormat="false" ht="13.2" hidden="false" customHeight="false" outlineLevel="0" collapsed="false">
      <c r="C345" s="50"/>
      <c r="D345" s="50"/>
      <c r="E345" s="50"/>
      <c r="F345" s="50"/>
    </row>
    <row r="346" customFormat="false" ht="13.2" hidden="false" customHeight="false" outlineLevel="0" collapsed="false">
      <c r="C346" s="50"/>
      <c r="D346" s="50"/>
      <c r="E346" s="50"/>
      <c r="F346" s="50"/>
    </row>
    <row r="347" customFormat="false" ht="13.2" hidden="false" customHeight="false" outlineLevel="0" collapsed="false">
      <c r="C347" s="50"/>
      <c r="D347" s="50"/>
      <c r="E347" s="50"/>
      <c r="F347" s="50"/>
    </row>
    <row r="348" customFormat="false" ht="13.2" hidden="false" customHeight="false" outlineLevel="0" collapsed="false">
      <c r="C348" s="50"/>
      <c r="D348" s="50"/>
      <c r="E348" s="50"/>
      <c r="F348" s="50"/>
    </row>
    <row r="349" customFormat="false" ht="13.2" hidden="false" customHeight="false" outlineLevel="0" collapsed="false">
      <c r="C349" s="50"/>
      <c r="D349" s="50"/>
      <c r="E349" s="50"/>
      <c r="F349" s="50"/>
    </row>
    <row r="350" customFormat="false" ht="13.2" hidden="false" customHeight="false" outlineLevel="0" collapsed="false">
      <c r="C350" s="50"/>
      <c r="D350" s="50"/>
      <c r="E350" s="50"/>
      <c r="F350" s="50"/>
    </row>
    <row r="351" customFormat="false" ht="13.2" hidden="false" customHeight="false" outlineLevel="0" collapsed="false">
      <c r="C351" s="50"/>
      <c r="D351" s="50"/>
      <c r="E351" s="50"/>
      <c r="F351" s="50"/>
    </row>
    <row r="352" customFormat="false" ht="13.2" hidden="false" customHeight="false" outlineLevel="0" collapsed="false">
      <c r="C352" s="50"/>
      <c r="D352" s="50"/>
      <c r="E352" s="50"/>
      <c r="F352" s="50"/>
    </row>
    <row r="353" customFormat="false" ht="13.2" hidden="false" customHeight="false" outlineLevel="0" collapsed="false">
      <c r="C353" s="50"/>
      <c r="D353" s="50"/>
      <c r="E353" s="50"/>
      <c r="F353" s="50"/>
    </row>
    <row r="354" customFormat="false" ht="13.2" hidden="false" customHeight="false" outlineLevel="0" collapsed="false">
      <c r="C354" s="50"/>
      <c r="D354" s="50"/>
      <c r="E354" s="50"/>
      <c r="F354" s="50"/>
    </row>
    <row r="355" customFormat="false" ht="13.2" hidden="false" customHeight="false" outlineLevel="0" collapsed="false">
      <c r="C355" s="50"/>
      <c r="D355" s="50"/>
      <c r="E355" s="50"/>
      <c r="F355" s="50"/>
    </row>
    <row r="356" customFormat="false" ht="13.2" hidden="false" customHeight="false" outlineLevel="0" collapsed="false">
      <c r="C356" s="50"/>
      <c r="D356" s="50"/>
      <c r="E356" s="50"/>
      <c r="F356" s="50"/>
    </row>
    <row r="357" customFormat="false" ht="13.2" hidden="false" customHeight="false" outlineLevel="0" collapsed="false">
      <c r="C357" s="50"/>
      <c r="D357" s="50"/>
      <c r="E357" s="50"/>
      <c r="F357" s="50"/>
    </row>
    <row r="358" customFormat="false" ht="13.2" hidden="false" customHeight="false" outlineLevel="0" collapsed="false">
      <c r="C358" s="50"/>
      <c r="D358" s="50"/>
      <c r="E358" s="50"/>
      <c r="F358" s="50"/>
    </row>
    <row r="359" customFormat="false" ht="13.2" hidden="false" customHeight="false" outlineLevel="0" collapsed="false">
      <c r="C359" s="50"/>
      <c r="D359" s="50"/>
      <c r="E359" s="50"/>
      <c r="F359" s="50"/>
    </row>
    <row r="360" customFormat="false" ht="13.2" hidden="false" customHeight="false" outlineLevel="0" collapsed="false">
      <c r="C360" s="50"/>
      <c r="D360" s="50"/>
      <c r="E360" s="50"/>
      <c r="F360" s="50"/>
    </row>
    <row r="361" customFormat="false" ht="13.2" hidden="false" customHeight="false" outlineLevel="0" collapsed="false">
      <c r="C361" s="50"/>
      <c r="D361" s="50"/>
      <c r="E361" s="50"/>
      <c r="F361" s="50"/>
    </row>
    <row r="362" customFormat="false" ht="13.2" hidden="false" customHeight="false" outlineLevel="0" collapsed="false">
      <c r="C362" s="50"/>
      <c r="D362" s="50"/>
      <c r="E362" s="50"/>
      <c r="F362" s="50"/>
    </row>
    <row r="363" customFormat="false" ht="13.2" hidden="false" customHeight="false" outlineLevel="0" collapsed="false">
      <c r="C363" s="50"/>
      <c r="D363" s="50"/>
      <c r="E363" s="50"/>
      <c r="F363" s="50"/>
    </row>
    <row r="364" customFormat="false" ht="13.2" hidden="false" customHeight="false" outlineLevel="0" collapsed="false">
      <c r="C364" s="50"/>
      <c r="D364" s="50"/>
      <c r="E364" s="50"/>
      <c r="F364" s="50"/>
    </row>
    <row r="365" customFormat="false" ht="13.2" hidden="false" customHeight="false" outlineLevel="0" collapsed="false">
      <c r="C365" s="50"/>
      <c r="D365" s="50"/>
      <c r="E365" s="50"/>
      <c r="F365" s="50"/>
    </row>
    <row r="366" customFormat="false" ht="13.2" hidden="false" customHeight="false" outlineLevel="0" collapsed="false">
      <c r="C366" s="50"/>
      <c r="D366" s="50"/>
      <c r="E366" s="50"/>
      <c r="F366" s="50"/>
    </row>
    <row r="367" customFormat="false" ht="13.2" hidden="false" customHeight="false" outlineLevel="0" collapsed="false">
      <c r="C367" s="50"/>
      <c r="D367" s="50"/>
      <c r="E367" s="50"/>
      <c r="F367" s="50"/>
    </row>
    <row r="368" customFormat="false" ht="13.2" hidden="false" customHeight="false" outlineLevel="0" collapsed="false">
      <c r="C368" s="50"/>
      <c r="D368" s="50"/>
      <c r="E368" s="50"/>
      <c r="F368" s="50"/>
    </row>
    <row r="369" customFormat="false" ht="13.2" hidden="false" customHeight="false" outlineLevel="0" collapsed="false">
      <c r="C369" s="50"/>
      <c r="D369" s="50"/>
      <c r="E369" s="50"/>
      <c r="F369" s="50"/>
    </row>
    <row r="370" customFormat="false" ht="13.2" hidden="false" customHeight="false" outlineLevel="0" collapsed="false">
      <c r="C370" s="50"/>
      <c r="D370" s="50"/>
      <c r="E370" s="50"/>
      <c r="F370" s="50"/>
    </row>
    <row r="371" customFormat="false" ht="13.2" hidden="false" customHeight="false" outlineLevel="0" collapsed="false">
      <c r="C371" s="50"/>
      <c r="D371" s="50"/>
      <c r="E371" s="50"/>
      <c r="F371" s="50"/>
    </row>
    <row r="372" customFormat="false" ht="13.2" hidden="false" customHeight="false" outlineLevel="0" collapsed="false">
      <c r="C372" s="50"/>
      <c r="D372" s="50"/>
      <c r="E372" s="50"/>
      <c r="F372" s="50"/>
    </row>
    <row r="373" customFormat="false" ht="13.2" hidden="false" customHeight="false" outlineLevel="0" collapsed="false">
      <c r="C373" s="50"/>
      <c r="D373" s="50"/>
      <c r="E373" s="50"/>
      <c r="F373" s="50"/>
    </row>
    <row r="374" customFormat="false" ht="13.2" hidden="false" customHeight="false" outlineLevel="0" collapsed="false">
      <c r="C374" s="50"/>
      <c r="D374" s="50"/>
      <c r="E374" s="50"/>
      <c r="F374" s="50"/>
    </row>
    <row r="375" customFormat="false" ht="13.2" hidden="false" customHeight="false" outlineLevel="0" collapsed="false">
      <c r="C375" s="50"/>
      <c r="D375" s="50"/>
      <c r="E375" s="50"/>
      <c r="F375" s="50"/>
    </row>
    <row r="376" customFormat="false" ht="13.2" hidden="false" customHeight="false" outlineLevel="0" collapsed="false">
      <c r="C376" s="50"/>
      <c r="D376" s="50"/>
      <c r="E376" s="50"/>
      <c r="F376" s="50"/>
    </row>
    <row r="377" customFormat="false" ht="13.2" hidden="false" customHeight="false" outlineLevel="0" collapsed="false">
      <c r="C377" s="50"/>
      <c r="D377" s="50"/>
      <c r="E377" s="50"/>
      <c r="F377" s="50"/>
    </row>
    <row r="378" customFormat="false" ht="13.2" hidden="false" customHeight="false" outlineLevel="0" collapsed="false">
      <c r="C378" s="50"/>
      <c r="D378" s="50"/>
      <c r="E378" s="50"/>
      <c r="F378" s="50"/>
    </row>
    <row r="379" customFormat="false" ht="13.2" hidden="false" customHeight="false" outlineLevel="0" collapsed="false">
      <c r="C379" s="50"/>
      <c r="D379" s="50"/>
      <c r="E379" s="50"/>
      <c r="F379" s="50"/>
    </row>
    <row r="380" customFormat="false" ht="13.2" hidden="false" customHeight="false" outlineLevel="0" collapsed="false">
      <c r="C380" s="50"/>
      <c r="D380" s="50"/>
      <c r="E380" s="50"/>
      <c r="F380" s="50"/>
    </row>
    <row r="381" customFormat="false" ht="13.2" hidden="false" customHeight="false" outlineLevel="0" collapsed="false">
      <c r="C381" s="50"/>
      <c r="D381" s="50"/>
      <c r="E381" s="50"/>
      <c r="F381" s="50"/>
    </row>
    <row r="382" customFormat="false" ht="13.2" hidden="false" customHeight="false" outlineLevel="0" collapsed="false">
      <c r="C382" s="50"/>
      <c r="D382" s="50"/>
      <c r="E382" s="50"/>
      <c r="F382" s="50"/>
    </row>
    <row r="383" customFormat="false" ht="13.2" hidden="false" customHeight="false" outlineLevel="0" collapsed="false">
      <c r="C383" s="50"/>
      <c r="D383" s="50"/>
      <c r="E383" s="50"/>
      <c r="F383" s="50"/>
    </row>
    <row r="384" customFormat="false" ht="13.2" hidden="false" customHeight="false" outlineLevel="0" collapsed="false">
      <c r="C384" s="50"/>
      <c r="D384" s="50"/>
      <c r="E384" s="50"/>
      <c r="F384" s="50"/>
    </row>
    <row r="385" customFormat="false" ht="13.2" hidden="false" customHeight="false" outlineLevel="0" collapsed="false">
      <c r="C385" s="50"/>
      <c r="D385" s="50"/>
      <c r="E385" s="50"/>
      <c r="F385" s="50"/>
    </row>
    <row r="386" customFormat="false" ht="13.2" hidden="false" customHeight="false" outlineLevel="0" collapsed="false">
      <c r="C386" s="50"/>
      <c r="D386" s="50"/>
      <c r="E386" s="50"/>
      <c r="F386" s="50"/>
    </row>
    <row r="387" customFormat="false" ht="13.2" hidden="false" customHeight="false" outlineLevel="0" collapsed="false">
      <c r="C387" s="50"/>
      <c r="D387" s="50"/>
      <c r="E387" s="50"/>
      <c r="F387" s="50"/>
    </row>
    <row r="388" customFormat="false" ht="13.2" hidden="false" customHeight="false" outlineLevel="0" collapsed="false">
      <c r="C388" s="50"/>
      <c r="D388" s="50"/>
      <c r="E388" s="50"/>
      <c r="F388" s="50"/>
    </row>
    <row r="389" customFormat="false" ht="13.2" hidden="false" customHeight="false" outlineLevel="0" collapsed="false">
      <c r="C389" s="50"/>
      <c r="D389" s="50"/>
      <c r="E389" s="50"/>
      <c r="F389" s="50"/>
    </row>
    <row r="390" customFormat="false" ht="13.2" hidden="false" customHeight="false" outlineLevel="0" collapsed="false">
      <c r="C390" s="50"/>
      <c r="D390" s="50"/>
      <c r="E390" s="50"/>
      <c r="F390" s="50"/>
    </row>
    <row r="391" customFormat="false" ht="13.2" hidden="false" customHeight="false" outlineLevel="0" collapsed="false">
      <c r="C391" s="50"/>
      <c r="D391" s="50"/>
      <c r="E391" s="50"/>
      <c r="F391" s="50"/>
    </row>
    <row r="392" customFormat="false" ht="13.2" hidden="false" customHeight="false" outlineLevel="0" collapsed="false">
      <c r="C392" s="50"/>
      <c r="D392" s="50"/>
      <c r="E392" s="50"/>
      <c r="F392" s="50"/>
    </row>
    <row r="393" customFormat="false" ht="13.2" hidden="false" customHeight="false" outlineLevel="0" collapsed="false">
      <c r="C393" s="50"/>
      <c r="D393" s="50"/>
      <c r="E393" s="50"/>
      <c r="F393" s="50"/>
    </row>
    <row r="394" customFormat="false" ht="13.2" hidden="false" customHeight="false" outlineLevel="0" collapsed="false">
      <c r="C394" s="50"/>
      <c r="D394" s="50"/>
      <c r="E394" s="50"/>
      <c r="F394" s="50"/>
    </row>
    <row r="395" customFormat="false" ht="13.2" hidden="false" customHeight="false" outlineLevel="0" collapsed="false">
      <c r="C395" s="50"/>
      <c r="D395" s="50"/>
      <c r="E395" s="50"/>
      <c r="F395" s="50"/>
    </row>
    <row r="396" customFormat="false" ht="13.2" hidden="false" customHeight="false" outlineLevel="0" collapsed="false">
      <c r="C396" s="50"/>
      <c r="D396" s="50"/>
      <c r="E396" s="50"/>
      <c r="F396" s="50"/>
    </row>
    <row r="397" customFormat="false" ht="13.2" hidden="false" customHeight="false" outlineLevel="0" collapsed="false">
      <c r="C397" s="50"/>
      <c r="D397" s="50"/>
      <c r="E397" s="50"/>
      <c r="F397" s="50"/>
    </row>
    <row r="398" customFormat="false" ht="13.2" hidden="false" customHeight="false" outlineLevel="0" collapsed="false">
      <c r="C398" s="50"/>
      <c r="D398" s="50"/>
      <c r="E398" s="50"/>
      <c r="F398" s="50"/>
    </row>
    <row r="399" customFormat="false" ht="13.2" hidden="false" customHeight="false" outlineLevel="0" collapsed="false">
      <c r="C399" s="50"/>
      <c r="D399" s="50"/>
      <c r="E399" s="50"/>
      <c r="F399" s="50"/>
    </row>
    <row r="400" customFormat="false" ht="13.2" hidden="false" customHeight="false" outlineLevel="0" collapsed="false">
      <c r="C400" s="50"/>
      <c r="D400" s="50"/>
      <c r="E400" s="50"/>
      <c r="F400" s="50"/>
    </row>
    <row r="401" customFormat="false" ht="13.2" hidden="false" customHeight="false" outlineLevel="0" collapsed="false">
      <c r="C401" s="50"/>
      <c r="D401" s="50"/>
      <c r="E401" s="50"/>
      <c r="F401" s="50"/>
    </row>
    <row r="402" customFormat="false" ht="13.2" hidden="false" customHeight="false" outlineLevel="0" collapsed="false">
      <c r="C402" s="50"/>
      <c r="D402" s="50"/>
      <c r="E402" s="50"/>
      <c r="F402" s="50"/>
    </row>
    <row r="403" customFormat="false" ht="13.2" hidden="false" customHeight="false" outlineLevel="0" collapsed="false">
      <c r="C403" s="50"/>
      <c r="D403" s="50"/>
      <c r="E403" s="50"/>
      <c r="F403" s="50"/>
    </row>
    <row r="404" customFormat="false" ht="13.2" hidden="false" customHeight="false" outlineLevel="0" collapsed="false">
      <c r="C404" s="50"/>
      <c r="D404" s="50"/>
      <c r="E404" s="50"/>
      <c r="F404" s="50"/>
    </row>
    <row r="405" customFormat="false" ht="13.2" hidden="false" customHeight="false" outlineLevel="0" collapsed="false">
      <c r="C405" s="50"/>
      <c r="D405" s="50"/>
      <c r="E405" s="50"/>
      <c r="F405" s="50"/>
    </row>
    <row r="406" customFormat="false" ht="13.2" hidden="false" customHeight="false" outlineLevel="0" collapsed="false">
      <c r="C406" s="50"/>
      <c r="D406" s="50"/>
      <c r="E406" s="50"/>
      <c r="F406" s="50"/>
    </row>
    <row r="407" customFormat="false" ht="13.2" hidden="false" customHeight="false" outlineLevel="0" collapsed="false">
      <c r="C407" s="50"/>
      <c r="D407" s="50"/>
      <c r="E407" s="50"/>
      <c r="F407" s="50"/>
    </row>
    <row r="408" customFormat="false" ht="13.2" hidden="false" customHeight="false" outlineLevel="0" collapsed="false">
      <c r="C408" s="50"/>
      <c r="D408" s="50"/>
      <c r="E408" s="50"/>
      <c r="F408" s="50"/>
    </row>
    <row r="409" customFormat="false" ht="13.2" hidden="false" customHeight="false" outlineLevel="0" collapsed="false">
      <c r="C409" s="50"/>
      <c r="D409" s="50"/>
      <c r="E409" s="50"/>
      <c r="F409" s="50"/>
    </row>
    <row r="410" customFormat="false" ht="13.2" hidden="false" customHeight="false" outlineLevel="0" collapsed="false">
      <c r="C410" s="50"/>
      <c r="D410" s="50"/>
      <c r="E410" s="50"/>
      <c r="F410" s="50"/>
    </row>
    <row r="411" customFormat="false" ht="13.2" hidden="false" customHeight="false" outlineLevel="0" collapsed="false">
      <c r="C411" s="50"/>
      <c r="D411" s="50"/>
      <c r="E411" s="50"/>
      <c r="F411" s="50"/>
    </row>
    <row r="412" customFormat="false" ht="13.2" hidden="false" customHeight="false" outlineLevel="0" collapsed="false">
      <c r="C412" s="50"/>
      <c r="D412" s="50"/>
      <c r="E412" s="50"/>
      <c r="F412" s="50"/>
    </row>
    <row r="413" customFormat="false" ht="13.2" hidden="false" customHeight="false" outlineLevel="0" collapsed="false">
      <c r="C413" s="50"/>
      <c r="D413" s="50"/>
      <c r="E413" s="50"/>
      <c r="F413" s="50"/>
    </row>
    <row r="414" customFormat="false" ht="13.2" hidden="false" customHeight="false" outlineLevel="0" collapsed="false">
      <c r="C414" s="50"/>
      <c r="D414" s="50"/>
      <c r="E414" s="50"/>
      <c r="F414" s="50"/>
    </row>
    <row r="415" customFormat="false" ht="13.2" hidden="false" customHeight="false" outlineLevel="0" collapsed="false">
      <c r="C415" s="50"/>
      <c r="D415" s="50"/>
      <c r="E415" s="50"/>
      <c r="F415" s="50"/>
    </row>
    <row r="416" customFormat="false" ht="13.2" hidden="false" customHeight="false" outlineLevel="0" collapsed="false">
      <c r="C416" s="50"/>
      <c r="D416" s="50"/>
      <c r="E416" s="50"/>
      <c r="F416" s="50"/>
    </row>
    <row r="417" customFormat="false" ht="13.2" hidden="false" customHeight="false" outlineLevel="0" collapsed="false">
      <c r="C417" s="50"/>
      <c r="D417" s="50"/>
      <c r="E417" s="50"/>
      <c r="F417" s="50"/>
    </row>
    <row r="418" customFormat="false" ht="13.2" hidden="false" customHeight="false" outlineLevel="0" collapsed="false">
      <c r="C418" s="50"/>
      <c r="D418" s="50"/>
      <c r="E418" s="50"/>
      <c r="F418" s="50"/>
    </row>
    <row r="419" customFormat="false" ht="13.2" hidden="false" customHeight="false" outlineLevel="0" collapsed="false">
      <c r="C419" s="50"/>
      <c r="D419" s="50"/>
      <c r="E419" s="50"/>
      <c r="F419" s="50"/>
    </row>
    <row r="420" customFormat="false" ht="13.2" hidden="false" customHeight="false" outlineLevel="0" collapsed="false">
      <c r="C420" s="50"/>
      <c r="D420" s="50"/>
      <c r="E420" s="50"/>
      <c r="F420" s="50"/>
    </row>
    <row r="421" customFormat="false" ht="13.2" hidden="false" customHeight="false" outlineLevel="0" collapsed="false">
      <c r="C421" s="50"/>
      <c r="D421" s="50"/>
      <c r="E421" s="50"/>
      <c r="F421" s="50"/>
    </row>
    <row r="422" customFormat="false" ht="13.2" hidden="false" customHeight="false" outlineLevel="0" collapsed="false">
      <c r="C422" s="50"/>
      <c r="D422" s="50"/>
      <c r="E422" s="50"/>
      <c r="F422" s="50"/>
    </row>
    <row r="423" customFormat="false" ht="13.2" hidden="false" customHeight="false" outlineLevel="0" collapsed="false">
      <c r="C423" s="50"/>
      <c r="D423" s="50"/>
      <c r="E423" s="50"/>
      <c r="F423" s="50"/>
    </row>
    <row r="424" customFormat="false" ht="13.2" hidden="false" customHeight="false" outlineLevel="0" collapsed="false">
      <c r="C424" s="50"/>
      <c r="D424" s="50"/>
      <c r="E424" s="50"/>
      <c r="F424" s="50"/>
    </row>
    <row r="425" customFormat="false" ht="13.2" hidden="false" customHeight="false" outlineLevel="0" collapsed="false">
      <c r="C425" s="50"/>
      <c r="D425" s="50"/>
      <c r="E425" s="50"/>
      <c r="F425" s="50"/>
    </row>
    <row r="426" customFormat="false" ht="13.2" hidden="false" customHeight="false" outlineLevel="0" collapsed="false">
      <c r="C426" s="50"/>
      <c r="D426" s="50"/>
      <c r="E426" s="50"/>
      <c r="F426" s="50"/>
    </row>
    <row r="427" customFormat="false" ht="13.2" hidden="false" customHeight="false" outlineLevel="0" collapsed="false">
      <c r="C427" s="50"/>
      <c r="D427" s="50"/>
      <c r="E427" s="50"/>
      <c r="F427" s="50"/>
    </row>
    <row r="428" customFormat="false" ht="13.2" hidden="false" customHeight="false" outlineLevel="0" collapsed="false">
      <c r="C428" s="50"/>
      <c r="D428" s="50"/>
      <c r="E428" s="50"/>
      <c r="F428" s="50"/>
    </row>
    <row r="429" customFormat="false" ht="13.2" hidden="false" customHeight="false" outlineLevel="0" collapsed="false">
      <c r="C429" s="50"/>
      <c r="D429" s="50"/>
      <c r="E429" s="50"/>
      <c r="F429" s="50"/>
    </row>
    <row r="430" customFormat="false" ht="13.2" hidden="false" customHeight="false" outlineLevel="0" collapsed="false">
      <c r="C430" s="50"/>
      <c r="D430" s="50"/>
      <c r="E430" s="50"/>
      <c r="F430" s="50"/>
    </row>
    <row r="431" customFormat="false" ht="13.2" hidden="false" customHeight="false" outlineLevel="0" collapsed="false">
      <c r="C431" s="50"/>
      <c r="D431" s="50"/>
      <c r="E431" s="50"/>
      <c r="F431" s="50"/>
    </row>
    <row r="432" customFormat="false" ht="13.2" hidden="false" customHeight="false" outlineLevel="0" collapsed="false">
      <c r="C432" s="50"/>
      <c r="D432" s="50"/>
      <c r="E432" s="50"/>
      <c r="F432" s="50"/>
    </row>
    <row r="433" customFormat="false" ht="13.2" hidden="false" customHeight="false" outlineLevel="0" collapsed="false">
      <c r="C433" s="50"/>
      <c r="D433" s="50"/>
      <c r="E433" s="50"/>
      <c r="F433" s="50"/>
    </row>
    <row r="434" customFormat="false" ht="13.2" hidden="false" customHeight="false" outlineLevel="0" collapsed="false">
      <c r="C434" s="50"/>
      <c r="D434" s="50"/>
      <c r="E434" s="50"/>
      <c r="F434" s="50"/>
    </row>
    <row r="435" customFormat="false" ht="13.2" hidden="false" customHeight="false" outlineLevel="0" collapsed="false">
      <c r="C435" s="50"/>
      <c r="D435" s="50"/>
      <c r="E435" s="50"/>
      <c r="F435" s="50"/>
    </row>
    <row r="436" customFormat="false" ht="13.2" hidden="false" customHeight="false" outlineLevel="0" collapsed="false">
      <c r="C436" s="50"/>
      <c r="D436" s="50"/>
      <c r="E436" s="50"/>
      <c r="F436" s="50"/>
    </row>
    <row r="437" customFormat="false" ht="13.2" hidden="false" customHeight="false" outlineLevel="0" collapsed="false">
      <c r="C437" s="50"/>
      <c r="D437" s="50"/>
      <c r="E437" s="50"/>
      <c r="F437" s="50"/>
    </row>
    <row r="438" customFormat="false" ht="13.2" hidden="false" customHeight="false" outlineLevel="0" collapsed="false">
      <c r="C438" s="50"/>
      <c r="D438" s="50"/>
      <c r="E438" s="50"/>
      <c r="F438" s="50"/>
    </row>
    <row r="439" customFormat="false" ht="13.2" hidden="false" customHeight="false" outlineLevel="0" collapsed="false">
      <c r="C439" s="50"/>
      <c r="D439" s="50"/>
      <c r="E439" s="50"/>
      <c r="F439" s="50"/>
    </row>
    <row r="440" customFormat="false" ht="13.2" hidden="false" customHeight="false" outlineLevel="0" collapsed="false">
      <c r="C440" s="50"/>
      <c r="D440" s="50"/>
      <c r="E440" s="50"/>
      <c r="F440" s="50"/>
    </row>
    <row r="441" customFormat="false" ht="13.2" hidden="false" customHeight="false" outlineLevel="0" collapsed="false">
      <c r="C441" s="50"/>
      <c r="D441" s="50"/>
      <c r="E441" s="50"/>
      <c r="F441" s="50"/>
    </row>
    <row r="442" customFormat="false" ht="13.2" hidden="false" customHeight="false" outlineLevel="0" collapsed="false">
      <c r="C442" s="50"/>
      <c r="D442" s="50"/>
      <c r="E442" s="50"/>
      <c r="F442" s="50"/>
    </row>
    <row r="443" customFormat="false" ht="13.2" hidden="false" customHeight="false" outlineLevel="0" collapsed="false">
      <c r="C443" s="50"/>
      <c r="D443" s="50"/>
      <c r="E443" s="50"/>
      <c r="F443" s="50"/>
    </row>
    <row r="444" customFormat="false" ht="13.2" hidden="false" customHeight="false" outlineLevel="0" collapsed="false">
      <c r="C444" s="50"/>
      <c r="D444" s="50"/>
      <c r="E444" s="50"/>
      <c r="F444" s="50"/>
    </row>
    <row r="445" customFormat="false" ht="13.2" hidden="false" customHeight="false" outlineLevel="0" collapsed="false">
      <c r="C445" s="50"/>
      <c r="D445" s="50"/>
      <c r="E445" s="50"/>
      <c r="F445" s="50"/>
    </row>
    <row r="446" customFormat="false" ht="13.2" hidden="false" customHeight="false" outlineLevel="0" collapsed="false">
      <c r="C446" s="50"/>
      <c r="D446" s="50"/>
      <c r="E446" s="50"/>
      <c r="F446" s="50"/>
    </row>
    <row r="447" customFormat="false" ht="13.2" hidden="false" customHeight="false" outlineLevel="0" collapsed="false">
      <c r="C447" s="50"/>
      <c r="D447" s="50"/>
      <c r="E447" s="50"/>
      <c r="F447" s="50"/>
    </row>
    <row r="448" customFormat="false" ht="13.2" hidden="false" customHeight="false" outlineLevel="0" collapsed="false">
      <c r="C448" s="50"/>
      <c r="D448" s="50"/>
      <c r="E448" s="50"/>
      <c r="F448" s="50"/>
    </row>
    <row r="449" customFormat="false" ht="13.2" hidden="false" customHeight="false" outlineLevel="0" collapsed="false">
      <c r="C449" s="50"/>
      <c r="D449" s="50"/>
      <c r="E449" s="50"/>
      <c r="F449" s="50"/>
    </row>
    <row r="450" customFormat="false" ht="13.2" hidden="false" customHeight="false" outlineLevel="0" collapsed="false">
      <c r="C450" s="50"/>
      <c r="D450" s="50"/>
      <c r="E450" s="50"/>
      <c r="F450" s="50"/>
    </row>
    <row r="451" customFormat="false" ht="13.2" hidden="false" customHeight="false" outlineLevel="0" collapsed="false">
      <c r="C451" s="50"/>
      <c r="D451" s="50"/>
      <c r="E451" s="50"/>
      <c r="F451" s="50"/>
    </row>
    <row r="452" customFormat="false" ht="13.2" hidden="false" customHeight="false" outlineLevel="0" collapsed="false">
      <c r="C452" s="50"/>
      <c r="D452" s="50"/>
      <c r="E452" s="50"/>
      <c r="F452" s="50"/>
    </row>
    <row r="453" customFormat="false" ht="13.2" hidden="false" customHeight="false" outlineLevel="0" collapsed="false">
      <c r="C453" s="50"/>
      <c r="D453" s="50"/>
      <c r="E453" s="50"/>
      <c r="F453" s="50"/>
    </row>
    <row r="454" customFormat="false" ht="13.2" hidden="false" customHeight="false" outlineLevel="0" collapsed="false">
      <c r="C454" s="50"/>
      <c r="D454" s="50"/>
      <c r="E454" s="50"/>
      <c r="F454" s="50"/>
    </row>
    <row r="455" customFormat="false" ht="13.2" hidden="false" customHeight="false" outlineLevel="0" collapsed="false">
      <c r="C455" s="50"/>
      <c r="D455" s="50"/>
      <c r="E455" s="50"/>
      <c r="F455" s="50"/>
    </row>
    <row r="456" customFormat="false" ht="13.2" hidden="false" customHeight="false" outlineLevel="0" collapsed="false">
      <c r="C456" s="50"/>
      <c r="D456" s="50"/>
      <c r="E456" s="50"/>
      <c r="F456" s="50"/>
    </row>
    <row r="457" customFormat="false" ht="13.2" hidden="false" customHeight="false" outlineLevel="0" collapsed="false">
      <c r="C457" s="50"/>
      <c r="D457" s="50"/>
      <c r="E457" s="50"/>
      <c r="F457" s="50"/>
    </row>
    <row r="458" customFormat="false" ht="13.2" hidden="false" customHeight="false" outlineLevel="0" collapsed="false">
      <c r="C458" s="50"/>
      <c r="D458" s="50"/>
      <c r="E458" s="50"/>
      <c r="F458" s="50"/>
    </row>
    <row r="459" customFormat="false" ht="13.2" hidden="false" customHeight="false" outlineLevel="0" collapsed="false">
      <c r="C459" s="50"/>
      <c r="D459" s="50"/>
      <c r="E459" s="50"/>
      <c r="F459" s="50"/>
    </row>
    <row r="460" customFormat="false" ht="13.2" hidden="false" customHeight="false" outlineLevel="0" collapsed="false">
      <c r="C460" s="50"/>
      <c r="D460" s="50"/>
      <c r="E460" s="50"/>
      <c r="F460" s="50"/>
    </row>
    <row r="461" customFormat="false" ht="13.2" hidden="false" customHeight="false" outlineLevel="0" collapsed="false">
      <c r="C461" s="50"/>
      <c r="D461" s="50"/>
      <c r="E461" s="50"/>
      <c r="F461" s="50"/>
    </row>
    <row r="462" customFormat="false" ht="13.2" hidden="false" customHeight="false" outlineLevel="0" collapsed="false">
      <c r="C462" s="50"/>
      <c r="D462" s="50"/>
      <c r="E462" s="50"/>
      <c r="F462" s="50"/>
    </row>
    <row r="463" customFormat="false" ht="13.2" hidden="false" customHeight="false" outlineLevel="0" collapsed="false">
      <c r="C463" s="50"/>
      <c r="D463" s="50"/>
      <c r="E463" s="50"/>
      <c r="F463" s="50"/>
    </row>
    <row r="464" customFormat="false" ht="13.2" hidden="false" customHeight="false" outlineLevel="0" collapsed="false">
      <c r="C464" s="50"/>
      <c r="D464" s="50"/>
      <c r="E464" s="50"/>
      <c r="F464" s="50"/>
    </row>
    <row r="465" customFormat="false" ht="13.2" hidden="false" customHeight="false" outlineLevel="0" collapsed="false">
      <c r="C465" s="50"/>
      <c r="D465" s="50"/>
      <c r="E465" s="50"/>
      <c r="F465" s="50"/>
    </row>
    <row r="466" customFormat="false" ht="13.2" hidden="false" customHeight="false" outlineLevel="0" collapsed="false">
      <c r="C466" s="50"/>
      <c r="D466" s="50"/>
      <c r="E466" s="50"/>
      <c r="F466" s="50"/>
    </row>
    <row r="467" customFormat="false" ht="13.2" hidden="false" customHeight="false" outlineLevel="0" collapsed="false">
      <c r="C467" s="50"/>
      <c r="D467" s="50"/>
      <c r="E467" s="50"/>
      <c r="F467" s="50"/>
    </row>
    <row r="468" customFormat="false" ht="13.2" hidden="false" customHeight="false" outlineLevel="0" collapsed="false">
      <c r="C468" s="50"/>
      <c r="D468" s="50"/>
      <c r="E468" s="50"/>
      <c r="F468" s="50"/>
    </row>
    <row r="469" customFormat="false" ht="13.2" hidden="false" customHeight="false" outlineLevel="0" collapsed="false">
      <c r="C469" s="50"/>
      <c r="D469" s="50"/>
      <c r="E469" s="50"/>
      <c r="F469" s="50"/>
    </row>
    <row r="470" customFormat="false" ht="13.2" hidden="false" customHeight="false" outlineLevel="0" collapsed="false">
      <c r="C470" s="50"/>
      <c r="D470" s="50"/>
      <c r="E470" s="50"/>
      <c r="F470" s="50"/>
    </row>
    <row r="471" customFormat="false" ht="13.2" hidden="false" customHeight="false" outlineLevel="0" collapsed="false">
      <c r="C471" s="50"/>
      <c r="D471" s="50"/>
      <c r="E471" s="50"/>
      <c r="F471" s="50"/>
    </row>
    <row r="472" customFormat="false" ht="13.2" hidden="false" customHeight="false" outlineLevel="0" collapsed="false">
      <c r="C472" s="50"/>
      <c r="D472" s="50"/>
      <c r="E472" s="50"/>
      <c r="F472" s="50"/>
    </row>
    <row r="473" customFormat="false" ht="13.2" hidden="false" customHeight="false" outlineLevel="0" collapsed="false">
      <c r="C473" s="50"/>
      <c r="D473" s="50"/>
      <c r="E473" s="50"/>
      <c r="F473" s="50"/>
    </row>
    <row r="474" customFormat="false" ht="13.2" hidden="false" customHeight="false" outlineLevel="0" collapsed="false">
      <c r="C474" s="50"/>
      <c r="D474" s="50"/>
      <c r="E474" s="50"/>
      <c r="F474" s="50"/>
    </row>
    <row r="475" customFormat="false" ht="13.2" hidden="false" customHeight="false" outlineLevel="0" collapsed="false">
      <c r="C475" s="50"/>
      <c r="D475" s="50"/>
      <c r="E475" s="50"/>
      <c r="F475" s="50"/>
    </row>
    <row r="476" customFormat="false" ht="13.2" hidden="false" customHeight="false" outlineLevel="0" collapsed="false">
      <c r="C476" s="50"/>
      <c r="D476" s="50"/>
      <c r="E476" s="50"/>
      <c r="F476" s="50"/>
    </row>
    <row r="477" customFormat="false" ht="13.2" hidden="false" customHeight="false" outlineLevel="0" collapsed="false">
      <c r="C477" s="50"/>
      <c r="D477" s="50"/>
      <c r="E477" s="50"/>
      <c r="F477" s="50"/>
    </row>
    <row r="478" customFormat="false" ht="13.2" hidden="false" customHeight="false" outlineLevel="0" collapsed="false">
      <c r="C478" s="50"/>
      <c r="D478" s="50"/>
      <c r="E478" s="50"/>
      <c r="F478" s="50"/>
    </row>
    <row r="479" customFormat="false" ht="13.2" hidden="false" customHeight="false" outlineLevel="0" collapsed="false">
      <c r="C479" s="50"/>
      <c r="D479" s="50"/>
      <c r="E479" s="50"/>
      <c r="F479" s="50"/>
    </row>
    <row r="480" customFormat="false" ht="13.2" hidden="false" customHeight="false" outlineLevel="0" collapsed="false">
      <c r="C480" s="50"/>
      <c r="D480" s="50"/>
      <c r="E480" s="50"/>
      <c r="F480" s="50"/>
    </row>
    <row r="481" customFormat="false" ht="13.2" hidden="false" customHeight="false" outlineLevel="0" collapsed="false">
      <c r="C481" s="50"/>
      <c r="D481" s="50"/>
      <c r="E481" s="50"/>
      <c r="F481" s="50"/>
    </row>
    <row r="482" customFormat="false" ht="13.2" hidden="false" customHeight="false" outlineLevel="0" collapsed="false">
      <c r="C482" s="50"/>
      <c r="D482" s="50"/>
      <c r="E482" s="50"/>
      <c r="F482" s="50"/>
    </row>
    <row r="483" customFormat="false" ht="13.2" hidden="false" customHeight="false" outlineLevel="0" collapsed="false">
      <c r="C483" s="50"/>
      <c r="D483" s="50"/>
      <c r="E483" s="50"/>
      <c r="F483" s="50"/>
    </row>
    <row r="484" customFormat="false" ht="13.2" hidden="false" customHeight="false" outlineLevel="0" collapsed="false">
      <c r="C484" s="50"/>
      <c r="D484" s="50"/>
      <c r="E484" s="50"/>
      <c r="F484" s="50"/>
    </row>
    <row r="485" customFormat="false" ht="13.2" hidden="false" customHeight="false" outlineLevel="0" collapsed="false">
      <c r="C485" s="50"/>
      <c r="D485" s="50"/>
      <c r="E485" s="50"/>
      <c r="F485" s="50"/>
    </row>
    <row r="486" customFormat="false" ht="13.2" hidden="false" customHeight="false" outlineLevel="0" collapsed="false">
      <c r="C486" s="50"/>
      <c r="D486" s="50"/>
      <c r="E486" s="50"/>
      <c r="F486" s="50"/>
    </row>
    <row r="487" customFormat="false" ht="13.2" hidden="false" customHeight="false" outlineLevel="0" collapsed="false">
      <c r="C487" s="50"/>
      <c r="D487" s="50"/>
      <c r="E487" s="50"/>
      <c r="F487" s="50"/>
    </row>
    <row r="488" customFormat="false" ht="13.2" hidden="false" customHeight="false" outlineLevel="0" collapsed="false">
      <c r="C488" s="50"/>
      <c r="D488" s="50"/>
      <c r="E488" s="50"/>
      <c r="F488" s="50"/>
    </row>
    <row r="489" customFormat="false" ht="13.2" hidden="false" customHeight="false" outlineLevel="0" collapsed="false">
      <c r="C489" s="50"/>
      <c r="D489" s="50"/>
      <c r="E489" s="50"/>
      <c r="F489" s="50"/>
    </row>
    <row r="490" customFormat="false" ht="13.2" hidden="false" customHeight="false" outlineLevel="0" collapsed="false">
      <c r="C490" s="50"/>
      <c r="D490" s="50"/>
      <c r="E490" s="50"/>
      <c r="F490" s="50"/>
    </row>
    <row r="491" customFormat="false" ht="13.2" hidden="false" customHeight="false" outlineLevel="0" collapsed="false">
      <c r="C491" s="50"/>
      <c r="D491" s="50"/>
      <c r="E491" s="50"/>
      <c r="F491" s="50"/>
    </row>
    <row r="492" customFormat="false" ht="13.2" hidden="false" customHeight="false" outlineLevel="0" collapsed="false">
      <c r="C492" s="50"/>
      <c r="D492" s="50"/>
      <c r="E492" s="50"/>
      <c r="F492" s="50"/>
    </row>
    <row r="493" customFormat="false" ht="13.2" hidden="false" customHeight="false" outlineLevel="0" collapsed="false">
      <c r="C493" s="50"/>
      <c r="D493" s="50"/>
      <c r="E493" s="50"/>
      <c r="F493" s="50"/>
    </row>
    <row r="494" customFormat="false" ht="13.2" hidden="false" customHeight="false" outlineLevel="0" collapsed="false">
      <c r="C494" s="50"/>
      <c r="D494" s="50"/>
      <c r="E494" s="50"/>
      <c r="F494" s="50"/>
    </row>
    <row r="495" customFormat="false" ht="13.2" hidden="false" customHeight="false" outlineLevel="0" collapsed="false">
      <c r="C495" s="50"/>
      <c r="D495" s="50"/>
      <c r="E495" s="50"/>
      <c r="F495" s="50"/>
    </row>
    <row r="496" customFormat="false" ht="13.2" hidden="false" customHeight="false" outlineLevel="0" collapsed="false">
      <c r="C496" s="50"/>
      <c r="D496" s="50"/>
      <c r="E496" s="50"/>
      <c r="F496" s="50"/>
    </row>
    <row r="497" customFormat="false" ht="13.2" hidden="false" customHeight="false" outlineLevel="0" collapsed="false">
      <c r="C497" s="50"/>
      <c r="D497" s="50"/>
      <c r="E497" s="50"/>
      <c r="F497" s="50"/>
    </row>
    <row r="498" customFormat="false" ht="13.2" hidden="false" customHeight="false" outlineLevel="0" collapsed="false">
      <c r="C498" s="50"/>
      <c r="D498" s="50"/>
      <c r="E498" s="50"/>
      <c r="F498" s="50"/>
    </row>
    <row r="499" customFormat="false" ht="13.2" hidden="false" customHeight="false" outlineLevel="0" collapsed="false">
      <c r="C499" s="50"/>
      <c r="D499" s="50"/>
      <c r="E499" s="50"/>
      <c r="F499" s="50"/>
    </row>
    <row r="500" customFormat="false" ht="13.2" hidden="false" customHeight="false" outlineLevel="0" collapsed="false">
      <c r="C500" s="50"/>
      <c r="D500" s="50"/>
      <c r="E500" s="50"/>
      <c r="F500" s="50"/>
    </row>
    <row r="501" customFormat="false" ht="13.2" hidden="false" customHeight="false" outlineLevel="0" collapsed="false">
      <c r="C501" s="50"/>
      <c r="D501" s="50"/>
      <c r="E501" s="50"/>
      <c r="F501" s="50"/>
    </row>
    <row r="502" customFormat="false" ht="13.2" hidden="false" customHeight="false" outlineLevel="0" collapsed="false">
      <c r="C502" s="50"/>
      <c r="D502" s="50"/>
      <c r="E502" s="50"/>
      <c r="F502" s="50"/>
    </row>
    <row r="503" customFormat="false" ht="13.2" hidden="false" customHeight="false" outlineLevel="0" collapsed="false">
      <c r="C503" s="50"/>
      <c r="D503" s="50"/>
      <c r="E503" s="50"/>
      <c r="F503" s="50"/>
    </row>
    <row r="504" customFormat="false" ht="13.2" hidden="false" customHeight="false" outlineLevel="0" collapsed="false">
      <c r="C504" s="50"/>
      <c r="D504" s="50"/>
      <c r="E504" s="50"/>
      <c r="F504" s="50"/>
    </row>
    <row r="505" customFormat="false" ht="13.2" hidden="false" customHeight="false" outlineLevel="0" collapsed="false">
      <c r="C505" s="50"/>
      <c r="D505" s="50"/>
      <c r="E505" s="50"/>
      <c r="F505" s="50"/>
    </row>
    <row r="506" customFormat="false" ht="13.2" hidden="false" customHeight="false" outlineLevel="0" collapsed="false">
      <c r="C506" s="50"/>
      <c r="D506" s="50"/>
      <c r="E506" s="50"/>
      <c r="F506" s="50"/>
    </row>
    <row r="507" customFormat="false" ht="13.2" hidden="false" customHeight="false" outlineLevel="0" collapsed="false">
      <c r="C507" s="50"/>
      <c r="D507" s="50"/>
      <c r="E507" s="50"/>
      <c r="F507" s="50"/>
    </row>
    <row r="508" customFormat="false" ht="13.2" hidden="false" customHeight="false" outlineLevel="0" collapsed="false">
      <c r="C508" s="50"/>
      <c r="D508" s="50"/>
      <c r="E508" s="50"/>
      <c r="F508" s="50"/>
    </row>
    <row r="509" customFormat="false" ht="13.2" hidden="false" customHeight="false" outlineLevel="0" collapsed="false">
      <c r="C509" s="50"/>
      <c r="D509" s="50"/>
      <c r="E509" s="50"/>
      <c r="F509" s="50"/>
    </row>
    <row r="510" customFormat="false" ht="13.2" hidden="false" customHeight="false" outlineLevel="0" collapsed="false">
      <c r="C510" s="50"/>
      <c r="D510" s="50"/>
      <c r="E510" s="50"/>
      <c r="F510" s="50"/>
    </row>
    <row r="511" customFormat="false" ht="13.2" hidden="false" customHeight="false" outlineLevel="0" collapsed="false">
      <c r="C511" s="50"/>
      <c r="D511" s="50"/>
      <c r="E511" s="50"/>
      <c r="F511" s="50"/>
    </row>
    <row r="512" customFormat="false" ht="13.2" hidden="false" customHeight="false" outlineLevel="0" collapsed="false">
      <c r="C512" s="50"/>
      <c r="D512" s="50"/>
      <c r="E512" s="50"/>
      <c r="F512" s="50"/>
    </row>
    <row r="513" customFormat="false" ht="13.2" hidden="false" customHeight="false" outlineLevel="0" collapsed="false">
      <c r="C513" s="50"/>
      <c r="D513" s="50"/>
      <c r="E513" s="50"/>
      <c r="F513" s="50"/>
    </row>
    <row r="514" customFormat="false" ht="13.2" hidden="false" customHeight="false" outlineLevel="0" collapsed="false">
      <c r="C514" s="50"/>
      <c r="D514" s="50"/>
      <c r="E514" s="50"/>
      <c r="F514" s="50"/>
    </row>
    <row r="515" customFormat="false" ht="13.2" hidden="false" customHeight="false" outlineLevel="0" collapsed="false">
      <c r="C515" s="50"/>
      <c r="D515" s="50"/>
      <c r="E515" s="50"/>
      <c r="F515" s="50"/>
    </row>
    <row r="516" customFormat="false" ht="13.2" hidden="false" customHeight="false" outlineLevel="0" collapsed="false">
      <c r="C516" s="50"/>
      <c r="D516" s="50"/>
      <c r="E516" s="50"/>
      <c r="F516" s="50"/>
    </row>
    <row r="517" customFormat="false" ht="13.2" hidden="false" customHeight="false" outlineLevel="0" collapsed="false">
      <c r="C517" s="50"/>
      <c r="D517" s="50"/>
      <c r="E517" s="50"/>
      <c r="F517" s="50"/>
    </row>
    <row r="518" customFormat="false" ht="13.2" hidden="false" customHeight="false" outlineLevel="0" collapsed="false">
      <c r="C518" s="50"/>
      <c r="D518" s="50"/>
      <c r="E518" s="50"/>
      <c r="F518" s="50"/>
    </row>
    <row r="519" customFormat="false" ht="13.2" hidden="false" customHeight="false" outlineLevel="0" collapsed="false">
      <c r="C519" s="50"/>
      <c r="D519" s="50"/>
      <c r="E519" s="50"/>
      <c r="F519" s="50"/>
    </row>
    <row r="520" customFormat="false" ht="13.2" hidden="false" customHeight="false" outlineLevel="0" collapsed="false">
      <c r="C520" s="50"/>
      <c r="D520" s="50"/>
      <c r="E520" s="50"/>
      <c r="F520" s="50"/>
    </row>
    <row r="521" customFormat="false" ht="13.2" hidden="false" customHeight="false" outlineLevel="0" collapsed="false">
      <c r="C521" s="50"/>
      <c r="D521" s="50"/>
      <c r="E521" s="50"/>
      <c r="F521" s="50"/>
    </row>
    <row r="522" customFormat="false" ht="13.2" hidden="false" customHeight="false" outlineLevel="0" collapsed="false">
      <c r="C522" s="50"/>
      <c r="D522" s="50"/>
      <c r="E522" s="50"/>
      <c r="F522" s="50"/>
    </row>
    <row r="523" customFormat="false" ht="13.2" hidden="false" customHeight="false" outlineLevel="0" collapsed="false">
      <c r="C523" s="50"/>
      <c r="D523" s="50"/>
      <c r="E523" s="50"/>
      <c r="F523" s="50"/>
    </row>
    <row r="524" customFormat="false" ht="13.2" hidden="false" customHeight="false" outlineLevel="0" collapsed="false">
      <c r="C524" s="50"/>
      <c r="D524" s="50"/>
      <c r="E524" s="50"/>
      <c r="F524" s="50"/>
    </row>
    <row r="525" customFormat="false" ht="13.2" hidden="false" customHeight="false" outlineLevel="0" collapsed="false">
      <c r="C525" s="50"/>
      <c r="D525" s="50"/>
      <c r="E525" s="50"/>
      <c r="F525" s="50"/>
    </row>
    <row r="526" customFormat="false" ht="13.2" hidden="false" customHeight="false" outlineLevel="0" collapsed="false">
      <c r="C526" s="50"/>
      <c r="D526" s="50"/>
      <c r="E526" s="50"/>
      <c r="F526" s="50"/>
    </row>
    <row r="527" customFormat="false" ht="13.2" hidden="false" customHeight="false" outlineLevel="0" collapsed="false">
      <c r="C527" s="50"/>
      <c r="D527" s="50"/>
      <c r="E527" s="50"/>
      <c r="F527" s="50"/>
    </row>
    <row r="528" customFormat="false" ht="13.2" hidden="false" customHeight="false" outlineLevel="0" collapsed="false">
      <c r="C528" s="50"/>
      <c r="D528" s="50"/>
      <c r="E528" s="50"/>
      <c r="F528" s="50"/>
    </row>
    <row r="529" customFormat="false" ht="13.2" hidden="false" customHeight="false" outlineLevel="0" collapsed="false">
      <c r="C529" s="50"/>
      <c r="D529" s="50"/>
      <c r="E529" s="50"/>
      <c r="F529" s="50"/>
    </row>
    <row r="530" customFormat="false" ht="13.2" hidden="false" customHeight="false" outlineLevel="0" collapsed="false">
      <c r="C530" s="50"/>
      <c r="D530" s="50"/>
      <c r="E530" s="50"/>
      <c r="F530" s="50"/>
    </row>
    <row r="531" customFormat="false" ht="13.2" hidden="false" customHeight="false" outlineLevel="0" collapsed="false">
      <c r="C531" s="50"/>
      <c r="D531" s="50"/>
      <c r="E531" s="50"/>
      <c r="F531" s="50"/>
    </row>
    <row r="532" customFormat="false" ht="13.2" hidden="false" customHeight="false" outlineLevel="0" collapsed="false">
      <c r="C532" s="50"/>
      <c r="D532" s="50"/>
      <c r="E532" s="50"/>
      <c r="F532" s="50"/>
    </row>
    <row r="533" customFormat="false" ht="13.2" hidden="false" customHeight="false" outlineLevel="0" collapsed="false">
      <c r="C533" s="50"/>
      <c r="D533" s="50"/>
      <c r="E533" s="50"/>
      <c r="F533" s="50"/>
    </row>
    <row r="534" customFormat="false" ht="13.2" hidden="false" customHeight="false" outlineLevel="0" collapsed="false">
      <c r="C534" s="50"/>
      <c r="D534" s="50"/>
      <c r="E534" s="50"/>
      <c r="F534" s="50"/>
    </row>
    <row r="535" customFormat="false" ht="13.2" hidden="false" customHeight="false" outlineLevel="0" collapsed="false">
      <c r="C535" s="50"/>
      <c r="D535" s="50"/>
      <c r="E535" s="50"/>
      <c r="F535" s="50"/>
    </row>
    <row r="536" customFormat="false" ht="13.2" hidden="false" customHeight="false" outlineLevel="0" collapsed="false">
      <c r="C536" s="50"/>
      <c r="D536" s="50"/>
      <c r="E536" s="50"/>
      <c r="F536" s="50"/>
    </row>
    <row r="537" customFormat="false" ht="13.2" hidden="false" customHeight="false" outlineLevel="0" collapsed="false">
      <c r="C537" s="50"/>
      <c r="D537" s="50"/>
      <c r="E537" s="50"/>
      <c r="F537" s="50"/>
    </row>
    <row r="538" customFormat="false" ht="13.2" hidden="false" customHeight="false" outlineLevel="0" collapsed="false">
      <c r="C538" s="50"/>
      <c r="D538" s="50"/>
      <c r="E538" s="50"/>
      <c r="F538" s="50"/>
    </row>
    <row r="539" customFormat="false" ht="13.2" hidden="false" customHeight="false" outlineLevel="0" collapsed="false">
      <c r="C539" s="50"/>
      <c r="D539" s="50"/>
      <c r="E539" s="50"/>
      <c r="F539" s="50"/>
    </row>
    <row r="540" customFormat="false" ht="13.2" hidden="false" customHeight="false" outlineLevel="0" collapsed="false">
      <c r="C540" s="50"/>
      <c r="D540" s="50"/>
      <c r="E540" s="50"/>
      <c r="F540" s="50"/>
    </row>
    <row r="541" customFormat="false" ht="13.2" hidden="false" customHeight="false" outlineLevel="0" collapsed="false">
      <c r="C541" s="50"/>
      <c r="D541" s="50"/>
      <c r="E541" s="50"/>
      <c r="F541" s="50"/>
    </row>
    <row r="542" customFormat="false" ht="13.2" hidden="false" customHeight="false" outlineLevel="0" collapsed="false">
      <c r="C542" s="50"/>
      <c r="D542" s="50"/>
      <c r="E542" s="50"/>
      <c r="F542" s="50"/>
    </row>
    <row r="543" customFormat="false" ht="13.2" hidden="false" customHeight="false" outlineLevel="0" collapsed="false">
      <c r="C543" s="50"/>
      <c r="D543" s="50"/>
      <c r="E543" s="50"/>
      <c r="F543" s="50"/>
    </row>
    <row r="544" customFormat="false" ht="13.2" hidden="false" customHeight="false" outlineLevel="0" collapsed="false">
      <c r="C544" s="50"/>
      <c r="D544" s="50"/>
      <c r="E544" s="50"/>
      <c r="F544" s="50"/>
    </row>
    <row r="545" customFormat="false" ht="13.2" hidden="false" customHeight="false" outlineLevel="0" collapsed="false">
      <c r="C545" s="50"/>
      <c r="D545" s="50"/>
      <c r="E545" s="50"/>
      <c r="F545" s="50"/>
    </row>
    <row r="546" customFormat="false" ht="13.2" hidden="false" customHeight="false" outlineLevel="0" collapsed="false">
      <c r="C546" s="50"/>
      <c r="D546" s="50"/>
      <c r="E546" s="50"/>
      <c r="F546" s="50"/>
    </row>
    <row r="547" customFormat="false" ht="13.2" hidden="false" customHeight="false" outlineLevel="0" collapsed="false">
      <c r="C547" s="50"/>
      <c r="D547" s="50"/>
      <c r="E547" s="50"/>
      <c r="F547" s="50"/>
    </row>
    <row r="548" customFormat="false" ht="13.2" hidden="false" customHeight="false" outlineLevel="0" collapsed="false">
      <c r="C548" s="50"/>
      <c r="D548" s="50"/>
      <c r="E548" s="50"/>
      <c r="F548" s="50"/>
    </row>
    <row r="549" customFormat="false" ht="13.2" hidden="false" customHeight="false" outlineLevel="0" collapsed="false">
      <c r="C549" s="50"/>
      <c r="D549" s="50"/>
      <c r="E549" s="50"/>
      <c r="F549" s="50"/>
    </row>
    <row r="550" customFormat="false" ht="13.2" hidden="false" customHeight="false" outlineLevel="0" collapsed="false">
      <c r="C550" s="50"/>
      <c r="D550" s="50"/>
      <c r="E550" s="50"/>
      <c r="F550" s="50"/>
    </row>
    <row r="551" customFormat="false" ht="13.2" hidden="false" customHeight="false" outlineLevel="0" collapsed="false">
      <c r="C551" s="50"/>
      <c r="D551" s="50"/>
      <c r="E551" s="50"/>
      <c r="F551" s="50"/>
    </row>
    <row r="552" customFormat="false" ht="13.2" hidden="false" customHeight="false" outlineLevel="0" collapsed="false">
      <c r="C552" s="50"/>
      <c r="D552" s="50"/>
      <c r="E552" s="50"/>
      <c r="F552" s="50"/>
    </row>
    <row r="553" customFormat="false" ht="13.2" hidden="false" customHeight="false" outlineLevel="0" collapsed="false">
      <c r="C553" s="50"/>
      <c r="D553" s="50"/>
      <c r="E553" s="50"/>
      <c r="F553" s="50"/>
    </row>
    <row r="554" customFormat="false" ht="13.2" hidden="false" customHeight="false" outlineLevel="0" collapsed="false">
      <c r="C554" s="50"/>
      <c r="D554" s="50"/>
      <c r="E554" s="50"/>
      <c r="F554" s="50"/>
    </row>
    <row r="555" customFormat="false" ht="13.2" hidden="false" customHeight="false" outlineLevel="0" collapsed="false">
      <c r="C555" s="50"/>
      <c r="D555" s="50"/>
      <c r="E555" s="50"/>
      <c r="F555" s="50"/>
    </row>
    <row r="556" customFormat="false" ht="13.2" hidden="false" customHeight="false" outlineLevel="0" collapsed="false">
      <c r="C556" s="50"/>
      <c r="D556" s="50"/>
      <c r="E556" s="50"/>
      <c r="F556" s="50"/>
    </row>
    <row r="557" customFormat="false" ht="13.2" hidden="false" customHeight="false" outlineLevel="0" collapsed="false">
      <c r="C557" s="50"/>
      <c r="D557" s="50"/>
      <c r="E557" s="50"/>
      <c r="F557" s="50"/>
    </row>
    <row r="558" customFormat="false" ht="13.2" hidden="false" customHeight="false" outlineLevel="0" collapsed="false">
      <c r="C558" s="50"/>
      <c r="D558" s="50"/>
      <c r="E558" s="50"/>
      <c r="F558" s="50"/>
    </row>
    <row r="559" customFormat="false" ht="13.2" hidden="false" customHeight="false" outlineLevel="0" collapsed="false">
      <c r="C559" s="50"/>
      <c r="D559" s="50"/>
      <c r="E559" s="50"/>
      <c r="F559" s="50"/>
    </row>
    <row r="560" customFormat="false" ht="13.2" hidden="false" customHeight="false" outlineLevel="0" collapsed="false">
      <c r="C560" s="50"/>
      <c r="D560" s="50"/>
      <c r="E560" s="50"/>
      <c r="F560" s="50"/>
    </row>
    <row r="561" customFormat="false" ht="13.2" hidden="false" customHeight="false" outlineLevel="0" collapsed="false">
      <c r="C561" s="50"/>
      <c r="D561" s="50"/>
      <c r="E561" s="50"/>
      <c r="F561" s="50"/>
    </row>
    <row r="562" customFormat="false" ht="13.2" hidden="false" customHeight="false" outlineLevel="0" collapsed="false">
      <c r="C562" s="50"/>
      <c r="D562" s="50"/>
      <c r="E562" s="50"/>
      <c r="F562" s="50"/>
    </row>
    <row r="563" customFormat="false" ht="13.2" hidden="false" customHeight="false" outlineLevel="0" collapsed="false">
      <c r="C563" s="50"/>
      <c r="D563" s="50"/>
      <c r="E563" s="50"/>
      <c r="F563" s="50"/>
    </row>
    <row r="564" customFormat="false" ht="13.2" hidden="false" customHeight="false" outlineLevel="0" collapsed="false">
      <c r="C564" s="50"/>
      <c r="D564" s="50"/>
      <c r="E564" s="50"/>
      <c r="F564" s="50"/>
    </row>
    <row r="565" customFormat="false" ht="13.2" hidden="false" customHeight="false" outlineLevel="0" collapsed="false">
      <c r="C565" s="50"/>
      <c r="D565" s="50"/>
      <c r="E565" s="50"/>
      <c r="F565" s="50"/>
    </row>
    <row r="566" customFormat="false" ht="13.2" hidden="false" customHeight="false" outlineLevel="0" collapsed="false">
      <c r="C566" s="50"/>
      <c r="D566" s="50"/>
      <c r="E566" s="50"/>
      <c r="F566" s="50"/>
    </row>
    <row r="567" customFormat="false" ht="13.2" hidden="false" customHeight="false" outlineLevel="0" collapsed="false">
      <c r="C567" s="50"/>
      <c r="D567" s="50"/>
      <c r="E567" s="50"/>
      <c r="F567" s="50"/>
    </row>
    <row r="568" customFormat="false" ht="13.2" hidden="false" customHeight="false" outlineLevel="0" collapsed="false">
      <c r="C568" s="50"/>
      <c r="D568" s="50"/>
      <c r="E568" s="50"/>
      <c r="F568" s="50"/>
    </row>
    <row r="569" customFormat="false" ht="13.2" hidden="false" customHeight="false" outlineLevel="0" collapsed="false">
      <c r="C569" s="50"/>
      <c r="D569" s="50"/>
      <c r="E569" s="50"/>
      <c r="F569" s="50"/>
    </row>
    <row r="570" customFormat="false" ht="13.2" hidden="false" customHeight="false" outlineLevel="0" collapsed="false">
      <c r="C570" s="50"/>
      <c r="D570" s="50"/>
      <c r="E570" s="50"/>
      <c r="F570" s="50"/>
    </row>
    <row r="571" customFormat="false" ht="13.2" hidden="false" customHeight="false" outlineLevel="0" collapsed="false">
      <c r="C571" s="50"/>
      <c r="D571" s="50"/>
      <c r="E571" s="50"/>
      <c r="F571" s="50"/>
    </row>
    <row r="572" customFormat="false" ht="13.2" hidden="false" customHeight="false" outlineLevel="0" collapsed="false">
      <c r="C572" s="50"/>
      <c r="D572" s="50"/>
      <c r="E572" s="50"/>
      <c r="F572" s="50"/>
    </row>
    <row r="573" customFormat="false" ht="13.2" hidden="false" customHeight="false" outlineLevel="0" collapsed="false">
      <c r="C573" s="50"/>
      <c r="D573" s="50"/>
      <c r="E573" s="50"/>
      <c r="F573" s="50"/>
    </row>
    <row r="574" customFormat="false" ht="13.2" hidden="false" customHeight="false" outlineLevel="0" collapsed="false">
      <c r="C574" s="50"/>
      <c r="D574" s="50"/>
      <c r="E574" s="50"/>
      <c r="F574" s="50"/>
    </row>
    <row r="575" customFormat="false" ht="13.2" hidden="false" customHeight="false" outlineLevel="0" collapsed="false">
      <c r="C575" s="50"/>
      <c r="D575" s="50"/>
      <c r="E575" s="50"/>
      <c r="F575" s="50"/>
    </row>
    <row r="576" customFormat="false" ht="13.2" hidden="false" customHeight="false" outlineLevel="0" collapsed="false">
      <c r="C576" s="50"/>
      <c r="D576" s="50"/>
      <c r="E576" s="50"/>
      <c r="F576" s="50"/>
    </row>
    <row r="577" customFormat="false" ht="13.2" hidden="false" customHeight="false" outlineLevel="0" collapsed="false">
      <c r="C577" s="50"/>
      <c r="D577" s="50"/>
      <c r="E577" s="50"/>
      <c r="F577" s="50"/>
    </row>
    <row r="578" customFormat="false" ht="13.2" hidden="false" customHeight="false" outlineLevel="0" collapsed="false">
      <c r="C578" s="50"/>
      <c r="D578" s="50"/>
      <c r="E578" s="50"/>
      <c r="F578" s="50"/>
    </row>
    <row r="579" customFormat="false" ht="13.2" hidden="false" customHeight="false" outlineLevel="0" collapsed="false">
      <c r="C579" s="50"/>
      <c r="D579" s="50"/>
      <c r="E579" s="50"/>
      <c r="F579" s="50"/>
    </row>
    <row r="580" customFormat="false" ht="13.2" hidden="false" customHeight="false" outlineLevel="0" collapsed="false">
      <c r="C580" s="50"/>
      <c r="D580" s="50"/>
      <c r="E580" s="50"/>
      <c r="F580" s="50"/>
    </row>
    <row r="581" customFormat="false" ht="13.2" hidden="false" customHeight="false" outlineLevel="0" collapsed="false">
      <c r="C581" s="50"/>
      <c r="D581" s="50"/>
      <c r="E581" s="50"/>
      <c r="F581" s="50"/>
    </row>
    <row r="582" customFormat="false" ht="13.2" hidden="false" customHeight="false" outlineLevel="0" collapsed="false">
      <c r="C582" s="50"/>
      <c r="D582" s="50"/>
      <c r="E582" s="50"/>
      <c r="F582" s="50"/>
    </row>
    <row r="583" customFormat="false" ht="13.2" hidden="false" customHeight="false" outlineLevel="0" collapsed="false">
      <c r="C583" s="50"/>
      <c r="D583" s="50"/>
      <c r="E583" s="50"/>
      <c r="F583" s="50"/>
    </row>
    <row r="584" customFormat="false" ht="13.2" hidden="false" customHeight="false" outlineLevel="0" collapsed="false">
      <c r="C584" s="50"/>
      <c r="D584" s="50"/>
      <c r="E584" s="50"/>
      <c r="F584" s="50"/>
    </row>
    <row r="585" customFormat="false" ht="13.2" hidden="false" customHeight="false" outlineLevel="0" collapsed="false">
      <c r="C585" s="50"/>
      <c r="D585" s="50"/>
      <c r="E585" s="50"/>
      <c r="F585" s="50"/>
    </row>
    <row r="586" customFormat="false" ht="13.2" hidden="false" customHeight="false" outlineLevel="0" collapsed="false">
      <c r="C586" s="50"/>
      <c r="D586" s="50"/>
      <c r="E586" s="50"/>
      <c r="F586" s="50"/>
    </row>
    <row r="587" customFormat="false" ht="13.2" hidden="false" customHeight="false" outlineLevel="0" collapsed="false">
      <c r="C587" s="50"/>
      <c r="D587" s="50"/>
      <c r="E587" s="50"/>
      <c r="F587" s="50"/>
    </row>
    <row r="588" customFormat="false" ht="13.2" hidden="false" customHeight="false" outlineLevel="0" collapsed="false">
      <c r="C588" s="50"/>
      <c r="D588" s="50"/>
      <c r="E588" s="50"/>
      <c r="F588" s="50"/>
    </row>
    <row r="589" customFormat="false" ht="13.2" hidden="false" customHeight="false" outlineLevel="0" collapsed="false">
      <c r="C589" s="50"/>
      <c r="D589" s="50"/>
      <c r="E589" s="50"/>
      <c r="F589" s="50"/>
    </row>
    <row r="590" customFormat="false" ht="13.2" hidden="false" customHeight="false" outlineLevel="0" collapsed="false">
      <c r="C590" s="50"/>
      <c r="D590" s="50"/>
      <c r="E590" s="50"/>
      <c r="F590" s="50"/>
    </row>
    <row r="591" customFormat="false" ht="13.2" hidden="false" customHeight="false" outlineLevel="0" collapsed="false">
      <c r="C591" s="50"/>
      <c r="D591" s="50"/>
      <c r="E591" s="50"/>
      <c r="F591" s="50"/>
    </row>
    <row r="592" customFormat="false" ht="13.2" hidden="false" customHeight="false" outlineLevel="0" collapsed="false">
      <c r="C592" s="50"/>
      <c r="D592" s="50"/>
      <c r="E592" s="50"/>
      <c r="F592" s="50"/>
    </row>
    <row r="593" customFormat="false" ht="13.2" hidden="false" customHeight="false" outlineLevel="0" collapsed="false">
      <c r="C593" s="50"/>
      <c r="D593" s="50"/>
      <c r="E593" s="50"/>
      <c r="F593" s="50"/>
    </row>
    <row r="594" customFormat="false" ht="13.2" hidden="false" customHeight="false" outlineLevel="0" collapsed="false">
      <c r="C594" s="50"/>
      <c r="D594" s="50"/>
      <c r="E594" s="50"/>
      <c r="F594" s="50"/>
    </row>
    <row r="595" customFormat="false" ht="13.2" hidden="false" customHeight="false" outlineLevel="0" collapsed="false">
      <c r="C595" s="50"/>
      <c r="D595" s="50"/>
      <c r="E595" s="50"/>
      <c r="F595" s="50"/>
    </row>
    <row r="596" customFormat="false" ht="13.2" hidden="false" customHeight="false" outlineLevel="0" collapsed="false">
      <c r="C596" s="50"/>
      <c r="D596" s="50"/>
      <c r="E596" s="50"/>
      <c r="F596" s="50"/>
    </row>
    <row r="597" customFormat="false" ht="13.2" hidden="false" customHeight="false" outlineLevel="0" collapsed="false">
      <c r="C597" s="50"/>
      <c r="D597" s="50"/>
      <c r="E597" s="50"/>
      <c r="F597" s="50"/>
    </row>
    <row r="598" customFormat="false" ht="13.2" hidden="false" customHeight="false" outlineLevel="0" collapsed="false">
      <c r="C598" s="50"/>
      <c r="D598" s="50"/>
      <c r="E598" s="50"/>
      <c r="F598" s="50"/>
    </row>
    <row r="599" customFormat="false" ht="13.2" hidden="false" customHeight="false" outlineLevel="0" collapsed="false">
      <c r="C599" s="50"/>
      <c r="D599" s="50"/>
      <c r="E599" s="50"/>
      <c r="F599" s="50"/>
    </row>
    <row r="600" customFormat="false" ht="13.2" hidden="false" customHeight="false" outlineLevel="0" collapsed="false">
      <c r="C600" s="50"/>
      <c r="D600" s="50"/>
      <c r="E600" s="50"/>
      <c r="F600" s="50"/>
    </row>
    <row r="601" customFormat="false" ht="13.2" hidden="false" customHeight="false" outlineLevel="0" collapsed="false">
      <c r="C601" s="50"/>
      <c r="D601" s="50"/>
      <c r="E601" s="50"/>
      <c r="F601" s="50"/>
    </row>
    <row r="602" customFormat="false" ht="13.2" hidden="false" customHeight="false" outlineLevel="0" collapsed="false">
      <c r="C602" s="50"/>
      <c r="D602" s="50"/>
      <c r="E602" s="50"/>
      <c r="F602" s="50"/>
    </row>
    <row r="603" customFormat="false" ht="13.2" hidden="false" customHeight="false" outlineLevel="0" collapsed="false">
      <c r="C603" s="50"/>
      <c r="D603" s="50"/>
      <c r="E603" s="50"/>
      <c r="F603" s="50"/>
    </row>
    <row r="604" customFormat="false" ht="13.2" hidden="false" customHeight="false" outlineLevel="0" collapsed="false">
      <c r="C604" s="50"/>
      <c r="D604" s="50"/>
      <c r="E604" s="50"/>
      <c r="F604" s="50"/>
    </row>
    <row r="605" customFormat="false" ht="13.2" hidden="false" customHeight="false" outlineLevel="0" collapsed="false">
      <c r="C605" s="50"/>
      <c r="D605" s="50"/>
      <c r="E605" s="50"/>
      <c r="F605" s="50"/>
    </row>
    <row r="606" customFormat="false" ht="13.2" hidden="false" customHeight="false" outlineLevel="0" collapsed="false">
      <c r="C606" s="50"/>
      <c r="D606" s="50"/>
      <c r="E606" s="50"/>
      <c r="F606" s="50"/>
    </row>
    <row r="607" customFormat="false" ht="13.2" hidden="false" customHeight="false" outlineLevel="0" collapsed="false">
      <c r="C607" s="50"/>
      <c r="D607" s="50"/>
      <c r="E607" s="50"/>
      <c r="F607" s="50"/>
    </row>
    <row r="608" customFormat="false" ht="13.2" hidden="false" customHeight="false" outlineLevel="0" collapsed="false">
      <c r="C608" s="50"/>
      <c r="D608" s="50"/>
      <c r="E608" s="50"/>
      <c r="F608" s="50"/>
    </row>
    <row r="609" customFormat="false" ht="13.2" hidden="false" customHeight="false" outlineLevel="0" collapsed="false">
      <c r="C609" s="50"/>
      <c r="D609" s="50"/>
      <c r="E609" s="50"/>
      <c r="F609" s="50"/>
    </row>
    <row r="610" customFormat="false" ht="13.2" hidden="false" customHeight="false" outlineLevel="0" collapsed="false">
      <c r="C610" s="50"/>
      <c r="D610" s="50"/>
      <c r="E610" s="50"/>
      <c r="F610" s="50"/>
    </row>
    <row r="611" customFormat="false" ht="13.2" hidden="false" customHeight="false" outlineLevel="0" collapsed="false">
      <c r="C611" s="50"/>
      <c r="D611" s="50"/>
      <c r="E611" s="50"/>
      <c r="F611" s="50"/>
    </row>
    <row r="612" customFormat="false" ht="13.2" hidden="false" customHeight="false" outlineLevel="0" collapsed="false">
      <c r="C612" s="50"/>
      <c r="D612" s="50"/>
      <c r="E612" s="50"/>
      <c r="F612" s="50"/>
    </row>
    <row r="613" customFormat="false" ht="13.2" hidden="false" customHeight="false" outlineLevel="0" collapsed="false">
      <c r="C613" s="50"/>
      <c r="D613" s="50"/>
      <c r="E613" s="50"/>
      <c r="F613" s="50"/>
    </row>
    <row r="614" customFormat="false" ht="13.2" hidden="false" customHeight="false" outlineLevel="0" collapsed="false">
      <c r="C614" s="50"/>
      <c r="D614" s="50"/>
      <c r="E614" s="50"/>
      <c r="F614" s="50"/>
    </row>
    <row r="615" customFormat="false" ht="13.2" hidden="false" customHeight="false" outlineLevel="0" collapsed="false">
      <c r="C615" s="50"/>
      <c r="D615" s="50"/>
      <c r="E615" s="50"/>
      <c r="F615" s="50"/>
    </row>
    <row r="616" customFormat="false" ht="13.2" hidden="false" customHeight="false" outlineLevel="0" collapsed="false">
      <c r="C616" s="50"/>
      <c r="D616" s="50"/>
      <c r="E616" s="50"/>
      <c r="F616" s="50"/>
    </row>
    <row r="617" customFormat="false" ht="13.2" hidden="false" customHeight="false" outlineLevel="0" collapsed="false">
      <c r="C617" s="50"/>
      <c r="D617" s="50"/>
      <c r="E617" s="50"/>
      <c r="F617" s="50"/>
    </row>
    <row r="618" customFormat="false" ht="13.2" hidden="false" customHeight="false" outlineLevel="0" collapsed="false">
      <c r="C618" s="50"/>
      <c r="D618" s="50"/>
      <c r="E618" s="50"/>
      <c r="F618" s="50"/>
    </row>
    <row r="619" customFormat="false" ht="13.2" hidden="false" customHeight="false" outlineLevel="0" collapsed="false">
      <c r="C619" s="50"/>
      <c r="D619" s="50"/>
      <c r="E619" s="50"/>
      <c r="F619" s="50"/>
    </row>
    <row r="620" customFormat="false" ht="13.2" hidden="false" customHeight="false" outlineLevel="0" collapsed="false">
      <c r="C620" s="50"/>
      <c r="D620" s="50"/>
      <c r="E620" s="50"/>
      <c r="F620" s="50"/>
    </row>
    <row r="621" customFormat="false" ht="13.2" hidden="false" customHeight="false" outlineLevel="0" collapsed="false">
      <c r="C621" s="50"/>
      <c r="D621" s="50"/>
      <c r="E621" s="50"/>
      <c r="F621" s="50"/>
    </row>
    <row r="622" customFormat="false" ht="13.2" hidden="false" customHeight="false" outlineLevel="0" collapsed="false">
      <c r="C622" s="50"/>
      <c r="D622" s="50"/>
      <c r="E622" s="50"/>
      <c r="F622" s="50"/>
    </row>
    <row r="623" customFormat="false" ht="13.2" hidden="false" customHeight="false" outlineLevel="0" collapsed="false">
      <c r="C623" s="50"/>
      <c r="D623" s="50"/>
      <c r="E623" s="50"/>
      <c r="F623" s="50"/>
    </row>
    <row r="624" customFormat="false" ht="13.2" hidden="false" customHeight="false" outlineLevel="0" collapsed="false">
      <c r="C624" s="50"/>
      <c r="D624" s="50"/>
      <c r="E624" s="50"/>
      <c r="F624" s="50"/>
    </row>
    <row r="625" customFormat="false" ht="13.2" hidden="false" customHeight="false" outlineLevel="0" collapsed="false">
      <c r="C625" s="50"/>
      <c r="D625" s="50"/>
      <c r="E625" s="50"/>
      <c r="F625" s="50"/>
    </row>
    <row r="626" customFormat="false" ht="13.2" hidden="false" customHeight="false" outlineLevel="0" collapsed="false">
      <c r="C626" s="50"/>
      <c r="D626" s="50"/>
      <c r="E626" s="50"/>
      <c r="F626" s="50"/>
    </row>
    <row r="627" customFormat="false" ht="13.2" hidden="false" customHeight="false" outlineLevel="0" collapsed="false">
      <c r="C627" s="50"/>
      <c r="D627" s="50"/>
      <c r="E627" s="50"/>
      <c r="F627" s="50"/>
    </row>
    <row r="628" customFormat="false" ht="13.2" hidden="false" customHeight="false" outlineLevel="0" collapsed="false">
      <c r="C628" s="50"/>
      <c r="D628" s="50"/>
      <c r="E628" s="50"/>
      <c r="F628" s="50"/>
    </row>
    <row r="629" customFormat="false" ht="13.2" hidden="false" customHeight="false" outlineLevel="0" collapsed="false">
      <c r="C629" s="50"/>
      <c r="D629" s="50"/>
      <c r="E629" s="50"/>
      <c r="F629" s="50"/>
    </row>
    <row r="630" customFormat="false" ht="13.2" hidden="false" customHeight="false" outlineLevel="0" collapsed="false">
      <c r="C630" s="50"/>
      <c r="D630" s="50"/>
      <c r="E630" s="50"/>
      <c r="F630" s="50"/>
    </row>
    <row r="631" customFormat="false" ht="13.2" hidden="false" customHeight="false" outlineLevel="0" collapsed="false">
      <c r="C631" s="50"/>
      <c r="D631" s="50"/>
      <c r="E631" s="50"/>
      <c r="F631" s="50"/>
    </row>
    <row r="632" customFormat="false" ht="13.2" hidden="false" customHeight="false" outlineLevel="0" collapsed="false">
      <c r="C632" s="50"/>
      <c r="D632" s="50"/>
      <c r="E632" s="50"/>
      <c r="F632" s="50"/>
    </row>
    <row r="633" customFormat="false" ht="13.2" hidden="false" customHeight="false" outlineLevel="0" collapsed="false">
      <c r="C633" s="50"/>
      <c r="D633" s="50"/>
      <c r="E633" s="50"/>
      <c r="F633" s="50"/>
    </row>
    <row r="634" customFormat="false" ht="13.2" hidden="false" customHeight="false" outlineLevel="0" collapsed="false">
      <c r="C634" s="50"/>
      <c r="D634" s="50"/>
      <c r="E634" s="50"/>
      <c r="F634" s="50"/>
    </row>
    <row r="635" customFormat="false" ht="13.2" hidden="false" customHeight="false" outlineLevel="0" collapsed="false">
      <c r="C635" s="50"/>
      <c r="D635" s="50"/>
      <c r="E635" s="50"/>
      <c r="F635" s="50"/>
    </row>
    <row r="636" customFormat="false" ht="13.2" hidden="false" customHeight="false" outlineLevel="0" collapsed="false">
      <c r="C636" s="50"/>
      <c r="D636" s="50"/>
      <c r="E636" s="50"/>
      <c r="F636" s="50"/>
    </row>
    <row r="637" customFormat="false" ht="13.2" hidden="false" customHeight="false" outlineLevel="0" collapsed="false">
      <c r="C637" s="50"/>
      <c r="D637" s="50"/>
      <c r="E637" s="50"/>
      <c r="F637" s="50"/>
    </row>
    <row r="638" customFormat="false" ht="13.2" hidden="false" customHeight="false" outlineLevel="0" collapsed="false">
      <c r="C638" s="50"/>
      <c r="D638" s="50"/>
      <c r="E638" s="50"/>
      <c r="F638" s="50"/>
    </row>
    <row r="639" customFormat="false" ht="13.2" hidden="false" customHeight="false" outlineLevel="0" collapsed="false">
      <c r="C639" s="50"/>
      <c r="D639" s="50"/>
      <c r="E639" s="50"/>
      <c r="F639" s="50"/>
    </row>
    <row r="640" customFormat="false" ht="13.2" hidden="false" customHeight="false" outlineLevel="0" collapsed="false">
      <c r="C640" s="50"/>
      <c r="D640" s="50"/>
      <c r="E640" s="50"/>
      <c r="F640" s="50"/>
    </row>
    <row r="641" customFormat="false" ht="13.2" hidden="false" customHeight="false" outlineLevel="0" collapsed="false">
      <c r="C641" s="50"/>
      <c r="D641" s="50"/>
      <c r="E641" s="50"/>
      <c r="F641" s="50"/>
    </row>
    <row r="642" customFormat="false" ht="13.2" hidden="false" customHeight="false" outlineLevel="0" collapsed="false">
      <c r="C642" s="50"/>
      <c r="D642" s="50"/>
      <c r="E642" s="50"/>
      <c r="F642" s="50"/>
    </row>
    <row r="643" customFormat="false" ht="13.2" hidden="false" customHeight="false" outlineLevel="0" collapsed="false">
      <c r="C643" s="50"/>
      <c r="D643" s="50"/>
      <c r="E643" s="50"/>
      <c r="F643" s="50"/>
    </row>
    <row r="644" customFormat="false" ht="13.2" hidden="false" customHeight="false" outlineLevel="0" collapsed="false">
      <c r="C644" s="50"/>
      <c r="D644" s="50"/>
      <c r="E644" s="50"/>
      <c r="F644" s="50"/>
    </row>
    <row r="645" customFormat="false" ht="13.2" hidden="false" customHeight="false" outlineLevel="0" collapsed="false">
      <c r="C645" s="50"/>
      <c r="D645" s="50"/>
      <c r="E645" s="50"/>
      <c r="F645" s="50"/>
    </row>
    <row r="646" customFormat="false" ht="13.2" hidden="false" customHeight="false" outlineLevel="0" collapsed="false">
      <c r="C646" s="50"/>
      <c r="D646" s="50"/>
      <c r="E646" s="50"/>
      <c r="F646" s="50"/>
    </row>
    <row r="647" customFormat="false" ht="13.2" hidden="false" customHeight="false" outlineLevel="0" collapsed="false">
      <c r="C647" s="50"/>
      <c r="D647" s="50"/>
      <c r="E647" s="50"/>
      <c r="F647" s="50"/>
    </row>
    <row r="648" customFormat="false" ht="13.2" hidden="false" customHeight="false" outlineLevel="0" collapsed="false">
      <c r="C648" s="50"/>
      <c r="D648" s="50"/>
      <c r="E648" s="50"/>
      <c r="F648" s="50"/>
    </row>
    <row r="649" customFormat="false" ht="13.2" hidden="false" customHeight="false" outlineLevel="0" collapsed="false">
      <c r="C649" s="50"/>
      <c r="D649" s="50"/>
      <c r="E649" s="50"/>
      <c r="F649" s="50"/>
    </row>
    <row r="650" customFormat="false" ht="13.2" hidden="false" customHeight="false" outlineLevel="0" collapsed="false">
      <c r="C650" s="50"/>
      <c r="D650" s="50"/>
      <c r="E650" s="50"/>
      <c r="F650" s="50"/>
    </row>
    <row r="651" customFormat="false" ht="13.2" hidden="false" customHeight="false" outlineLevel="0" collapsed="false">
      <c r="C651" s="50"/>
      <c r="D651" s="50"/>
      <c r="E651" s="50"/>
      <c r="F651" s="50"/>
    </row>
    <row r="652" customFormat="false" ht="13.2" hidden="false" customHeight="false" outlineLevel="0" collapsed="false">
      <c r="C652" s="50"/>
      <c r="D652" s="50"/>
      <c r="E652" s="50"/>
      <c r="F652" s="50"/>
    </row>
    <row r="653" customFormat="false" ht="13.2" hidden="false" customHeight="false" outlineLevel="0" collapsed="false">
      <c r="C653" s="50"/>
      <c r="D653" s="50"/>
      <c r="E653" s="50"/>
      <c r="F653" s="50"/>
    </row>
    <row r="654" customFormat="false" ht="13.2" hidden="false" customHeight="false" outlineLevel="0" collapsed="false">
      <c r="C654" s="50"/>
      <c r="D654" s="50"/>
      <c r="E654" s="50"/>
      <c r="F654" s="50"/>
    </row>
    <row r="655" customFormat="false" ht="13.2" hidden="false" customHeight="false" outlineLevel="0" collapsed="false">
      <c r="C655" s="50"/>
      <c r="D655" s="50"/>
      <c r="E655" s="50"/>
      <c r="F655" s="50"/>
    </row>
    <row r="656" customFormat="false" ht="13.2" hidden="false" customHeight="false" outlineLevel="0" collapsed="false">
      <c r="C656" s="50"/>
      <c r="D656" s="50"/>
      <c r="E656" s="50"/>
      <c r="F656" s="50"/>
    </row>
    <row r="657" customFormat="false" ht="13.2" hidden="false" customHeight="false" outlineLevel="0" collapsed="false">
      <c r="C657" s="50"/>
      <c r="D657" s="50"/>
      <c r="E657" s="50"/>
      <c r="F657" s="50"/>
    </row>
    <row r="658" customFormat="false" ht="13.2" hidden="false" customHeight="false" outlineLevel="0" collapsed="false">
      <c r="C658" s="50"/>
      <c r="D658" s="50"/>
      <c r="E658" s="50"/>
      <c r="F658" s="50"/>
    </row>
    <row r="659" customFormat="false" ht="13.2" hidden="false" customHeight="false" outlineLevel="0" collapsed="false">
      <c r="C659" s="50"/>
      <c r="D659" s="50"/>
      <c r="E659" s="50"/>
      <c r="F659" s="50"/>
    </row>
    <row r="660" customFormat="false" ht="13.2" hidden="false" customHeight="false" outlineLevel="0" collapsed="false">
      <c r="C660" s="50"/>
      <c r="D660" s="50"/>
      <c r="E660" s="50"/>
      <c r="F660" s="50"/>
    </row>
    <row r="661" customFormat="false" ht="13.2" hidden="false" customHeight="false" outlineLevel="0" collapsed="false">
      <c r="C661" s="50"/>
      <c r="D661" s="50"/>
      <c r="E661" s="50"/>
      <c r="F661" s="50"/>
    </row>
    <row r="662" customFormat="false" ht="13.2" hidden="false" customHeight="false" outlineLevel="0" collapsed="false">
      <c r="C662" s="50"/>
      <c r="D662" s="50"/>
      <c r="E662" s="50"/>
      <c r="F662" s="50"/>
    </row>
    <row r="663" customFormat="false" ht="13.2" hidden="false" customHeight="false" outlineLevel="0" collapsed="false">
      <c r="C663" s="50"/>
      <c r="D663" s="50"/>
      <c r="E663" s="50"/>
      <c r="F663" s="50"/>
    </row>
    <row r="664" customFormat="false" ht="13.2" hidden="false" customHeight="false" outlineLevel="0" collapsed="false">
      <c r="C664" s="50"/>
      <c r="D664" s="50"/>
      <c r="E664" s="50"/>
      <c r="F664" s="50"/>
    </row>
    <row r="665" customFormat="false" ht="13.2" hidden="false" customHeight="false" outlineLevel="0" collapsed="false">
      <c r="C665" s="50"/>
      <c r="D665" s="50"/>
      <c r="E665" s="50"/>
      <c r="F665" s="50"/>
    </row>
    <row r="666" customFormat="false" ht="13.2" hidden="false" customHeight="false" outlineLevel="0" collapsed="false">
      <c r="C666" s="50"/>
      <c r="D666" s="50"/>
      <c r="E666" s="50"/>
      <c r="F666" s="50"/>
    </row>
    <row r="667" customFormat="false" ht="13.2" hidden="false" customHeight="false" outlineLevel="0" collapsed="false">
      <c r="C667" s="50"/>
      <c r="D667" s="50"/>
      <c r="E667" s="50"/>
      <c r="F667" s="50"/>
    </row>
    <row r="668" customFormat="false" ht="13.2" hidden="false" customHeight="false" outlineLevel="0" collapsed="false">
      <c r="C668" s="50"/>
      <c r="D668" s="50"/>
      <c r="E668" s="50"/>
      <c r="F668" s="50"/>
    </row>
    <row r="669" customFormat="false" ht="13.2" hidden="false" customHeight="false" outlineLevel="0" collapsed="false">
      <c r="C669" s="50"/>
      <c r="D669" s="50"/>
      <c r="E669" s="50"/>
      <c r="F669" s="50"/>
    </row>
    <row r="670" customFormat="false" ht="13.2" hidden="false" customHeight="false" outlineLevel="0" collapsed="false">
      <c r="C670" s="50"/>
      <c r="D670" s="50"/>
      <c r="E670" s="50"/>
      <c r="F670" s="50"/>
    </row>
    <row r="671" customFormat="false" ht="13.2" hidden="false" customHeight="false" outlineLevel="0" collapsed="false">
      <c r="C671" s="50"/>
      <c r="D671" s="50"/>
      <c r="E671" s="50"/>
      <c r="F671" s="50"/>
    </row>
    <row r="672" customFormat="false" ht="13.2" hidden="false" customHeight="false" outlineLevel="0" collapsed="false">
      <c r="C672" s="50"/>
      <c r="D672" s="50"/>
      <c r="E672" s="50"/>
      <c r="F672" s="50"/>
    </row>
    <row r="673" customFormat="false" ht="13.2" hidden="false" customHeight="false" outlineLevel="0" collapsed="false">
      <c r="C673" s="50"/>
      <c r="D673" s="50"/>
      <c r="E673" s="50"/>
      <c r="F673" s="50"/>
    </row>
    <row r="674" customFormat="false" ht="13.2" hidden="false" customHeight="false" outlineLevel="0" collapsed="false">
      <c r="C674" s="50"/>
      <c r="D674" s="50"/>
      <c r="E674" s="50"/>
      <c r="F674" s="50"/>
    </row>
    <row r="675" customFormat="false" ht="13.2" hidden="false" customHeight="false" outlineLevel="0" collapsed="false">
      <c r="C675" s="50"/>
      <c r="D675" s="50"/>
      <c r="E675" s="50"/>
      <c r="F675" s="50"/>
    </row>
    <row r="676" customFormat="false" ht="13.2" hidden="false" customHeight="false" outlineLevel="0" collapsed="false">
      <c r="C676" s="50"/>
      <c r="D676" s="50"/>
      <c r="E676" s="50"/>
      <c r="F676" s="50"/>
    </row>
    <row r="677" customFormat="false" ht="13.2" hidden="false" customHeight="false" outlineLevel="0" collapsed="false">
      <c r="C677" s="50"/>
      <c r="D677" s="50"/>
      <c r="E677" s="50"/>
      <c r="F677" s="50"/>
    </row>
    <row r="678" customFormat="false" ht="13.2" hidden="false" customHeight="false" outlineLevel="0" collapsed="false">
      <c r="C678" s="50"/>
      <c r="D678" s="50"/>
      <c r="E678" s="50"/>
      <c r="F678" s="50"/>
    </row>
    <row r="679" customFormat="false" ht="13.2" hidden="false" customHeight="false" outlineLevel="0" collapsed="false">
      <c r="C679" s="50"/>
      <c r="D679" s="50"/>
      <c r="E679" s="50"/>
      <c r="F679" s="50"/>
    </row>
    <row r="680" customFormat="false" ht="13.2" hidden="false" customHeight="false" outlineLevel="0" collapsed="false">
      <c r="C680" s="50"/>
      <c r="D680" s="50"/>
      <c r="E680" s="50"/>
      <c r="F680" s="50"/>
    </row>
    <row r="681" customFormat="false" ht="13.2" hidden="false" customHeight="false" outlineLevel="0" collapsed="false">
      <c r="C681" s="50"/>
      <c r="D681" s="50"/>
      <c r="E681" s="50"/>
      <c r="F681" s="50"/>
    </row>
    <row r="682" customFormat="false" ht="13.2" hidden="false" customHeight="false" outlineLevel="0" collapsed="false">
      <c r="C682" s="50"/>
      <c r="D682" s="50"/>
      <c r="E682" s="50"/>
      <c r="F682" s="50"/>
    </row>
    <row r="683" customFormat="false" ht="13.2" hidden="false" customHeight="false" outlineLevel="0" collapsed="false">
      <c r="C683" s="50"/>
      <c r="D683" s="50"/>
      <c r="E683" s="50"/>
      <c r="F683" s="50"/>
    </row>
    <row r="684" customFormat="false" ht="13.2" hidden="false" customHeight="false" outlineLevel="0" collapsed="false">
      <c r="C684" s="50"/>
      <c r="D684" s="50"/>
      <c r="E684" s="50"/>
      <c r="F684" s="50"/>
    </row>
    <row r="685" customFormat="false" ht="13.2" hidden="false" customHeight="false" outlineLevel="0" collapsed="false">
      <c r="C685" s="50"/>
      <c r="D685" s="50"/>
      <c r="E685" s="50"/>
      <c r="F685" s="50"/>
    </row>
    <row r="686" customFormat="false" ht="13.2" hidden="false" customHeight="false" outlineLevel="0" collapsed="false">
      <c r="C686" s="50"/>
      <c r="D686" s="50"/>
      <c r="E686" s="50"/>
      <c r="F686" s="50"/>
    </row>
    <row r="687" customFormat="false" ht="13.2" hidden="false" customHeight="false" outlineLevel="0" collapsed="false">
      <c r="C687" s="50"/>
      <c r="D687" s="50"/>
      <c r="E687" s="50"/>
      <c r="F687" s="50"/>
    </row>
    <row r="688" customFormat="false" ht="13.2" hidden="false" customHeight="false" outlineLevel="0" collapsed="false">
      <c r="C688" s="50"/>
      <c r="D688" s="50"/>
      <c r="E688" s="50"/>
      <c r="F688" s="50"/>
    </row>
    <row r="689" customFormat="false" ht="13.2" hidden="false" customHeight="false" outlineLevel="0" collapsed="false">
      <c r="C689" s="50"/>
      <c r="D689" s="50"/>
      <c r="E689" s="50"/>
      <c r="F689" s="50"/>
    </row>
    <row r="690" customFormat="false" ht="13.2" hidden="false" customHeight="false" outlineLevel="0" collapsed="false">
      <c r="C690" s="50"/>
      <c r="D690" s="50"/>
      <c r="E690" s="50"/>
      <c r="F690" s="50"/>
    </row>
    <row r="691" customFormat="false" ht="13.2" hidden="false" customHeight="false" outlineLevel="0" collapsed="false">
      <c r="C691" s="50"/>
      <c r="D691" s="50"/>
      <c r="E691" s="50"/>
      <c r="F691" s="50"/>
    </row>
    <row r="692" customFormat="false" ht="13.2" hidden="false" customHeight="false" outlineLevel="0" collapsed="false">
      <c r="C692" s="50"/>
      <c r="D692" s="50"/>
      <c r="E692" s="50"/>
      <c r="F692" s="50"/>
    </row>
    <row r="693" customFormat="false" ht="13.2" hidden="false" customHeight="false" outlineLevel="0" collapsed="false">
      <c r="C693" s="50"/>
      <c r="D693" s="50"/>
      <c r="E693" s="50"/>
      <c r="F693" s="50"/>
    </row>
    <row r="694" customFormat="false" ht="13.2" hidden="false" customHeight="false" outlineLevel="0" collapsed="false">
      <c r="C694" s="50"/>
      <c r="D694" s="50"/>
      <c r="E694" s="50"/>
      <c r="F694" s="50"/>
    </row>
    <row r="695" customFormat="false" ht="13.2" hidden="false" customHeight="false" outlineLevel="0" collapsed="false">
      <c r="C695" s="50"/>
      <c r="D695" s="50"/>
      <c r="E695" s="50"/>
      <c r="F695" s="50"/>
    </row>
    <row r="696" customFormat="false" ht="13.2" hidden="false" customHeight="false" outlineLevel="0" collapsed="false">
      <c r="C696" s="50"/>
      <c r="D696" s="50"/>
      <c r="E696" s="50"/>
      <c r="F696" s="50"/>
    </row>
    <row r="697" customFormat="false" ht="13.2" hidden="false" customHeight="false" outlineLevel="0" collapsed="false">
      <c r="C697" s="50"/>
      <c r="D697" s="50"/>
      <c r="E697" s="50"/>
      <c r="F697" s="50"/>
    </row>
    <row r="698" customFormat="false" ht="13.2" hidden="false" customHeight="false" outlineLevel="0" collapsed="false">
      <c r="C698" s="50"/>
      <c r="D698" s="50"/>
      <c r="E698" s="50"/>
      <c r="F698" s="50"/>
    </row>
    <row r="699" customFormat="false" ht="13.2" hidden="false" customHeight="false" outlineLevel="0" collapsed="false">
      <c r="C699" s="50"/>
      <c r="D699" s="50"/>
      <c r="E699" s="50"/>
      <c r="F699" s="50"/>
    </row>
    <row r="700" customFormat="false" ht="13.2" hidden="false" customHeight="false" outlineLevel="0" collapsed="false">
      <c r="C700" s="50"/>
      <c r="D700" s="50"/>
      <c r="E700" s="50"/>
      <c r="F700" s="50"/>
    </row>
    <row r="701" customFormat="false" ht="13.2" hidden="false" customHeight="false" outlineLevel="0" collapsed="false">
      <c r="C701" s="50"/>
      <c r="D701" s="50"/>
      <c r="E701" s="50"/>
      <c r="F701" s="50"/>
    </row>
    <row r="702" customFormat="false" ht="13.2" hidden="false" customHeight="false" outlineLevel="0" collapsed="false">
      <c r="C702" s="50"/>
      <c r="D702" s="50"/>
      <c r="E702" s="50"/>
      <c r="F702" s="50"/>
    </row>
    <row r="703" customFormat="false" ht="13.2" hidden="false" customHeight="false" outlineLevel="0" collapsed="false">
      <c r="C703" s="50"/>
      <c r="D703" s="50"/>
      <c r="E703" s="50"/>
      <c r="F703" s="50"/>
    </row>
    <row r="704" customFormat="false" ht="13.2" hidden="false" customHeight="false" outlineLevel="0" collapsed="false">
      <c r="C704" s="50"/>
      <c r="D704" s="50"/>
      <c r="E704" s="50"/>
      <c r="F704" s="50"/>
    </row>
    <row r="705" customFormat="false" ht="13.2" hidden="false" customHeight="false" outlineLevel="0" collapsed="false">
      <c r="C705" s="50"/>
      <c r="D705" s="50"/>
      <c r="E705" s="50"/>
      <c r="F705" s="50"/>
    </row>
    <row r="706" customFormat="false" ht="13.2" hidden="false" customHeight="false" outlineLevel="0" collapsed="false">
      <c r="C706" s="50"/>
      <c r="D706" s="50"/>
      <c r="E706" s="50"/>
      <c r="F706" s="50"/>
    </row>
    <row r="707" customFormat="false" ht="13.2" hidden="false" customHeight="false" outlineLevel="0" collapsed="false">
      <c r="C707" s="50"/>
      <c r="D707" s="50"/>
      <c r="E707" s="50"/>
      <c r="F707" s="50"/>
    </row>
    <row r="708" customFormat="false" ht="13.2" hidden="false" customHeight="false" outlineLevel="0" collapsed="false">
      <c r="C708" s="50"/>
      <c r="D708" s="50"/>
      <c r="E708" s="50"/>
      <c r="F708" s="50"/>
    </row>
    <row r="709" customFormat="false" ht="13.2" hidden="false" customHeight="false" outlineLevel="0" collapsed="false">
      <c r="C709" s="50"/>
      <c r="D709" s="50"/>
      <c r="E709" s="50"/>
      <c r="F709" s="50"/>
    </row>
    <row r="710" customFormat="false" ht="13.2" hidden="false" customHeight="false" outlineLevel="0" collapsed="false">
      <c r="C710" s="50"/>
      <c r="D710" s="50"/>
      <c r="E710" s="50"/>
      <c r="F710" s="50"/>
    </row>
    <row r="711" customFormat="false" ht="13.2" hidden="false" customHeight="false" outlineLevel="0" collapsed="false">
      <c r="C711" s="50"/>
      <c r="D711" s="50"/>
      <c r="E711" s="50"/>
      <c r="F711" s="50"/>
    </row>
    <row r="712" customFormat="false" ht="13.2" hidden="false" customHeight="false" outlineLevel="0" collapsed="false">
      <c r="C712" s="50"/>
      <c r="D712" s="50"/>
      <c r="E712" s="50"/>
      <c r="F712" s="50"/>
    </row>
    <row r="713" customFormat="false" ht="13.2" hidden="false" customHeight="false" outlineLevel="0" collapsed="false">
      <c r="C713" s="50"/>
      <c r="D713" s="50"/>
      <c r="E713" s="50"/>
      <c r="F713" s="50"/>
    </row>
    <row r="714" customFormat="false" ht="13.2" hidden="false" customHeight="false" outlineLevel="0" collapsed="false">
      <c r="C714" s="50"/>
      <c r="D714" s="50"/>
      <c r="E714" s="50"/>
      <c r="F714" s="50"/>
    </row>
    <row r="715" customFormat="false" ht="13.2" hidden="false" customHeight="false" outlineLevel="0" collapsed="false">
      <c r="C715" s="50"/>
      <c r="D715" s="50"/>
      <c r="E715" s="50"/>
      <c r="F715" s="50"/>
    </row>
    <row r="716" customFormat="false" ht="13.2" hidden="false" customHeight="false" outlineLevel="0" collapsed="false">
      <c r="C716" s="50"/>
      <c r="D716" s="50"/>
      <c r="E716" s="50"/>
      <c r="F716" s="50"/>
    </row>
    <row r="717" customFormat="false" ht="13.2" hidden="false" customHeight="false" outlineLevel="0" collapsed="false">
      <c r="C717" s="50"/>
      <c r="D717" s="50"/>
      <c r="E717" s="50"/>
      <c r="F717" s="50"/>
    </row>
    <row r="718" customFormat="false" ht="13.2" hidden="false" customHeight="false" outlineLevel="0" collapsed="false">
      <c r="C718" s="50"/>
      <c r="D718" s="50"/>
      <c r="E718" s="50"/>
      <c r="F718" s="50"/>
    </row>
    <row r="719" customFormat="false" ht="13.2" hidden="false" customHeight="false" outlineLevel="0" collapsed="false">
      <c r="C719" s="50"/>
      <c r="D719" s="50"/>
      <c r="E719" s="50"/>
      <c r="F719" s="50"/>
    </row>
    <row r="720" customFormat="false" ht="13.2" hidden="false" customHeight="false" outlineLevel="0" collapsed="false">
      <c r="C720" s="50"/>
      <c r="D720" s="50"/>
      <c r="E720" s="50"/>
      <c r="F720" s="50"/>
    </row>
    <row r="721" customFormat="false" ht="13.2" hidden="false" customHeight="false" outlineLevel="0" collapsed="false">
      <c r="C721" s="50"/>
      <c r="D721" s="50"/>
      <c r="E721" s="50"/>
      <c r="F721" s="50"/>
    </row>
    <row r="722" customFormat="false" ht="13.2" hidden="false" customHeight="false" outlineLevel="0" collapsed="false">
      <c r="C722" s="50"/>
      <c r="D722" s="50"/>
      <c r="E722" s="50"/>
      <c r="F722" s="50"/>
    </row>
    <row r="723" customFormat="false" ht="13.2" hidden="false" customHeight="false" outlineLevel="0" collapsed="false">
      <c r="C723" s="50"/>
      <c r="D723" s="50"/>
      <c r="E723" s="50"/>
      <c r="F723" s="50"/>
    </row>
    <row r="724" customFormat="false" ht="13.2" hidden="false" customHeight="false" outlineLevel="0" collapsed="false">
      <c r="C724" s="50"/>
      <c r="D724" s="50"/>
      <c r="E724" s="50"/>
      <c r="F724" s="50"/>
    </row>
    <row r="725" customFormat="false" ht="13.2" hidden="false" customHeight="false" outlineLevel="0" collapsed="false">
      <c r="C725" s="50"/>
      <c r="D725" s="50"/>
      <c r="E725" s="50"/>
      <c r="F725" s="50"/>
    </row>
    <row r="726" customFormat="false" ht="13.2" hidden="false" customHeight="false" outlineLevel="0" collapsed="false">
      <c r="C726" s="50"/>
      <c r="D726" s="50"/>
      <c r="E726" s="50"/>
      <c r="F726" s="50"/>
    </row>
    <row r="727" customFormat="false" ht="13.2" hidden="false" customHeight="false" outlineLevel="0" collapsed="false">
      <c r="C727" s="50"/>
      <c r="D727" s="50"/>
      <c r="E727" s="50"/>
      <c r="F727" s="50"/>
    </row>
    <row r="728" customFormat="false" ht="13.2" hidden="false" customHeight="false" outlineLevel="0" collapsed="false">
      <c r="C728" s="50"/>
      <c r="D728" s="50"/>
      <c r="E728" s="50"/>
      <c r="F728" s="50"/>
    </row>
    <row r="729" customFormat="false" ht="13.2" hidden="false" customHeight="false" outlineLevel="0" collapsed="false">
      <c r="C729" s="50"/>
      <c r="D729" s="50"/>
      <c r="E729" s="50"/>
      <c r="F729" s="50"/>
    </row>
    <row r="730" customFormat="false" ht="13.2" hidden="false" customHeight="false" outlineLevel="0" collapsed="false">
      <c r="C730" s="50"/>
      <c r="D730" s="50"/>
      <c r="E730" s="50"/>
      <c r="F730" s="50"/>
    </row>
    <row r="731" customFormat="false" ht="13.2" hidden="false" customHeight="false" outlineLevel="0" collapsed="false">
      <c r="C731" s="50"/>
      <c r="D731" s="50"/>
      <c r="E731" s="50"/>
      <c r="F731" s="50"/>
    </row>
    <row r="732" customFormat="false" ht="13.2" hidden="false" customHeight="false" outlineLevel="0" collapsed="false">
      <c r="C732" s="50"/>
      <c r="D732" s="50"/>
      <c r="E732" s="50"/>
      <c r="F732" s="50"/>
    </row>
    <row r="733" customFormat="false" ht="13.2" hidden="false" customHeight="false" outlineLevel="0" collapsed="false">
      <c r="C733" s="50"/>
      <c r="D733" s="50"/>
      <c r="E733" s="50"/>
      <c r="F733" s="50"/>
    </row>
    <row r="734" customFormat="false" ht="13.2" hidden="false" customHeight="false" outlineLevel="0" collapsed="false">
      <c r="C734" s="50"/>
      <c r="D734" s="50"/>
      <c r="E734" s="50"/>
      <c r="F734" s="50"/>
    </row>
    <row r="735" customFormat="false" ht="13.2" hidden="false" customHeight="false" outlineLevel="0" collapsed="false">
      <c r="C735" s="50"/>
      <c r="D735" s="50"/>
      <c r="E735" s="50"/>
      <c r="F735" s="50"/>
    </row>
    <row r="736" customFormat="false" ht="13.2" hidden="false" customHeight="false" outlineLevel="0" collapsed="false">
      <c r="C736" s="50"/>
      <c r="D736" s="50"/>
      <c r="E736" s="50"/>
      <c r="F736" s="50"/>
    </row>
    <row r="737" customFormat="false" ht="13.2" hidden="false" customHeight="false" outlineLevel="0" collapsed="false">
      <c r="C737" s="50"/>
      <c r="D737" s="50"/>
      <c r="E737" s="50"/>
      <c r="F737" s="50"/>
    </row>
    <row r="738" customFormat="false" ht="13.2" hidden="false" customHeight="false" outlineLevel="0" collapsed="false">
      <c r="C738" s="50"/>
      <c r="D738" s="50"/>
      <c r="E738" s="50"/>
      <c r="F738" s="50"/>
    </row>
    <row r="739" customFormat="false" ht="13.2" hidden="false" customHeight="false" outlineLevel="0" collapsed="false">
      <c r="C739" s="50"/>
      <c r="D739" s="50"/>
      <c r="E739" s="50"/>
      <c r="F739" s="50"/>
    </row>
    <row r="740" customFormat="false" ht="13.2" hidden="false" customHeight="false" outlineLevel="0" collapsed="false">
      <c r="C740" s="50"/>
      <c r="D740" s="50"/>
      <c r="E740" s="50"/>
      <c r="F740" s="50"/>
    </row>
    <row r="741" customFormat="false" ht="13.2" hidden="false" customHeight="false" outlineLevel="0" collapsed="false">
      <c r="C741" s="50"/>
      <c r="D741" s="50"/>
      <c r="E741" s="50"/>
      <c r="F741" s="50"/>
    </row>
    <row r="742" customFormat="false" ht="13.2" hidden="false" customHeight="false" outlineLevel="0" collapsed="false">
      <c r="C742" s="50"/>
      <c r="D742" s="50"/>
      <c r="E742" s="50"/>
      <c r="F742" s="50"/>
    </row>
    <row r="743" customFormat="false" ht="13.2" hidden="false" customHeight="false" outlineLevel="0" collapsed="false">
      <c r="C743" s="50"/>
      <c r="D743" s="50"/>
      <c r="E743" s="50"/>
      <c r="F743" s="50"/>
    </row>
    <row r="744" customFormat="false" ht="13.2" hidden="false" customHeight="false" outlineLevel="0" collapsed="false">
      <c r="C744" s="50"/>
      <c r="D744" s="50"/>
      <c r="E744" s="50"/>
      <c r="F744" s="50"/>
    </row>
    <row r="745" customFormat="false" ht="13.2" hidden="false" customHeight="false" outlineLevel="0" collapsed="false">
      <c r="C745" s="50"/>
      <c r="D745" s="50"/>
      <c r="E745" s="50"/>
      <c r="F745" s="50"/>
    </row>
    <row r="746" customFormat="false" ht="13.2" hidden="false" customHeight="false" outlineLevel="0" collapsed="false">
      <c r="C746" s="50"/>
      <c r="D746" s="50"/>
      <c r="E746" s="50"/>
      <c r="F746" s="50"/>
    </row>
    <row r="747" customFormat="false" ht="13.2" hidden="false" customHeight="false" outlineLevel="0" collapsed="false">
      <c r="C747" s="50"/>
      <c r="D747" s="50"/>
      <c r="E747" s="50"/>
      <c r="F747" s="50"/>
    </row>
    <row r="748" customFormat="false" ht="13.2" hidden="false" customHeight="false" outlineLevel="0" collapsed="false">
      <c r="C748" s="50"/>
      <c r="D748" s="50"/>
      <c r="E748" s="50"/>
      <c r="F748" s="50"/>
    </row>
    <row r="749" customFormat="false" ht="13.2" hidden="false" customHeight="false" outlineLevel="0" collapsed="false">
      <c r="C749" s="50"/>
      <c r="D749" s="50"/>
      <c r="E749" s="50"/>
      <c r="F749" s="50"/>
    </row>
    <row r="750" customFormat="false" ht="13.2" hidden="false" customHeight="false" outlineLevel="0" collapsed="false">
      <c r="C750" s="50"/>
      <c r="D750" s="50"/>
      <c r="E750" s="50"/>
      <c r="F750" s="50"/>
    </row>
    <row r="751" customFormat="false" ht="13.2" hidden="false" customHeight="false" outlineLevel="0" collapsed="false">
      <c r="C751" s="50"/>
      <c r="D751" s="50"/>
      <c r="E751" s="50"/>
      <c r="F751" s="50"/>
    </row>
    <row r="752" customFormat="false" ht="13.2" hidden="false" customHeight="false" outlineLevel="0" collapsed="false">
      <c r="C752" s="50"/>
      <c r="D752" s="50"/>
      <c r="E752" s="50"/>
      <c r="F752" s="50"/>
    </row>
    <row r="753" customFormat="false" ht="13.2" hidden="false" customHeight="false" outlineLevel="0" collapsed="false">
      <c r="C753" s="50"/>
      <c r="D753" s="50"/>
      <c r="E753" s="50"/>
      <c r="F753" s="50"/>
    </row>
    <row r="754" customFormat="false" ht="13.2" hidden="false" customHeight="false" outlineLevel="0" collapsed="false">
      <c r="C754" s="50"/>
      <c r="D754" s="50"/>
      <c r="E754" s="50"/>
      <c r="F754" s="50"/>
    </row>
    <row r="755" customFormat="false" ht="13.2" hidden="false" customHeight="false" outlineLevel="0" collapsed="false">
      <c r="C755" s="50"/>
      <c r="D755" s="50"/>
      <c r="E755" s="50"/>
      <c r="F755" s="50"/>
    </row>
    <row r="756" customFormat="false" ht="13.2" hidden="false" customHeight="false" outlineLevel="0" collapsed="false">
      <c r="C756" s="50"/>
      <c r="D756" s="50"/>
      <c r="E756" s="50"/>
      <c r="F756" s="50"/>
    </row>
    <row r="757" customFormat="false" ht="13.2" hidden="false" customHeight="false" outlineLevel="0" collapsed="false">
      <c r="C757" s="50"/>
      <c r="D757" s="50"/>
      <c r="E757" s="50"/>
      <c r="F757" s="50"/>
    </row>
    <row r="758" customFormat="false" ht="13.2" hidden="false" customHeight="false" outlineLevel="0" collapsed="false">
      <c r="C758" s="50"/>
      <c r="D758" s="50"/>
      <c r="E758" s="50"/>
      <c r="F758" s="50"/>
    </row>
    <row r="759" customFormat="false" ht="13.2" hidden="false" customHeight="false" outlineLevel="0" collapsed="false">
      <c r="C759" s="50"/>
      <c r="D759" s="50"/>
      <c r="E759" s="50"/>
      <c r="F759" s="50"/>
    </row>
    <row r="760" customFormat="false" ht="13.2" hidden="false" customHeight="false" outlineLevel="0" collapsed="false">
      <c r="C760" s="50"/>
      <c r="D760" s="50"/>
      <c r="E760" s="50"/>
      <c r="F760" s="50"/>
    </row>
    <row r="761" customFormat="false" ht="13.2" hidden="false" customHeight="false" outlineLevel="0" collapsed="false">
      <c r="C761" s="50"/>
      <c r="D761" s="50"/>
      <c r="E761" s="50"/>
      <c r="F761" s="50"/>
    </row>
    <row r="762" customFormat="false" ht="13.2" hidden="false" customHeight="false" outlineLevel="0" collapsed="false">
      <c r="C762" s="50"/>
      <c r="D762" s="50"/>
      <c r="E762" s="50"/>
      <c r="F762" s="50"/>
    </row>
    <row r="763" customFormat="false" ht="13.2" hidden="false" customHeight="false" outlineLevel="0" collapsed="false">
      <c r="C763" s="50"/>
      <c r="D763" s="50"/>
      <c r="E763" s="50"/>
      <c r="F763" s="50"/>
    </row>
    <row r="764" customFormat="false" ht="13.2" hidden="false" customHeight="false" outlineLevel="0" collapsed="false">
      <c r="C764" s="50"/>
      <c r="D764" s="50"/>
      <c r="E764" s="50"/>
      <c r="F764" s="50"/>
    </row>
    <row r="765" customFormat="false" ht="13.2" hidden="false" customHeight="false" outlineLevel="0" collapsed="false">
      <c r="C765" s="50"/>
      <c r="D765" s="50"/>
      <c r="E765" s="50"/>
      <c r="F765" s="50"/>
    </row>
    <row r="766" customFormat="false" ht="13.2" hidden="false" customHeight="false" outlineLevel="0" collapsed="false">
      <c r="C766" s="50"/>
      <c r="D766" s="50"/>
      <c r="E766" s="50"/>
      <c r="F766" s="50"/>
    </row>
    <row r="767" customFormat="false" ht="13.2" hidden="false" customHeight="false" outlineLevel="0" collapsed="false">
      <c r="C767" s="50"/>
      <c r="D767" s="50"/>
      <c r="E767" s="50"/>
      <c r="F767" s="50"/>
    </row>
    <row r="768" customFormat="false" ht="13.2" hidden="false" customHeight="false" outlineLevel="0" collapsed="false">
      <c r="C768" s="50"/>
      <c r="D768" s="50"/>
      <c r="E768" s="50"/>
      <c r="F768" s="50"/>
    </row>
    <row r="769" customFormat="false" ht="13.2" hidden="false" customHeight="false" outlineLevel="0" collapsed="false">
      <c r="C769" s="50"/>
      <c r="D769" s="50"/>
      <c r="E769" s="50"/>
      <c r="F769" s="50"/>
    </row>
    <row r="770" customFormat="false" ht="13.2" hidden="false" customHeight="false" outlineLevel="0" collapsed="false">
      <c r="C770" s="50"/>
      <c r="D770" s="50"/>
      <c r="E770" s="50"/>
      <c r="F770" s="50"/>
    </row>
    <row r="771" customFormat="false" ht="13.2" hidden="false" customHeight="false" outlineLevel="0" collapsed="false">
      <c r="C771" s="50"/>
      <c r="D771" s="50"/>
      <c r="E771" s="50"/>
      <c r="F771" s="50"/>
    </row>
    <row r="772" customFormat="false" ht="13.2" hidden="false" customHeight="false" outlineLevel="0" collapsed="false">
      <c r="C772" s="50"/>
      <c r="D772" s="50"/>
      <c r="E772" s="50"/>
      <c r="F772" s="50"/>
    </row>
    <row r="773" customFormat="false" ht="13.2" hidden="false" customHeight="false" outlineLevel="0" collapsed="false">
      <c r="C773" s="50"/>
      <c r="D773" s="50"/>
      <c r="E773" s="50"/>
      <c r="F773" s="50"/>
    </row>
    <row r="774" customFormat="false" ht="13.2" hidden="false" customHeight="false" outlineLevel="0" collapsed="false">
      <c r="C774" s="50"/>
      <c r="D774" s="50"/>
      <c r="E774" s="50"/>
      <c r="F774" s="50"/>
    </row>
    <row r="775" customFormat="false" ht="13.2" hidden="false" customHeight="false" outlineLevel="0" collapsed="false">
      <c r="C775" s="50"/>
      <c r="D775" s="50"/>
      <c r="E775" s="50"/>
      <c r="F775" s="50"/>
    </row>
    <row r="776" customFormat="false" ht="13.2" hidden="false" customHeight="false" outlineLevel="0" collapsed="false">
      <c r="C776" s="50"/>
      <c r="D776" s="50"/>
      <c r="E776" s="50"/>
      <c r="F776" s="50"/>
    </row>
    <row r="777" customFormat="false" ht="13.2" hidden="false" customHeight="false" outlineLevel="0" collapsed="false">
      <c r="C777" s="50"/>
      <c r="D777" s="50"/>
      <c r="E777" s="50"/>
      <c r="F777" s="50"/>
    </row>
    <row r="778" customFormat="false" ht="13.2" hidden="false" customHeight="false" outlineLevel="0" collapsed="false">
      <c r="C778" s="50"/>
      <c r="D778" s="50"/>
      <c r="E778" s="50"/>
      <c r="F778" s="50"/>
    </row>
    <row r="779" customFormat="false" ht="13.2" hidden="false" customHeight="false" outlineLevel="0" collapsed="false">
      <c r="C779" s="50"/>
      <c r="D779" s="50"/>
      <c r="E779" s="50"/>
      <c r="F779" s="50"/>
    </row>
    <row r="780" customFormat="false" ht="13.2" hidden="false" customHeight="false" outlineLevel="0" collapsed="false">
      <c r="C780" s="50"/>
      <c r="D780" s="50"/>
      <c r="E780" s="50"/>
      <c r="F780" s="50"/>
    </row>
    <row r="781" customFormat="false" ht="13.2" hidden="false" customHeight="false" outlineLevel="0" collapsed="false">
      <c r="C781" s="50"/>
      <c r="D781" s="50"/>
      <c r="E781" s="50"/>
      <c r="F781" s="50"/>
    </row>
    <row r="782" customFormat="false" ht="13.2" hidden="false" customHeight="false" outlineLevel="0" collapsed="false">
      <c r="C782" s="50"/>
      <c r="D782" s="50"/>
      <c r="E782" s="50"/>
      <c r="F782" s="50"/>
    </row>
    <row r="783" customFormat="false" ht="13.2" hidden="false" customHeight="false" outlineLevel="0" collapsed="false">
      <c r="C783" s="50"/>
      <c r="D783" s="50"/>
      <c r="E783" s="50"/>
      <c r="F783" s="50"/>
    </row>
    <row r="784" customFormat="false" ht="13.2" hidden="false" customHeight="false" outlineLevel="0" collapsed="false">
      <c r="C784" s="50"/>
      <c r="D784" s="50"/>
      <c r="E784" s="50"/>
      <c r="F784" s="50"/>
    </row>
    <row r="785" customFormat="false" ht="13.2" hidden="false" customHeight="false" outlineLevel="0" collapsed="false">
      <c r="C785" s="50"/>
      <c r="D785" s="50"/>
      <c r="E785" s="50"/>
      <c r="F785" s="50"/>
    </row>
    <row r="786" customFormat="false" ht="13.2" hidden="false" customHeight="false" outlineLevel="0" collapsed="false">
      <c r="C786" s="50"/>
      <c r="D786" s="50"/>
      <c r="E786" s="50"/>
      <c r="F786" s="50"/>
    </row>
    <row r="787" customFormat="false" ht="13.2" hidden="false" customHeight="false" outlineLevel="0" collapsed="false">
      <c r="C787" s="50"/>
      <c r="D787" s="50"/>
      <c r="E787" s="50"/>
      <c r="F787" s="50"/>
    </row>
    <row r="788" customFormat="false" ht="13.2" hidden="false" customHeight="false" outlineLevel="0" collapsed="false">
      <c r="C788" s="50"/>
      <c r="D788" s="50"/>
      <c r="E788" s="50"/>
      <c r="F788" s="50"/>
    </row>
    <row r="789" customFormat="false" ht="13.2" hidden="false" customHeight="false" outlineLevel="0" collapsed="false">
      <c r="C789" s="50"/>
      <c r="D789" s="50"/>
      <c r="E789" s="50"/>
      <c r="F789" s="50"/>
    </row>
    <row r="790" customFormat="false" ht="13.2" hidden="false" customHeight="false" outlineLevel="0" collapsed="false">
      <c r="C790" s="50"/>
      <c r="D790" s="50"/>
      <c r="E790" s="50"/>
      <c r="F790" s="50"/>
    </row>
    <row r="791" customFormat="false" ht="13.2" hidden="false" customHeight="false" outlineLevel="0" collapsed="false">
      <c r="C791" s="50"/>
      <c r="D791" s="50"/>
      <c r="E791" s="50"/>
      <c r="F791" s="50"/>
    </row>
    <row r="792" customFormat="false" ht="13.2" hidden="false" customHeight="false" outlineLevel="0" collapsed="false">
      <c r="C792" s="50"/>
      <c r="D792" s="50"/>
      <c r="E792" s="50"/>
      <c r="F792" s="50"/>
    </row>
    <row r="793" customFormat="false" ht="13.2" hidden="false" customHeight="false" outlineLevel="0" collapsed="false">
      <c r="C793" s="50"/>
      <c r="D793" s="50"/>
      <c r="E793" s="50"/>
      <c r="F793" s="50"/>
    </row>
    <row r="794" customFormat="false" ht="13.2" hidden="false" customHeight="false" outlineLevel="0" collapsed="false">
      <c r="C794" s="50"/>
      <c r="D794" s="50"/>
      <c r="E794" s="50"/>
      <c r="F794" s="50"/>
    </row>
    <row r="795" customFormat="false" ht="13.2" hidden="false" customHeight="false" outlineLevel="0" collapsed="false">
      <c r="C795" s="50"/>
      <c r="D795" s="50"/>
      <c r="E795" s="50"/>
      <c r="F795" s="50"/>
    </row>
    <row r="796" customFormat="false" ht="13.2" hidden="false" customHeight="false" outlineLevel="0" collapsed="false">
      <c r="C796" s="50"/>
      <c r="D796" s="50"/>
      <c r="E796" s="50"/>
      <c r="F796" s="50"/>
    </row>
    <row r="797" customFormat="false" ht="13.2" hidden="false" customHeight="false" outlineLevel="0" collapsed="false">
      <c r="C797" s="50"/>
      <c r="D797" s="50"/>
      <c r="E797" s="50"/>
      <c r="F797" s="50"/>
    </row>
    <row r="798" customFormat="false" ht="13.2" hidden="false" customHeight="false" outlineLevel="0" collapsed="false">
      <c r="C798" s="50"/>
      <c r="D798" s="50"/>
      <c r="E798" s="50"/>
      <c r="F798" s="50"/>
    </row>
    <row r="799" customFormat="false" ht="13.2" hidden="false" customHeight="false" outlineLevel="0" collapsed="false">
      <c r="C799" s="50"/>
      <c r="D799" s="50"/>
      <c r="E799" s="50"/>
      <c r="F799" s="50"/>
    </row>
    <row r="800" customFormat="false" ht="13.2" hidden="false" customHeight="false" outlineLevel="0" collapsed="false">
      <c r="C800" s="50"/>
      <c r="D800" s="50"/>
      <c r="E800" s="50"/>
      <c r="F800" s="50"/>
    </row>
    <row r="801" customFormat="false" ht="13.2" hidden="false" customHeight="false" outlineLevel="0" collapsed="false">
      <c r="C801" s="50"/>
      <c r="D801" s="50"/>
      <c r="E801" s="50"/>
      <c r="F801" s="50"/>
    </row>
    <row r="802" customFormat="false" ht="13.2" hidden="false" customHeight="false" outlineLevel="0" collapsed="false">
      <c r="C802" s="50"/>
      <c r="D802" s="50"/>
      <c r="E802" s="50"/>
      <c r="F802" s="50"/>
    </row>
    <row r="803" customFormat="false" ht="13.2" hidden="false" customHeight="false" outlineLevel="0" collapsed="false">
      <c r="C803" s="50"/>
      <c r="D803" s="50"/>
      <c r="E803" s="50"/>
      <c r="F803" s="50"/>
    </row>
    <row r="804" customFormat="false" ht="13.2" hidden="false" customHeight="false" outlineLevel="0" collapsed="false">
      <c r="C804" s="50"/>
      <c r="D804" s="50"/>
      <c r="E804" s="50"/>
      <c r="F804" s="50"/>
    </row>
    <row r="805" customFormat="false" ht="13.2" hidden="false" customHeight="false" outlineLevel="0" collapsed="false">
      <c r="C805" s="50"/>
      <c r="D805" s="50"/>
      <c r="E805" s="50"/>
      <c r="F805" s="50"/>
    </row>
    <row r="806" customFormat="false" ht="13.2" hidden="false" customHeight="false" outlineLevel="0" collapsed="false">
      <c r="C806" s="50"/>
      <c r="D806" s="50"/>
      <c r="E806" s="50"/>
      <c r="F806" s="50"/>
    </row>
    <row r="807" customFormat="false" ht="13.2" hidden="false" customHeight="false" outlineLevel="0" collapsed="false">
      <c r="C807" s="50"/>
      <c r="D807" s="50"/>
      <c r="E807" s="50"/>
      <c r="F807" s="50"/>
    </row>
    <row r="808" customFormat="false" ht="13.2" hidden="false" customHeight="false" outlineLevel="0" collapsed="false">
      <c r="C808" s="50"/>
      <c r="D808" s="50"/>
      <c r="E808" s="50"/>
      <c r="F808" s="50"/>
    </row>
    <row r="809" customFormat="false" ht="13.2" hidden="false" customHeight="false" outlineLevel="0" collapsed="false">
      <c r="C809" s="50"/>
      <c r="D809" s="50"/>
      <c r="E809" s="50"/>
      <c r="F809" s="50"/>
    </row>
    <row r="810" customFormat="false" ht="13.2" hidden="false" customHeight="false" outlineLevel="0" collapsed="false">
      <c r="C810" s="50"/>
      <c r="D810" s="50"/>
      <c r="E810" s="50"/>
      <c r="F810" s="50"/>
    </row>
    <row r="811" customFormat="false" ht="13.2" hidden="false" customHeight="false" outlineLevel="0" collapsed="false">
      <c r="C811" s="50"/>
      <c r="D811" s="50"/>
      <c r="E811" s="50"/>
      <c r="F811" s="50"/>
    </row>
    <row r="812" customFormat="false" ht="13.2" hidden="false" customHeight="false" outlineLevel="0" collapsed="false">
      <c r="C812" s="50"/>
      <c r="D812" s="50"/>
      <c r="E812" s="50"/>
      <c r="F812" s="50"/>
    </row>
    <row r="813" customFormat="false" ht="13.2" hidden="false" customHeight="false" outlineLevel="0" collapsed="false">
      <c r="C813" s="50"/>
      <c r="D813" s="50"/>
      <c r="E813" s="50"/>
      <c r="F813" s="50"/>
    </row>
    <row r="814" customFormat="false" ht="13.2" hidden="false" customHeight="false" outlineLevel="0" collapsed="false">
      <c r="C814" s="50"/>
      <c r="D814" s="50"/>
      <c r="E814" s="50"/>
      <c r="F814" s="50"/>
    </row>
    <row r="815" customFormat="false" ht="13.2" hidden="false" customHeight="false" outlineLevel="0" collapsed="false">
      <c r="C815" s="50"/>
      <c r="D815" s="50"/>
      <c r="E815" s="50"/>
      <c r="F815" s="50"/>
    </row>
    <row r="816" customFormat="false" ht="13.2" hidden="false" customHeight="false" outlineLevel="0" collapsed="false">
      <c r="C816" s="50"/>
      <c r="D816" s="50"/>
      <c r="E816" s="50"/>
      <c r="F816" s="50"/>
    </row>
    <row r="817" customFormat="false" ht="13.2" hidden="false" customHeight="false" outlineLevel="0" collapsed="false">
      <c r="C817" s="50"/>
      <c r="D817" s="50"/>
      <c r="E817" s="50"/>
      <c r="F817" s="50"/>
    </row>
    <row r="818" customFormat="false" ht="13.2" hidden="false" customHeight="false" outlineLevel="0" collapsed="false">
      <c r="C818" s="50"/>
      <c r="D818" s="50"/>
      <c r="E818" s="50"/>
      <c r="F818" s="50"/>
    </row>
    <row r="819" customFormat="false" ht="13.2" hidden="false" customHeight="false" outlineLevel="0" collapsed="false">
      <c r="C819" s="50"/>
      <c r="D819" s="50"/>
      <c r="E819" s="50"/>
      <c r="F819" s="50"/>
    </row>
    <row r="820" customFormat="false" ht="13.2" hidden="false" customHeight="false" outlineLevel="0" collapsed="false">
      <c r="C820" s="50"/>
      <c r="D820" s="50"/>
      <c r="E820" s="50"/>
      <c r="F820" s="50"/>
    </row>
    <row r="821" customFormat="false" ht="13.2" hidden="false" customHeight="false" outlineLevel="0" collapsed="false">
      <c r="C821" s="50"/>
      <c r="D821" s="50"/>
      <c r="E821" s="50"/>
      <c r="F821" s="50"/>
    </row>
    <row r="822" customFormat="false" ht="13.2" hidden="false" customHeight="false" outlineLevel="0" collapsed="false">
      <c r="C822" s="50"/>
      <c r="D822" s="50"/>
      <c r="E822" s="50"/>
      <c r="F822" s="50"/>
    </row>
    <row r="823" customFormat="false" ht="13.2" hidden="false" customHeight="false" outlineLevel="0" collapsed="false">
      <c r="C823" s="50"/>
      <c r="D823" s="50"/>
      <c r="E823" s="50"/>
      <c r="F823" s="50"/>
    </row>
    <row r="824" customFormat="false" ht="13.2" hidden="false" customHeight="false" outlineLevel="0" collapsed="false">
      <c r="C824" s="50"/>
      <c r="D824" s="50"/>
      <c r="E824" s="50"/>
      <c r="F824" s="50"/>
    </row>
    <row r="825" customFormat="false" ht="13.2" hidden="false" customHeight="false" outlineLevel="0" collapsed="false">
      <c r="C825" s="50"/>
      <c r="D825" s="50"/>
      <c r="E825" s="50"/>
      <c r="F825" s="50"/>
    </row>
    <row r="826" customFormat="false" ht="13.2" hidden="false" customHeight="false" outlineLevel="0" collapsed="false">
      <c r="C826" s="50"/>
      <c r="D826" s="50"/>
      <c r="E826" s="50"/>
      <c r="F826" s="50"/>
    </row>
    <row r="827" customFormat="false" ht="13.2" hidden="false" customHeight="false" outlineLevel="0" collapsed="false">
      <c r="C827" s="50"/>
      <c r="D827" s="50"/>
      <c r="E827" s="50"/>
      <c r="F827" s="50"/>
    </row>
    <row r="828" customFormat="false" ht="13.2" hidden="false" customHeight="false" outlineLevel="0" collapsed="false">
      <c r="C828" s="50"/>
      <c r="D828" s="50"/>
      <c r="E828" s="50"/>
      <c r="F828" s="50"/>
    </row>
    <row r="829" customFormat="false" ht="13.2" hidden="false" customHeight="false" outlineLevel="0" collapsed="false">
      <c r="C829" s="50"/>
      <c r="D829" s="50"/>
      <c r="E829" s="50"/>
      <c r="F829" s="50"/>
    </row>
    <row r="830" customFormat="false" ht="13.2" hidden="false" customHeight="false" outlineLevel="0" collapsed="false">
      <c r="C830" s="50"/>
      <c r="D830" s="50"/>
      <c r="E830" s="50"/>
      <c r="F830" s="50"/>
    </row>
    <row r="831" customFormat="false" ht="13.2" hidden="false" customHeight="false" outlineLevel="0" collapsed="false">
      <c r="C831" s="50"/>
      <c r="D831" s="50"/>
      <c r="E831" s="50"/>
      <c r="F831" s="50"/>
    </row>
    <row r="832" customFormat="false" ht="13.2" hidden="false" customHeight="false" outlineLevel="0" collapsed="false">
      <c r="C832" s="50"/>
      <c r="D832" s="50"/>
      <c r="E832" s="50"/>
      <c r="F832" s="50"/>
    </row>
    <row r="833" customFormat="false" ht="13.2" hidden="false" customHeight="false" outlineLevel="0" collapsed="false">
      <c r="C833" s="50"/>
      <c r="D833" s="50"/>
      <c r="E833" s="50"/>
      <c r="F833" s="50"/>
    </row>
    <row r="834" customFormat="false" ht="13.2" hidden="false" customHeight="false" outlineLevel="0" collapsed="false">
      <c r="C834" s="50"/>
      <c r="D834" s="50"/>
      <c r="E834" s="50"/>
      <c r="F834" s="50"/>
    </row>
    <row r="835" customFormat="false" ht="13.2" hidden="false" customHeight="false" outlineLevel="0" collapsed="false">
      <c r="C835" s="50"/>
      <c r="D835" s="50"/>
      <c r="E835" s="50"/>
      <c r="F835" s="50"/>
    </row>
    <row r="836" customFormat="false" ht="13.2" hidden="false" customHeight="false" outlineLevel="0" collapsed="false">
      <c r="C836" s="50"/>
      <c r="D836" s="50"/>
      <c r="E836" s="50"/>
      <c r="F836" s="50"/>
    </row>
    <row r="837" customFormat="false" ht="13.2" hidden="false" customHeight="false" outlineLevel="0" collapsed="false">
      <c r="C837" s="50"/>
      <c r="D837" s="50"/>
      <c r="E837" s="50"/>
      <c r="F837" s="50"/>
    </row>
    <row r="838" customFormat="false" ht="13.2" hidden="false" customHeight="false" outlineLevel="0" collapsed="false">
      <c r="C838" s="50"/>
      <c r="D838" s="50"/>
      <c r="E838" s="50"/>
      <c r="F838" s="50"/>
    </row>
    <row r="839" customFormat="false" ht="13.2" hidden="false" customHeight="false" outlineLevel="0" collapsed="false">
      <c r="C839" s="50"/>
      <c r="D839" s="50"/>
      <c r="E839" s="50"/>
      <c r="F839" s="50"/>
    </row>
    <row r="840" customFormat="false" ht="13.2" hidden="false" customHeight="false" outlineLevel="0" collapsed="false">
      <c r="C840" s="50"/>
      <c r="D840" s="50"/>
      <c r="E840" s="50"/>
      <c r="F840" s="50"/>
    </row>
    <row r="841" customFormat="false" ht="13.2" hidden="false" customHeight="false" outlineLevel="0" collapsed="false">
      <c r="C841" s="50"/>
      <c r="D841" s="50"/>
      <c r="E841" s="50"/>
      <c r="F841" s="50"/>
    </row>
    <row r="842" customFormat="false" ht="13.2" hidden="false" customHeight="false" outlineLevel="0" collapsed="false">
      <c r="C842" s="50"/>
      <c r="D842" s="50"/>
      <c r="E842" s="50"/>
      <c r="F842" s="50"/>
    </row>
    <row r="843" customFormat="false" ht="13.2" hidden="false" customHeight="false" outlineLevel="0" collapsed="false">
      <c r="C843" s="50"/>
      <c r="D843" s="50"/>
      <c r="E843" s="50"/>
      <c r="F843" s="50"/>
    </row>
    <row r="844" customFormat="false" ht="13.2" hidden="false" customHeight="false" outlineLevel="0" collapsed="false">
      <c r="C844" s="50"/>
      <c r="D844" s="50"/>
      <c r="E844" s="50"/>
      <c r="F844" s="50"/>
    </row>
    <row r="845" customFormat="false" ht="13.2" hidden="false" customHeight="false" outlineLevel="0" collapsed="false">
      <c r="C845" s="50"/>
      <c r="D845" s="50"/>
      <c r="E845" s="50"/>
      <c r="F845" s="50"/>
    </row>
    <row r="846" customFormat="false" ht="13.2" hidden="false" customHeight="false" outlineLevel="0" collapsed="false">
      <c r="C846" s="50"/>
      <c r="D846" s="50"/>
      <c r="E846" s="50"/>
      <c r="F846" s="50"/>
    </row>
    <row r="847" customFormat="false" ht="13.2" hidden="false" customHeight="false" outlineLevel="0" collapsed="false">
      <c r="C847" s="50"/>
      <c r="D847" s="50"/>
      <c r="E847" s="50"/>
      <c r="F847" s="50"/>
    </row>
    <row r="848" customFormat="false" ht="13.2" hidden="false" customHeight="false" outlineLevel="0" collapsed="false">
      <c r="C848" s="50"/>
      <c r="D848" s="50"/>
      <c r="E848" s="50"/>
      <c r="F848" s="50"/>
    </row>
    <row r="849" customFormat="false" ht="13.2" hidden="false" customHeight="false" outlineLevel="0" collapsed="false">
      <c r="C849" s="50"/>
      <c r="D849" s="50"/>
      <c r="E849" s="50"/>
      <c r="F849" s="50"/>
    </row>
    <row r="850" customFormat="false" ht="13.2" hidden="false" customHeight="false" outlineLevel="0" collapsed="false">
      <c r="C850" s="50"/>
      <c r="D850" s="50"/>
      <c r="E850" s="50"/>
      <c r="F850" s="50"/>
    </row>
    <row r="851" customFormat="false" ht="13.2" hidden="false" customHeight="false" outlineLevel="0" collapsed="false">
      <c r="C851" s="50"/>
      <c r="D851" s="50"/>
      <c r="E851" s="50"/>
      <c r="F851" s="50"/>
    </row>
    <row r="852" customFormat="false" ht="13.2" hidden="false" customHeight="false" outlineLevel="0" collapsed="false">
      <c r="C852" s="50"/>
      <c r="D852" s="50"/>
      <c r="E852" s="50"/>
      <c r="F852" s="50"/>
    </row>
    <row r="853" customFormat="false" ht="13.2" hidden="false" customHeight="false" outlineLevel="0" collapsed="false">
      <c r="C853" s="50"/>
      <c r="D853" s="50"/>
      <c r="E853" s="50"/>
      <c r="F853" s="50"/>
    </row>
    <row r="854" customFormat="false" ht="13.2" hidden="false" customHeight="false" outlineLevel="0" collapsed="false">
      <c r="C854" s="50"/>
      <c r="D854" s="50"/>
      <c r="E854" s="50"/>
      <c r="F854" s="50"/>
    </row>
    <row r="855" customFormat="false" ht="13.2" hidden="false" customHeight="false" outlineLevel="0" collapsed="false">
      <c r="C855" s="50"/>
      <c r="D855" s="50"/>
      <c r="E855" s="50"/>
      <c r="F855" s="50"/>
    </row>
    <row r="856" customFormat="false" ht="13.2" hidden="false" customHeight="false" outlineLevel="0" collapsed="false">
      <c r="C856" s="50"/>
      <c r="D856" s="50"/>
      <c r="E856" s="50"/>
      <c r="F856" s="50"/>
    </row>
    <row r="857" customFormat="false" ht="13.2" hidden="false" customHeight="false" outlineLevel="0" collapsed="false">
      <c r="C857" s="50"/>
      <c r="D857" s="50"/>
      <c r="E857" s="50"/>
      <c r="F857" s="50"/>
    </row>
    <row r="858" customFormat="false" ht="13.2" hidden="false" customHeight="false" outlineLevel="0" collapsed="false">
      <c r="C858" s="50"/>
      <c r="D858" s="50"/>
      <c r="E858" s="50"/>
      <c r="F858" s="50"/>
    </row>
    <row r="859" customFormat="false" ht="13.2" hidden="false" customHeight="false" outlineLevel="0" collapsed="false">
      <c r="C859" s="50"/>
      <c r="D859" s="50"/>
      <c r="E859" s="50"/>
      <c r="F859" s="50"/>
    </row>
    <row r="860" customFormat="false" ht="13.2" hidden="false" customHeight="false" outlineLevel="0" collapsed="false">
      <c r="C860" s="50"/>
      <c r="D860" s="50"/>
      <c r="E860" s="50"/>
      <c r="F860" s="50"/>
    </row>
    <row r="861" customFormat="false" ht="13.2" hidden="false" customHeight="false" outlineLevel="0" collapsed="false">
      <c r="C861" s="50"/>
      <c r="D861" s="50"/>
      <c r="E861" s="50"/>
      <c r="F861" s="50"/>
    </row>
    <row r="862" customFormat="false" ht="13.2" hidden="false" customHeight="false" outlineLevel="0" collapsed="false">
      <c r="C862" s="50"/>
      <c r="D862" s="50"/>
      <c r="E862" s="50"/>
      <c r="F862" s="50"/>
    </row>
    <row r="863" customFormat="false" ht="13.2" hidden="false" customHeight="false" outlineLevel="0" collapsed="false">
      <c r="C863" s="50"/>
      <c r="D863" s="50"/>
      <c r="E863" s="50"/>
      <c r="F863" s="50"/>
    </row>
    <row r="864" customFormat="false" ht="13.2" hidden="false" customHeight="false" outlineLevel="0" collapsed="false">
      <c r="C864" s="50"/>
      <c r="D864" s="50"/>
      <c r="E864" s="50"/>
      <c r="F864" s="50"/>
    </row>
    <row r="865" customFormat="false" ht="13.2" hidden="false" customHeight="false" outlineLevel="0" collapsed="false">
      <c r="C865" s="50"/>
      <c r="D865" s="50"/>
      <c r="E865" s="50"/>
      <c r="F865" s="50"/>
    </row>
    <row r="866" customFormat="false" ht="13.2" hidden="false" customHeight="false" outlineLevel="0" collapsed="false">
      <c r="C866" s="50"/>
      <c r="D866" s="50"/>
      <c r="E866" s="50"/>
      <c r="F866" s="50"/>
    </row>
    <row r="867" customFormat="false" ht="13.2" hidden="false" customHeight="false" outlineLevel="0" collapsed="false">
      <c r="C867" s="50"/>
      <c r="D867" s="50"/>
      <c r="E867" s="50"/>
      <c r="F867" s="50"/>
    </row>
    <row r="868" customFormat="false" ht="13.2" hidden="false" customHeight="false" outlineLevel="0" collapsed="false">
      <c r="C868" s="50"/>
      <c r="D868" s="50"/>
      <c r="E868" s="50"/>
      <c r="F868" s="50"/>
    </row>
    <row r="869" customFormat="false" ht="13.2" hidden="false" customHeight="false" outlineLevel="0" collapsed="false">
      <c r="C869" s="50"/>
      <c r="D869" s="50"/>
      <c r="E869" s="50"/>
      <c r="F869" s="50"/>
    </row>
    <row r="870" customFormat="false" ht="13.2" hidden="false" customHeight="false" outlineLevel="0" collapsed="false">
      <c r="C870" s="50"/>
      <c r="D870" s="50"/>
      <c r="E870" s="50"/>
      <c r="F870" s="50"/>
    </row>
    <row r="871" customFormat="false" ht="13.2" hidden="false" customHeight="false" outlineLevel="0" collapsed="false">
      <c r="C871" s="50"/>
      <c r="D871" s="50"/>
      <c r="E871" s="50"/>
      <c r="F871" s="50"/>
    </row>
    <row r="872" customFormat="false" ht="13.2" hidden="false" customHeight="false" outlineLevel="0" collapsed="false">
      <c r="C872" s="50"/>
      <c r="D872" s="50"/>
      <c r="E872" s="50"/>
      <c r="F872" s="50"/>
    </row>
    <row r="873" customFormat="false" ht="13.2" hidden="false" customHeight="false" outlineLevel="0" collapsed="false">
      <c r="C873" s="50"/>
      <c r="D873" s="50"/>
      <c r="E873" s="50"/>
      <c r="F873" s="50"/>
    </row>
    <row r="874" customFormat="false" ht="13.2" hidden="false" customHeight="false" outlineLevel="0" collapsed="false">
      <c r="C874" s="50"/>
      <c r="D874" s="50"/>
      <c r="E874" s="50"/>
      <c r="F874" s="50"/>
    </row>
    <row r="875" customFormat="false" ht="13.2" hidden="false" customHeight="false" outlineLevel="0" collapsed="false">
      <c r="C875" s="50"/>
      <c r="D875" s="50"/>
      <c r="E875" s="50"/>
      <c r="F875" s="50"/>
    </row>
    <row r="876" customFormat="false" ht="13.2" hidden="false" customHeight="false" outlineLevel="0" collapsed="false">
      <c r="C876" s="50"/>
      <c r="D876" s="50"/>
      <c r="E876" s="50"/>
      <c r="F876" s="50"/>
    </row>
    <row r="877" customFormat="false" ht="13.2" hidden="false" customHeight="false" outlineLevel="0" collapsed="false">
      <c r="C877" s="50"/>
      <c r="D877" s="50"/>
      <c r="E877" s="50"/>
      <c r="F877" s="50"/>
    </row>
    <row r="878" customFormat="false" ht="13.2" hidden="false" customHeight="false" outlineLevel="0" collapsed="false">
      <c r="C878" s="50"/>
      <c r="D878" s="50"/>
      <c r="E878" s="50"/>
      <c r="F878" s="50"/>
    </row>
    <row r="879" customFormat="false" ht="13.2" hidden="false" customHeight="false" outlineLevel="0" collapsed="false">
      <c r="C879" s="50"/>
      <c r="D879" s="50"/>
      <c r="E879" s="50"/>
      <c r="F879" s="50"/>
    </row>
    <row r="880" customFormat="false" ht="13.2" hidden="false" customHeight="false" outlineLevel="0" collapsed="false">
      <c r="C880" s="50"/>
      <c r="D880" s="50"/>
      <c r="E880" s="50"/>
      <c r="F880" s="50"/>
    </row>
    <row r="881" customFormat="false" ht="13.2" hidden="false" customHeight="false" outlineLevel="0" collapsed="false">
      <c r="C881" s="50"/>
      <c r="D881" s="50"/>
      <c r="E881" s="50"/>
      <c r="F881" s="50"/>
    </row>
    <row r="882" customFormat="false" ht="13.2" hidden="false" customHeight="false" outlineLevel="0" collapsed="false">
      <c r="C882" s="50"/>
      <c r="D882" s="50"/>
      <c r="E882" s="50"/>
      <c r="F882" s="50"/>
    </row>
    <row r="883" customFormat="false" ht="13.2" hidden="false" customHeight="false" outlineLevel="0" collapsed="false">
      <c r="C883" s="50"/>
      <c r="D883" s="50"/>
      <c r="E883" s="50"/>
      <c r="F883" s="50"/>
    </row>
    <row r="884" customFormat="false" ht="13.2" hidden="false" customHeight="false" outlineLevel="0" collapsed="false">
      <c r="C884" s="50"/>
      <c r="D884" s="50"/>
      <c r="E884" s="50"/>
      <c r="F884" s="50"/>
    </row>
    <row r="885" customFormat="false" ht="13.2" hidden="false" customHeight="false" outlineLevel="0" collapsed="false">
      <c r="C885" s="50"/>
      <c r="D885" s="50"/>
      <c r="E885" s="50"/>
      <c r="F885" s="50"/>
    </row>
    <row r="886" customFormat="false" ht="13.2" hidden="false" customHeight="false" outlineLevel="0" collapsed="false">
      <c r="C886" s="50"/>
      <c r="D886" s="50"/>
      <c r="E886" s="50"/>
      <c r="F886" s="50"/>
    </row>
    <row r="887" customFormat="false" ht="13.2" hidden="false" customHeight="false" outlineLevel="0" collapsed="false">
      <c r="C887" s="50"/>
      <c r="D887" s="50"/>
      <c r="E887" s="50"/>
      <c r="F887" s="50"/>
    </row>
    <row r="888" customFormat="false" ht="13.2" hidden="false" customHeight="false" outlineLevel="0" collapsed="false">
      <c r="C888" s="50"/>
      <c r="D888" s="50"/>
      <c r="E888" s="50"/>
      <c r="F888" s="50"/>
    </row>
    <row r="889" customFormat="false" ht="13.2" hidden="false" customHeight="false" outlineLevel="0" collapsed="false">
      <c r="C889" s="50"/>
      <c r="D889" s="50"/>
      <c r="E889" s="50"/>
      <c r="F889" s="50"/>
    </row>
    <row r="890" customFormat="false" ht="13.2" hidden="false" customHeight="false" outlineLevel="0" collapsed="false">
      <c r="C890" s="50"/>
      <c r="D890" s="50"/>
      <c r="E890" s="50"/>
      <c r="F890" s="50"/>
    </row>
    <row r="891" customFormat="false" ht="13.2" hidden="false" customHeight="false" outlineLevel="0" collapsed="false">
      <c r="C891" s="50"/>
      <c r="D891" s="50"/>
      <c r="E891" s="50"/>
      <c r="F891" s="50"/>
    </row>
    <row r="892" customFormat="false" ht="13.2" hidden="false" customHeight="false" outlineLevel="0" collapsed="false">
      <c r="C892" s="50"/>
      <c r="D892" s="50"/>
      <c r="E892" s="50"/>
      <c r="F892" s="50"/>
    </row>
    <row r="893" customFormat="false" ht="13.2" hidden="false" customHeight="false" outlineLevel="0" collapsed="false">
      <c r="C893" s="50"/>
      <c r="D893" s="50"/>
      <c r="E893" s="50"/>
      <c r="F893" s="50"/>
    </row>
    <row r="894" customFormat="false" ht="13.2" hidden="false" customHeight="false" outlineLevel="0" collapsed="false">
      <c r="C894" s="50"/>
      <c r="D894" s="50"/>
      <c r="E894" s="50"/>
      <c r="F894" s="50"/>
    </row>
    <row r="895" customFormat="false" ht="13.2" hidden="false" customHeight="false" outlineLevel="0" collapsed="false">
      <c r="C895" s="50"/>
      <c r="D895" s="50"/>
      <c r="E895" s="50"/>
      <c r="F895" s="50"/>
    </row>
    <row r="896" customFormat="false" ht="13.2" hidden="false" customHeight="false" outlineLevel="0" collapsed="false">
      <c r="C896" s="50"/>
      <c r="D896" s="50"/>
      <c r="E896" s="50"/>
      <c r="F896" s="50"/>
    </row>
    <row r="897" customFormat="false" ht="13.2" hidden="false" customHeight="false" outlineLevel="0" collapsed="false">
      <c r="C897" s="50"/>
      <c r="D897" s="50"/>
      <c r="E897" s="50"/>
      <c r="F897" s="50"/>
    </row>
    <row r="898" customFormat="false" ht="13.2" hidden="false" customHeight="false" outlineLevel="0" collapsed="false">
      <c r="C898" s="50"/>
      <c r="D898" s="50"/>
      <c r="E898" s="50"/>
      <c r="F898" s="50"/>
    </row>
    <row r="899" customFormat="false" ht="13.2" hidden="false" customHeight="false" outlineLevel="0" collapsed="false">
      <c r="C899" s="50"/>
      <c r="D899" s="50"/>
      <c r="E899" s="50"/>
      <c r="F899" s="50"/>
    </row>
    <row r="900" customFormat="false" ht="13.2" hidden="false" customHeight="false" outlineLevel="0" collapsed="false">
      <c r="C900" s="50"/>
      <c r="D900" s="50"/>
      <c r="E900" s="50"/>
      <c r="F900" s="50"/>
    </row>
    <row r="901" customFormat="false" ht="13.2" hidden="false" customHeight="false" outlineLevel="0" collapsed="false">
      <c r="C901" s="50"/>
      <c r="D901" s="50"/>
      <c r="E901" s="50"/>
      <c r="F901" s="50"/>
    </row>
    <row r="902" customFormat="false" ht="13.2" hidden="false" customHeight="false" outlineLevel="0" collapsed="false">
      <c r="C902" s="50"/>
      <c r="D902" s="50"/>
      <c r="E902" s="50"/>
      <c r="F902" s="50"/>
    </row>
    <row r="903" customFormat="false" ht="13.2" hidden="false" customHeight="false" outlineLevel="0" collapsed="false">
      <c r="C903" s="50"/>
      <c r="D903" s="50"/>
      <c r="E903" s="50"/>
      <c r="F903" s="50"/>
    </row>
    <row r="904" customFormat="false" ht="13.2" hidden="false" customHeight="false" outlineLevel="0" collapsed="false">
      <c r="C904" s="50"/>
      <c r="D904" s="50"/>
      <c r="E904" s="50"/>
      <c r="F904" s="50"/>
    </row>
    <row r="905" customFormat="false" ht="13.2" hidden="false" customHeight="false" outlineLevel="0" collapsed="false">
      <c r="C905" s="50"/>
      <c r="D905" s="50"/>
      <c r="E905" s="50"/>
      <c r="F905" s="50"/>
    </row>
    <row r="906" customFormat="false" ht="13.2" hidden="false" customHeight="false" outlineLevel="0" collapsed="false">
      <c r="C906" s="50"/>
      <c r="D906" s="50"/>
      <c r="E906" s="50"/>
      <c r="F906" s="50"/>
    </row>
    <row r="907" customFormat="false" ht="13.2" hidden="false" customHeight="false" outlineLevel="0" collapsed="false">
      <c r="C907" s="50"/>
      <c r="D907" s="50"/>
      <c r="E907" s="50"/>
      <c r="F907" s="50"/>
    </row>
    <row r="908" customFormat="false" ht="13.2" hidden="false" customHeight="false" outlineLevel="0" collapsed="false">
      <c r="C908" s="50"/>
      <c r="D908" s="50"/>
      <c r="E908" s="50"/>
      <c r="F908" s="50"/>
    </row>
    <row r="909" customFormat="false" ht="13.2" hidden="false" customHeight="false" outlineLevel="0" collapsed="false">
      <c r="C909" s="50"/>
      <c r="D909" s="50"/>
      <c r="E909" s="50"/>
      <c r="F909" s="50"/>
    </row>
    <row r="910" customFormat="false" ht="13.2" hidden="false" customHeight="false" outlineLevel="0" collapsed="false">
      <c r="C910" s="50"/>
      <c r="D910" s="50"/>
      <c r="E910" s="50"/>
      <c r="F910" s="50"/>
    </row>
    <row r="911" customFormat="false" ht="13.2" hidden="false" customHeight="false" outlineLevel="0" collapsed="false">
      <c r="C911" s="50"/>
      <c r="D911" s="50"/>
      <c r="E911" s="50"/>
      <c r="F911" s="50"/>
    </row>
    <row r="912" customFormat="false" ht="13.2" hidden="false" customHeight="false" outlineLevel="0" collapsed="false">
      <c r="C912" s="50"/>
      <c r="D912" s="50"/>
      <c r="E912" s="50"/>
      <c r="F912" s="50"/>
    </row>
    <row r="913" customFormat="false" ht="13.2" hidden="false" customHeight="false" outlineLevel="0" collapsed="false">
      <c r="C913" s="50"/>
      <c r="D913" s="50"/>
      <c r="E913" s="50"/>
      <c r="F913" s="50"/>
    </row>
    <row r="914" customFormat="false" ht="13.2" hidden="false" customHeight="false" outlineLevel="0" collapsed="false">
      <c r="C914" s="50"/>
      <c r="D914" s="50"/>
      <c r="E914" s="50"/>
      <c r="F914" s="50"/>
    </row>
    <row r="915" customFormat="false" ht="13.2" hidden="false" customHeight="false" outlineLevel="0" collapsed="false">
      <c r="C915" s="50"/>
      <c r="D915" s="50"/>
      <c r="E915" s="50"/>
      <c r="F915" s="50"/>
    </row>
    <row r="916" customFormat="false" ht="13.2" hidden="false" customHeight="false" outlineLevel="0" collapsed="false">
      <c r="C916" s="50"/>
      <c r="D916" s="50"/>
      <c r="E916" s="50"/>
      <c r="F916" s="50"/>
    </row>
    <row r="917" customFormat="false" ht="13.2" hidden="false" customHeight="false" outlineLevel="0" collapsed="false">
      <c r="C917" s="50"/>
      <c r="D917" s="50"/>
      <c r="E917" s="50"/>
      <c r="F917" s="50"/>
    </row>
    <row r="918" customFormat="false" ht="13.2" hidden="false" customHeight="false" outlineLevel="0" collapsed="false">
      <c r="C918" s="50"/>
      <c r="D918" s="50"/>
      <c r="E918" s="50"/>
      <c r="F918" s="50"/>
    </row>
    <row r="919" customFormat="false" ht="13.2" hidden="false" customHeight="false" outlineLevel="0" collapsed="false">
      <c r="C919" s="50"/>
      <c r="D919" s="50"/>
      <c r="E919" s="50"/>
      <c r="F919" s="50"/>
    </row>
    <row r="920" customFormat="false" ht="13.2" hidden="false" customHeight="false" outlineLevel="0" collapsed="false">
      <c r="C920" s="50"/>
      <c r="D920" s="50"/>
      <c r="E920" s="50"/>
      <c r="F920" s="50"/>
    </row>
    <row r="921" customFormat="false" ht="13.2" hidden="false" customHeight="false" outlineLevel="0" collapsed="false">
      <c r="C921" s="50"/>
      <c r="D921" s="50"/>
      <c r="E921" s="50"/>
      <c r="F921" s="50"/>
    </row>
    <row r="922" customFormat="false" ht="13.2" hidden="false" customHeight="false" outlineLevel="0" collapsed="false">
      <c r="C922" s="50"/>
      <c r="D922" s="50"/>
      <c r="E922" s="50"/>
      <c r="F922" s="50"/>
    </row>
    <row r="923" customFormat="false" ht="13.2" hidden="false" customHeight="false" outlineLevel="0" collapsed="false">
      <c r="C923" s="50"/>
      <c r="D923" s="50"/>
      <c r="E923" s="50"/>
      <c r="F923" s="50"/>
    </row>
    <row r="924" customFormat="false" ht="13.2" hidden="false" customHeight="false" outlineLevel="0" collapsed="false">
      <c r="C924" s="50"/>
      <c r="D924" s="50"/>
      <c r="E924" s="50"/>
      <c r="F924" s="50"/>
    </row>
    <row r="925" customFormat="false" ht="13.2" hidden="false" customHeight="false" outlineLevel="0" collapsed="false">
      <c r="C925" s="50"/>
      <c r="D925" s="50"/>
      <c r="E925" s="50"/>
      <c r="F925" s="50"/>
    </row>
    <row r="926" customFormat="false" ht="13.2" hidden="false" customHeight="false" outlineLevel="0" collapsed="false">
      <c r="C926" s="50"/>
      <c r="D926" s="50"/>
      <c r="E926" s="50"/>
      <c r="F926" s="50"/>
    </row>
    <row r="927" customFormat="false" ht="13.2" hidden="false" customHeight="false" outlineLevel="0" collapsed="false">
      <c r="C927" s="50"/>
      <c r="D927" s="50"/>
      <c r="E927" s="50"/>
      <c r="F927" s="50"/>
    </row>
    <row r="928" customFormat="false" ht="13.2" hidden="false" customHeight="false" outlineLevel="0" collapsed="false">
      <c r="C928" s="50"/>
      <c r="D928" s="50"/>
      <c r="E928" s="50"/>
      <c r="F928" s="50"/>
    </row>
    <row r="929" customFormat="false" ht="13.2" hidden="false" customHeight="false" outlineLevel="0" collapsed="false">
      <c r="C929" s="50"/>
      <c r="D929" s="50"/>
      <c r="E929" s="50"/>
      <c r="F929" s="50"/>
    </row>
    <row r="930" customFormat="false" ht="13.2" hidden="false" customHeight="false" outlineLevel="0" collapsed="false">
      <c r="C930" s="50"/>
      <c r="D930" s="50"/>
      <c r="E930" s="50"/>
      <c r="F930" s="50"/>
    </row>
    <row r="931" customFormat="false" ht="13.2" hidden="false" customHeight="false" outlineLevel="0" collapsed="false">
      <c r="C931" s="50"/>
      <c r="D931" s="50"/>
      <c r="E931" s="50"/>
      <c r="F931" s="50"/>
    </row>
    <row r="932" customFormat="false" ht="13.2" hidden="false" customHeight="false" outlineLevel="0" collapsed="false">
      <c r="C932" s="50"/>
      <c r="D932" s="50"/>
      <c r="E932" s="50"/>
      <c r="F932" s="50"/>
    </row>
    <row r="933" customFormat="false" ht="13.2" hidden="false" customHeight="false" outlineLevel="0" collapsed="false">
      <c r="C933" s="50"/>
      <c r="D933" s="50"/>
      <c r="E933" s="50"/>
      <c r="F933" s="50"/>
    </row>
    <row r="934" customFormat="false" ht="13.2" hidden="false" customHeight="false" outlineLevel="0" collapsed="false">
      <c r="C934" s="50"/>
      <c r="D934" s="50"/>
      <c r="E934" s="50"/>
      <c r="F934" s="50"/>
    </row>
    <row r="935" customFormat="false" ht="13.2" hidden="false" customHeight="false" outlineLevel="0" collapsed="false">
      <c r="C935" s="50"/>
      <c r="D935" s="50"/>
      <c r="E935" s="50"/>
      <c r="F935" s="50"/>
    </row>
    <row r="936" customFormat="false" ht="13.2" hidden="false" customHeight="false" outlineLevel="0" collapsed="false">
      <c r="C936" s="50"/>
      <c r="D936" s="50"/>
      <c r="E936" s="50"/>
      <c r="F936" s="50"/>
    </row>
    <row r="937" customFormat="false" ht="13.2" hidden="false" customHeight="false" outlineLevel="0" collapsed="false">
      <c r="C937" s="50"/>
      <c r="D937" s="50"/>
      <c r="E937" s="50"/>
      <c r="F937" s="50"/>
    </row>
    <row r="938" customFormat="false" ht="13.2" hidden="false" customHeight="false" outlineLevel="0" collapsed="false">
      <c r="C938" s="50"/>
      <c r="D938" s="50"/>
      <c r="E938" s="50"/>
      <c r="F938" s="50"/>
    </row>
    <row r="939" customFormat="false" ht="13.2" hidden="false" customHeight="false" outlineLevel="0" collapsed="false">
      <c r="C939" s="50"/>
      <c r="D939" s="50"/>
      <c r="E939" s="50"/>
      <c r="F939" s="50"/>
    </row>
    <row r="940" customFormat="false" ht="13.2" hidden="false" customHeight="false" outlineLevel="0" collapsed="false">
      <c r="C940" s="50"/>
      <c r="D940" s="50"/>
      <c r="E940" s="50"/>
      <c r="F940" s="50"/>
    </row>
    <row r="941" customFormat="false" ht="13.2" hidden="false" customHeight="false" outlineLevel="0" collapsed="false">
      <c r="C941" s="50"/>
      <c r="D941" s="50"/>
      <c r="E941" s="50"/>
      <c r="F941" s="50"/>
    </row>
    <row r="942" customFormat="false" ht="13.2" hidden="false" customHeight="false" outlineLevel="0" collapsed="false">
      <c r="C942" s="50"/>
      <c r="D942" s="50"/>
      <c r="E942" s="50"/>
      <c r="F942" s="50"/>
    </row>
    <row r="943" customFormat="false" ht="13.2" hidden="false" customHeight="false" outlineLevel="0" collapsed="false">
      <c r="C943" s="50"/>
      <c r="D943" s="50"/>
      <c r="E943" s="50"/>
      <c r="F943" s="50"/>
    </row>
    <row r="944" customFormat="false" ht="13.2" hidden="false" customHeight="false" outlineLevel="0" collapsed="false">
      <c r="C944" s="50"/>
      <c r="D944" s="50"/>
      <c r="E944" s="50"/>
      <c r="F944" s="50"/>
    </row>
    <row r="945" customFormat="false" ht="13.2" hidden="false" customHeight="false" outlineLevel="0" collapsed="false">
      <c r="C945" s="50"/>
      <c r="D945" s="50"/>
      <c r="E945" s="50"/>
      <c r="F945" s="50"/>
    </row>
    <row r="946" customFormat="false" ht="13.2" hidden="false" customHeight="false" outlineLevel="0" collapsed="false">
      <c r="C946" s="50"/>
      <c r="D946" s="50"/>
      <c r="E946" s="50"/>
      <c r="F946" s="50"/>
    </row>
    <row r="947" customFormat="false" ht="13.2" hidden="false" customHeight="false" outlineLevel="0" collapsed="false">
      <c r="C947" s="50"/>
      <c r="D947" s="50"/>
      <c r="E947" s="50"/>
      <c r="F947" s="50"/>
    </row>
    <row r="948" customFormat="false" ht="13.2" hidden="false" customHeight="false" outlineLevel="0" collapsed="false">
      <c r="C948" s="50"/>
      <c r="D948" s="50"/>
      <c r="E948" s="50"/>
      <c r="F948" s="50"/>
    </row>
    <row r="949" customFormat="false" ht="13.2" hidden="false" customHeight="false" outlineLevel="0" collapsed="false">
      <c r="C949" s="50"/>
      <c r="D949" s="50"/>
      <c r="E949" s="50"/>
      <c r="F949" s="50"/>
    </row>
    <row r="950" customFormat="false" ht="13.2" hidden="false" customHeight="false" outlineLevel="0" collapsed="false">
      <c r="C950" s="50"/>
      <c r="D950" s="50"/>
      <c r="E950" s="50"/>
      <c r="F950" s="50"/>
    </row>
    <row r="951" customFormat="false" ht="13.2" hidden="false" customHeight="false" outlineLevel="0" collapsed="false">
      <c r="C951" s="50"/>
      <c r="D951" s="50"/>
      <c r="E951" s="50"/>
      <c r="F951" s="50"/>
    </row>
    <row r="952" customFormat="false" ht="13.2" hidden="false" customHeight="false" outlineLevel="0" collapsed="false">
      <c r="C952" s="50"/>
      <c r="D952" s="50"/>
      <c r="E952" s="50"/>
      <c r="F952" s="50"/>
    </row>
    <row r="953" customFormat="false" ht="13.2" hidden="false" customHeight="false" outlineLevel="0" collapsed="false">
      <c r="C953" s="50"/>
      <c r="D953" s="50"/>
      <c r="E953" s="50"/>
      <c r="F953" s="50"/>
    </row>
    <row r="954" customFormat="false" ht="13.2" hidden="false" customHeight="false" outlineLevel="0" collapsed="false">
      <c r="C954" s="50"/>
      <c r="D954" s="50"/>
      <c r="E954" s="50"/>
      <c r="F954" s="50"/>
    </row>
    <row r="955" customFormat="false" ht="13.2" hidden="false" customHeight="false" outlineLevel="0" collapsed="false">
      <c r="C955" s="50"/>
      <c r="D955" s="50"/>
      <c r="E955" s="50"/>
      <c r="F955" s="50"/>
    </row>
    <row r="956" customFormat="false" ht="13.2" hidden="false" customHeight="false" outlineLevel="0" collapsed="false">
      <c r="C956" s="50"/>
      <c r="D956" s="50"/>
      <c r="E956" s="50"/>
      <c r="F956" s="50"/>
    </row>
    <row r="957" customFormat="false" ht="13.2" hidden="false" customHeight="false" outlineLevel="0" collapsed="false">
      <c r="C957" s="50"/>
      <c r="D957" s="50"/>
      <c r="E957" s="50"/>
      <c r="F957" s="50"/>
    </row>
    <row r="958" customFormat="false" ht="13.2" hidden="false" customHeight="false" outlineLevel="0" collapsed="false">
      <c r="C958" s="50"/>
      <c r="D958" s="50"/>
      <c r="E958" s="50"/>
      <c r="F958" s="50"/>
    </row>
    <row r="959" customFormat="false" ht="13.2" hidden="false" customHeight="false" outlineLevel="0" collapsed="false">
      <c r="C959" s="50"/>
      <c r="D959" s="50"/>
      <c r="E959" s="50"/>
      <c r="F959" s="50"/>
    </row>
    <row r="960" customFormat="false" ht="13.2" hidden="false" customHeight="false" outlineLevel="0" collapsed="false">
      <c r="C960" s="50"/>
      <c r="D960" s="50"/>
      <c r="E960" s="50"/>
      <c r="F960" s="50"/>
    </row>
    <row r="961" customFormat="false" ht="13.2" hidden="false" customHeight="false" outlineLevel="0" collapsed="false">
      <c r="C961" s="50"/>
      <c r="D961" s="50"/>
      <c r="E961" s="50"/>
      <c r="F961" s="50"/>
    </row>
    <row r="962" customFormat="false" ht="13.2" hidden="false" customHeight="false" outlineLevel="0" collapsed="false">
      <c r="C962" s="50"/>
      <c r="D962" s="50"/>
      <c r="E962" s="50"/>
      <c r="F962" s="50"/>
    </row>
    <row r="963" customFormat="false" ht="13.2" hidden="false" customHeight="false" outlineLevel="0" collapsed="false">
      <c r="C963" s="50"/>
      <c r="D963" s="50"/>
      <c r="E963" s="50"/>
      <c r="F963" s="50"/>
    </row>
    <row r="964" customFormat="false" ht="13.2" hidden="false" customHeight="false" outlineLevel="0" collapsed="false">
      <c r="C964" s="50"/>
      <c r="D964" s="50"/>
      <c r="E964" s="50"/>
      <c r="F964" s="50"/>
    </row>
    <row r="965" customFormat="false" ht="13.2" hidden="false" customHeight="false" outlineLevel="0" collapsed="false">
      <c r="C965" s="50"/>
      <c r="D965" s="50"/>
      <c r="E965" s="50"/>
      <c r="F965" s="50"/>
    </row>
    <row r="966" customFormat="false" ht="13.2" hidden="false" customHeight="false" outlineLevel="0" collapsed="false">
      <c r="C966" s="50"/>
      <c r="D966" s="50"/>
      <c r="E966" s="50"/>
      <c r="F966" s="50"/>
    </row>
    <row r="967" customFormat="false" ht="13.2" hidden="false" customHeight="false" outlineLevel="0" collapsed="false">
      <c r="C967" s="50"/>
      <c r="D967" s="50"/>
      <c r="E967" s="50"/>
      <c r="F967" s="50"/>
    </row>
    <row r="968" customFormat="false" ht="13.2" hidden="false" customHeight="false" outlineLevel="0" collapsed="false">
      <c r="C968" s="50"/>
      <c r="D968" s="50"/>
      <c r="E968" s="50"/>
      <c r="F968" s="50"/>
    </row>
    <row r="969" customFormat="false" ht="13.2" hidden="false" customHeight="false" outlineLevel="0" collapsed="false">
      <c r="C969" s="50"/>
      <c r="D969" s="50"/>
      <c r="E969" s="50"/>
      <c r="F969" s="50"/>
    </row>
    <row r="970" customFormat="false" ht="13.2" hidden="false" customHeight="false" outlineLevel="0" collapsed="false">
      <c r="C970" s="50"/>
      <c r="D970" s="50"/>
      <c r="E970" s="50"/>
      <c r="F970" s="50"/>
    </row>
    <row r="971" customFormat="false" ht="13.2" hidden="false" customHeight="false" outlineLevel="0" collapsed="false">
      <c r="C971" s="50"/>
      <c r="D971" s="50"/>
      <c r="E971" s="50"/>
      <c r="F971" s="50"/>
    </row>
    <row r="972" customFormat="false" ht="13.2" hidden="false" customHeight="false" outlineLevel="0" collapsed="false">
      <c r="C972" s="50"/>
      <c r="D972" s="50"/>
      <c r="E972" s="50"/>
      <c r="F972" s="50"/>
    </row>
    <row r="973" customFormat="false" ht="13.2" hidden="false" customHeight="false" outlineLevel="0" collapsed="false">
      <c r="C973" s="50"/>
      <c r="D973" s="50"/>
      <c r="E973" s="50"/>
      <c r="F973" s="50"/>
    </row>
    <row r="974" customFormat="false" ht="13.2" hidden="false" customHeight="false" outlineLevel="0" collapsed="false">
      <c r="C974" s="50"/>
      <c r="D974" s="50"/>
      <c r="E974" s="50"/>
      <c r="F974" s="50"/>
    </row>
    <row r="975" customFormat="false" ht="13.2" hidden="false" customHeight="false" outlineLevel="0" collapsed="false">
      <c r="C975" s="50"/>
      <c r="D975" s="50"/>
      <c r="E975" s="50"/>
      <c r="F975" s="50"/>
    </row>
    <row r="976" customFormat="false" ht="13.2" hidden="false" customHeight="false" outlineLevel="0" collapsed="false">
      <c r="C976" s="50"/>
      <c r="D976" s="50"/>
      <c r="E976" s="50"/>
      <c r="F976" s="50"/>
    </row>
    <row r="977" customFormat="false" ht="13.2" hidden="false" customHeight="false" outlineLevel="0" collapsed="false">
      <c r="C977" s="50"/>
      <c r="D977" s="50"/>
      <c r="E977" s="50"/>
      <c r="F977" s="50"/>
    </row>
    <row r="978" customFormat="false" ht="13.2" hidden="false" customHeight="false" outlineLevel="0" collapsed="false">
      <c r="C978" s="50"/>
      <c r="D978" s="50"/>
      <c r="E978" s="50"/>
      <c r="F978" s="50"/>
    </row>
    <row r="979" customFormat="false" ht="13.2" hidden="false" customHeight="false" outlineLevel="0" collapsed="false">
      <c r="C979" s="50"/>
      <c r="D979" s="50"/>
      <c r="E979" s="50"/>
      <c r="F979" s="50"/>
    </row>
    <row r="980" customFormat="false" ht="13.2" hidden="false" customHeight="false" outlineLevel="0" collapsed="false">
      <c r="C980" s="50"/>
      <c r="D980" s="50"/>
      <c r="E980" s="50"/>
      <c r="F980" s="50"/>
    </row>
    <row r="981" customFormat="false" ht="13.2" hidden="false" customHeight="false" outlineLevel="0" collapsed="false">
      <c r="C981" s="50"/>
      <c r="D981" s="50"/>
      <c r="E981" s="50"/>
      <c r="F981" s="50"/>
    </row>
    <row r="982" customFormat="false" ht="13.2" hidden="false" customHeight="false" outlineLevel="0" collapsed="false">
      <c r="C982" s="50"/>
      <c r="D982" s="50"/>
      <c r="E982" s="50"/>
      <c r="F982" s="50"/>
    </row>
    <row r="983" customFormat="false" ht="13.2" hidden="false" customHeight="false" outlineLevel="0" collapsed="false">
      <c r="C983" s="50"/>
      <c r="D983" s="50"/>
      <c r="E983" s="50"/>
      <c r="F983" s="50"/>
    </row>
    <row r="984" customFormat="false" ht="13.2" hidden="false" customHeight="false" outlineLevel="0" collapsed="false">
      <c r="C984" s="50"/>
      <c r="D984" s="50"/>
      <c r="E984" s="50"/>
      <c r="F984" s="50"/>
    </row>
    <row r="985" customFormat="false" ht="13.2" hidden="false" customHeight="false" outlineLevel="0" collapsed="false">
      <c r="C985" s="50"/>
      <c r="D985" s="50"/>
      <c r="E985" s="50"/>
      <c r="F985" s="50"/>
    </row>
    <row r="986" customFormat="false" ht="13.2" hidden="false" customHeight="false" outlineLevel="0" collapsed="false">
      <c r="C986" s="50"/>
      <c r="D986" s="50"/>
      <c r="E986" s="50"/>
      <c r="F986" s="50"/>
    </row>
    <row r="987" customFormat="false" ht="13.2" hidden="false" customHeight="false" outlineLevel="0" collapsed="false">
      <c r="C987" s="50"/>
      <c r="D987" s="50"/>
      <c r="E987" s="50"/>
      <c r="F987" s="50"/>
    </row>
    <row r="988" customFormat="false" ht="13.2" hidden="false" customHeight="false" outlineLevel="0" collapsed="false">
      <c r="C988" s="50"/>
      <c r="D988" s="50"/>
      <c r="E988" s="50"/>
      <c r="F988" s="50"/>
    </row>
    <row r="989" customFormat="false" ht="13.2" hidden="false" customHeight="false" outlineLevel="0" collapsed="false">
      <c r="C989" s="50"/>
      <c r="D989" s="50"/>
      <c r="E989" s="50"/>
      <c r="F989" s="50"/>
    </row>
    <row r="990" customFormat="false" ht="13.2" hidden="false" customHeight="false" outlineLevel="0" collapsed="false">
      <c r="C990" s="50"/>
      <c r="D990" s="50"/>
      <c r="E990" s="50"/>
      <c r="F990" s="50"/>
    </row>
    <row r="991" customFormat="false" ht="13.2" hidden="false" customHeight="false" outlineLevel="0" collapsed="false">
      <c r="C991" s="50"/>
      <c r="D991" s="50"/>
      <c r="E991" s="50"/>
      <c r="F991" s="50"/>
    </row>
    <row r="992" customFormat="false" ht="13.2" hidden="false" customHeight="false" outlineLevel="0" collapsed="false">
      <c r="C992" s="50"/>
      <c r="D992" s="50"/>
      <c r="E992" s="50"/>
      <c r="F992" s="50"/>
    </row>
    <row r="993" customFormat="false" ht="13.2" hidden="false" customHeight="false" outlineLevel="0" collapsed="false">
      <c r="C993" s="50"/>
      <c r="D993" s="50"/>
      <c r="E993" s="50"/>
      <c r="F993" s="50"/>
    </row>
    <row r="994" customFormat="false" ht="13.2" hidden="false" customHeight="false" outlineLevel="0" collapsed="false">
      <c r="C994" s="50"/>
      <c r="D994" s="50"/>
      <c r="E994" s="50"/>
      <c r="F994" s="50"/>
    </row>
    <row r="995" customFormat="false" ht="13.2" hidden="false" customHeight="false" outlineLevel="0" collapsed="false">
      <c r="C995" s="50"/>
      <c r="D995" s="50"/>
      <c r="E995" s="50"/>
      <c r="F995" s="50"/>
    </row>
    <row r="996" customFormat="false" ht="13.2" hidden="false" customHeight="false" outlineLevel="0" collapsed="false">
      <c r="C996" s="50"/>
      <c r="D996" s="50"/>
      <c r="E996" s="50"/>
      <c r="F996" s="50"/>
    </row>
    <row r="997" customFormat="false" ht="13.2" hidden="false" customHeight="false" outlineLevel="0" collapsed="false">
      <c r="C997" s="50"/>
      <c r="D997" s="50"/>
      <c r="E997" s="50"/>
      <c r="F997" s="50"/>
    </row>
    <row r="998" customFormat="false" ht="13.2" hidden="false" customHeight="false" outlineLevel="0" collapsed="false">
      <c r="C998" s="50"/>
      <c r="D998" s="50"/>
      <c r="E998" s="50"/>
      <c r="F998" s="50"/>
    </row>
    <row r="999" customFormat="false" ht="13.2" hidden="false" customHeight="false" outlineLevel="0" collapsed="false">
      <c r="C999" s="50"/>
      <c r="D999" s="50"/>
      <c r="E999" s="50"/>
      <c r="F999" s="50"/>
    </row>
    <row r="1000" customFormat="false" ht="13.2" hidden="false" customHeight="false" outlineLevel="0" collapsed="false">
      <c r="C1000" s="50"/>
      <c r="D1000" s="50"/>
      <c r="E1000" s="50"/>
      <c r="F1000" s="50"/>
    </row>
    <row r="1001" customFormat="false" ht="13.2" hidden="false" customHeight="false" outlineLevel="0" collapsed="false">
      <c r="C1001" s="50"/>
      <c r="D1001" s="50"/>
      <c r="E1001" s="50"/>
      <c r="F1001" s="50"/>
    </row>
    <row r="1002" customFormat="false" ht="13.2" hidden="false" customHeight="false" outlineLevel="0" collapsed="false">
      <c r="C1002" s="50"/>
      <c r="D1002" s="50"/>
      <c r="E1002" s="50"/>
      <c r="F1002" s="50"/>
    </row>
    <row r="1003" customFormat="false" ht="13.2" hidden="false" customHeight="false" outlineLevel="0" collapsed="false">
      <c r="C1003" s="50"/>
      <c r="D1003" s="50"/>
      <c r="E1003" s="50"/>
      <c r="F1003" s="50"/>
    </row>
    <row r="1004" customFormat="false" ht="13.2" hidden="false" customHeight="false" outlineLevel="0" collapsed="false">
      <c r="C1004" s="50"/>
      <c r="D1004" s="50"/>
      <c r="E1004" s="50"/>
      <c r="F1004" s="50"/>
    </row>
    <row r="1005" customFormat="false" ht="13.2" hidden="false" customHeight="false" outlineLevel="0" collapsed="false">
      <c r="C1005" s="50"/>
      <c r="D1005" s="50"/>
      <c r="E1005" s="50"/>
      <c r="F1005" s="50"/>
    </row>
    <row r="1006" customFormat="false" ht="13.2" hidden="false" customHeight="false" outlineLevel="0" collapsed="false">
      <c r="C1006" s="50"/>
      <c r="D1006" s="50"/>
      <c r="E1006" s="50"/>
      <c r="F1006" s="50"/>
    </row>
    <row r="1007" customFormat="false" ht="13.2" hidden="false" customHeight="false" outlineLevel="0" collapsed="false">
      <c r="C1007" s="50"/>
      <c r="D1007" s="50"/>
      <c r="E1007" s="50"/>
      <c r="F1007" s="50"/>
    </row>
    <row r="1008" customFormat="false" ht="13.2" hidden="false" customHeight="false" outlineLevel="0" collapsed="false">
      <c r="C1008" s="50"/>
      <c r="D1008" s="50"/>
      <c r="E1008" s="50"/>
      <c r="F1008" s="50"/>
    </row>
    <row r="1009" customFormat="false" ht="13.2" hidden="false" customHeight="false" outlineLevel="0" collapsed="false">
      <c r="C1009" s="50"/>
      <c r="D1009" s="50"/>
      <c r="E1009" s="50"/>
      <c r="F1009" s="50"/>
    </row>
    <row r="1010" customFormat="false" ht="13.2" hidden="false" customHeight="false" outlineLevel="0" collapsed="false">
      <c r="C1010" s="50"/>
      <c r="D1010" s="50"/>
      <c r="E1010" s="50"/>
      <c r="F1010" s="50"/>
    </row>
    <row r="1011" customFormat="false" ht="13.2" hidden="false" customHeight="false" outlineLevel="0" collapsed="false">
      <c r="C1011" s="50"/>
      <c r="D1011" s="50"/>
      <c r="E1011" s="50"/>
      <c r="F1011" s="50"/>
    </row>
    <row r="1012" customFormat="false" ht="13.2" hidden="false" customHeight="false" outlineLevel="0" collapsed="false">
      <c r="C1012" s="50"/>
      <c r="D1012" s="50"/>
      <c r="E1012" s="50"/>
      <c r="F1012" s="50"/>
    </row>
    <row r="1013" customFormat="false" ht="13.2" hidden="false" customHeight="false" outlineLevel="0" collapsed="false">
      <c r="C1013" s="50"/>
      <c r="D1013" s="50"/>
      <c r="E1013" s="50"/>
      <c r="F1013" s="50"/>
    </row>
    <row r="1014" customFormat="false" ht="13.2" hidden="false" customHeight="false" outlineLevel="0" collapsed="false">
      <c r="C1014" s="50"/>
      <c r="D1014" s="50"/>
      <c r="E1014" s="50"/>
      <c r="F1014" s="50"/>
    </row>
    <row r="1015" customFormat="false" ht="13.2" hidden="false" customHeight="false" outlineLevel="0" collapsed="false">
      <c r="C1015" s="50"/>
      <c r="D1015" s="50"/>
      <c r="E1015" s="50"/>
      <c r="F1015" s="50"/>
    </row>
    <row r="1016" customFormat="false" ht="13.2" hidden="false" customHeight="false" outlineLevel="0" collapsed="false">
      <c r="C1016" s="50"/>
      <c r="D1016" s="50"/>
      <c r="E1016" s="50"/>
      <c r="F1016" s="50"/>
    </row>
    <row r="1017" customFormat="false" ht="13.2" hidden="false" customHeight="false" outlineLevel="0" collapsed="false">
      <c r="C1017" s="50"/>
      <c r="D1017" s="50"/>
      <c r="E1017" s="50"/>
      <c r="F1017" s="50"/>
    </row>
    <row r="1018" customFormat="false" ht="13.2" hidden="false" customHeight="false" outlineLevel="0" collapsed="false">
      <c r="C1018" s="50"/>
      <c r="D1018" s="50"/>
      <c r="E1018" s="50"/>
      <c r="F1018" s="50"/>
    </row>
    <row r="1019" customFormat="false" ht="13.2" hidden="false" customHeight="false" outlineLevel="0" collapsed="false">
      <c r="C1019" s="50"/>
      <c r="D1019" s="50"/>
      <c r="E1019" s="50"/>
      <c r="F1019" s="50"/>
    </row>
    <row r="1020" customFormat="false" ht="13.2" hidden="false" customHeight="false" outlineLevel="0" collapsed="false">
      <c r="C1020" s="50"/>
      <c r="D1020" s="50"/>
      <c r="E1020" s="50"/>
      <c r="F1020" s="50"/>
    </row>
    <row r="1021" customFormat="false" ht="13.2" hidden="false" customHeight="false" outlineLevel="0" collapsed="false">
      <c r="C1021" s="50"/>
      <c r="D1021" s="50"/>
      <c r="E1021" s="50"/>
      <c r="F1021" s="50"/>
    </row>
    <row r="1022" customFormat="false" ht="13.2" hidden="false" customHeight="false" outlineLevel="0" collapsed="false">
      <c r="C1022" s="50"/>
      <c r="D1022" s="50"/>
      <c r="E1022" s="50"/>
      <c r="F1022" s="50"/>
    </row>
    <row r="1023" customFormat="false" ht="13.2" hidden="false" customHeight="false" outlineLevel="0" collapsed="false">
      <c r="C1023" s="50"/>
      <c r="D1023" s="50"/>
      <c r="E1023" s="50"/>
      <c r="F1023" s="50"/>
    </row>
    <row r="1024" customFormat="false" ht="13.2" hidden="false" customHeight="false" outlineLevel="0" collapsed="false">
      <c r="C1024" s="50"/>
      <c r="D1024" s="50"/>
      <c r="E1024" s="50"/>
      <c r="F1024" s="50"/>
    </row>
    <row r="1025" customFormat="false" ht="13.2" hidden="false" customHeight="false" outlineLevel="0" collapsed="false">
      <c r="C1025" s="50"/>
      <c r="D1025" s="50"/>
      <c r="E1025" s="50"/>
      <c r="F1025" s="50"/>
    </row>
    <row r="1026" customFormat="false" ht="13.2" hidden="false" customHeight="false" outlineLevel="0" collapsed="false">
      <c r="C1026" s="50"/>
      <c r="D1026" s="50"/>
      <c r="E1026" s="50"/>
      <c r="F1026" s="50"/>
    </row>
    <row r="1027" customFormat="false" ht="13.2" hidden="false" customHeight="false" outlineLevel="0" collapsed="false">
      <c r="C1027" s="50"/>
      <c r="D1027" s="50"/>
      <c r="E1027" s="50"/>
      <c r="F1027" s="50"/>
    </row>
    <row r="1028" customFormat="false" ht="13.2" hidden="false" customHeight="false" outlineLevel="0" collapsed="false">
      <c r="C1028" s="50"/>
      <c r="D1028" s="50"/>
      <c r="E1028" s="50"/>
      <c r="F1028" s="50"/>
    </row>
    <row r="1029" customFormat="false" ht="13.2" hidden="false" customHeight="false" outlineLevel="0" collapsed="false">
      <c r="C1029" s="50"/>
      <c r="D1029" s="50"/>
      <c r="E1029" s="50"/>
      <c r="F1029" s="50"/>
    </row>
    <row r="1030" customFormat="false" ht="13.2" hidden="false" customHeight="false" outlineLevel="0" collapsed="false">
      <c r="C1030" s="50"/>
      <c r="D1030" s="50"/>
      <c r="E1030" s="50"/>
      <c r="F1030" s="50"/>
    </row>
    <row r="1031" customFormat="false" ht="13.2" hidden="false" customHeight="false" outlineLevel="0" collapsed="false">
      <c r="C1031" s="50"/>
      <c r="D1031" s="50"/>
      <c r="E1031" s="50"/>
      <c r="F1031" s="5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90042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2016-12-05T14:24:42Z</dcterms:created>
  <dc:creator>Burns Fisher</dc:creator>
  <dc:description/>
  <dc:language>en-US</dc:language>
  <cp:lastModifiedBy/>
  <cp:lastPrinted>2020-05-23T22:47:22Z</cp:lastPrinted>
  <dcterms:modified xsi:type="dcterms:W3CDTF">2021-11-19T09:30:09Z</dcterms:modified>
  <cp:revision>505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