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<sst xmlns="http://schemas.openxmlformats.org/spreadsheetml/2006/main" count="1461" uniqueCount="548">
  <si>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</si>
  <si>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</si>
  <si>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</si>
  <si>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</si>
  <si>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</si>
  <si>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</si>
  <si>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</si>
  <si>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</si>
  <si>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</si>
  <si>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</si>
  <si>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</si>
  <si>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</si>
  <si>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</si>
  <si>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</si>
  <si>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</si>
  <si>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</si>
  <si>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</si>
  <si>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</si>
  <si>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</si>
  <si>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</si>
  <si>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</si>
  <si>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</si>
  <si>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</si>
  <si>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</si>
  <si>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</si>
  <si>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</si>
  <si>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</si>
  <si>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</si>
  <si>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</si>
  <si>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</si>
  <si>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</si>
  <si>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</si>
  <si>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</si>
  <si>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</si>
  <si>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</si>
  <si>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</si>
  <si>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</si>
  <si>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</si>
  <si>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</si>
  <si>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</si>
  <si>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</si>
  <si>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</si>
  <si>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</si>
  <si>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</si>
  <si>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</si>
  <si>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</si>
  <si>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</si>
  <si>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</si>
  <si>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</si>
  <si>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</si>
  <si>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</si>
  <si>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</si>
  <si>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</si>
  <si>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</si>
  <si>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</si>
  <si>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</si>
  <si>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</si>
  <si>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</si>
  <si>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</si>
  <si>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</si>
  <si>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</si>
  <si>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</si>
  <si>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</si>
  <si>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</si>
  <si>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</si>
  <si>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</si>
  <si>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</si>
  <si>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Transmitter</t>
  </si>
  <si>
    <t xml:space="preserve">3.3V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</si>
  <si>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</si>
  <si>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</si>
  <si>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</si>
  <si>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</si>
  <si>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AMSAT Cmd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</si>
  <si>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</si>
  <si>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</si>
  <si>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</si>
  <si>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</si>
  <si>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</si>
  <si>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</si>
  <si>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</si>
  <si>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</si>
  <si>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</si>
  <si>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</si>
  <si>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</si>
  <si>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</si>
  <si>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</si>
  <si>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</si>
  <si>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</si>
  <si>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</si>
  <si>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</si>
  <si>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</si>
  <si>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</si>
  <si>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</si>
  <si>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</si>
  <si>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</si>
  <si>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</si>
  <si>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</si>
  <si>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</si>
  <si>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</si>
  <si>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</si>
  <si>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</si>
  <si>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</si>
  <si>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</si>
  <si>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</si>
  <si>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</si>
  <si>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</si>
  <si>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</si>
  <si>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</si>
  <si>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</si>
  <si>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</si>
  <si>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</si>
  <si>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</si>
  <si>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</si>
  <si>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1 Temp</t>
  </si>
  <si>
    <t xml:space="preserve">hostCANTemp0</t>
  </si>
  <si>
    <t xml:space="preserve">uint8_t</t>
  </si>
  <si>
    <t xml:space="preserve">Host Temp 1</t>
  </si>
  <si>
    <t xml:space="preserve">MESAT1 Batteries</t>
  </si>
  <si>
    <t xml:space="preserve">Battery 2 Temp</t>
  </si>
  <si>
    <t xml:space="preserve">hostCANTemp1</t>
  </si>
  <si>
    <t xml:space="preserve">Host Temp 2</t>
  </si>
  <si>
    <t xml:space="preserve">Battery 3 Temp</t>
  </si>
  <si>
    <t xml:space="preserve">hostCANTemp2</t>
  </si>
  <si>
    <t xml:space="preserve">Host Temp 3</t>
  </si>
  <si>
    <t xml:space="preserve">Battery 4 Temp</t>
  </si>
  <si>
    <t xml:space="preserve">hostCANTemp3</t>
  </si>
  <si>
    <t xml:space="preserve">Host Temp 4</t>
  </si>
  <si>
    <t xml:space="preserve">Battery 5 Temp</t>
  </si>
  <si>
    <t xml:space="preserve">hostCANTemp4</t>
  </si>
  <si>
    <t xml:space="preserve">Host Temp 5</t>
  </si>
  <si>
    <t xml:space="preserve">Plus Y Volts</t>
  </si>
  <si>
    <t xml:space="preserve">hostTlm1</t>
  </si>
  <si>
    <t xml:space="preserve">twenty-six_volt_8_bit</t>
  </si>
  <si>
    <t xml:space="preserve">Host Analog 1</t>
  </si>
  <si>
    <t xml:space="preserve">MESAT1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</si>
  <si>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</si>
  <si>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</si>
  <si>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</si>
  <si>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</si>
  <si>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AMSAT LTM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</si>
  <si>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</si>
  <si>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</si>
  <si>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</si>
  <si>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</si>
  <si>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</si>
  <si>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</si>
  <si>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</si>
  <si>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</si>
  <si>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</si>
  <si>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</si>
  <si>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</si>
  <si>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</si>
  <si>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</si>
  <si>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</si>
  <si>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</si>
  <si>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</si>
  <si>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</si>
  <si>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</si>
  <si>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</si>
  <si>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INT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</si>
  <si>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</si>
  <si>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</si>
  <si>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</si>
  <si>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</si>
  <si>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</si>
  <si>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</si>
  <si>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</si>
  <si>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</si>
  <si>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</si>
  <si>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</si>
  <si>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</si>
  <si>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</si>
  <si>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</si>
  <si>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</si>
  <si>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</si>
  <si>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</si>
  <si>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</si>
  <si>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</si>
  <si>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</si>
  <si>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</si>
  <si>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</si>
  <si>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</si>
  <si>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</si>
  <si>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</si>
  <si>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</si>
  <si>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</si>
  <si>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</si>
  <si>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</si>
  <si>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</si>
  <si>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</si>
  <si>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</si>
  <si>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</si>
  <si>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</t>
  </si>
  <si>
    <t xml:space="preserve">hostCANVolts0</t>
  </si>
  <si>
    <t xml:space="preserve">ten_volt_8_bit</t>
  </si>
  <si>
    <t xml:space="preserve">Host Bat Volts 1</t>
  </si>
  <si>
    <t xml:space="preserve">Battery Capacity</t>
  </si>
  <si>
    <t xml:space="preserve">hostCANVolts1</t>
  </si>
  <si>
    <t xml:space="preserve">mesat_batt_capacity</t>
  </si>
  <si>
    <t xml:space="preserve">Host Bat Volts 2</t>
  </si>
  <si>
    <t xml:space="preserve">Unused 2</t>
  </si>
  <si>
    <t xml:space="preserve">hostCANVolts2</t>
  </si>
  <si>
    <t xml:space="preserve">Host Bat Volts 3</t>
  </si>
  <si>
    <t xml:space="preserve">Battery Current</t>
  </si>
  <si>
    <t xml:space="preserve">hostCANVolts3</t>
  </si>
  <si>
    <t xml:space="preserve">Host Bat Volts 4</t>
  </si>
  <si>
    <t xml:space="preserve">Unused 4</t>
  </si>
  <si>
    <t xml:space="preserve">hostCANVolts4</t>
  </si>
  <si>
    <t xml:space="preserve">Host Bat Volts 5</t>
  </si>
  <si>
    <t xml:space="preserve">Unused 5</t>
  </si>
  <si>
    <t xml:space="preserve">hostCANVolts5</t>
  </si>
  <si>
    <t xml:space="preserve">Host Bat Volts 6</t>
  </si>
  <si>
    <t xml:space="preserve">UnusedV6</t>
  </si>
  <si>
    <t xml:space="preserve">hostCANVolts6</t>
  </si>
  <si>
    <t xml:space="preserve">Host Voltage 7</t>
  </si>
  <si>
    <t xml:space="preserve">Unused  6</t>
  </si>
  <si>
    <t xml:space="preserve">hostI2cTemp0</t>
  </si>
  <si>
    <t xml:space="preserve">Interior Temp</t>
  </si>
  <si>
    <t xml:space="preserve">BckBtmLft Temp</t>
  </si>
  <si>
    <t xml:space="preserve">hostI2cTemp1</t>
  </si>
  <si>
    <t xml:space="preserve">Other MESAT1 Telemetry</t>
  </si>
  <si>
    <t xml:space="preserve">Front Ctr Temp</t>
  </si>
  <si>
    <t xml:space="preserve">hostI2cTemp2</t>
  </si>
  <si>
    <t xml:space="preserve">BckTopLft Temp</t>
  </si>
  <si>
    <t xml:space="preserve">hostI2cTemp3</t>
  </si>
  <si>
    <t xml:space="preserve">FrontBtmLft Temp</t>
  </si>
  <si>
    <t xml:space="preserve">hostI2cTemp4</t>
  </si>
  <si>
    <t xml:space="preserve">BckTopRgt Temp</t>
  </si>
  <si>
    <t xml:space="preserve">hostI2cTemp5</t>
  </si>
  <si>
    <t xml:space="preserve">Battery 6 Temp</t>
  </si>
  <si>
    <t xml:space="preserve">hostCANTemp5</t>
  </si>
  <si>
    <t xml:space="preserve">Host Bat Temp 6</t>
  </si>
  <si>
    <t xml:space="preserve">Pi Temp</t>
  </si>
  <si>
    <t xml:space="preserve">hostCANTemp11</t>
  </si>
  <si>
    <t xml:space="preserve">Host OBC Temp</t>
  </si>
  <si>
    <t xml:space="preserve">commonSpare2</t>
  </si>
  <si>
    <t xml:space="preserve">spare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</si>
  <si>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</si>
  <si>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</si>
  <si>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</si>
  <si>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</si>
  <si>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</si>
  <si>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</si>
  <si>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</si>
  <si>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</si>
  <si>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</si>
  <si>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</si>
  <si>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</si>
  <si>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</si>
  <si>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</si>
  <si>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</si>
  <si>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</si>
  <si>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</si>
  <si>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</si>
  <si>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</si>
  <si>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</si>
  <si>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</si>
  <si>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</si>
  <si>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</si>
  <si>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</si>
  <si>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</si>
  <si>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</si>
  <si>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</si>
  <si>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</si>
  <si>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</si>
  <si>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</si>
  <si>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</si>
  <si>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</si>
  <si>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</si>
  <si>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</si>
  <si>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</si>
  <si>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</si>
  <si>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</si>
  <si>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</si>
  <si>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</si>
  <si>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</si>
  <si>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</si>
  <si>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</si>
  <si>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</si>
  <si>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</si>
  <si>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</si>
  <si>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</si>
  <si>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</si>
  <si>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</si>
  <si>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</si>
  <si>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</si>
  <si>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</si>
  <si>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</si>
  <si>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On Board Computer</t>
  </si>
  <si>
    <t xml:space="preserve">hostBits0</t>
  </si>
  <si>
    <t xml:space="preserve">STATUS_ENABLED</t>
  </si>
  <si>
    <t xml:space="preserve">Host States Distro</t>
  </si>
  <si>
    <t xml:space="preserve">MESAT1 Distro States</t>
  </si>
  <si>
    <t xml:space="preserve">      Overcurrent</t>
  </si>
  <si>
    <t xml:space="preserve">hostBits1</t>
  </si>
  <si>
    <t xml:space="preserve">STATUS_BIT</t>
  </si>
  <si>
    <t xml:space="preserve">CAN Controllers</t>
  </si>
  <si>
    <t xml:space="preserve">hostBits2</t>
  </si>
  <si>
    <t xml:space="preserve">     Overcurrent</t>
  </si>
  <si>
    <t xml:space="preserve">hostBits3</t>
  </si>
  <si>
    <t xml:space="preserve">Op Amps</t>
  </si>
  <si>
    <t xml:space="preserve">hostBits4</t>
  </si>
  <si>
    <t xml:space="preserve">    Over Current</t>
  </si>
  <si>
    <t xml:space="preserve">hostBits5</t>
  </si>
  <si>
    <t xml:space="preserve">Temp Sense</t>
  </si>
  <si>
    <t xml:space="preserve">hostBits6</t>
  </si>
  <si>
    <t xml:space="preserve">        Over Current</t>
  </si>
  <si>
    <t xml:space="preserve">hostBits7</t>
  </si>
  <si>
    <t xml:space="preserve">CPLD</t>
  </si>
  <si>
    <t xml:space="preserve">hostBits8</t>
  </si>
  <si>
    <t xml:space="preserve">hostBits9</t>
  </si>
  <si>
    <t xml:space="preserve">CAN Tranceiver</t>
  </si>
  <si>
    <t xml:space="preserve">hostBits10</t>
  </si>
  <si>
    <t xml:space="preserve">hostBits11</t>
  </si>
  <si>
    <t xml:space="preserve">EyeStar STX3</t>
  </si>
  <si>
    <t xml:space="preserve">hostBits12</t>
  </si>
  <si>
    <t xml:space="preserve">        I V or T Bad</t>
  </si>
  <si>
    <t xml:space="preserve">hostBits13</t>
  </si>
  <si>
    <t xml:space="preserve">Detumble</t>
  </si>
  <si>
    <t xml:space="preserve">hostBits14</t>
  </si>
  <si>
    <t xml:space="preserve">hostBits15</t>
  </si>
  <si>
    <t xml:space="preserve">EyeStar Vout</t>
  </si>
  <si>
    <t xml:space="preserve">hostBits16</t>
  </si>
  <si>
    <t xml:space="preserve">Detumble Vout</t>
  </si>
  <si>
    <t xml:space="preserve">hostBits17</t>
  </si>
  <si>
    <t xml:space="preserve">8.4 to 5V DC/DC</t>
  </si>
  <si>
    <t xml:space="preserve">hostBits18</t>
  </si>
  <si>
    <t xml:space="preserve">8.4 to 5V Linear</t>
  </si>
  <si>
    <t xml:space="preserve">hostBits19</t>
  </si>
  <si>
    <t xml:space="preserve">8.4 to 3.3V DC/DC</t>
  </si>
  <si>
    <t xml:space="preserve">hostBits20</t>
  </si>
  <si>
    <t xml:space="preserve">Batt Heartbeat</t>
  </si>
  <si>
    <t xml:space="preserve">hostBits21</t>
  </si>
  <si>
    <t xml:space="preserve">OBC Heartbeat</t>
  </si>
  <si>
    <t xml:space="preserve">hostBits22</t>
  </si>
  <si>
    <t xml:space="preserve">Which OBC Active</t>
  </si>
  <si>
    <t xml:space="preserve">hostBits23</t>
  </si>
  <si>
    <t xml:space="preserve">PRIM_SECOND_ACTIVE</t>
  </si>
  <si>
    <t xml:space="preserve">Battery 1 Heater</t>
  </si>
  <si>
    <t xml:space="preserve">hostBits24</t>
  </si>
  <si>
    <t xml:space="preserve">Battery 2 Heater</t>
  </si>
  <si>
    <t xml:space="preserve">hostBits25</t>
  </si>
  <si>
    <t xml:space="preserve">Battery 3 Heater</t>
  </si>
  <si>
    <t xml:space="preserve">hostBits26</t>
  </si>
  <si>
    <t xml:space="preserve">Battery 4 Heater</t>
  </si>
  <si>
    <t xml:space="preserve">hostBits27</t>
  </si>
  <si>
    <t xml:space="preserve">Battery 5 Heater</t>
  </si>
  <si>
    <t xml:space="preserve">hostBits28</t>
  </si>
  <si>
    <t xml:space="preserve">Battery 6 Heater</t>
  </si>
  <si>
    <t xml:space="preserve">hostBits29</t>
  </si>
  <si>
    <t xml:space="preserve">MPPT Heartbeat</t>
  </si>
  <si>
    <t xml:space="preserve">hostBits30</t>
  </si>
  <si>
    <t xml:space="preserve">Distro Heartbeat</t>
  </si>
  <si>
    <t xml:space="preserve">hostBits31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</si>
  <si>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</si>
  <si>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</si>
  <si>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</si>
  <si>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</si>
  <si>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</si>
  <si>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</si>
  <si>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</si>
  <si>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</si>
  <si>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</si>
  <si>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</si>
  <si>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</si>
  <si>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</si>
  <si>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</si>
  <si>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</si>
  <si>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</si>
  <si>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</si>
  <si>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</si>
  <si>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</si>
  <si>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</si>
  <si>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</si>
  <si>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</si>
  <si>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</si>
  <si>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</si>
  <si>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</si>
  <si>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</si>
  <si>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</si>
  <si>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</si>
  <si>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</si>
  <si>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</si>
  <si>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</si>
  <si>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</si>
  <si>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</si>
  <si>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</si>
  <si>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</si>
  <si>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</si>
  <si>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</si>
  <si>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</si>
  <si>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</si>
  <si>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</si>
  <si>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</si>
  <si>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</si>
  <si>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</si>
  <si>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</si>
  <si>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</si>
  <si>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</si>
  <si>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</si>
  <si>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</si>
  <si>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</si>
  <si>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</si>
  <si>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</si>
  <si>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</si>
  <si>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</si>
  <si>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 Info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</si>
  <si>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</si>
  <si>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</si>
  <si>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</si>
  <si>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</si>
  <si>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</si>
  <si>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</si>
  <si>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</si>
  <si>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</si>
  <si>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</si>
  <si>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</si>
  <si>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</si>
  <si>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</si>
  <si>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</si>
  <si>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</si>
  <si>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</si>
  <si>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</si>
  <si>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</si>
  <si>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</si>
  <si>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</si>
  <si>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</si>
  <si>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</si>
  <si>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</si>
  <si>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</si>
  <si>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</si>
  <si>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</si>
  <si>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</si>
  <si>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</si>
  <si>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</si>
  <si>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</si>
  <si>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</si>
  <si>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</si>
  <si>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</si>
  <si>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</si>
  <si>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</si>
  <si>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</si>
  <si>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</si>
  <si>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</si>
  <si>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</si>
  <si>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</si>
  <si>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</si>
  <si>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</si>
  <si>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</si>
  <si>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</si>
  <si>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</si>
  <si>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</si>
  <si>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</si>
  <si>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</si>
  <si>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</si>
  <si>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</si>
  <si>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</si>
  <si>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</si>
  <si>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</si>
  <si>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</si>
  <si>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</si>
  <si>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</si>
  <si>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</si>
  <si>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</si>
  <si>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</si>
  <si>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</si>
  <si>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</si>
  <si>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</si>
  <si>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</si>
  <si>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</si>
  <si>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</si>
  <si>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</si>
  <si>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</si>
  <si>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</si>
  <si>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</si>
  <si>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</si>
  <si>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</si>
  <si>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</si>
  <si>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</si>
  <si>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</si>
  <si>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</si>
  <si>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</si>
  <si>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</si>
  <si>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</si>
  <si>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</si>
  <si>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</si>
  <si>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</si>
  <si>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</si>
  <si>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</si>
  <si>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</si>
  <si>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</si>
  <si>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</si>
  <si>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</si>
  <si>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</si>
  <si>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</si>
  <si>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</si>
  <si>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</si>
  <si>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</si>
  <si>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</si>
  <si>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</si>
  <si>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</si>
  <si>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</si>
  <si>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</si>
  <si>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</si>
  <si>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</si>
  <si>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</si>
  <si>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</si>
  <si>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</si>
  <si>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</si>
  <si>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</si>
  <si>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</si>
  <si>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</si>
  <si>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</si>
  <si>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</si>
  <si>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</si>
  <si>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</si>
  <si>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</si>
  <si>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</si>
  <si>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</si>
  <si>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</si>
  <si>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</si>
  <si>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</si>
  <si>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</si>
  <si>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</si>
  <si>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</si>
  <si>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</si>
  <si>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</si>
  <si>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</si>
  <si>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</si>
  <si>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</si>
  <si>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</si>
  <si>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</si>
  <si>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</si>
  <si>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</si>
  <si>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</si>
  <si>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</si>
  <si>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</si>
  <si>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</si>
  <si>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</si>
  <si>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</si>
  <si>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 Max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</si>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</sst>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home/sciLongDownlink" TargetMode="External"/><Relationship Id="rId2" Type="http://schemas.openxmlformats.org/officeDocument/2006/relationships/hyperlink" Target="../../../../../../home/sciDownlink" TargetMode="External"/><Relationship Id="rId3" Type="http://schemas.openxmlformats.org/officeDocument/2006/relationships/hyperlink" Target="../../../../../../home/sciWodSpecificDownlink" TargetMode="External"/><Relationship Id="rId4" Type="http://schemas.openxmlformats.org/officeDocument/2006/relationships/hyperlink" Target="../../../../../../home/infrequentDownlink" TargetMode="External"/><Relationship Id="rId5" Type="http://schemas.openxmlformats.org/officeDocument/2006/relationships/hyperlink" Target="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F102" colorId="64" zoomScale="65" zoomScaleNormal="65" zoomScalePageLayoutView="100" workbookViewId="0">
      <selection pane="topLeft" activeCell="P126" activeCellId="0" sqref="P126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2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76</v>
      </c>
      <c r="H41" s="22" t="s">
        <v>77</v>
      </c>
      <c r="I41" s="32" t="s">
        <v>117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118</v>
      </c>
      <c r="O41" s="24" t="n">
        <v>6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31" t="s">
        <v>119</v>
      </c>
      <c r="C42" s="32" t="s">
        <v>120</v>
      </c>
      <c r="D42" s="32" t="n">
        <v>8</v>
      </c>
      <c r="E42" s="23" t="s">
        <v>116</v>
      </c>
      <c r="F42" s="23"/>
      <c r="G42" s="23" t="s">
        <v>76</v>
      </c>
      <c r="H42" s="22" t="s">
        <v>77</v>
      </c>
      <c r="I42" s="32" t="s">
        <v>121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118</v>
      </c>
      <c r="O42" s="24" t="n">
        <v>6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31" t="s">
        <v>122</v>
      </c>
      <c r="C43" s="32" t="s">
        <v>123</v>
      </c>
      <c r="D43" s="32" t="n">
        <v>8</v>
      </c>
      <c r="E43" s="23" t="s">
        <v>116</v>
      </c>
      <c r="F43" s="23"/>
      <c r="G43" s="23" t="s">
        <v>76</v>
      </c>
      <c r="H43" s="22" t="s">
        <v>77</v>
      </c>
      <c r="I43" s="32" t="s">
        <v>124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118</v>
      </c>
      <c r="O43" s="24" t="n">
        <v>6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31" t="s">
        <v>125</v>
      </c>
      <c r="C44" s="32" t="s">
        <v>126</v>
      </c>
      <c r="D44" s="32" t="n">
        <v>8</v>
      </c>
      <c r="E44" s="23" t="s">
        <v>116</v>
      </c>
      <c r="F44" s="23"/>
      <c r="G44" s="23" t="s">
        <v>76</v>
      </c>
      <c r="H44" s="22" t="s">
        <v>77</v>
      </c>
      <c r="I44" s="32" t="s">
        <v>127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118</v>
      </c>
      <c r="O44" s="24" t="n">
        <v>6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31" t="s">
        <v>128</v>
      </c>
      <c r="C45" s="32" t="s">
        <v>129</v>
      </c>
      <c r="D45" s="32" t="n">
        <v>8</v>
      </c>
      <c r="E45" s="23" t="s">
        <v>116</v>
      </c>
      <c r="F45" s="23"/>
      <c r="G45" s="23" t="s">
        <v>76</v>
      </c>
      <c r="H45" s="22" t="s">
        <v>77</v>
      </c>
      <c r="I45" s="32" t="s">
        <v>130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118</v>
      </c>
      <c r="O45" s="24" t="n">
        <v>6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31" t="s">
        <v>131</v>
      </c>
      <c r="C46" s="32" t="s">
        <v>132</v>
      </c>
      <c r="D46" s="32" t="n">
        <v>8</v>
      </c>
      <c r="E46" s="23" t="s">
        <v>116</v>
      </c>
      <c r="F46" s="23"/>
      <c r="G46" s="22" t="s">
        <v>133</v>
      </c>
      <c r="H46" s="22" t="s">
        <v>71</v>
      </c>
      <c r="I46" s="32" t="s">
        <v>134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135</v>
      </c>
      <c r="O46" s="24" t="n">
        <v>7</v>
      </c>
      <c r="P46" s="1" t="n">
        <v>7</v>
      </c>
      <c r="Q46" s="1" t="n">
        <v>3</v>
      </c>
    </row>
    <row r="47" customFormat="false" ht="54.75" hidden="false" customHeight="true" outlineLevel="0" collapsed="false">
      <c r="B47" s="31" t="s">
        <v>136</v>
      </c>
      <c r="C47" s="32" t="s">
        <v>137</v>
      </c>
      <c r="D47" s="32" t="n">
        <v>8</v>
      </c>
      <c r="E47" s="23" t="s">
        <v>26</v>
      </c>
      <c r="F47" s="23"/>
      <c r="G47" s="1" t="s">
        <v>138</v>
      </c>
      <c r="H47" s="3" t="s">
        <v>71</v>
      </c>
      <c r="I47" s="32" t="s">
        <v>139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140</v>
      </c>
      <c r="O47" s="3" t="n">
        <v>1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141</v>
      </c>
      <c r="C48" s="32" t="s">
        <v>142</v>
      </c>
      <c r="D48" s="32" t="n">
        <v>8</v>
      </c>
      <c r="E48" s="23" t="s">
        <v>26</v>
      </c>
      <c r="F48" s="23"/>
      <c r="G48" s="23" t="s">
        <v>143</v>
      </c>
      <c r="H48" s="3" t="s">
        <v>144</v>
      </c>
      <c r="I48" s="23" t="s">
        <v>145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2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146</v>
      </c>
      <c r="C49" s="32" t="s">
        <v>147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148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2</v>
      </c>
      <c r="P49" s="1" t="n">
        <v>2</v>
      </c>
      <c r="Q49" s="1" t="n">
        <v>3</v>
      </c>
    </row>
    <row r="50" customFormat="false" ht="25.25" hidden="false" customHeight="false" outlineLevel="0" collapsed="false">
      <c r="B50" s="31" t="s">
        <v>149</v>
      </c>
      <c r="C50" s="32" t="s">
        <v>150</v>
      </c>
      <c r="D50" s="32" t="n">
        <v>8</v>
      </c>
      <c r="E50" s="23" t="s">
        <v>26</v>
      </c>
      <c r="F50" s="23"/>
      <c r="G50" s="23" t="s">
        <v>151</v>
      </c>
      <c r="H50" s="3" t="s">
        <v>65</v>
      </c>
      <c r="I50" s="23" t="s">
        <v>152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2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153</v>
      </c>
      <c r="C51" s="32" t="s">
        <v>154</v>
      </c>
      <c r="D51" s="32" t="n">
        <v>8</v>
      </c>
      <c r="E51" s="23" t="s">
        <v>26</v>
      </c>
      <c r="F51" s="23"/>
      <c r="G51" s="23" t="s">
        <v>155</v>
      </c>
      <c r="H51" s="3" t="s">
        <v>156</v>
      </c>
      <c r="I51" s="23" t="s">
        <v>157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158</v>
      </c>
      <c r="C52" s="32" t="s">
        <v>159</v>
      </c>
      <c r="D52" s="32" t="n">
        <v>8</v>
      </c>
      <c r="E52" s="23" t="s">
        <v>26</v>
      </c>
      <c r="F52" s="23"/>
      <c r="G52" s="23" t="s">
        <v>160</v>
      </c>
      <c r="H52" s="3" t="s">
        <v>71</v>
      </c>
      <c r="I52" s="23" t="s">
        <v>161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162</v>
      </c>
      <c r="C53" s="32" t="s">
        <v>163</v>
      </c>
      <c r="D53" s="32" t="n">
        <v>8</v>
      </c>
      <c r="E53" s="23" t="s">
        <v>26</v>
      </c>
      <c r="F53" s="23"/>
      <c r="G53" s="23" t="s">
        <v>160</v>
      </c>
      <c r="H53" s="3" t="s">
        <v>71</v>
      </c>
      <c r="I53" s="32" t="s">
        <v>164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165</v>
      </c>
      <c r="C54" s="32" t="s">
        <v>166</v>
      </c>
      <c r="D54" s="32" t="n">
        <v>8</v>
      </c>
      <c r="E54" s="23" t="s">
        <v>26</v>
      </c>
      <c r="F54" s="23"/>
      <c r="G54" s="23" t="s">
        <v>160</v>
      </c>
      <c r="H54" s="3" t="s">
        <v>71</v>
      </c>
      <c r="I54" s="32" t="s">
        <v>167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131</v>
      </c>
      <c r="C55" s="32" t="s">
        <v>168</v>
      </c>
      <c r="D55" s="32" t="n">
        <v>8</v>
      </c>
      <c r="E55" s="23" t="s">
        <v>26</v>
      </c>
      <c r="F55" s="23"/>
      <c r="G55" s="23" t="s">
        <v>160</v>
      </c>
      <c r="H55" s="3" t="s">
        <v>71</v>
      </c>
      <c r="I55" s="32" t="s">
        <v>169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170</v>
      </c>
      <c r="C56" s="32" t="s">
        <v>171</v>
      </c>
      <c r="D56" s="32" t="n">
        <v>8</v>
      </c>
      <c r="E56" s="23" t="s">
        <v>26</v>
      </c>
      <c r="F56" s="23"/>
      <c r="G56" s="23" t="s">
        <v>76</v>
      </c>
      <c r="H56" s="3" t="s">
        <v>77</v>
      </c>
      <c r="I56" s="23" t="s">
        <v>161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135</v>
      </c>
      <c r="O56" s="3" t="n">
        <v>7</v>
      </c>
      <c r="P56" s="1" t="n">
        <v>4</v>
      </c>
      <c r="Q56" s="1" t="n">
        <v>3</v>
      </c>
    </row>
    <row r="57" customFormat="false" ht="25.25" hidden="false" customHeight="false" outlineLevel="0" collapsed="false">
      <c r="B57" s="31" t="s">
        <v>172</v>
      </c>
      <c r="C57" s="32" t="s">
        <v>173</v>
      </c>
      <c r="D57" s="32" t="n">
        <v>8</v>
      </c>
      <c r="E57" s="23" t="s">
        <v>26</v>
      </c>
      <c r="F57" s="23"/>
      <c r="G57" s="23" t="s">
        <v>76</v>
      </c>
      <c r="H57" s="3" t="s">
        <v>77</v>
      </c>
      <c r="I57" s="32" t="s">
        <v>164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135</v>
      </c>
      <c r="O57" s="3" t="n">
        <v>7</v>
      </c>
      <c r="P57" s="1" t="n">
        <v>2</v>
      </c>
      <c r="Q57" s="1" t="n">
        <v>3</v>
      </c>
    </row>
    <row r="58" customFormat="false" ht="25.25" hidden="false" customHeight="false" outlineLevel="0" collapsed="false">
      <c r="B58" s="31" t="s">
        <v>174</v>
      </c>
      <c r="C58" s="32" t="s">
        <v>175</v>
      </c>
      <c r="D58" s="32" t="n">
        <v>8</v>
      </c>
      <c r="E58" s="23" t="s">
        <v>26</v>
      </c>
      <c r="F58" s="23"/>
      <c r="G58" s="23" t="s">
        <v>76</v>
      </c>
      <c r="H58" s="3" t="s">
        <v>77</v>
      </c>
      <c r="I58" s="32" t="s">
        <v>167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135</v>
      </c>
      <c r="O58" s="3" t="n">
        <v>7</v>
      </c>
      <c r="P58" s="1" t="n">
        <v>1</v>
      </c>
      <c r="Q58" s="1" t="n">
        <v>3</v>
      </c>
    </row>
    <row r="59" customFormat="false" ht="37.85" hidden="false" customHeight="false" outlineLevel="0" collapsed="false">
      <c r="B59" s="31" t="s">
        <v>176</v>
      </c>
      <c r="C59" s="32" t="s">
        <v>177</v>
      </c>
      <c r="D59" s="32" t="n">
        <v>8</v>
      </c>
      <c r="E59" s="23" t="s">
        <v>26</v>
      </c>
      <c r="F59" s="23"/>
      <c r="G59" s="23" t="s">
        <v>76</v>
      </c>
      <c r="H59" s="3" t="s">
        <v>77</v>
      </c>
      <c r="I59" s="32" t="s">
        <v>169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135</v>
      </c>
      <c r="O59" s="3" t="n">
        <v>7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1" t="s">
        <v>178</v>
      </c>
      <c r="C60" s="32" t="s">
        <v>179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180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2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158</v>
      </c>
      <c r="C61" s="32" t="s">
        <v>181</v>
      </c>
      <c r="D61" s="32" t="n">
        <v>8</v>
      </c>
      <c r="E61" s="23" t="s">
        <v>116</v>
      </c>
      <c r="F61" s="23"/>
      <c r="G61" s="22" t="s">
        <v>133</v>
      </c>
      <c r="H61" s="22" t="s">
        <v>71</v>
      </c>
      <c r="I61" s="32" t="s">
        <v>182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135</v>
      </c>
      <c r="O61" s="24" t="n">
        <v>7</v>
      </c>
      <c r="P61" s="1" t="n">
        <v>8</v>
      </c>
      <c r="Q61" s="1" t="n">
        <v>3</v>
      </c>
    </row>
    <row r="62" customFormat="false" ht="15" hidden="false" customHeight="true" outlineLevel="0" collapsed="false">
      <c r="B62" s="31" t="s">
        <v>165</v>
      </c>
      <c r="C62" s="32" t="s">
        <v>183</v>
      </c>
      <c r="D62" s="32" t="n">
        <v>8</v>
      </c>
      <c r="E62" s="23" t="s">
        <v>116</v>
      </c>
      <c r="F62" s="23"/>
      <c r="G62" s="22" t="s">
        <v>133</v>
      </c>
      <c r="H62" s="22" t="s">
        <v>71</v>
      </c>
      <c r="I62" s="32" t="s">
        <v>184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135</v>
      </c>
      <c r="O62" s="24" t="n">
        <v>7</v>
      </c>
      <c r="P62" s="1" t="n">
        <v>5</v>
      </c>
      <c r="Q62" s="1" t="n">
        <v>4</v>
      </c>
    </row>
    <row r="63" customFormat="false" ht="37.85" hidden="false" customHeight="false" outlineLevel="0" collapsed="false">
      <c r="B63" s="31" t="s">
        <v>185</v>
      </c>
      <c r="C63" s="32" t="s">
        <v>186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187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140</v>
      </c>
      <c r="O63" s="3" t="n">
        <v>1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188</v>
      </c>
      <c r="C64" s="32" t="s">
        <v>189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190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2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162</v>
      </c>
      <c r="C65" s="32" t="s">
        <v>191</v>
      </c>
      <c r="D65" s="32" t="n">
        <v>8</v>
      </c>
      <c r="E65" s="23" t="s">
        <v>116</v>
      </c>
      <c r="F65" s="23"/>
      <c r="G65" s="22" t="s">
        <v>133</v>
      </c>
      <c r="H65" s="22" t="s">
        <v>71</v>
      </c>
      <c r="I65" s="32" t="s">
        <v>192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135</v>
      </c>
      <c r="O65" s="24" t="n">
        <v>7</v>
      </c>
      <c r="P65" s="1" t="n">
        <v>6</v>
      </c>
      <c r="Q65" s="1" t="n">
        <v>3</v>
      </c>
    </row>
    <row r="66" customFormat="false" ht="15" hidden="false" customHeight="true" outlineLevel="0" collapsed="false">
      <c r="B66" s="31" t="s">
        <v>193</v>
      </c>
      <c r="C66" s="32" t="s">
        <v>194</v>
      </c>
      <c r="D66" s="32" t="n">
        <v>8</v>
      </c>
      <c r="E66" s="23" t="s">
        <v>116</v>
      </c>
      <c r="F66" s="23"/>
      <c r="G66" s="22" t="s">
        <v>195</v>
      </c>
      <c r="H66" s="22" t="s">
        <v>71</v>
      </c>
      <c r="I66" s="32" t="s">
        <v>196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118</v>
      </c>
      <c r="O66" s="24" t="n">
        <v>6</v>
      </c>
      <c r="P66" s="1" t="n">
        <v>1</v>
      </c>
      <c r="Q66" s="1" t="n">
        <v>3</v>
      </c>
    </row>
    <row r="67" customFormat="false" ht="15" hidden="false" customHeight="false" outlineLevel="0" collapsed="false">
      <c r="B67" s="31" t="s">
        <v>197</v>
      </c>
      <c r="C67" s="32" t="s">
        <v>198</v>
      </c>
      <c r="D67" s="32" t="n">
        <v>8</v>
      </c>
      <c r="E67" s="23" t="s">
        <v>116</v>
      </c>
      <c r="F67" s="23"/>
      <c r="G67" s="22" t="s">
        <v>199</v>
      </c>
      <c r="H67" s="22"/>
      <c r="I67" s="32" t="s">
        <v>200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118</v>
      </c>
      <c r="O67" s="24" t="n">
        <v>6</v>
      </c>
      <c r="P67" s="1" t="n">
        <v>2</v>
      </c>
      <c r="Q67" s="1" t="n">
        <v>3</v>
      </c>
    </row>
    <row r="68" customFormat="false" ht="15" hidden="false" customHeight="false" outlineLevel="0" collapsed="false">
      <c r="B68" s="31" t="s">
        <v>201</v>
      </c>
      <c r="C68" s="32" t="s">
        <v>202</v>
      </c>
      <c r="D68" s="32" t="n">
        <v>8</v>
      </c>
      <c r="E68" s="23" t="s">
        <v>116</v>
      </c>
      <c r="F68" s="23"/>
      <c r="G68" s="22" t="s">
        <v>160</v>
      </c>
      <c r="H68" s="22"/>
      <c r="I68" s="32" t="s">
        <v>203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28</v>
      </c>
      <c r="O68" s="24" t="n">
        <v>0</v>
      </c>
      <c r="P68" s="1" t="n">
        <v>0</v>
      </c>
      <c r="Q68" s="1" t="n">
        <v>0</v>
      </c>
    </row>
    <row r="69" customFormat="false" ht="15" hidden="false" customHeight="false" outlineLevel="0" collapsed="false">
      <c r="B69" s="31" t="s">
        <v>204</v>
      </c>
      <c r="C69" s="32" t="s">
        <v>205</v>
      </c>
      <c r="D69" s="32" t="n">
        <v>8</v>
      </c>
      <c r="E69" s="23" t="s">
        <v>116</v>
      </c>
      <c r="F69" s="23"/>
      <c r="G69" s="22" t="s">
        <v>160</v>
      </c>
      <c r="H69" s="22"/>
      <c r="I69" s="32" t="s">
        <v>206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118</v>
      </c>
      <c r="O69" s="24" t="n">
        <v>6</v>
      </c>
      <c r="P69" s="1" t="n">
        <v>3</v>
      </c>
      <c r="Q69" s="1" t="n">
        <v>3</v>
      </c>
    </row>
    <row r="70" customFormat="false" ht="15" hidden="false" customHeight="false" outlineLevel="0" collapsed="false">
      <c r="B70" s="31" t="s">
        <v>207</v>
      </c>
      <c r="C70" s="32" t="s">
        <v>208</v>
      </c>
      <c r="D70" s="32" t="n">
        <v>8</v>
      </c>
      <c r="E70" s="23" t="s">
        <v>116</v>
      </c>
      <c r="F70" s="23"/>
      <c r="G70" s="22" t="s">
        <v>160</v>
      </c>
      <c r="H70" s="22"/>
      <c r="I70" s="32" t="s">
        <v>209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28</v>
      </c>
      <c r="O70" s="24" t="n">
        <v>0</v>
      </c>
      <c r="P70" s="1" t="n">
        <v>0</v>
      </c>
      <c r="Q70" s="1" t="n">
        <v>0</v>
      </c>
    </row>
    <row r="71" customFormat="false" ht="15" hidden="false" customHeight="false" outlineLevel="0" collapsed="false">
      <c r="B71" s="31" t="s">
        <v>210</v>
      </c>
      <c r="C71" s="32" t="s">
        <v>211</v>
      </c>
      <c r="D71" s="32" t="n">
        <v>8</v>
      </c>
      <c r="E71" s="23" t="s">
        <v>116</v>
      </c>
      <c r="F71" s="23"/>
      <c r="G71" s="22" t="s">
        <v>160</v>
      </c>
      <c r="H71" s="22"/>
      <c r="I71" s="32" t="s">
        <v>212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A72" s="1" t="n">
        <v>1</v>
      </c>
      <c r="B72" s="31" t="s">
        <v>213</v>
      </c>
      <c r="C72" s="32" t="s">
        <v>214</v>
      </c>
      <c r="D72" s="32" t="n">
        <v>8</v>
      </c>
      <c r="E72" s="23" t="s">
        <v>116</v>
      </c>
      <c r="F72" s="23"/>
      <c r="G72" s="22" t="s">
        <v>160</v>
      </c>
      <c r="H72" s="22"/>
      <c r="I72" s="32" t="s">
        <v>215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1" t="s">
        <v>216</v>
      </c>
      <c r="C73" s="32" t="s">
        <v>217</v>
      </c>
      <c r="D73" s="32" t="n">
        <v>8</v>
      </c>
      <c r="E73" s="23" t="s">
        <v>116</v>
      </c>
      <c r="F73" s="23"/>
      <c r="G73" s="22" t="s">
        <v>76</v>
      </c>
      <c r="H73" s="22" t="s">
        <v>77</v>
      </c>
      <c r="I73" s="32" t="s">
        <v>218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1" t="s">
        <v>219</v>
      </c>
      <c r="C74" s="32" t="s">
        <v>220</v>
      </c>
      <c r="D74" s="32" t="n">
        <v>8</v>
      </c>
      <c r="E74" s="23" t="s">
        <v>116</v>
      </c>
      <c r="F74" s="23"/>
      <c r="G74" s="22" t="s">
        <v>76</v>
      </c>
      <c r="H74" s="22" t="s">
        <v>77</v>
      </c>
      <c r="I74" s="32" t="s">
        <v>218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221</v>
      </c>
      <c r="O74" s="24" t="n">
        <v>9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222</v>
      </c>
      <c r="C75" s="32" t="s">
        <v>223</v>
      </c>
      <c r="D75" s="32" t="n">
        <v>8</v>
      </c>
      <c r="E75" s="23" t="s">
        <v>116</v>
      </c>
      <c r="F75" s="23"/>
      <c r="G75" s="22" t="s">
        <v>76</v>
      </c>
      <c r="H75" s="22" t="s">
        <v>77</v>
      </c>
      <c r="I75" s="32" t="s">
        <v>218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221</v>
      </c>
      <c r="O75" s="24" t="n">
        <v>9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224</v>
      </c>
      <c r="C76" s="32" t="s">
        <v>225</v>
      </c>
      <c r="D76" s="32" t="n">
        <v>8</v>
      </c>
      <c r="E76" s="23" t="s">
        <v>116</v>
      </c>
      <c r="F76" s="23"/>
      <c r="G76" s="22" t="s">
        <v>76</v>
      </c>
      <c r="H76" s="22" t="s">
        <v>77</v>
      </c>
      <c r="I76" s="32" t="s">
        <v>218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221</v>
      </c>
      <c r="O76" s="24" t="n">
        <v>9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226</v>
      </c>
      <c r="C77" s="32" t="s">
        <v>227</v>
      </c>
      <c r="D77" s="32" t="n">
        <v>8</v>
      </c>
      <c r="E77" s="23" t="s">
        <v>116</v>
      </c>
      <c r="F77" s="23"/>
      <c r="G77" s="22" t="s">
        <v>76</v>
      </c>
      <c r="H77" s="22" t="s">
        <v>77</v>
      </c>
      <c r="I77" s="32" t="s">
        <v>218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221</v>
      </c>
      <c r="O77" s="24" t="n">
        <v>9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228</v>
      </c>
      <c r="C78" s="32" t="s">
        <v>229</v>
      </c>
      <c r="D78" s="32" t="n">
        <v>8</v>
      </c>
      <c r="E78" s="23" t="s">
        <v>116</v>
      </c>
      <c r="F78" s="23"/>
      <c r="G78" s="22" t="s">
        <v>76</v>
      </c>
      <c r="H78" s="22" t="s">
        <v>77</v>
      </c>
      <c r="I78" s="32" t="s">
        <v>218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221</v>
      </c>
      <c r="O78" s="24" t="n">
        <v>9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230</v>
      </c>
      <c r="C79" s="32" t="s">
        <v>231</v>
      </c>
      <c r="D79" s="32" t="n">
        <v>8</v>
      </c>
      <c r="E79" s="23" t="s">
        <v>116</v>
      </c>
      <c r="F79" s="23"/>
      <c r="G79" s="22" t="s">
        <v>76</v>
      </c>
      <c r="H79" s="22" t="s">
        <v>77</v>
      </c>
      <c r="I79" s="32" t="s">
        <v>232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118</v>
      </c>
      <c r="O79" s="24" t="n">
        <v>6</v>
      </c>
      <c r="P79" s="1" t="n">
        <v>9</v>
      </c>
      <c r="Q79" s="1" t="n">
        <v>3</v>
      </c>
    </row>
    <row r="80" customFormat="false" ht="15" hidden="false" customHeight="false" outlineLevel="0" collapsed="false">
      <c r="B80" s="31" t="s">
        <v>233</v>
      </c>
      <c r="C80" s="32" t="s">
        <v>234</v>
      </c>
      <c r="D80" s="32" t="n">
        <v>8</v>
      </c>
      <c r="E80" s="23" t="s">
        <v>116</v>
      </c>
      <c r="F80" s="23"/>
      <c r="G80" s="22" t="s">
        <v>76</v>
      </c>
      <c r="H80" s="22" t="s">
        <v>77</v>
      </c>
      <c r="I80" s="32" t="s">
        <v>235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221</v>
      </c>
      <c r="O80" s="24" t="n">
        <v>9</v>
      </c>
      <c r="P80" s="1" t="n">
        <v>6</v>
      </c>
      <c r="Q80" s="1" t="n">
        <v>3</v>
      </c>
    </row>
    <row r="81" customFormat="false" ht="15" hidden="false" customHeight="false" outlineLevel="0" collapsed="false">
      <c r="B81" s="31" t="s">
        <v>236</v>
      </c>
      <c r="C81" s="31" t="s">
        <v>236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237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238</v>
      </c>
      <c r="C82" s="31" t="s">
        <v>238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237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239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240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241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5.25" hidden="false" customHeight="false" outlineLevel="0" collapsed="false">
      <c r="B87" s="31" t="s">
        <v>242</v>
      </c>
      <c r="C87" s="32" t="s">
        <v>243</v>
      </c>
      <c r="D87" s="32" t="n">
        <v>8</v>
      </c>
      <c r="E87" s="23" t="s">
        <v>26</v>
      </c>
      <c r="F87" s="23" t="s">
        <v>244</v>
      </c>
      <c r="G87" s="22" t="s">
        <v>245</v>
      </c>
      <c r="H87" s="22" t="s">
        <v>27</v>
      </c>
      <c r="I87" s="23" t="s">
        <v>246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1" t="s">
        <v>140</v>
      </c>
      <c r="O87" s="3" t="n">
        <v>1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247</v>
      </c>
      <c r="C88" s="31" t="s">
        <v>247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237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248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249</v>
      </c>
      <c r="C90" s="31" t="s">
        <v>249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237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250</v>
      </c>
      <c r="C91" s="32" t="s">
        <v>251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252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140</v>
      </c>
      <c r="O91" s="3" t="n">
        <v>1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253</v>
      </c>
      <c r="C92" s="32" t="s">
        <v>254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255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140</v>
      </c>
      <c r="O92" s="3" t="n">
        <v>1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256</v>
      </c>
      <c r="C93" s="32" t="s">
        <v>257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237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258</v>
      </c>
      <c r="C94" s="32" t="s">
        <v>259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237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260</v>
      </c>
      <c r="C95" s="32" t="s">
        <v>261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2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262</v>
      </c>
      <c r="C96" s="32" t="s">
        <v>263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264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265</v>
      </c>
      <c r="C97" s="32" t="s">
        <v>266</v>
      </c>
      <c r="D97" s="32" t="n">
        <v>1</v>
      </c>
      <c r="E97" s="23" t="s">
        <v>26</v>
      </c>
      <c r="F97" s="23"/>
      <c r="G97" s="22" t="s">
        <v>267</v>
      </c>
      <c r="H97" s="22" t="s">
        <v>27</v>
      </c>
      <c r="I97" s="23" t="s">
        <v>268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140</v>
      </c>
      <c r="O97" s="3" t="n">
        <v>1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269</v>
      </c>
      <c r="C99" s="32" t="s">
        <v>270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271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140</v>
      </c>
      <c r="O99" s="3" t="n">
        <v>1</v>
      </c>
      <c r="P99" s="1" t="n">
        <v>11</v>
      </c>
      <c r="Q99" s="1" t="n">
        <v>0</v>
      </c>
    </row>
    <row r="100" customFormat="false" ht="75.75" hidden="false" customHeight="false" outlineLevel="0" collapsed="false">
      <c r="B100" s="31" t="s">
        <v>272</v>
      </c>
      <c r="C100" s="32" t="s">
        <v>273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274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140</v>
      </c>
      <c r="O100" s="3" t="n">
        <v>1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275</v>
      </c>
      <c r="C101" s="32" t="s">
        <v>276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277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278</v>
      </c>
      <c r="C102" s="32" t="s">
        <v>279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280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281</v>
      </c>
      <c r="C103" s="32" t="s">
        <v>282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283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284</v>
      </c>
      <c r="C104" s="32" t="s">
        <v>285</v>
      </c>
      <c r="D104" s="32" t="n">
        <v>8</v>
      </c>
      <c r="E104" s="23" t="s">
        <v>116</v>
      </c>
      <c r="F104" s="23"/>
      <c r="G104" s="23" t="s">
        <v>286</v>
      </c>
      <c r="H104" s="22" t="s">
        <v>287</v>
      </c>
      <c r="I104" s="23" t="s">
        <v>288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221</v>
      </c>
      <c r="O104" s="3" t="n">
        <v>9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289</v>
      </c>
      <c r="C105" s="32" t="s">
        <v>290</v>
      </c>
      <c r="D105" s="32" t="n">
        <v>1</v>
      </c>
      <c r="E105" s="23" t="s">
        <v>26</v>
      </c>
      <c r="F105" s="23"/>
      <c r="G105" s="22" t="s">
        <v>291</v>
      </c>
      <c r="H105" s="22" t="s">
        <v>27</v>
      </c>
      <c r="I105" s="32" t="s">
        <v>292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293</v>
      </c>
      <c r="O105" s="3" t="n">
        <v>8</v>
      </c>
      <c r="P105" s="1" t="n">
        <v>13</v>
      </c>
      <c r="Q105" s="1" t="n">
        <v>0</v>
      </c>
    </row>
    <row r="106" customFormat="false" ht="15" hidden="false" customHeight="false" outlineLevel="0" collapsed="false">
      <c r="B106" s="31" t="s">
        <v>294</v>
      </c>
      <c r="C106" s="32" t="s">
        <v>295</v>
      </c>
      <c r="D106" s="32" t="n">
        <v>1</v>
      </c>
      <c r="E106" s="23" t="s">
        <v>26</v>
      </c>
      <c r="F106" s="23"/>
      <c r="G106" s="22" t="s">
        <v>296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293</v>
      </c>
      <c r="O106" s="3" t="n">
        <v>8</v>
      </c>
      <c r="P106" s="1" t="n">
        <v>14</v>
      </c>
      <c r="Q106" s="1" t="n">
        <v>0</v>
      </c>
    </row>
    <row r="107" customFormat="false" ht="15" hidden="false" customHeight="false" outlineLevel="0" collapsed="false">
      <c r="B107" s="31" t="s">
        <v>297</v>
      </c>
      <c r="C107" s="32" t="s">
        <v>298</v>
      </c>
      <c r="D107" s="32" t="n">
        <v>1</v>
      </c>
      <c r="E107" s="23" t="s">
        <v>26</v>
      </c>
      <c r="F107" s="23"/>
      <c r="G107" s="22" t="s">
        <v>291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293</v>
      </c>
      <c r="O107" s="3" t="n">
        <v>8</v>
      </c>
      <c r="P107" s="1" t="n">
        <v>15</v>
      </c>
      <c r="Q107" s="1" t="n">
        <v>0</v>
      </c>
    </row>
    <row r="108" customFormat="false" ht="15" hidden="false" customHeight="false" outlineLevel="0" collapsed="false">
      <c r="B108" s="31" t="s">
        <v>299</v>
      </c>
      <c r="C108" s="32" t="s">
        <v>300</v>
      </c>
      <c r="D108" s="32" t="n">
        <v>1</v>
      </c>
      <c r="E108" s="23" t="s">
        <v>26</v>
      </c>
      <c r="F108" s="23"/>
      <c r="G108" s="22" t="s">
        <v>296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293</v>
      </c>
      <c r="O108" s="3" t="n">
        <v>8</v>
      </c>
      <c r="P108" s="1" t="n">
        <v>16</v>
      </c>
      <c r="Q108" s="1" t="n">
        <v>0</v>
      </c>
    </row>
    <row r="109" customFormat="false" ht="15" hidden="false" customHeight="false" outlineLevel="0" collapsed="false">
      <c r="B109" s="31" t="s">
        <v>301</v>
      </c>
      <c r="C109" s="32" t="s">
        <v>302</v>
      </c>
      <c r="D109" s="32" t="n">
        <v>1</v>
      </c>
      <c r="E109" s="23" t="s">
        <v>26</v>
      </c>
      <c r="F109" s="23"/>
      <c r="G109" s="22" t="s">
        <v>291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293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303</v>
      </c>
      <c r="C110" s="32" t="s">
        <v>304</v>
      </c>
      <c r="D110" s="32" t="n">
        <v>1</v>
      </c>
      <c r="E110" s="23" t="s">
        <v>26</v>
      </c>
      <c r="F110" s="23"/>
      <c r="G110" s="22" t="s">
        <v>296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293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305</v>
      </c>
      <c r="C111" s="32" t="s">
        <v>306</v>
      </c>
      <c r="D111" s="32" t="n">
        <v>1</v>
      </c>
      <c r="E111" s="23" t="s">
        <v>26</v>
      </c>
      <c r="F111" s="23"/>
      <c r="G111" s="22" t="s">
        <v>291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293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307</v>
      </c>
      <c r="C112" s="32" t="s">
        <v>308</v>
      </c>
      <c r="D112" s="32" t="n">
        <v>1</v>
      </c>
      <c r="E112" s="23" t="s">
        <v>26</v>
      </c>
      <c r="F112" s="23"/>
      <c r="G112" s="22" t="s">
        <v>296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293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309</v>
      </c>
      <c r="C113" s="32" t="s">
        <v>310</v>
      </c>
      <c r="D113" s="32" t="n">
        <v>1</v>
      </c>
      <c r="E113" s="23" t="s">
        <v>26</v>
      </c>
      <c r="F113" s="23"/>
      <c r="G113" s="22" t="s">
        <v>291</v>
      </c>
      <c r="H113" s="22" t="s">
        <v>27</v>
      </c>
      <c r="I113" s="32" t="s">
        <v>292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293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307</v>
      </c>
      <c r="C114" s="32" t="s">
        <v>311</v>
      </c>
      <c r="D114" s="32" t="n">
        <v>1</v>
      </c>
      <c r="E114" s="23" t="s">
        <v>26</v>
      </c>
      <c r="F114" s="23"/>
      <c r="G114" s="22" t="s">
        <v>296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293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312</v>
      </c>
      <c r="C115" s="32" t="s">
        <v>313</v>
      </c>
      <c r="D115" s="32" t="n">
        <v>1</v>
      </c>
      <c r="E115" s="23" t="s">
        <v>26</v>
      </c>
      <c r="F115" s="23"/>
      <c r="G115" s="22" t="s">
        <v>291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293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307</v>
      </c>
      <c r="C116" s="32" t="s">
        <v>314</v>
      </c>
      <c r="D116" s="32" t="n">
        <v>1</v>
      </c>
      <c r="E116" s="23" t="s">
        <v>26</v>
      </c>
      <c r="F116" s="23"/>
      <c r="G116" s="22" t="s">
        <v>296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293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315</v>
      </c>
      <c r="C117" s="32" t="s">
        <v>316</v>
      </c>
      <c r="D117" s="32" t="n">
        <v>1</v>
      </c>
      <c r="E117" s="23" t="s">
        <v>26</v>
      </c>
      <c r="F117" s="23"/>
      <c r="G117" s="22" t="s">
        <v>291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293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317</v>
      </c>
      <c r="C118" s="32" t="s">
        <v>318</v>
      </c>
      <c r="D118" s="32" t="n">
        <v>1</v>
      </c>
      <c r="E118" s="23" t="s">
        <v>26</v>
      </c>
      <c r="F118" s="23"/>
      <c r="G118" s="22" t="s">
        <v>296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293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319</v>
      </c>
      <c r="C119" s="32" t="s">
        <v>320</v>
      </c>
      <c r="D119" s="32" t="n">
        <v>1</v>
      </c>
      <c r="E119" s="23" t="s">
        <v>26</v>
      </c>
      <c r="F119" s="23"/>
      <c r="G119" s="22" t="s">
        <v>291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293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317</v>
      </c>
      <c r="C120" s="32" t="s">
        <v>321</v>
      </c>
      <c r="D120" s="32" t="n">
        <v>1</v>
      </c>
      <c r="E120" s="23" t="s">
        <v>26</v>
      </c>
      <c r="F120" s="23"/>
      <c r="G120" s="22" t="s">
        <v>296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293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322</v>
      </c>
      <c r="C121" s="32" t="s">
        <v>323</v>
      </c>
      <c r="D121" s="32" t="n">
        <v>1</v>
      </c>
      <c r="E121" s="23" t="s">
        <v>26</v>
      </c>
      <c r="F121" s="23"/>
      <c r="G121" s="22" t="s">
        <v>291</v>
      </c>
      <c r="H121" s="22" t="s">
        <v>27</v>
      </c>
      <c r="I121" s="32" t="s">
        <v>292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293</v>
      </c>
      <c r="O121" s="24" t="n">
        <v>8</v>
      </c>
      <c r="P121" s="1" t="n">
        <v>17</v>
      </c>
      <c r="Q121" s="1" t="n">
        <v>0</v>
      </c>
    </row>
    <row r="122" customFormat="false" ht="15" hidden="false" customHeight="false" outlineLevel="0" collapsed="false">
      <c r="B122" s="31" t="s">
        <v>324</v>
      </c>
      <c r="C122" s="32" t="s">
        <v>325</v>
      </c>
      <c r="D122" s="32" t="n">
        <v>1</v>
      </c>
      <c r="E122" s="23" t="s">
        <v>26</v>
      </c>
      <c r="F122" s="23"/>
      <c r="G122" s="22" t="s">
        <v>267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293</v>
      </c>
      <c r="O122" s="24" t="n">
        <v>8</v>
      </c>
      <c r="P122" s="1" t="n">
        <v>18</v>
      </c>
      <c r="Q122" s="1" t="n">
        <v>0</v>
      </c>
    </row>
    <row r="123" customFormat="false" ht="15" hidden="false" customHeight="false" outlineLevel="0" collapsed="false">
      <c r="B123" s="31" t="s">
        <v>326</v>
      </c>
      <c r="C123" s="32" t="s">
        <v>327</v>
      </c>
      <c r="D123" s="32" t="n">
        <v>1</v>
      </c>
      <c r="E123" s="23" t="s">
        <v>26</v>
      </c>
      <c r="F123" s="23"/>
      <c r="G123" s="22" t="s">
        <v>291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293</v>
      </c>
      <c r="O123" s="24" t="n">
        <v>8</v>
      </c>
      <c r="P123" s="1" t="n">
        <v>19</v>
      </c>
      <c r="Q123" s="1" t="n">
        <v>0</v>
      </c>
    </row>
    <row r="124" customFormat="false" ht="15" hidden="false" customHeight="false" outlineLevel="0" collapsed="false">
      <c r="B124" s="31" t="s">
        <v>328</v>
      </c>
      <c r="C124" s="32" t="s">
        <v>329</v>
      </c>
      <c r="D124" s="32" t="n">
        <v>1</v>
      </c>
      <c r="E124" s="23" t="s">
        <v>26</v>
      </c>
      <c r="F124" s="23"/>
      <c r="G124" s="22" t="s">
        <v>291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293</v>
      </c>
      <c r="O124" s="24" t="n">
        <v>8</v>
      </c>
      <c r="P124" s="1" t="n">
        <v>20</v>
      </c>
      <c r="Q124" s="1" t="n">
        <v>0</v>
      </c>
    </row>
    <row r="125" customFormat="false" ht="15" hidden="false" customHeight="false" outlineLevel="0" collapsed="false">
      <c r="B125" s="31" t="s">
        <v>330</v>
      </c>
      <c r="C125" s="32" t="s">
        <v>331</v>
      </c>
      <c r="D125" s="32" t="n">
        <v>1</v>
      </c>
      <c r="E125" s="23" t="s">
        <v>26</v>
      </c>
      <c r="F125" s="23"/>
      <c r="G125" s="22" t="s">
        <v>291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293</v>
      </c>
      <c r="O125" s="24" t="n">
        <v>8</v>
      </c>
      <c r="P125" s="1" t="n">
        <v>21</v>
      </c>
      <c r="Q125" s="1" t="n">
        <v>0</v>
      </c>
    </row>
    <row r="126" customFormat="false" ht="15" hidden="false" customHeight="false" outlineLevel="0" collapsed="false">
      <c r="B126" s="31" t="s">
        <v>332</v>
      </c>
      <c r="C126" s="32" t="s">
        <v>333</v>
      </c>
      <c r="D126" s="32" t="n">
        <v>1</v>
      </c>
      <c r="E126" s="23" t="s">
        <v>26</v>
      </c>
      <c r="F126" s="23"/>
      <c r="G126" s="22" t="s">
        <v>267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118</v>
      </c>
      <c r="O126" s="24" t="n">
        <v>6</v>
      </c>
      <c r="P126" s="1" t="n">
        <v>16</v>
      </c>
      <c r="Q126" s="1" t="n">
        <v>0</v>
      </c>
    </row>
    <row r="127" customFormat="false" ht="15" hidden="false" customHeight="false" outlineLevel="0" collapsed="false">
      <c r="B127" s="31" t="s">
        <v>334</v>
      </c>
      <c r="C127" s="32" t="s">
        <v>335</v>
      </c>
      <c r="D127" s="32" t="n">
        <v>1</v>
      </c>
      <c r="E127" s="23" t="s">
        <v>26</v>
      </c>
      <c r="F127" s="23"/>
      <c r="G127" s="22" t="s">
        <v>267</v>
      </c>
      <c r="H127" s="22"/>
      <c r="I127" s="32" t="s">
        <v>237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221</v>
      </c>
      <c r="O127" s="24" t="n">
        <v>9</v>
      </c>
      <c r="P127" s="1" t="n">
        <v>9</v>
      </c>
      <c r="Q127" s="1" t="n">
        <v>0</v>
      </c>
    </row>
    <row r="128" customFormat="false" ht="15" hidden="false" customHeight="false" outlineLevel="0" collapsed="false">
      <c r="B128" s="31" t="s">
        <v>336</v>
      </c>
      <c r="C128" s="32" t="s">
        <v>337</v>
      </c>
      <c r="D128" s="32" t="n">
        <v>1</v>
      </c>
      <c r="E128" s="23" t="s">
        <v>26</v>
      </c>
      <c r="F128" s="23"/>
      <c r="G128" s="22" t="s">
        <v>338</v>
      </c>
      <c r="H128" s="22" t="s">
        <v>27</v>
      </c>
      <c r="I128" s="32"/>
      <c r="J128" s="29" t="n">
        <f aca="false">J127+D127</f>
        <v>567</v>
      </c>
      <c r="K128" s="28" t="n">
        <f aca="false">J128/8</f>
        <v>70.875</v>
      </c>
      <c r="L128" s="28" t="n">
        <f aca="false">J128/16</f>
        <v>35.4375</v>
      </c>
      <c r="M128" s="28" t="n">
        <f aca="false">J128/32</f>
        <v>17.71875</v>
      </c>
      <c r="N128" s="1" t="s">
        <v>221</v>
      </c>
      <c r="O128" s="24" t="n">
        <v>9</v>
      </c>
      <c r="P128" s="1" t="n">
        <v>8</v>
      </c>
      <c r="Q128" s="1" t="n">
        <v>0</v>
      </c>
    </row>
    <row r="129" customFormat="false" ht="15" hidden="false" customHeight="false" outlineLevel="0" collapsed="false">
      <c r="B129" s="31" t="s">
        <v>339</v>
      </c>
      <c r="C129" s="32" t="s">
        <v>340</v>
      </c>
      <c r="D129" s="32" t="n">
        <v>1</v>
      </c>
      <c r="E129" s="23" t="s">
        <v>26</v>
      </c>
      <c r="F129" s="23"/>
      <c r="G129" s="22" t="s">
        <v>291</v>
      </c>
      <c r="H129" s="22" t="s">
        <v>27</v>
      </c>
      <c r="I129" s="32"/>
      <c r="J129" s="29" t="n">
        <f aca="false">J128+D128</f>
        <v>568</v>
      </c>
      <c r="K129" s="28" t="n">
        <f aca="false">J129/8</f>
        <v>71</v>
      </c>
      <c r="L129" s="28" t="n">
        <f aca="false">J129/16</f>
        <v>35.5</v>
      </c>
      <c r="M129" s="28" t="n">
        <f aca="false">J129/32</f>
        <v>17.75</v>
      </c>
      <c r="N129" s="1" t="s">
        <v>118</v>
      </c>
      <c r="O129" s="24" t="n">
        <v>6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31" t="s">
        <v>341</v>
      </c>
      <c r="C130" s="32" t="s">
        <v>342</v>
      </c>
      <c r="D130" s="32" t="n">
        <v>1</v>
      </c>
      <c r="E130" s="23" t="s">
        <v>26</v>
      </c>
      <c r="F130" s="23"/>
      <c r="G130" s="22" t="s">
        <v>291</v>
      </c>
      <c r="H130" s="22" t="s">
        <v>27</v>
      </c>
      <c r="I130" s="32"/>
      <c r="J130" s="29" t="n">
        <f aca="false">J129+D129</f>
        <v>569</v>
      </c>
      <c r="K130" s="28" t="n">
        <f aca="false">J130/8</f>
        <v>71.125</v>
      </c>
      <c r="L130" s="28" t="n">
        <f aca="false">J130/16</f>
        <v>35.5625</v>
      </c>
      <c r="M130" s="28" t="n">
        <f aca="false">J130/32</f>
        <v>17.78125</v>
      </c>
      <c r="N130" s="1" t="s">
        <v>118</v>
      </c>
      <c r="O130" s="24" t="n">
        <v>6</v>
      </c>
      <c r="P130" s="1" t="n">
        <v>11</v>
      </c>
      <c r="Q130" s="1" t="n">
        <v>0</v>
      </c>
    </row>
    <row r="131" customFormat="false" ht="15" hidden="false" customHeight="false" outlineLevel="0" collapsed="false">
      <c r="B131" s="31" t="s">
        <v>343</v>
      </c>
      <c r="C131" s="32" t="s">
        <v>344</v>
      </c>
      <c r="D131" s="32" t="n">
        <v>1</v>
      </c>
      <c r="E131" s="23" t="s">
        <v>26</v>
      </c>
      <c r="F131" s="23"/>
      <c r="G131" s="22" t="s">
        <v>291</v>
      </c>
      <c r="H131" s="22" t="s">
        <v>27</v>
      </c>
      <c r="I131" s="32"/>
      <c r="J131" s="29" t="n">
        <f aca="false">J130+D130</f>
        <v>570</v>
      </c>
      <c r="K131" s="28" t="n">
        <f aca="false">J131/8</f>
        <v>71.25</v>
      </c>
      <c r="L131" s="28" t="n">
        <f aca="false">J131/16</f>
        <v>35.625</v>
      </c>
      <c r="M131" s="28" t="n">
        <f aca="false">J131/32</f>
        <v>17.8125</v>
      </c>
      <c r="N131" s="1" t="s">
        <v>118</v>
      </c>
      <c r="O131" s="24" t="n">
        <v>6</v>
      </c>
      <c r="P131" s="1" t="n">
        <v>12</v>
      </c>
      <c r="Q131" s="1" t="n">
        <v>0</v>
      </c>
    </row>
    <row r="132" customFormat="false" ht="15" hidden="false" customHeight="false" outlineLevel="0" collapsed="false">
      <c r="B132" s="31" t="s">
        <v>345</v>
      </c>
      <c r="C132" s="32" t="s">
        <v>346</v>
      </c>
      <c r="D132" s="32" t="n">
        <v>1</v>
      </c>
      <c r="E132" s="23" t="s">
        <v>26</v>
      </c>
      <c r="F132" s="23"/>
      <c r="G132" s="22" t="s">
        <v>291</v>
      </c>
      <c r="H132" s="22" t="s">
        <v>27</v>
      </c>
      <c r="I132" s="32"/>
      <c r="J132" s="29" t="n">
        <f aca="false">J131+D131</f>
        <v>571</v>
      </c>
      <c r="K132" s="28" t="n">
        <f aca="false">J132/8</f>
        <v>71.375</v>
      </c>
      <c r="L132" s="28" t="n">
        <f aca="false">J132/16</f>
        <v>35.6875</v>
      </c>
      <c r="M132" s="28" t="n">
        <f aca="false">J132/32</f>
        <v>17.84375</v>
      </c>
      <c r="N132" s="1" t="s">
        <v>118</v>
      </c>
      <c r="O132" s="24" t="n">
        <v>6</v>
      </c>
      <c r="P132" s="1" t="n">
        <v>13</v>
      </c>
      <c r="Q132" s="1" t="n">
        <v>0</v>
      </c>
    </row>
    <row r="133" customFormat="false" ht="15" hidden="false" customHeight="false" outlineLevel="0" collapsed="false">
      <c r="B133" s="31" t="s">
        <v>347</v>
      </c>
      <c r="C133" s="32" t="s">
        <v>348</v>
      </c>
      <c r="D133" s="32" t="n">
        <v>1</v>
      </c>
      <c r="E133" s="23" t="s">
        <v>26</v>
      </c>
      <c r="F133" s="23"/>
      <c r="G133" s="22" t="s">
        <v>291</v>
      </c>
      <c r="H133" s="22" t="s">
        <v>27</v>
      </c>
      <c r="I133" s="32"/>
      <c r="J133" s="29" t="n">
        <f aca="false">J132+D132</f>
        <v>572</v>
      </c>
      <c r="K133" s="28" t="n">
        <f aca="false">J133/8</f>
        <v>71.5</v>
      </c>
      <c r="L133" s="28" t="n">
        <f aca="false">J133/16</f>
        <v>35.75</v>
      </c>
      <c r="M133" s="28" t="n">
        <f aca="false">J133/32</f>
        <v>17.875</v>
      </c>
      <c r="N133" s="1" t="s">
        <v>118</v>
      </c>
      <c r="O133" s="24" t="n">
        <v>6</v>
      </c>
      <c r="P133" s="1" t="n">
        <v>14</v>
      </c>
      <c r="Q133" s="1" t="n">
        <v>0</v>
      </c>
    </row>
    <row r="134" customFormat="false" ht="15" hidden="false" customHeight="false" outlineLevel="0" collapsed="false">
      <c r="B134" s="31" t="s">
        <v>349</v>
      </c>
      <c r="C134" s="32" t="s">
        <v>350</v>
      </c>
      <c r="D134" s="32" t="n">
        <v>1</v>
      </c>
      <c r="E134" s="23" t="s">
        <v>26</v>
      </c>
      <c r="F134" s="23"/>
      <c r="G134" s="22" t="s">
        <v>291</v>
      </c>
      <c r="H134" s="22" t="s">
        <v>27</v>
      </c>
      <c r="I134" s="32"/>
      <c r="J134" s="29" t="n">
        <f aca="false">J133+D133</f>
        <v>573</v>
      </c>
      <c r="K134" s="28" t="n">
        <f aca="false">J134/8</f>
        <v>71.625</v>
      </c>
      <c r="L134" s="28" t="n">
        <f aca="false">J134/16</f>
        <v>35.8125</v>
      </c>
      <c r="M134" s="28" t="n">
        <f aca="false">J134/32</f>
        <v>17.90625</v>
      </c>
      <c r="N134" s="1" t="s">
        <v>118</v>
      </c>
      <c r="O134" s="24" t="n">
        <v>6</v>
      </c>
      <c r="P134" s="1" t="n">
        <v>15</v>
      </c>
      <c r="Q134" s="1" t="n">
        <v>0</v>
      </c>
    </row>
    <row r="135" customFormat="false" ht="15" hidden="false" customHeight="false" outlineLevel="0" collapsed="false">
      <c r="B135" s="31" t="s">
        <v>351</v>
      </c>
      <c r="C135" s="32" t="s">
        <v>352</v>
      </c>
      <c r="D135" s="32" t="n">
        <v>1</v>
      </c>
      <c r="E135" s="23" t="s">
        <v>26</v>
      </c>
      <c r="F135" s="23"/>
      <c r="G135" s="22" t="s">
        <v>267</v>
      </c>
      <c r="H135" s="22" t="s">
        <v>27</v>
      </c>
      <c r="I135" s="32"/>
      <c r="J135" s="29" t="n">
        <f aca="false">J134+D134</f>
        <v>574</v>
      </c>
      <c r="K135" s="28" t="n">
        <f aca="false">J135/8</f>
        <v>71.75</v>
      </c>
      <c r="L135" s="28" t="n">
        <f aca="false">J135/16</f>
        <v>35.875</v>
      </c>
      <c r="M135" s="28" t="n">
        <f aca="false">J135/32</f>
        <v>17.9375</v>
      </c>
      <c r="N135" s="1" t="s">
        <v>135</v>
      </c>
      <c r="O135" s="24" t="n">
        <v>7</v>
      </c>
      <c r="P135" s="1" t="n">
        <v>9</v>
      </c>
      <c r="Q135" s="1" t="n">
        <v>0</v>
      </c>
    </row>
    <row r="136" customFormat="false" ht="15" hidden="false" customHeight="false" outlineLevel="0" collapsed="false">
      <c r="B136" s="31" t="s">
        <v>353</v>
      </c>
      <c r="C136" s="32" t="s">
        <v>354</v>
      </c>
      <c r="D136" s="32" t="n">
        <v>1</v>
      </c>
      <c r="E136" s="23" t="s">
        <v>26</v>
      </c>
      <c r="F136" s="23"/>
      <c r="G136" s="22" t="s">
        <v>267</v>
      </c>
      <c r="H136" s="22" t="s">
        <v>27</v>
      </c>
      <c r="I136" s="32"/>
      <c r="J136" s="29" t="n">
        <f aca="false">J135+D135</f>
        <v>575</v>
      </c>
      <c r="K136" s="28" t="n">
        <f aca="false">J136/8</f>
        <v>71.875</v>
      </c>
      <c r="L136" s="28" t="n">
        <f aca="false">J136/16</f>
        <v>35.9375</v>
      </c>
      <c r="M136" s="28" t="n">
        <f aca="false">J136/32</f>
        <v>17.96875</v>
      </c>
      <c r="N136" s="1" t="s">
        <v>293</v>
      </c>
      <c r="O136" s="24" t="n">
        <v>8</v>
      </c>
      <c r="P136" s="1" t="n">
        <v>22</v>
      </c>
      <c r="Q136" s="1" t="n">
        <v>0</v>
      </c>
    </row>
    <row r="137" customFormat="false" ht="15" hidden="false" customHeight="false" outlineLevel="0" collapsed="false">
      <c r="B137" s="31" t="s">
        <v>355</v>
      </c>
      <c r="C137" s="32" t="s">
        <v>356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246</v>
      </c>
      <c r="J137" s="29" t="n">
        <f aca="false">J136+D136</f>
        <v>576</v>
      </c>
      <c r="K137" s="28" t="n">
        <f aca="false">J137/8</f>
        <v>72</v>
      </c>
      <c r="L137" s="28" t="n">
        <f aca="false">J137/16</f>
        <v>36</v>
      </c>
      <c r="M137" s="28" t="n">
        <f aca="false">J137/32</f>
        <v>18</v>
      </c>
      <c r="N137" s="1" t="s">
        <v>140</v>
      </c>
      <c r="O137" s="3" t="n">
        <v>1</v>
      </c>
      <c r="P137" s="1" t="n">
        <v>8</v>
      </c>
      <c r="Q137" s="1" t="n">
        <v>0</v>
      </c>
    </row>
    <row r="138" customFormat="false" ht="37.85" hidden="false" customHeight="false" outlineLevel="0" collapsed="false">
      <c r="B138" s="31" t="s">
        <v>357</v>
      </c>
      <c r="C138" s="32" t="s">
        <v>358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359</v>
      </c>
      <c r="J138" s="29" t="n">
        <f aca="false">J137+D137</f>
        <v>584</v>
      </c>
      <c r="K138" s="28" t="n">
        <f aca="false">J138/8</f>
        <v>73</v>
      </c>
      <c r="L138" s="28" t="n">
        <f aca="false">J138/16</f>
        <v>36.5</v>
      </c>
      <c r="M138" s="28" t="n">
        <f aca="false">J138/32</f>
        <v>18.25</v>
      </c>
      <c r="N138" s="1" t="s">
        <v>67</v>
      </c>
      <c r="O138" s="3" t="n">
        <v>2</v>
      </c>
      <c r="P138" s="1" t="n">
        <v>9</v>
      </c>
      <c r="Q138" s="1" t="n">
        <v>0</v>
      </c>
    </row>
    <row r="139" customFormat="false" ht="25.25" hidden="false" customHeight="false" outlineLevel="0" collapsed="false">
      <c r="B139" s="31" t="s">
        <v>360</v>
      </c>
      <c r="C139" s="32" t="s">
        <v>361</v>
      </c>
      <c r="D139" s="32" t="n">
        <v>8</v>
      </c>
      <c r="E139" s="23" t="s">
        <v>116</v>
      </c>
      <c r="F139" s="23"/>
      <c r="G139" s="22" t="n">
        <v>1</v>
      </c>
      <c r="H139" s="22" t="s">
        <v>27</v>
      </c>
      <c r="I139" s="23" t="s">
        <v>362</v>
      </c>
      <c r="J139" s="29" t="n">
        <f aca="false">J138+D138</f>
        <v>592</v>
      </c>
      <c r="K139" s="28" t="n">
        <f aca="false">J139/8</f>
        <v>74</v>
      </c>
      <c r="L139" s="28" t="n">
        <f aca="false">J139/16</f>
        <v>37</v>
      </c>
      <c r="M139" s="28" t="n">
        <f aca="false">J139/32</f>
        <v>18.5</v>
      </c>
      <c r="N139" s="1" t="s">
        <v>67</v>
      </c>
      <c r="O139" s="3" t="n">
        <v>2</v>
      </c>
      <c r="P139" s="1" t="n">
        <v>10</v>
      </c>
      <c r="Q139" s="1" t="n">
        <v>0</v>
      </c>
    </row>
    <row r="140" customFormat="false" ht="37.85" hidden="false" customHeight="false" outlineLevel="0" collapsed="false">
      <c r="B140" s="31" t="s">
        <v>363</v>
      </c>
      <c r="C140" s="32" t="s">
        <v>364</v>
      </c>
      <c r="D140" s="32" t="n">
        <v>8</v>
      </c>
      <c r="E140" s="23" t="s">
        <v>116</v>
      </c>
      <c r="F140" s="23"/>
      <c r="G140" s="22" t="n">
        <v>1</v>
      </c>
      <c r="H140" s="22" t="s">
        <v>27</v>
      </c>
      <c r="I140" s="23" t="s">
        <v>365</v>
      </c>
      <c r="J140" s="29" t="n">
        <f aca="false">J139+D139</f>
        <v>600</v>
      </c>
      <c r="K140" s="28" t="n">
        <f aca="false">J140/8</f>
        <v>75</v>
      </c>
      <c r="L140" s="28" t="n">
        <f aca="false">J140/16</f>
        <v>37.5</v>
      </c>
      <c r="M140" s="28" t="n">
        <f aca="false">J140/32</f>
        <v>18.75</v>
      </c>
      <c r="N140" s="1" t="s">
        <v>67</v>
      </c>
      <c r="O140" s="3" t="n">
        <v>2</v>
      </c>
      <c r="P140" s="1" t="n">
        <v>11</v>
      </c>
      <c r="Q140" s="1" t="n">
        <v>0</v>
      </c>
    </row>
    <row r="141" customFormat="false" ht="25.25" hidden="false" customHeight="false" outlineLevel="0" collapsed="false">
      <c r="B141" s="31" t="s">
        <v>366</v>
      </c>
      <c r="C141" s="32" t="s">
        <v>367</v>
      </c>
      <c r="D141" s="32" t="n">
        <v>8</v>
      </c>
      <c r="E141" s="23" t="s">
        <v>116</v>
      </c>
      <c r="F141" s="23"/>
      <c r="G141" s="22" t="n">
        <v>1</v>
      </c>
      <c r="H141" s="22" t="s">
        <v>27</v>
      </c>
      <c r="I141" s="23" t="s">
        <v>368</v>
      </c>
      <c r="J141" s="29" t="n">
        <f aca="false">J140+D140</f>
        <v>608</v>
      </c>
      <c r="K141" s="28" t="n">
        <f aca="false">J141/8</f>
        <v>76</v>
      </c>
      <c r="L141" s="28" t="n">
        <f aca="false">J141/16</f>
        <v>38</v>
      </c>
      <c r="M141" s="28" t="n">
        <f aca="false">J141/32</f>
        <v>19</v>
      </c>
      <c r="N141" s="1" t="s">
        <v>67</v>
      </c>
      <c r="O141" s="3" t="n">
        <v>2</v>
      </c>
      <c r="P141" s="1" t="n">
        <v>12</v>
      </c>
      <c r="Q141" s="1" t="n">
        <v>0</v>
      </c>
    </row>
    <row r="142" customFormat="false" ht="15" hidden="false" customHeight="false" outlineLevel="0" collapsed="false">
      <c r="B142" s="31" t="s">
        <v>369</v>
      </c>
      <c r="C142" s="32" t="s">
        <v>369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237</v>
      </c>
      <c r="J142" s="29" t="n">
        <f aca="false">J141+D141</f>
        <v>616</v>
      </c>
      <c r="K142" s="28" t="n">
        <f aca="false">J142/8</f>
        <v>77</v>
      </c>
      <c r="L142" s="28" t="n">
        <f aca="false">J142/16</f>
        <v>38.5</v>
      </c>
      <c r="M142" s="28" t="n">
        <f aca="false">J142/32</f>
        <v>19.25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370</v>
      </c>
      <c r="C143" s="32" t="s">
        <v>370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237</v>
      </c>
      <c r="J143" s="29" t="n">
        <f aca="false">J142+D142</f>
        <v>624</v>
      </c>
      <c r="K143" s="28" t="n">
        <f aca="false">J143/8</f>
        <v>78</v>
      </c>
      <c r="L143" s="28" t="n">
        <f aca="false">J143/16</f>
        <v>39</v>
      </c>
      <c r="M143" s="28" t="n">
        <f aca="false">J143/32</f>
        <v>19.5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371</v>
      </c>
      <c r="C144" s="32" t="s">
        <v>371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237</v>
      </c>
      <c r="J144" s="29" t="n">
        <f aca="false">J143+D143</f>
        <v>632</v>
      </c>
      <c r="K144" s="28" t="n">
        <f aca="false">J144/8</f>
        <v>79</v>
      </c>
      <c r="L144" s="28" t="n">
        <f aca="false">J144/16</f>
        <v>39.5</v>
      </c>
      <c r="M144" s="28" t="n">
        <f aca="false">J144/32</f>
        <v>19.75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B145" s="31" t="s">
        <v>372</v>
      </c>
      <c r="C145" s="32" t="s">
        <v>372</v>
      </c>
      <c r="D145" s="32" t="n">
        <v>8</v>
      </c>
      <c r="E145" s="23" t="s">
        <v>26</v>
      </c>
      <c r="F145" s="23"/>
      <c r="G145" s="22" t="n">
        <v>0</v>
      </c>
      <c r="H145" s="22"/>
      <c r="I145" s="32" t="s">
        <v>237</v>
      </c>
      <c r="J145" s="29" t="n">
        <f aca="false">J144+D144</f>
        <v>640</v>
      </c>
      <c r="K145" s="28" t="n">
        <f aca="false">J145/8</f>
        <v>80</v>
      </c>
      <c r="L145" s="28" t="n">
        <f aca="false">J145/16</f>
        <v>40</v>
      </c>
      <c r="M145" s="28" t="n">
        <f aca="false">J145/32</f>
        <v>20</v>
      </c>
      <c r="N145" s="1" t="s">
        <v>28</v>
      </c>
      <c r="O145" s="24" t="n">
        <v>0</v>
      </c>
      <c r="P145" s="1" t="n">
        <v>0</v>
      </c>
      <c r="Q145" s="1" t="n">
        <v>0</v>
      </c>
    </row>
    <row r="146" customFormat="false" ht="15" hidden="false" customHeight="false" outlineLevel="0" collapsed="false">
      <c r="B146" s="31" t="s">
        <v>373</v>
      </c>
      <c r="C146" s="32" t="s">
        <v>373</v>
      </c>
      <c r="D146" s="32" t="n">
        <v>8</v>
      </c>
      <c r="E146" s="23" t="s">
        <v>26</v>
      </c>
      <c r="F146" s="23"/>
      <c r="G146" s="22" t="n">
        <v>0</v>
      </c>
      <c r="H146" s="22"/>
      <c r="I146" s="32" t="s">
        <v>237</v>
      </c>
      <c r="J146" s="29" t="n">
        <f aca="false">J145+D145</f>
        <v>648</v>
      </c>
      <c r="K146" s="28" t="n">
        <f aca="false">J146/8</f>
        <v>81</v>
      </c>
      <c r="L146" s="28" t="n">
        <f aca="false">J146/16</f>
        <v>40.5</v>
      </c>
      <c r="M146" s="28" t="n">
        <f aca="false">J146/32</f>
        <v>20.25</v>
      </c>
      <c r="N146" s="1" t="s">
        <v>28</v>
      </c>
      <c r="O146" s="24" t="n">
        <v>0</v>
      </c>
      <c r="P146" s="1" t="n">
        <v>0</v>
      </c>
      <c r="Q146" s="1" t="n">
        <v>0</v>
      </c>
    </row>
    <row r="147" customFormat="false" ht="15" hidden="false" customHeight="false" outlineLevel="0" collapsed="false">
      <c r="B147" s="31" t="s">
        <v>374</v>
      </c>
      <c r="C147" s="32" t="s">
        <v>374</v>
      </c>
      <c r="D147" s="32" t="n">
        <v>8</v>
      </c>
      <c r="E147" s="23" t="s">
        <v>26</v>
      </c>
      <c r="F147" s="23"/>
      <c r="G147" s="22" t="n">
        <v>0</v>
      </c>
      <c r="H147" s="22"/>
      <c r="I147" s="32" t="s">
        <v>237</v>
      </c>
      <c r="J147" s="29" t="n">
        <f aca="false">J146+D146</f>
        <v>656</v>
      </c>
      <c r="K147" s="28" t="n">
        <f aca="false">J147/8</f>
        <v>82</v>
      </c>
      <c r="L147" s="28" t="n">
        <f aca="false">J147/16</f>
        <v>41</v>
      </c>
      <c r="M147" s="28" t="n">
        <f aca="false">J147/32</f>
        <v>20.5</v>
      </c>
      <c r="N147" s="1" t="s">
        <v>28</v>
      </c>
      <c r="O147" s="24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45</v>
      </c>
      <c r="B148" s="31"/>
      <c r="C148" s="32"/>
      <c r="D148" s="32"/>
      <c r="E148" s="23"/>
      <c r="F148" s="23"/>
      <c r="G148" s="23"/>
      <c r="H148" s="22"/>
      <c r="I148" s="23"/>
      <c r="J148" s="29" t="n">
        <f aca="false">J147+D147</f>
        <v>664</v>
      </c>
      <c r="K148" s="28"/>
      <c r="L148" s="28"/>
      <c r="M148" s="28"/>
      <c r="N148" s="5"/>
      <c r="O148" s="24"/>
    </row>
    <row r="149" customFormat="false" ht="15" hidden="false" customHeight="false" outlineLevel="0" collapsed="false">
      <c r="B149" s="31" t="s">
        <v>375</v>
      </c>
      <c r="C149" s="31" t="s">
        <v>375</v>
      </c>
      <c r="D149" s="32" t="n">
        <v>1</v>
      </c>
      <c r="E149" s="23" t="s">
        <v>116</v>
      </c>
      <c r="F149" s="23"/>
      <c r="G149" s="23" t="n">
        <v>0</v>
      </c>
      <c r="H149" s="22" t="s">
        <v>27</v>
      </c>
      <c r="I149" s="23" t="s">
        <v>237</v>
      </c>
      <c r="J149" s="29" t="n">
        <f aca="false">J148+D148</f>
        <v>664</v>
      </c>
      <c r="K149" s="28" t="n">
        <f aca="false">J149/8</f>
        <v>83</v>
      </c>
      <c r="L149" s="28"/>
      <c r="M149" s="28" t="n">
        <f aca="false">J149/32</f>
        <v>20.75</v>
      </c>
      <c r="N149" s="1" t="s">
        <v>28</v>
      </c>
      <c r="O149" s="3" t="n">
        <v>0</v>
      </c>
      <c r="P149" s="1" t="n">
        <v>0</v>
      </c>
      <c r="Q149" s="1" t="n">
        <v>0</v>
      </c>
    </row>
    <row r="150" customFormat="false" ht="50.5" hidden="false" customHeight="false" outlineLevel="0" collapsed="false">
      <c r="B150" s="31" t="s">
        <v>376</v>
      </c>
      <c r="C150" s="32" t="s">
        <v>377</v>
      </c>
      <c r="D150" s="32" t="n">
        <v>1</v>
      </c>
      <c r="E150" s="23" t="s">
        <v>116</v>
      </c>
      <c r="F150" s="23"/>
      <c r="G150" s="23" t="n">
        <v>21</v>
      </c>
      <c r="H150" s="22" t="s">
        <v>27</v>
      </c>
      <c r="I150" s="23" t="s">
        <v>378</v>
      </c>
      <c r="J150" s="29" t="n">
        <f aca="false">J149+D149</f>
        <v>665</v>
      </c>
      <c r="K150" s="28" t="n">
        <f aca="false">J150/8</f>
        <v>83.125</v>
      </c>
      <c r="L150" s="28" t="n">
        <f aca="false">J150/16</f>
        <v>41.5625</v>
      </c>
      <c r="M150" s="28" t="n">
        <f aca="false">J150/32</f>
        <v>20.78125</v>
      </c>
      <c r="N150" s="1" t="s">
        <v>67</v>
      </c>
      <c r="O150" s="3" t="n">
        <v>2</v>
      </c>
      <c r="P150" s="1" t="n">
        <v>8</v>
      </c>
      <c r="Q150" s="1" t="n">
        <v>0</v>
      </c>
    </row>
    <row r="151" customFormat="false" ht="15" hidden="false" customHeight="false" outlineLevel="0" collapsed="false">
      <c r="B151" s="31" t="s">
        <v>379</v>
      </c>
      <c r="C151" s="32" t="s">
        <v>380</v>
      </c>
      <c r="D151" s="32" t="n">
        <v>3</v>
      </c>
      <c r="E151" s="23" t="s">
        <v>116</v>
      </c>
      <c r="F151" s="23"/>
      <c r="G151" s="23" t="s">
        <v>381</v>
      </c>
      <c r="H151" s="22" t="s">
        <v>27</v>
      </c>
      <c r="I151" s="23"/>
      <c r="J151" s="29" t="n">
        <f aca="false">J150+D150</f>
        <v>666</v>
      </c>
      <c r="K151" s="28" t="n">
        <f aca="false">J151/8</f>
        <v>83.25</v>
      </c>
      <c r="L151" s="28" t="n">
        <f aca="false">J151/16</f>
        <v>41.625</v>
      </c>
      <c r="M151" s="28" t="n">
        <f aca="false">J151/32</f>
        <v>20.8125</v>
      </c>
      <c r="N151" s="1" t="s">
        <v>140</v>
      </c>
      <c r="O151" s="3" t="n">
        <v>1</v>
      </c>
      <c r="P151" s="1" t="n">
        <v>9</v>
      </c>
      <c r="Q151" s="1" t="n">
        <v>0</v>
      </c>
    </row>
    <row r="152" customFormat="false" ht="15" hidden="false" customHeight="false" outlineLevel="0" collapsed="false">
      <c r="B152" s="31" t="s">
        <v>382</v>
      </c>
      <c r="C152" s="32" t="s">
        <v>383</v>
      </c>
      <c r="D152" s="32" t="n">
        <v>1</v>
      </c>
      <c r="E152" s="23" t="s">
        <v>116</v>
      </c>
      <c r="F152" s="23"/>
      <c r="G152" s="23" t="n">
        <v>21</v>
      </c>
      <c r="H152" s="22" t="s">
        <v>27</v>
      </c>
      <c r="I152" s="23"/>
      <c r="J152" s="29" t="n">
        <f aca="false">J151+D151</f>
        <v>669</v>
      </c>
      <c r="K152" s="28" t="n">
        <f aca="false">J152/8</f>
        <v>83.625</v>
      </c>
      <c r="L152" s="28" t="n">
        <f aca="false">J152/16</f>
        <v>41.8125</v>
      </c>
      <c r="M152" s="28" t="n">
        <f aca="false">J152/32</f>
        <v>20.90625</v>
      </c>
      <c r="N152" s="1" t="s">
        <v>140</v>
      </c>
      <c r="O152" s="3" t="n">
        <v>1</v>
      </c>
      <c r="P152" s="1" t="n">
        <v>10</v>
      </c>
      <c r="Q152" s="1" t="n">
        <v>0</v>
      </c>
    </row>
    <row r="153" customFormat="false" ht="15" hidden="false" customHeight="false" outlineLevel="0" collapsed="false">
      <c r="B153" s="31" t="s">
        <v>384</v>
      </c>
      <c r="C153" s="32" t="s">
        <v>385</v>
      </c>
      <c r="D153" s="32" t="n">
        <v>1</v>
      </c>
      <c r="E153" s="23" t="s">
        <v>116</v>
      </c>
      <c r="F153" s="23"/>
      <c r="G153" s="23" t="n">
        <v>1</v>
      </c>
      <c r="H153" s="22" t="s">
        <v>27</v>
      </c>
      <c r="I153" s="23" t="s">
        <v>386</v>
      </c>
      <c r="J153" s="29" t="n">
        <f aca="false">J152+D152</f>
        <v>670</v>
      </c>
      <c r="K153" s="28" t="n">
        <f aca="false">J153/8</f>
        <v>83.75</v>
      </c>
      <c r="L153" s="28" t="n">
        <f aca="false">J153/16</f>
        <v>41.875</v>
      </c>
      <c r="M153" s="28" t="n">
        <f aca="false">J153/32</f>
        <v>20.9375</v>
      </c>
      <c r="N153" s="5" t="s">
        <v>73</v>
      </c>
      <c r="O153" s="24" t="n">
        <v>3</v>
      </c>
      <c r="P153" s="1" t="n">
        <v>2</v>
      </c>
      <c r="Q153" s="1" t="n">
        <v>0</v>
      </c>
    </row>
    <row r="154" customFormat="false" ht="26.85" hidden="false" customHeight="false" outlineLevel="0" collapsed="false">
      <c r="B154" s="31" t="s">
        <v>387</v>
      </c>
      <c r="C154" s="32" t="s">
        <v>388</v>
      </c>
      <c r="D154" s="32" t="n">
        <v>1</v>
      </c>
      <c r="E154" s="23" t="s">
        <v>116</v>
      </c>
      <c r="F154" s="23"/>
      <c r="G154" s="23" t="n">
        <v>1</v>
      </c>
      <c r="H154" s="22" t="s">
        <v>27</v>
      </c>
      <c r="I154" s="23" t="s">
        <v>389</v>
      </c>
      <c r="J154" s="29" t="n">
        <f aca="false">J153+D153</f>
        <v>671</v>
      </c>
      <c r="K154" s="28" t="n">
        <f aca="false">J154/8</f>
        <v>83.875</v>
      </c>
      <c r="L154" s="28" t="n">
        <f aca="false">J154/16</f>
        <v>41.9375</v>
      </c>
      <c r="M154" s="28" t="n">
        <f aca="false">J154/32</f>
        <v>20.96875</v>
      </c>
      <c r="N154" s="5" t="s">
        <v>73</v>
      </c>
      <c r="O154" s="24" t="n">
        <v>3</v>
      </c>
      <c r="P154" s="1" t="n">
        <v>9</v>
      </c>
      <c r="Q154" s="1" t="n">
        <v>0</v>
      </c>
    </row>
    <row r="155" customFormat="false" ht="15" hidden="false" customHeight="false" outlineLevel="0" collapsed="false">
      <c r="A155" s="1" t="s">
        <v>58</v>
      </c>
      <c r="B155" s="31"/>
      <c r="C155" s="32"/>
      <c r="D155" s="32"/>
      <c r="E155" s="23"/>
      <c r="F155" s="23"/>
      <c r="G155" s="23"/>
      <c r="H155" s="22"/>
      <c r="I155" s="23"/>
      <c r="J155" s="29" t="n">
        <f aca="false">J154+D154</f>
        <v>672</v>
      </c>
      <c r="K155" s="28"/>
      <c r="L155" s="28"/>
      <c r="M155" s="28"/>
    </row>
    <row r="156" customFormat="false" ht="15" hidden="false" customHeight="false" outlineLevel="0" collapsed="false">
      <c r="B156" s="31" t="s">
        <v>390</v>
      </c>
      <c r="C156" s="31" t="s">
        <v>390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237</v>
      </c>
      <c r="J156" s="29" t="n">
        <f aca="false">J155+D155</f>
        <v>672</v>
      </c>
      <c r="K156" s="28" t="n">
        <f aca="false">J156/8</f>
        <v>84</v>
      </c>
      <c r="L156" s="28" t="n">
        <f aca="false">J156/16</f>
        <v>42</v>
      </c>
      <c r="M156" s="28" t="n">
        <f aca="false">J156/32</f>
        <v>21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B157" s="31" t="s">
        <v>391</v>
      </c>
      <c r="C157" s="31" t="s">
        <v>391</v>
      </c>
      <c r="D157" s="32" t="n">
        <v>8</v>
      </c>
      <c r="E157" s="23" t="s">
        <v>26</v>
      </c>
      <c r="F157" s="23"/>
      <c r="G157" s="22" t="n">
        <v>0</v>
      </c>
      <c r="H157" s="22"/>
      <c r="I157" s="32" t="s">
        <v>237</v>
      </c>
      <c r="J157" s="29" t="n">
        <f aca="false">J156+D156</f>
        <v>680</v>
      </c>
      <c r="K157" s="28" t="n">
        <f aca="false">J157/8</f>
        <v>85</v>
      </c>
      <c r="L157" s="28" t="n">
        <f aca="false">J157/16</f>
        <v>42.5</v>
      </c>
      <c r="M157" s="28" t="n">
        <f aca="false">J157/32</f>
        <v>21.25</v>
      </c>
      <c r="N157" s="1" t="s">
        <v>28</v>
      </c>
      <c r="O157" s="24" t="n">
        <v>0</v>
      </c>
      <c r="P157" s="1" t="n">
        <v>0</v>
      </c>
      <c r="Q157" s="1" t="n">
        <v>0</v>
      </c>
    </row>
    <row r="158" customFormat="false" ht="15" hidden="false" customHeight="false" outlineLevel="0" collapsed="false">
      <c r="B158" s="31" t="s">
        <v>392</v>
      </c>
      <c r="C158" s="31" t="s">
        <v>392</v>
      </c>
      <c r="D158" s="32" t="n">
        <v>8</v>
      </c>
      <c r="E158" s="23" t="s">
        <v>26</v>
      </c>
      <c r="F158" s="23"/>
      <c r="G158" s="22" t="n">
        <v>0</v>
      </c>
      <c r="H158" s="22"/>
      <c r="I158" s="32" t="s">
        <v>237</v>
      </c>
      <c r="J158" s="29" t="n">
        <f aca="false">J157+D157</f>
        <v>688</v>
      </c>
      <c r="K158" s="28" t="n">
        <f aca="false">J158/8</f>
        <v>86</v>
      </c>
      <c r="L158" s="28" t="n">
        <f aca="false">J158/16</f>
        <v>43</v>
      </c>
      <c r="M158" s="28" t="n">
        <f aca="false">J158/32</f>
        <v>21.5</v>
      </c>
      <c r="N158" s="1" t="s">
        <v>28</v>
      </c>
      <c r="O158" s="24" t="n">
        <v>0</v>
      </c>
      <c r="P158" s="1" t="n">
        <v>0</v>
      </c>
      <c r="Q158" s="1" t="n">
        <v>0</v>
      </c>
    </row>
    <row r="159" customFormat="false" ht="15" hidden="false" customHeight="false" outlineLevel="0" collapsed="false">
      <c r="B159" s="31" t="s">
        <v>393</v>
      </c>
      <c r="C159" s="31" t="s">
        <v>393</v>
      </c>
      <c r="D159" s="32" t="n">
        <v>8</v>
      </c>
      <c r="E159" s="23" t="s">
        <v>26</v>
      </c>
      <c r="F159" s="23"/>
      <c r="G159" s="22" t="n">
        <v>0</v>
      </c>
      <c r="H159" s="22"/>
      <c r="I159" s="32" t="s">
        <v>237</v>
      </c>
      <c r="J159" s="29" t="n">
        <f aca="false">J158+D158</f>
        <v>696</v>
      </c>
      <c r="K159" s="28" t="n">
        <f aca="false">J159/8</f>
        <v>87</v>
      </c>
      <c r="L159" s="28" t="n">
        <f aca="false">J159/16</f>
        <v>43.5</v>
      </c>
      <c r="M159" s="28" t="n">
        <f aca="false">J159/32</f>
        <v>21.75</v>
      </c>
      <c r="N159" s="1" t="s">
        <v>28</v>
      </c>
      <c r="O159" s="24" t="n">
        <v>0</v>
      </c>
      <c r="P159" s="1" t="n">
        <v>0</v>
      </c>
      <c r="Q159" s="1" t="n">
        <v>0</v>
      </c>
    </row>
    <row r="160" s="14" customFormat="true" ht="27.75" hidden="false" customHeight="true" outlineLevel="0" collapsed="false">
      <c r="A160" s="14" t="s">
        <v>59</v>
      </c>
      <c r="B160" s="34"/>
      <c r="C160" s="35"/>
      <c r="D160" s="36"/>
      <c r="E160" s="36"/>
      <c r="F160" s="36"/>
      <c r="G160" s="36"/>
      <c r="H160" s="35"/>
      <c r="I160" s="36" t="s">
        <v>394</v>
      </c>
      <c r="J160" s="29" t="n">
        <f aca="false">J159+D159</f>
        <v>704</v>
      </c>
      <c r="K160" s="28" t="n">
        <f aca="false">J160/8</f>
        <v>88</v>
      </c>
      <c r="L160" s="28" t="n">
        <f aca="false">J160/16</f>
        <v>44</v>
      </c>
      <c r="M160" s="28" t="n">
        <f aca="false">J160/32</f>
        <v>22</v>
      </c>
      <c r="O160" s="37"/>
    </row>
    <row r="162" customFormat="false" ht="15" hidden="false" customHeight="false" outlineLevel="0" collapsed="false">
      <c r="A162" s="1" t="s">
        <v>0</v>
      </c>
    </row>
    <row r="163" customFormat="false" ht="15" hidden="false" customHeight="false" outlineLevel="0" collapsed="false">
      <c r="A163" s="1" t="s">
        <v>395</v>
      </c>
      <c r="B163" s="31"/>
      <c r="C163" s="32"/>
      <c r="D163" s="32"/>
      <c r="E163" s="23"/>
      <c r="F163" s="23"/>
      <c r="G163" s="23"/>
      <c r="H163" s="23"/>
      <c r="I163" s="23"/>
      <c r="J163" s="29"/>
      <c r="K163" s="28"/>
      <c r="L163" s="28"/>
      <c r="M163" s="28"/>
    </row>
    <row r="164" customFormat="false" ht="15" hidden="false" customHeight="false" outlineLevel="0" collapsed="false">
      <c r="B164" s="31" t="s">
        <v>57</v>
      </c>
      <c r="C164" s="32" t="s">
        <v>396</v>
      </c>
      <c r="D164" s="32" t="n">
        <v>32</v>
      </c>
      <c r="E164" s="23" t="s">
        <v>116</v>
      </c>
      <c r="F164" s="23"/>
      <c r="G164" s="23" t="n">
        <v>0</v>
      </c>
      <c r="H164" s="22" t="s">
        <v>27</v>
      </c>
      <c r="I164" s="23" t="s">
        <v>57</v>
      </c>
      <c r="J164" s="29" t="n">
        <v>672</v>
      </c>
      <c r="K164" s="28" t="n">
        <f aca="false">J164/8</f>
        <v>84</v>
      </c>
      <c r="L164" s="28" t="n">
        <f aca="false">J164/16</f>
        <v>42</v>
      </c>
      <c r="M164" s="28" t="n">
        <f aca="false">J164/32</f>
        <v>21</v>
      </c>
      <c r="N164" s="5" t="s">
        <v>28</v>
      </c>
      <c r="O164" s="24" t="n">
        <v>0</v>
      </c>
      <c r="P164" s="1" t="n">
        <v>0</v>
      </c>
      <c r="Q164" s="1" t="n">
        <v>0</v>
      </c>
    </row>
    <row r="165" s="14" customFormat="true" ht="15" hidden="false" customHeight="false" outlineLevel="0" collapsed="false">
      <c r="A165" s="14" t="s">
        <v>59</v>
      </c>
      <c r="B165" s="34"/>
      <c r="C165" s="35"/>
      <c r="D165" s="36"/>
      <c r="E165" s="36"/>
      <c r="F165" s="36"/>
      <c r="G165" s="36"/>
      <c r="H165" s="35"/>
      <c r="I165" s="36" t="s">
        <v>394</v>
      </c>
      <c r="J165" s="29" t="n">
        <f aca="false">J164+D164</f>
        <v>704</v>
      </c>
      <c r="K165" s="28" t="n">
        <f aca="false">J165/8</f>
        <v>88</v>
      </c>
      <c r="L165" s="28" t="n">
        <f aca="false">J165/16</f>
        <v>44</v>
      </c>
      <c r="M165" s="28" t="n">
        <f aca="false">J165/32</f>
        <v>22</v>
      </c>
      <c r="O165" s="37"/>
    </row>
    <row r="166" s="14" customFormat="true" ht="15" hidden="false" customHeight="false" outlineLevel="0" collapsed="false">
      <c r="B166" s="34"/>
      <c r="C166" s="35"/>
      <c r="D166" s="36"/>
      <c r="E166" s="36"/>
      <c r="F166" s="36"/>
      <c r="G166" s="36"/>
      <c r="H166" s="35"/>
      <c r="I166" s="36"/>
      <c r="J166" s="29"/>
      <c r="K166" s="28"/>
      <c r="L166" s="28"/>
      <c r="M166" s="28"/>
      <c r="O166" s="37"/>
    </row>
    <row r="167" customFormat="false" ht="15" hidden="false" customHeight="false" outlineLevel="0" collapsed="false">
      <c r="A167" s="1" t="s">
        <v>397</v>
      </c>
    </row>
    <row r="168" customFormat="false" ht="15" hidden="false" customHeight="false" outlineLevel="0" collapsed="false">
      <c r="B168" s="31" t="s">
        <v>398</v>
      </c>
      <c r="C168" s="32" t="s">
        <v>399</v>
      </c>
      <c r="D168" s="27" t="n">
        <v>32</v>
      </c>
      <c r="E168" s="38" t="s">
        <v>400</v>
      </c>
      <c r="F168" s="23"/>
      <c r="G168" s="0" t="n">
        <v>0</v>
      </c>
      <c r="H168" s="3" t="s">
        <v>401</v>
      </c>
      <c r="I168" s="28" t="s">
        <v>402</v>
      </c>
      <c r="J168" s="29" t="n">
        <f aca="false">J83</f>
        <v>448</v>
      </c>
      <c r="K168" s="28" t="n">
        <f aca="false">J168/8</f>
        <v>56</v>
      </c>
      <c r="L168" s="28" t="n">
        <f aca="false">J168/16</f>
        <v>28</v>
      </c>
      <c r="M168" s="28" t="n">
        <f aca="false">J168/32</f>
        <v>14</v>
      </c>
      <c r="N168" s="0" t="s">
        <v>28</v>
      </c>
      <c r="O168" s="0" t="n">
        <v>0</v>
      </c>
      <c r="P168" s="0" t="n">
        <v>0</v>
      </c>
      <c r="Q168" s="0" t="n">
        <v>0</v>
      </c>
    </row>
    <row r="169" customFormat="false" ht="15" hidden="false" customHeight="false" outlineLevel="0" collapsed="false">
      <c r="B169" s="31" t="s">
        <v>403</v>
      </c>
      <c r="C169" s="32" t="s">
        <v>404</v>
      </c>
      <c r="D169" s="27" t="n">
        <v>16</v>
      </c>
      <c r="E169" s="38" t="s">
        <v>26</v>
      </c>
      <c r="F169" s="23"/>
      <c r="G169" s="23" t="s">
        <v>405</v>
      </c>
      <c r="H169" s="0"/>
      <c r="I169" s="28" t="s">
        <v>406</v>
      </c>
      <c r="J169" s="29" t="n">
        <f aca="false">J168+D168</f>
        <v>480</v>
      </c>
      <c r="K169" s="28" t="n">
        <f aca="false">J169/8</f>
        <v>60</v>
      </c>
      <c r="L169" s="28" t="n">
        <f aca="false">J169/16</f>
        <v>30</v>
      </c>
      <c r="M169" s="28" t="n">
        <f aca="false">J169/32</f>
        <v>15</v>
      </c>
      <c r="N169" s="1" t="s">
        <v>407</v>
      </c>
      <c r="O169" s="3" t="n">
        <v>5</v>
      </c>
      <c r="P169" s="1" t="n">
        <v>1</v>
      </c>
      <c r="Q169" s="1" t="n">
        <v>0</v>
      </c>
    </row>
    <row r="170" customFormat="false" ht="15" hidden="false" customHeight="false" outlineLevel="0" collapsed="false">
      <c r="B170" s="31" t="s">
        <v>408</v>
      </c>
      <c r="C170" s="32" t="s">
        <v>409</v>
      </c>
      <c r="D170" s="27" t="n">
        <v>8</v>
      </c>
      <c r="E170" s="38" t="s">
        <v>400</v>
      </c>
      <c r="F170" s="23"/>
      <c r="G170" s="23" t="n">
        <v>36</v>
      </c>
      <c r="H170" s="22" t="s">
        <v>27</v>
      </c>
      <c r="I170" s="28" t="s">
        <v>410</v>
      </c>
      <c r="J170" s="29" t="n">
        <f aca="false">J169+D169</f>
        <v>496</v>
      </c>
      <c r="K170" s="28" t="n">
        <f aca="false">J170/8</f>
        <v>62</v>
      </c>
      <c r="L170" s="28" t="n">
        <f aca="false">J170/16</f>
        <v>31</v>
      </c>
      <c r="M170" s="28" t="n">
        <f aca="false">J170/32</f>
        <v>15.5</v>
      </c>
      <c r="N170" s="1" t="s">
        <v>407</v>
      </c>
      <c r="O170" s="3" t="n">
        <v>5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31" t="s">
        <v>411</v>
      </c>
      <c r="C171" s="32" t="s">
        <v>412</v>
      </c>
      <c r="D171" s="27" t="n">
        <v>8</v>
      </c>
      <c r="E171" s="38"/>
      <c r="F171" s="23"/>
      <c r="G171" s="22" t="n">
        <v>0</v>
      </c>
      <c r="H171" s="22" t="s">
        <v>27</v>
      </c>
      <c r="I171" s="28" t="s">
        <v>413</v>
      </c>
      <c r="J171" s="29" t="n">
        <f aca="false">J170+D170</f>
        <v>504</v>
      </c>
      <c r="K171" s="28" t="n">
        <f aca="false">J171/8</f>
        <v>63</v>
      </c>
      <c r="L171" s="28" t="n">
        <f aca="false">J171/16</f>
        <v>31.5</v>
      </c>
      <c r="M171" s="28" t="n">
        <f aca="false">J171/32</f>
        <v>15.75</v>
      </c>
      <c r="N171" s="5" t="s">
        <v>28</v>
      </c>
      <c r="O171" s="24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59</v>
      </c>
      <c r="C172" s="35"/>
      <c r="D172" s="36"/>
      <c r="E172" s="36"/>
      <c r="F172" s="36"/>
      <c r="G172" s="36"/>
      <c r="H172" s="35"/>
      <c r="I172" s="36" t="s">
        <v>394</v>
      </c>
      <c r="J172" s="29" t="n">
        <f aca="false">J171+D171</f>
        <v>512</v>
      </c>
      <c r="K172" s="28" t="n">
        <f aca="false">J172/8</f>
        <v>64</v>
      </c>
      <c r="L172" s="28" t="n">
        <f aca="false">J172/16</f>
        <v>32</v>
      </c>
      <c r="M172" s="28" t="n">
        <f aca="false">J172/32</f>
        <v>16</v>
      </c>
    </row>
    <row r="175" customFormat="false" ht="15" hidden="false" customHeight="false" outlineLevel="0" collapsed="false">
      <c r="A175" s="1" t="s">
        <v>414</v>
      </c>
    </row>
    <row r="176" customFormat="false" ht="15" hidden="false" customHeight="false" outlineLevel="0" collapsed="false">
      <c r="B176" s="31" t="s">
        <v>415</v>
      </c>
      <c r="C176" s="32" t="s">
        <v>416</v>
      </c>
      <c r="D176" s="27" t="n">
        <v>32</v>
      </c>
      <c r="E176" s="38"/>
      <c r="F176" s="23"/>
      <c r="G176" s="39" t="n">
        <v>36</v>
      </c>
      <c r="H176" s="0"/>
      <c r="I176" s="28" t="s">
        <v>417</v>
      </c>
      <c r="J176" s="29" t="n">
        <f aca="false">J83</f>
        <v>448</v>
      </c>
      <c r="K176" s="28" t="n">
        <f aca="false">J176/8</f>
        <v>56</v>
      </c>
      <c r="L176" s="28" t="n">
        <f aca="false">J176/16</f>
        <v>28</v>
      </c>
      <c r="M176" s="28" t="n">
        <f aca="false">J176/32</f>
        <v>14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418</v>
      </c>
      <c r="C177" s="32" t="s">
        <v>419</v>
      </c>
      <c r="D177" s="27" t="n">
        <v>16</v>
      </c>
      <c r="E177" s="38" t="s">
        <v>26</v>
      </c>
      <c r="F177" s="23"/>
      <c r="G177" s="23" t="s">
        <v>420</v>
      </c>
      <c r="I177" s="28" t="s">
        <v>421</v>
      </c>
      <c r="J177" s="29" t="n">
        <f aca="false">J176+D176</f>
        <v>480</v>
      </c>
      <c r="K177" s="28" t="n">
        <f aca="false">J177/8</f>
        <v>60</v>
      </c>
      <c r="L177" s="28" t="n">
        <f aca="false">J177/16</f>
        <v>30</v>
      </c>
      <c r="M177" s="28" t="n">
        <f aca="false">J177/32</f>
        <v>15</v>
      </c>
      <c r="N177" s="1" t="s">
        <v>407</v>
      </c>
      <c r="O177" s="3" t="n">
        <v>5</v>
      </c>
      <c r="P177" s="1" t="n">
        <v>2</v>
      </c>
      <c r="Q177" s="1" t="n">
        <v>0</v>
      </c>
    </row>
    <row r="178" customFormat="false" ht="15" hidden="false" customHeight="false" outlineLevel="0" collapsed="false">
      <c r="B178" s="31" t="s">
        <v>422</v>
      </c>
      <c r="C178" s="32" t="s">
        <v>423</v>
      </c>
      <c r="D178" s="27" t="n">
        <v>16</v>
      </c>
      <c r="E178" s="38"/>
      <c r="F178" s="23"/>
      <c r="G178" s="23" t="s">
        <v>424</v>
      </c>
      <c r="I178" s="28" t="s">
        <v>425</v>
      </c>
      <c r="J178" s="29" t="n">
        <f aca="false">J177+D177</f>
        <v>496</v>
      </c>
      <c r="K178" s="28" t="n">
        <f aca="false">J178/8</f>
        <v>62</v>
      </c>
      <c r="L178" s="28" t="n">
        <f aca="false">J178/16</f>
        <v>31</v>
      </c>
      <c r="M178" s="28" t="n">
        <f aca="false">J178/32</f>
        <v>15.5</v>
      </c>
      <c r="N178" s="1" t="s">
        <v>407</v>
      </c>
      <c r="O178" s="3" t="n">
        <v>5</v>
      </c>
      <c r="P178" s="1" t="n">
        <v>3</v>
      </c>
      <c r="Q178" s="1" t="n">
        <v>0</v>
      </c>
    </row>
    <row r="179" customFormat="false" ht="15" hidden="false" customHeight="false" outlineLevel="0" collapsed="false">
      <c r="B179" s="0" t="s">
        <v>426</v>
      </c>
      <c r="C179" s="32" t="s">
        <v>427</v>
      </c>
      <c r="D179" s="27" t="n">
        <v>32</v>
      </c>
      <c r="E179" s="38"/>
      <c r="F179" s="23"/>
      <c r="G179" s="39" t="n">
        <v>36</v>
      </c>
      <c r="I179" s="28" t="s">
        <v>428</v>
      </c>
      <c r="J179" s="29" t="n">
        <f aca="false">J178+D178</f>
        <v>512</v>
      </c>
      <c r="K179" s="28" t="n">
        <f aca="false">J179/8</f>
        <v>64</v>
      </c>
      <c r="L179" s="28" t="n">
        <f aca="false">J179/16</f>
        <v>32</v>
      </c>
      <c r="M179" s="28" t="n">
        <f aca="false">J179/32</f>
        <v>16</v>
      </c>
      <c r="N179" s="0" t="s">
        <v>28</v>
      </c>
      <c r="O179" s="0" t="n">
        <v>0</v>
      </c>
      <c r="P179" s="0" t="n">
        <v>0</v>
      </c>
      <c r="Q179" s="0" t="n">
        <v>0</v>
      </c>
    </row>
    <row r="180" customFormat="false" ht="15" hidden="false" customHeight="false" outlineLevel="0" collapsed="false">
      <c r="B180" s="31" t="s">
        <v>429</v>
      </c>
      <c r="C180" s="32" t="s">
        <v>430</v>
      </c>
      <c r="D180" s="27" t="n">
        <v>8</v>
      </c>
      <c r="E180" s="38" t="s">
        <v>400</v>
      </c>
      <c r="F180" s="23"/>
      <c r="G180" s="23" t="n">
        <v>36</v>
      </c>
      <c r="H180" s="22" t="s">
        <v>27</v>
      </c>
      <c r="I180" s="28" t="s">
        <v>431</v>
      </c>
      <c r="J180" s="29" t="n">
        <f aca="false">J179+D179</f>
        <v>544</v>
      </c>
      <c r="K180" s="28" t="n">
        <f aca="false">J180/8</f>
        <v>68</v>
      </c>
      <c r="L180" s="28" t="n">
        <f aca="false">J180/16</f>
        <v>34</v>
      </c>
      <c r="M180" s="28" t="n">
        <f aca="false">J180/32</f>
        <v>17</v>
      </c>
      <c r="N180" s="1" t="s">
        <v>407</v>
      </c>
      <c r="O180" s="3" t="n">
        <v>5</v>
      </c>
      <c r="P180" s="1" t="n">
        <v>5</v>
      </c>
      <c r="Q180" s="1" t="n">
        <v>0</v>
      </c>
    </row>
    <row r="181" customFormat="false" ht="15" hidden="false" customHeight="false" outlineLevel="0" collapsed="false">
      <c r="B181" s="31" t="s">
        <v>411</v>
      </c>
      <c r="C181" s="32" t="s">
        <v>432</v>
      </c>
      <c r="D181" s="27" t="n">
        <v>24</v>
      </c>
      <c r="E181" s="38" t="s">
        <v>116</v>
      </c>
      <c r="F181" s="23"/>
      <c r="G181" s="22" t="n">
        <v>0</v>
      </c>
      <c r="H181" s="22" t="s">
        <v>27</v>
      </c>
      <c r="I181" s="28"/>
      <c r="J181" s="29" t="n">
        <f aca="false">J180+D180</f>
        <v>552</v>
      </c>
      <c r="K181" s="28" t="n">
        <f aca="false">J181/8</f>
        <v>69</v>
      </c>
      <c r="L181" s="28" t="n">
        <f aca="false">J181/16</f>
        <v>34.5</v>
      </c>
      <c r="M181" s="28" t="n">
        <f aca="false">J181/32</f>
        <v>17.25</v>
      </c>
      <c r="N181" s="5" t="s">
        <v>28</v>
      </c>
      <c r="O181" s="24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A182" s="1" t="s">
        <v>59</v>
      </c>
      <c r="B182" s="34"/>
      <c r="C182" s="35"/>
      <c r="D182" s="36"/>
      <c r="E182" s="36"/>
      <c r="F182" s="36"/>
      <c r="G182" s="36"/>
      <c r="H182" s="35"/>
      <c r="I182" s="36" t="s">
        <v>394</v>
      </c>
      <c r="J182" s="29" t="n">
        <f aca="false">J181+D181</f>
        <v>576</v>
      </c>
      <c r="K182" s="28" t="n">
        <f aca="false">J182/8</f>
        <v>72</v>
      </c>
      <c r="L182" s="28" t="n">
        <f aca="false">J182/16</f>
        <v>36</v>
      </c>
      <c r="M182" s="28" t="n">
        <f aca="false">J182/32</f>
        <v>18</v>
      </c>
    </row>
    <row r="185" customFormat="false" ht="15" hidden="false" customHeight="false" outlineLevel="0" collapsed="false">
      <c r="A185" s="1" t="s">
        <v>0</v>
      </c>
    </row>
    <row r="186" customFormat="false" ht="15" hidden="false" customHeight="false" outlineLevel="0" collapsed="false">
      <c r="A186" s="1" t="s">
        <v>433</v>
      </c>
    </row>
    <row r="187" customFormat="false" ht="15" hidden="false" customHeight="false" outlineLevel="0" collapsed="false">
      <c r="B187" s="31" t="s">
        <v>434</v>
      </c>
      <c r="C187" s="32" t="s">
        <v>435</v>
      </c>
      <c r="D187" s="27" t="n">
        <v>32</v>
      </c>
      <c r="E187" s="38" t="s">
        <v>26</v>
      </c>
      <c r="F187" s="23"/>
      <c r="G187" s="40" t="n">
        <v>1</v>
      </c>
      <c r="H187" s="40" t="s">
        <v>401</v>
      </c>
      <c r="I187" s="28" t="s">
        <v>436</v>
      </c>
      <c r="J187" s="29" t="n">
        <f aca="false">J160</f>
        <v>704</v>
      </c>
      <c r="K187" s="28" t="n">
        <f aca="false">J187/8</f>
        <v>88</v>
      </c>
      <c r="L187" s="28" t="n">
        <f aca="false">J187/16</f>
        <v>44</v>
      </c>
      <c r="M187" s="28" t="n">
        <f aca="false">J187/32</f>
        <v>22</v>
      </c>
      <c r="N187" s="1" t="s">
        <v>28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1" t="s">
        <v>437</v>
      </c>
      <c r="C188" s="32" t="s">
        <v>438</v>
      </c>
      <c r="D188" s="27" t="n">
        <v>16</v>
      </c>
      <c r="E188" s="38" t="s">
        <v>26</v>
      </c>
      <c r="F188" s="23"/>
      <c r="G188" s="23" t="s">
        <v>439</v>
      </c>
      <c r="H188" s="40" t="s">
        <v>27</v>
      </c>
      <c r="I188" s="28" t="s">
        <v>436</v>
      </c>
      <c r="J188" s="29" t="n">
        <f aca="false">J187+D187</f>
        <v>736</v>
      </c>
      <c r="K188" s="28" t="n">
        <f aca="false">J188/8</f>
        <v>92</v>
      </c>
      <c r="L188" s="28" t="n">
        <f aca="false">J188/16</f>
        <v>46</v>
      </c>
      <c r="M188" s="28" t="n">
        <f aca="false">J188/32</f>
        <v>23</v>
      </c>
      <c r="N188" s="1" t="s">
        <v>440</v>
      </c>
      <c r="O188" s="3" t="n">
        <v>5</v>
      </c>
      <c r="P188" s="1" t="n">
        <v>1</v>
      </c>
      <c r="Q188" s="1" t="n">
        <v>0</v>
      </c>
    </row>
    <row r="189" customFormat="false" ht="15" hidden="false" customHeight="false" outlineLevel="0" collapsed="false">
      <c r="B189" s="31" t="s">
        <v>441</v>
      </c>
      <c r="C189" s="32" t="s">
        <v>442</v>
      </c>
      <c r="D189" s="27" t="n">
        <v>8</v>
      </c>
      <c r="E189" s="38" t="s">
        <v>26</v>
      </c>
      <c r="F189" s="23"/>
      <c r="G189" s="40" t="s">
        <v>296</v>
      </c>
      <c r="H189" s="22" t="s">
        <v>27</v>
      </c>
      <c r="I189" s="28" t="s">
        <v>443</v>
      </c>
      <c r="J189" s="29" t="n">
        <f aca="false">J188+D188</f>
        <v>752</v>
      </c>
      <c r="K189" s="28" t="n">
        <f aca="false">J189/8</f>
        <v>94</v>
      </c>
      <c r="L189" s="28" t="n">
        <f aca="false">J189/16</f>
        <v>47</v>
      </c>
      <c r="M189" s="28" t="n">
        <f aca="false">J189/32</f>
        <v>23.5</v>
      </c>
      <c r="N189" s="5" t="s">
        <v>440</v>
      </c>
      <c r="O189" s="24" t="n">
        <v>5</v>
      </c>
      <c r="P189" s="1" t="n">
        <v>2</v>
      </c>
      <c r="Q189" s="1" t="n">
        <v>0</v>
      </c>
    </row>
    <row r="190" customFormat="false" ht="37.65" hidden="false" customHeight="true" outlineLevel="0" collapsed="false">
      <c r="A190" s="1" t="s">
        <v>45</v>
      </c>
      <c r="B190" s="21"/>
      <c r="C190" s="22"/>
      <c r="D190" s="22"/>
      <c r="E190" s="22"/>
      <c r="F190" s="22"/>
      <c r="G190" s="22"/>
      <c r="H190" s="22" t="s">
        <v>27</v>
      </c>
      <c r="I190" s="23"/>
      <c r="N190" s="5"/>
      <c r="O190" s="24"/>
    </row>
    <row r="191" customFormat="false" ht="37.65" hidden="false" customHeight="true" outlineLevel="0" collapsed="false">
      <c r="B191" s="21" t="s">
        <v>46</v>
      </c>
      <c r="C191" s="22" t="s">
        <v>47</v>
      </c>
      <c r="D191" s="22" t="n">
        <v>1</v>
      </c>
      <c r="E191" s="22" t="s">
        <v>26</v>
      </c>
      <c r="F191" s="22"/>
      <c r="G191" s="22" t="n">
        <v>21</v>
      </c>
      <c r="H191" s="22" t="s">
        <v>27</v>
      </c>
      <c r="I191" s="23" t="s">
        <v>48</v>
      </c>
      <c r="J191" s="4" t="n">
        <f aca="false">J189+D189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140</v>
      </c>
      <c r="O191" s="3" t="n">
        <v>1</v>
      </c>
      <c r="P191" s="1" t="n">
        <v>12</v>
      </c>
      <c r="Q191" s="1" t="n">
        <v>0</v>
      </c>
    </row>
    <row r="192" customFormat="false" ht="37.65" hidden="false" customHeight="true" outlineLevel="0" collapsed="false">
      <c r="B192" s="21" t="s">
        <v>49</v>
      </c>
      <c r="C192" s="22" t="s">
        <v>50</v>
      </c>
      <c r="D192" s="22" t="n">
        <v>1</v>
      </c>
      <c r="E192" s="22" t="s">
        <v>26</v>
      </c>
      <c r="F192" s="22"/>
      <c r="G192" s="22" t="n">
        <v>21</v>
      </c>
      <c r="H192" s="22" t="s">
        <v>27</v>
      </c>
      <c r="I192" s="23" t="s">
        <v>51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140</v>
      </c>
      <c r="O192" s="3" t="n">
        <v>1</v>
      </c>
      <c r="P192" s="1" t="n">
        <v>13</v>
      </c>
      <c r="Q192" s="1" t="n">
        <v>0</v>
      </c>
    </row>
    <row r="193" customFormat="false" ht="37.65" hidden="false" customHeight="true" outlineLevel="0" collapsed="false">
      <c r="B193" s="21" t="s">
        <v>52</v>
      </c>
      <c r="C193" s="22" t="s">
        <v>53</v>
      </c>
      <c r="D193" s="22" t="n">
        <v>1</v>
      </c>
      <c r="E193" s="22" t="s">
        <v>26</v>
      </c>
      <c r="F193" s="22"/>
      <c r="G193" s="22" t="n">
        <v>21</v>
      </c>
      <c r="H193" s="22" t="s">
        <v>27</v>
      </c>
      <c r="I193" s="23" t="s">
        <v>54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140</v>
      </c>
      <c r="O193" s="3" t="n">
        <v>1</v>
      </c>
      <c r="P193" s="1" t="n">
        <v>14</v>
      </c>
      <c r="Q193" s="1" t="n">
        <v>0</v>
      </c>
    </row>
    <row r="194" customFormat="false" ht="37.65" hidden="false" customHeight="true" outlineLevel="0" collapsed="false">
      <c r="B194" s="21" t="s">
        <v>55</v>
      </c>
      <c r="C194" s="22" t="s">
        <v>444</v>
      </c>
      <c r="D194" s="22" t="n">
        <v>5</v>
      </c>
      <c r="E194" s="22" t="s">
        <v>26</v>
      </c>
      <c r="F194" s="22"/>
      <c r="G194" s="22" t="n">
        <v>0</v>
      </c>
      <c r="H194" s="22" t="s">
        <v>27</v>
      </c>
      <c r="I194" s="23" t="s">
        <v>57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28</v>
      </c>
      <c r="O194" s="24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2"/>
      <c r="D195" s="22"/>
      <c r="E195" s="22"/>
      <c r="F195" s="22"/>
      <c r="G195" s="22"/>
      <c r="H195" s="22"/>
      <c r="I195" s="23"/>
      <c r="N195" s="5"/>
      <c r="O195" s="24"/>
    </row>
    <row r="196" customFormat="false" ht="15" hidden="false" customHeight="false" outlineLevel="0" collapsed="false">
      <c r="A196" s="1" t="s">
        <v>59</v>
      </c>
      <c r="B196" s="31"/>
      <c r="I196" s="1" t="s">
        <v>239</v>
      </c>
      <c r="J196" s="29" t="n">
        <f aca="false">J194+D194</f>
        <v>768</v>
      </c>
      <c r="K196" s="28" t="n">
        <f aca="false">J196/8</f>
        <v>96</v>
      </c>
      <c r="L196" s="28" t="n">
        <f aca="false">J196/16</f>
        <v>48</v>
      </c>
      <c r="M196" s="28" t="n">
        <f aca="false">J196/32</f>
        <v>24</v>
      </c>
    </row>
    <row r="197" customFormat="false" ht="15" hidden="false" customHeight="false" outlineLevel="0" collapsed="false">
      <c r="A197" s="41" t="s">
        <v>445</v>
      </c>
      <c r="B197" s="11"/>
      <c r="C197" s="42"/>
      <c r="D197" s="12"/>
      <c r="E197" s="12"/>
      <c r="F197" s="12"/>
      <c r="G197" s="12"/>
      <c r="H197" s="12"/>
      <c r="I197" s="13"/>
    </row>
    <row r="198" s="14" customFormat="true" ht="15" hidden="false" customHeight="false" outlineLevel="0" collapsed="false">
      <c r="A198" s="14" t="s">
        <v>0</v>
      </c>
      <c r="B198" s="15" t="s">
        <v>8</v>
      </c>
      <c r="C198" s="12" t="s">
        <v>9</v>
      </c>
      <c r="D198" s="12" t="s">
        <v>10</v>
      </c>
      <c r="E198" s="12" t="s">
        <v>11</v>
      </c>
      <c r="F198" s="12" t="s">
        <v>12</v>
      </c>
      <c r="G198" s="12" t="s">
        <v>13</v>
      </c>
      <c r="H198" s="12" t="s">
        <v>14</v>
      </c>
      <c r="I198" s="13" t="s">
        <v>15</v>
      </c>
      <c r="J198" s="30" t="s">
        <v>16</v>
      </c>
      <c r="K198" s="14" t="s">
        <v>17</v>
      </c>
      <c r="L198" s="14" t="s">
        <v>18</v>
      </c>
      <c r="M198" s="14" t="s">
        <v>19</v>
      </c>
      <c r="N198" s="19" t="s">
        <v>20</v>
      </c>
      <c r="O198" s="20" t="s">
        <v>21</v>
      </c>
      <c r="P198" s="14" t="s">
        <v>22</v>
      </c>
      <c r="Q198" s="14" t="s">
        <v>23</v>
      </c>
    </row>
    <row r="199" customFormat="false" ht="39.55" hidden="false" customHeight="false" outlineLevel="0" collapsed="false">
      <c r="B199" s="31" t="s">
        <v>446</v>
      </c>
      <c r="C199" s="22" t="s">
        <v>447</v>
      </c>
      <c r="D199" s="22" t="n">
        <v>5248</v>
      </c>
      <c r="E199" s="22" t="s">
        <v>26</v>
      </c>
      <c r="F199" s="22" t="s">
        <v>116</v>
      </c>
      <c r="G199" s="22" t="n">
        <v>0</v>
      </c>
      <c r="H199" s="22" t="s">
        <v>27</v>
      </c>
      <c r="I199" s="23" t="s">
        <v>448</v>
      </c>
      <c r="J199" s="4" t="n">
        <v>0</v>
      </c>
      <c r="K199" s="28" t="n">
        <f aca="false">J199/8</f>
        <v>0</v>
      </c>
      <c r="L199" s="28" t="n">
        <f aca="false">J199/16</f>
        <v>0</v>
      </c>
      <c r="M199" s="28" t="n">
        <f aca="false">J199/32</f>
        <v>0</v>
      </c>
      <c r="N199" s="1" t="s">
        <v>28</v>
      </c>
      <c r="O199" s="3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B200" s="31" t="s">
        <v>449</v>
      </c>
      <c r="C200" s="22" t="s">
        <v>450</v>
      </c>
      <c r="D200" s="22" t="n">
        <v>7</v>
      </c>
      <c r="E200" s="22" t="s">
        <v>26</v>
      </c>
      <c r="F200" s="22"/>
      <c r="G200" s="22" t="n">
        <v>0</v>
      </c>
      <c r="H200" s="22" t="s">
        <v>27</v>
      </c>
      <c r="I200" s="23" t="s">
        <v>57</v>
      </c>
      <c r="J200" s="4" t="n">
        <f aca="false">J199+D199</f>
        <v>5248</v>
      </c>
      <c r="K200" s="28" t="n">
        <f aca="false">J200/8</f>
        <v>656</v>
      </c>
      <c r="L200" s="28" t="n">
        <f aca="false">J200/16</f>
        <v>328</v>
      </c>
      <c r="M200" s="28" t="n">
        <f aca="false">J200/32</f>
        <v>164</v>
      </c>
      <c r="N200" s="1" t="s">
        <v>28</v>
      </c>
      <c r="O200" s="3" t="n">
        <v>0</v>
      </c>
      <c r="P200" s="1" t="n">
        <v>0</v>
      </c>
      <c r="Q200" s="1" t="n">
        <v>0</v>
      </c>
    </row>
    <row r="201" customFormat="false" ht="26.85" hidden="false" customHeight="false" outlineLevel="0" collapsed="false">
      <c r="B201" s="31" t="s">
        <v>451</v>
      </c>
      <c r="C201" s="22" t="s">
        <v>452</v>
      </c>
      <c r="D201" s="22" t="n">
        <v>1</v>
      </c>
      <c r="E201" s="23" t="s">
        <v>116</v>
      </c>
      <c r="F201" s="23"/>
      <c r="G201" s="23" t="n">
        <v>21</v>
      </c>
      <c r="H201" s="22"/>
      <c r="I201" s="23" t="s">
        <v>453</v>
      </c>
      <c r="J201" s="4" t="n">
        <f aca="false">J200+D200</f>
        <v>5255</v>
      </c>
      <c r="K201" s="28" t="n">
        <f aca="false">J201/8</f>
        <v>656.875</v>
      </c>
      <c r="L201" s="28" t="n">
        <f aca="false">J201/16</f>
        <v>328.4375</v>
      </c>
      <c r="M201" s="28" t="n">
        <f aca="false">J201/32</f>
        <v>164.21875</v>
      </c>
      <c r="N201" s="1" t="s">
        <v>454</v>
      </c>
      <c r="O201" s="3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A202" s="1" t="s">
        <v>59</v>
      </c>
      <c r="I202" s="1" t="s">
        <v>239</v>
      </c>
      <c r="J202" s="4" t="n">
        <f aca="false">J201+D201</f>
        <v>5256</v>
      </c>
      <c r="K202" s="28" t="n">
        <f aca="false">J202/8</f>
        <v>657</v>
      </c>
      <c r="L202" s="28" t="n">
        <f aca="false">J202/16</f>
        <v>328.5</v>
      </c>
      <c r="M202" s="28" t="n">
        <f aca="false">J202/32</f>
        <v>164.25</v>
      </c>
    </row>
    <row r="203" customFormat="false" ht="15" hidden="false" customHeight="false" outlineLevel="0" collapsed="false">
      <c r="B203" s="31"/>
      <c r="J203" s="29"/>
      <c r="K203" s="28"/>
      <c r="L203" s="28"/>
      <c r="M203" s="28"/>
    </row>
    <row r="204" customFormat="false" ht="15" hidden="false" customHeight="false" outlineLevel="0" collapsed="false">
      <c r="A204" s="43" t="s">
        <v>455</v>
      </c>
      <c r="B204" s="11"/>
      <c r="C204" s="42"/>
      <c r="D204" s="12"/>
      <c r="E204" s="12"/>
      <c r="F204" s="12"/>
      <c r="G204" s="12"/>
      <c r="H204" s="12"/>
      <c r="I204" s="13"/>
    </row>
    <row r="205" s="14" customFormat="true" ht="15" hidden="false" customHeight="false" outlineLevel="0" collapsed="false">
      <c r="A205" s="14" t="s">
        <v>0</v>
      </c>
      <c r="B205" s="15" t="s">
        <v>8</v>
      </c>
      <c r="C205" s="12" t="s">
        <v>9</v>
      </c>
      <c r="D205" s="12" t="s">
        <v>10</v>
      </c>
      <c r="E205" s="12" t="s">
        <v>11</v>
      </c>
      <c r="F205" s="12" t="s">
        <v>12</v>
      </c>
      <c r="G205" s="12" t="s">
        <v>13</v>
      </c>
      <c r="H205" s="12" t="s">
        <v>14</v>
      </c>
      <c r="I205" s="13" t="s">
        <v>15</v>
      </c>
      <c r="J205" s="30" t="s">
        <v>16</v>
      </c>
      <c r="K205" s="14" t="s">
        <v>17</v>
      </c>
      <c r="L205" s="14" t="s">
        <v>18</v>
      </c>
      <c r="M205" s="14" t="s">
        <v>19</v>
      </c>
      <c r="N205" s="19" t="s">
        <v>20</v>
      </c>
      <c r="O205" s="20" t="s">
        <v>21</v>
      </c>
      <c r="P205" s="14" t="s">
        <v>22</v>
      </c>
      <c r="Q205" s="14" t="s">
        <v>23</v>
      </c>
    </row>
    <row r="206" customFormat="false" ht="39.55" hidden="false" customHeight="false" outlineLevel="0" collapsed="false">
      <c r="B206" s="31" t="s">
        <v>446</v>
      </c>
      <c r="C206" s="22" t="s">
        <v>447</v>
      </c>
      <c r="D206" s="22" t="n">
        <v>664</v>
      </c>
      <c r="E206" s="22" t="s">
        <v>26</v>
      </c>
      <c r="F206" s="22" t="s">
        <v>116</v>
      </c>
      <c r="G206" s="22" t="n">
        <v>0</v>
      </c>
      <c r="H206" s="22" t="s">
        <v>27</v>
      </c>
      <c r="I206" s="23" t="s">
        <v>448</v>
      </c>
      <c r="J206" s="4" t="n">
        <v>0</v>
      </c>
      <c r="K206" s="28" t="n">
        <f aca="false">J206/8</f>
        <v>0</v>
      </c>
      <c r="L206" s="28" t="n">
        <f aca="false">J206/16</f>
        <v>0</v>
      </c>
      <c r="M206" s="28" t="n">
        <f aca="false">J206/32</f>
        <v>0</v>
      </c>
      <c r="N206" s="1" t="s">
        <v>28</v>
      </c>
      <c r="O206" s="3" t="n">
        <v>0</v>
      </c>
      <c r="P206" s="1" t="n">
        <v>0</v>
      </c>
      <c r="Q206" s="1" t="n">
        <v>0</v>
      </c>
    </row>
    <row r="207" customFormat="false" ht="15" hidden="false" customHeight="false" outlineLevel="0" collapsed="false">
      <c r="B207" s="31" t="s">
        <v>456</v>
      </c>
      <c r="C207" s="22" t="s">
        <v>457</v>
      </c>
      <c r="D207" s="22" t="n">
        <v>7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664</v>
      </c>
      <c r="K207" s="28" t="n">
        <f aca="false">J207/8</f>
        <v>83</v>
      </c>
      <c r="L207" s="28" t="n">
        <f aca="false">J207/16</f>
        <v>41.5</v>
      </c>
      <c r="M207" s="28" t="n">
        <f aca="false">J207/32</f>
        <v>20.75</v>
      </c>
      <c r="N207" s="1" t="s">
        <v>28</v>
      </c>
      <c r="O207" s="3" t="n">
        <v>0</v>
      </c>
      <c r="P207" s="1" t="n">
        <v>0</v>
      </c>
      <c r="Q207" s="1" t="n">
        <v>0</v>
      </c>
    </row>
    <row r="208" customFormat="false" ht="26.85" hidden="false" customHeight="false" outlineLevel="0" collapsed="false">
      <c r="B208" s="31" t="s">
        <v>451</v>
      </c>
      <c r="C208" s="22" t="s">
        <v>452</v>
      </c>
      <c r="D208" s="22" t="n">
        <v>1</v>
      </c>
      <c r="E208" s="23" t="s">
        <v>116</v>
      </c>
      <c r="F208" s="23"/>
      <c r="G208" s="23" t="n">
        <v>21</v>
      </c>
      <c r="H208" s="22"/>
      <c r="I208" s="23" t="s">
        <v>453</v>
      </c>
      <c r="J208" s="4" t="n">
        <f aca="false">J207+D207</f>
        <v>671</v>
      </c>
      <c r="K208" s="28" t="n">
        <f aca="false">J208/8</f>
        <v>83.875</v>
      </c>
      <c r="L208" s="28" t="n">
        <f aca="false">J208/16</f>
        <v>41.9375</v>
      </c>
      <c r="M208" s="28" t="n">
        <f aca="false">J208/32</f>
        <v>20.96875</v>
      </c>
      <c r="N208" s="1" t="s">
        <v>454</v>
      </c>
      <c r="O208" s="3" t="n">
        <v>1</v>
      </c>
      <c r="P208" s="1" t="n">
        <v>1</v>
      </c>
      <c r="Q208" s="1" t="n">
        <v>0</v>
      </c>
    </row>
    <row r="209" customFormat="false" ht="15" hidden="false" customHeight="false" outlineLevel="0" collapsed="false">
      <c r="A209" s="1" t="s">
        <v>59</v>
      </c>
      <c r="I209" s="1" t="s">
        <v>239</v>
      </c>
      <c r="J209" s="4" t="n">
        <f aca="false">J208+D208</f>
        <v>672</v>
      </c>
      <c r="K209" s="28" t="n">
        <f aca="false">J209/8</f>
        <v>84</v>
      </c>
      <c r="L209" s="28" t="n">
        <f aca="false">J209/16</f>
        <v>42</v>
      </c>
      <c r="M209" s="28" t="n">
        <f aca="false">J209/32</f>
        <v>21</v>
      </c>
    </row>
    <row r="213" customFormat="false" ht="15" hidden="false" customHeight="false" outlineLevel="0" collapsed="false">
      <c r="A213" s="43" t="s">
        <v>458</v>
      </c>
      <c r="B213" s="11"/>
      <c r="C213" s="42"/>
      <c r="D213" s="12"/>
      <c r="E213" s="12"/>
      <c r="F213" s="12"/>
      <c r="G213" s="12"/>
      <c r="H213" s="12"/>
      <c r="I213" s="13"/>
    </row>
    <row r="214" s="14" customFormat="true" ht="15" hidden="false" customHeight="false" outlineLevel="0" collapsed="false">
      <c r="A214" s="14" t="s">
        <v>0</v>
      </c>
      <c r="B214" s="15" t="s">
        <v>8</v>
      </c>
      <c r="C214" s="12" t="s">
        <v>9</v>
      </c>
      <c r="D214" s="12" t="s">
        <v>10</v>
      </c>
      <c r="E214" s="12" t="s">
        <v>11</v>
      </c>
      <c r="F214" s="12" t="s">
        <v>12</v>
      </c>
      <c r="G214" s="12" t="s">
        <v>13</v>
      </c>
      <c r="H214" s="12" t="s">
        <v>14</v>
      </c>
      <c r="I214" s="13" t="s">
        <v>15</v>
      </c>
      <c r="J214" s="30" t="s">
        <v>16</v>
      </c>
      <c r="K214" s="14" t="s">
        <v>17</v>
      </c>
      <c r="L214" s="14" t="s">
        <v>18</v>
      </c>
      <c r="M214" s="14" t="s">
        <v>19</v>
      </c>
      <c r="N214" s="19" t="s">
        <v>20</v>
      </c>
      <c r="O214" s="20" t="s">
        <v>21</v>
      </c>
      <c r="P214" s="14" t="s">
        <v>22</v>
      </c>
      <c r="Q214" s="14" t="s">
        <v>23</v>
      </c>
    </row>
    <row r="215" customFormat="false" ht="15" hidden="false" customHeight="false" outlineLevel="0" collapsed="false">
      <c r="B215" s="31" t="s">
        <v>434</v>
      </c>
      <c r="C215" s="32" t="s">
        <v>435</v>
      </c>
      <c r="D215" s="27" t="n">
        <v>32</v>
      </c>
      <c r="E215" s="38" t="s">
        <v>26</v>
      </c>
      <c r="F215" s="23"/>
      <c r="G215" s="40" t="n">
        <v>1</v>
      </c>
      <c r="H215" s="40" t="s">
        <v>459</v>
      </c>
      <c r="I215" s="28" t="s">
        <v>436</v>
      </c>
      <c r="J215" s="4" t="n">
        <f aca="false">J209</f>
        <v>672</v>
      </c>
      <c r="K215" s="28" t="n">
        <f aca="false">J215/8</f>
        <v>84</v>
      </c>
      <c r="L215" s="28" t="n">
        <f aca="false">J215/16</f>
        <v>42</v>
      </c>
      <c r="M215" s="28" t="n">
        <f aca="false">J215/32</f>
        <v>21</v>
      </c>
      <c r="N215" s="1" t="s">
        <v>28</v>
      </c>
      <c r="O215" s="3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B216" s="31" t="s">
        <v>437</v>
      </c>
      <c r="C216" s="32" t="s">
        <v>438</v>
      </c>
      <c r="D216" s="27" t="n">
        <v>16</v>
      </c>
      <c r="E216" s="38" t="s">
        <v>26</v>
      </c>
      <c r="F216" s="23" t="s">
        <v>460</v>
      </c>
      <c r="G216" s="23" t="s">
        <v>439</v>
      </c>
      <c r="H216" s="40" t="s">
        <v>27</v>
      </c>
      <c r="I216" s="28" t="s">
        <v>436</v>
      </c>
      <c r="J216" s="4" t="n">
        <f aca="false">J215+D215</f>
        <v>704</v>
      </c>
      <c r="K216" s="28" t="n">
        <f aca="false">J216/8</f>
        <v>88</v>
      </c>
      <c r="L216" s="28" t="n">
        <f aca="false">J216/16</f>
        <v>44</v>
      </c>
      <c r="M216" s="28" t="n">
        <f aca="false">J216/32</f>
        <v>22</v>
      </c>
      <c r="N216" s="1" t="s">
        <v>440</v>
      </c>
      <c r="O216" s="3" t="n">
        <v>2</v>
      </c>
      <c r="P216" s="1" t="n">
        <v>1</v>
      </c>
      <c r="Q216" s="1" t="n">
        <v>0</v>
      </c>
    </row>
    <row r="217" customFormat="false" ht="15" hidden="false" customHeight="false" outlineLevel="0" collapsed="false">
      <c r="B217" s="31" t="s">
        <v>461</v>
      </c>
      <c r="C217" s="32" t="s">
        <v>442</v>
      </c>
      <c r="D217" s="27" t="n">
        <v>8</v>
      </c>
      <c r="E217" s="38"/>
      <c r="F217" s="23"/>
      <c r="G217" s="40" t="s">
        <v>296</v>
      </c>
      <c r="H217" s="40" t="s">
        <v>27</v>
      </c>
      <c r="I217" s="28" t="s">
        <v>462</v>
      </c>
      <c r="J217" s="4" t="n">
        <f aca="false">J216+D216</f>
        <v>720</v>
      </c>
      <c r="K217" s="28" t="n">
        <f aca="false">J217/8</f>
        <v>90</v>
      </c>
      <c r="L217" s="28" t="n">
        <f aca="false">J217/16</f>
        <v>45</v>
      </c>
      <c r="M217" s="28" t="n">
        <f aca="false">J217/32</f>
        <v>22.5</v>
      </c>
      <c r="N217" s="5" t="s">
        <v>440</v>
      </c>
      <c r="O217" s="24" t="n">
        <v>2</v>
      </c>
      <c r="P217" s="1" t="n">
        <v>2</v>
      </c>
      <c r="Q217" s="1" t="n">
        <v>0</v>
      </c>
    </row>
    <row r="218" customFormat="false" ht="15" hidden="false" customHeight="false" outlineLevel="0" collapsed="false">
      <c r="B218" s="31" t="s">
        <v>28</v>
      </c>
      <c r="C218" s="32" t="s">
        <v>463</v>
      </c>
      <c r="D218" s="27" t="n">
        <v>8</v>
      </c>
      <c r="E218" s="38"/>
      <c r="F218" s="23"/>
      <c r="G218" s="22" t="n">
        <v>0</v>
      </c>
      <c r="H218" s="22" t="s">
        <v>27</v>
      </c>
      <c r="I218" s="28" t="s">
        <v>246</v>
      </c>
      <c r="J218" s="4" t="n">
        <f aca="false">J217+D217</f>
        <v>728</v>
      </c>
      <c r="K218" s="28" t="n">
        <f aca="false">J218/8</f>
        <v>91</v>
      </c>
      <c r="L218" s="28" t="n">
        <f aca="false">J218/16</f>
        <v>45.5</v>
      </c>
      <c r="M218" s="28" t="n">
        <f aca="false">J218/32</f>
        <v>22.75</v>
      </c>
      <c r="N218" s="5" t="s">
        <v>28</v>
      </c>
      <c r="O218" s="24" t="n">
        <v>0</v>
      </c>
      <c r="P218" s="1" t="n">
        <v>0</v>
      </c>
      <c r="Q218" s="1" t="n">
        <v>0</v>
      </c>
    </row>
    <row r="219" customFormat="false" ht="15" hidden="false" customHeight="false" outlineLevel="0" collapsed="false">
      <c r="A219" s="1" t="s">
        <v>59</v>
      </c>
      <c r="I219" s="1" t="s">
        <v>239</v>
      </c>
      <c r="J219" s="4" t="n">
        <f aca="false">J218+D218</f>
        <v>736</v>
      </c>
      <c r="K219" s="28" t="n">
        <f aca="false">J219/8</f>
        <v>92</v>
      </c>
      <c r="L219" s="28" t="n">
        <f aca="false">J219/16</f>
        <v>46</v>
      </c>
      <c r="M219" s="28" t="n">
        <f aca="false">J219/32</f>
        <v>23</v>
      </c>
      <c r="N219" s="1" t="s">
        <v>28</v>
      </c>
      <c r="O219" s="3" t="n">
        <v>0</v>
      </c>
      <c r="P219" s="1" t="n">
        <v>0</v>
      </c>
      <c r="Q219" s="1" t="n">
        <v>0</v>
      </c>
    </row>
    <row r="221" customFormat="false" ht="15" hidden="false" customHeight="false" outlineLevel="0" collapsed="false">
      <c r="A221" s="43" t="s">
        <v>464</v>
      </c>
    </row>
    <row r="222" s="14" customFormat="true" ht="15" hidden="false" customHeight="false" outlineLevel="0" collapsed="false">
      <c r="A222" s="14" t="s">
        <v>0</v>
      </c>
      <c r="B222" s="15" t="s">
        <v>8</v>
      </c>
      <c r="C222" s="12" t="s">
        <v>9</v>
      </c>
      <c r="D222" s="12" t="s">
        <v>10</v>
      </c>
      <c r="E222" s="12" t="s">
        <v>11</v>
      </c>
      <c r="F222" s="12" t="s">
        <v>12</v>
      </c>
      <c r="G222" s="12" t="s">
        <v>13</v>
      </c>
      <c r="H222" s="12" t="s">
        <v>14</v>
      </c>
      <c r="I222" s="13" t="s">
        <v>15</v>
      </c>
      <c r="J222" s="30" t="s">
        <v>16</v>
      </c>
      <c r="K222" s="14" t="s">
        <v>17</v>
      </c>
      <c r="L222" s="14" t="s">
        <v>18</v>
      </c>
      <c r="M222" s="14" t="s">
        <v>19</v>
      </c>
      <c r="N222" s="19" t="s">
        <v>20</v>
      </c>
      <c r="O222" s="20" t="s">
        <v>21</v>
      </c>
      <c r="P222" s="14" t="s">
        <v>22</v>
      </c>
      <c r="Q222" s="14" t="s">
        <v>23</v>
      </c>
    </row>
    <row r="223" customFormat="false" ht="15" hidden="false" customHeight="false" outlineLevel="0" collapsed="false">
      <c r="B223" s="44" t="s">
        <v>465</v>
      </c>
      <c r="C223" s="38" t="s">
        <v>434</v>
      </c>
      <c r="D223" s="38" t="n">
        <v>32</v>
      </c>
      <c r="E223" s="38" t="s">
        <v>26</v>
      </c>
      <c r="F223" s="38"/>
      <c r="G223" s="38" t="s">
        <v>160</v>
      </c>
      <c r="H223" s="38" t="s">
        <v>466</v>
      </c>
      <c r="I223" s="38" t="s">
        <v>467</v>
      </c>
      <c r="J223" s="45" t="n">
        <v>0</v>
      </c>
      <c r="K223" s="38" t="n">
        <f aca="false">J223/8</f>
        <v>0</v>
      </c>
      <c r="L223" s="28" t="n">
        <f aca="false">J223/16</f>
        <v>0</v>
      </c>
      <c r="M223" s="28" t="n">
        <f aca="false">J223/32</f>
        <v>0</v>
      </c>
      <c r="N223" s="1" t="s">
        <v>468</v>
      </c>
      <c r="O223" s="3" t="n">
        <v>1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44" t="s">
        <v>469</v>
      </c>
      <c r="C224" s="38" t="s">
        <v>470</v>
      </c>
      <c r="D224" s="38" t="n">
        <v>32</v>
      </c>
      <c r="E224" s="38" t="s">
        <v>26</v>
      </c>
      <c r="F224" s="38"/>
      <c r="G224" s="38" t="s">
        <v>160</v>
      </c>
      <c r="H224" s="38" t="s">
        <v>466</v>
      </c>
      <c r="I224" s="38" t="s">
        <v>471</v>
      </c>
      <c r="J224" s="45" t="n">
        <f aca="false">J223+D223</f>
        <v>32</v>
      </c>
      <c r="K224" s="38" t="n">
        <f aca="false">J224/8</f>
        <v>4</v>
      </c>
      <c r="L224" s="28" t="n">
        <f aca="false">J224/16</f>
        <v>2</v>
      </c>
      <c r="M224" s="28" t="n">
        <f aca="false">J224/32</f>
        <v>1</v>
      </c>
      <c r="N224" s="1" t="s">
        <v>468</v>
      </c>
      <c r="O224" s="3" t="n">
        <v>1</v>
      </c>
      <c r="P224" s="1" t="n">
        <v>3</v>
      </c>
      <c r="Q224" s="1" t="n">
        <v>0</v>
      </c>
    </row>
    <row r="225" customFormat="false" ht="15" hidden="false" customHeight="false" outlineLevel="0" collapsed="false">
      <c r="A225" s="1" t="s">
        <v>472</v>
      </c>
      <c r="B225" s="44"/>
      <c r="C225" s="38"/>
      <c r="D225" s="38"/>
      <c r="E225" s="38"/>
      <c r="F225" s="38"/>
      <c r="G225" s="38"/>
      <c r="H225" s="38"/>
      <c r="I225" s="38"/>
      <c r="J225" s="45"/>
      <c r="K225" s="38"/>
      <c r="L225" s="28"/>
      <c r="M225" s="28"/>
    </row>
    <row r="226" customFormat="false" ht="15" hidden="false" customHeight="false" outlineLevel="0" collapsed="false">
      <c r="B226" s="44" t="s">
        <v>473</v>
      </c>
      <c r="C226" s="38" t="s">
        <v>473</v>
      </c>
      <c r="D226" s="38" t="n">
        <v>1</v>
      </c>
      <c r="E226" s="38" t="s">
        <v>26</v>
      </c>
      <c r="F226" s="38"/>
      <c r="G226" s="38" t="s">
        <v>474</v>
      </c>
      <c r="H226" s="38" t="s">
        <v>27</v>
      </c>
      <c r="I226" s="38" t="s">
        <v>475</v>
      </c>
      <c r="J226" s="45" t="n">
        <f aca="false">J224+D224</f>
        <v>64</v>
      </c>
      <c r="K226" s="38" t="n">
        <f aca="false">J226/8</f>
        <v>8</v>
      </c>
      <c r="L226" s="28" t="n">
        <f aca="false">J226/16</f>
        <v>4</v>
      </c>
      <c r="M226" s="28" t="n">
        <f aca="false">J226/32</f>
        <v>2</v>
      </c>
      <c r="N226" s="1" t="s">
        <v>468</v>
      </c>
      <c r="O226" s="3" t="n">
        <v>1</v>
      </c>
      <c r="P226" s="1" t="n">
        <v>10</v>
      </c>
      <c r="Q226" s="1" t="n">
        <v>0</v>
      </c>
    </row>
    <row r="227" customFormat="false" ht="15" hidden="false" customHeight="false" outlineLevel="0" collapsed="false">
      <c r="B227" s="44" t="s">
        <v>476</v>
      </c>
      <c r="C227" s="38" t="s">
        <v>476</v>
      </c>
      <c r="D227" s="38" t="n">
        <v>5</v>
      </c>
      <c r="E227" s="38" t="s">
        <v>26</v>
      </c>
      <c r="F227" s="38"/>
      <c r="G227" s="38" t="s">
        <v>160</v>
      </c>
      <c r="H227" s="38"/>
      <c r="I227" s="38" t="s">
        <v>477</v>
      </c>
      <c r="J227" s="45" t="n">
        <f aca="false">J226+D226</f>
        <v>65</v>
      </c>
      <c r="K227" s="38" t="n">
        <f aca="false">J227/8</f>
        <v>8.125</v>
      </c>
      <c r="L227" s="28" t="n">
        <f aca="false">J227/16</f>
        <v>4.0625</v>
      </c>
      <c r="M227" s="28" t="n">
        <f aca="false">J227/32</f>
        <v>2.03125</v>
      </c>
      <c r="N227" s="1" t="s">
        <v>468</v>
      </c>
      <c r="O227" s="3" t="n">
        <v>1</v>
      </c>
      <c r="P227" s="1" t="n">
        <v>9</v>
      </c>
      <c r="Q227" s="1" t="n">
        <v>0</v>
      </c>
    </row>
    <row r="228" customFormat="false" ht="15" hidden="false" customHeight="false" outlineLevel="0" collapsed="false">
      <c r="B228" s="44" t="s">
        <v>478</v>
      </c>
      <c r="C228" s="38" t="s">
        <v>478</v>
      </c>
      <c r="D228" s="38" t="n">
        <v>4</v>
      </c>
      <c r="E228" s="38" t="s">
        <v>26</v>
      </c>
      <c r="F228" s="38"/>
      <c r="G228" s="38" t="s">
        <v>160</v>
      </c>
      <c r="H228" s="38" t="s">
        <v>27</v>
      </c>
      <c r="I228" s="38" t="s">
        <v>475</v>
      </c>
      <c r="J228" s="45" t="n">
        <f aca="false">J227+D227</f>
        <v>70</v>
      </c>
      <c r="K228" s="38" t="n">
        <f aca="false">J228/8</f>
        <v>8.75</v>
      </c>
      <c r="L228" s="28" t="n">
        <f aca="false">J228/16</f>
        <v>4.375</v>
      </c>
      <c r="M228" s="28" t="n">
        <f aca="false">J228/32</f>
        <v>2.1875</v>
      </c>
      <c r="N228" s="1" t="s">
        <v>468</v>
      </c>
      <c r="O228" s="3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B229" s="44" t="s">
        <v>479</v>
      </c>
      <c r="C229" s="38" t="s">
        <v>479</v>
      </c>
      <c r="D229" s="38" t="n">
        <v>5</v>
      </c>
      <c r="E229" s="38" t="s">
        <v>26</v>
      </c>
      <c r="F229" s="38"/>
      <c r="G229" s="38" t="s">
        <v>160</v>
      </c>
      <c r="H229" s="38" t="s">
        <v>27</v>
      </c>
      <c r="I229" s="38" t="s">
        <v>475</v>
      </c>
      <c r="J229" s="45" t="n">
        <f aca="false">J228+D228</f>
        <v>74</v>
      </c>
      <c r="K229" s="38" t="n">
        <f aca="false">J229/8</f>
        <v>9.25</v>
      </c>
      <c r="L229" s="28" t="n">
        <f aca="false">J229/16</f>
        <v>4.625</v>
      </c>
      <c r="M229" s="28" t="n">
        <f aca="false">J229/32</f>
        <v>2.3125</v>
      </c>
      <c r="N229" s="1" t="s">
        <v>468</v>
      </c>
      <c r="O229" s="3" t="n">
        <v>1</v>
      </c>
      <c r="P229" s="1" t="n">
        <v>7</v>
      </c>
      <c r="Q229" s="1" t="n">
        <v>0</v>
      </c>
    </row>
    <row r="230" customFormat="false" ht="15" hidden="false" customHeight="false" outlineLevel="0" collapsed="false">
      <c r="B230" s="44" t="s">
        <v>480</v>
      </c>
      <c r="C230" s="38" t="s">
        <v>480</v>
      </c>
      <c r="D230" s="38" t="n">
        <v>6</v>
      </c>
      <c r="E230" s="38" t="s">
        <v>26</v>
      </c>
      <c r="F230" s="38"/>
      <c r="G230" s="38" t="s">
        <v>160</v>
      </c>
      <c r="H230" s="38" t="s">
        <v>27</v>
      </c>
      <c r="I230" s="38" t="s">
        <v>475</v>
      </c>
      <c r="J230" s="45" t="n">
        <f aca="false">J229+D229</f>
        <v>79</v>
      </c>
      <c r="K230" s="38" t="n">
        <f aca="false">J230/8</f>
        <v>9.875</v>
      </c>
      <c r="L230" s="28" t="n">
        <f aca="false">J230/16</f>
        <v>4.9375</v>
      </c>
      <c r="M230" s="28" t="n">
        <f aca="false">J230/32</f>
        <v>2.46875</v>
      </c>
      <c r="N230" s="1" t="s">
        <v>468</v>
      </c>
      <c r="O230" s="3" t="n">
        <v>1</v>
      </c>
      <c r="P230" s="1" t="n">
        <v>6</v>
      </c>
      <c r="Q230" s="1" t="n">
        <v>0</v>
      </c>
    </row>
    <row r="231" customFormat="false" ht="15" hidden="false" customHeight="false" outlineLevel="0" collapsed="false">
      <c r="B231" s="44" t="s">
        <v>481</v>
      </c>
      <c r="C231" s="38" t="s">
        <v>481</v>
      </c>
      <c r="D231" s="38" t="n">
        <v>6</v>
      </c>
      <c r="E231" s="38" t="s">
        <v>26</v>
      </c>
      <c r="F231" s="38"/>
      <c r="G231" s="38" t="s">
        <v>160</v>
      </c>
      <c r="H231" s="38" t="s">
        <v>27</v>
      </c>
      <c r="I231" s="38" t="s">
        <v>475</v>
      </c>
      <c r="J231" s="45" t="n">
        <f aca="false">J230+D230</f>
        <v>85</v>
      </c>
      <c r="K231" s="38" t="n">
        <f aca="false">J231/8</f>
        <v>10.625</v>
      </c>
      <c r="L231" s="28" t="n">
        <f aca="false">J231/16</f>
        <v>5.3125</v>
      </c>
      <c r="M231" s="28" t="n">
        <f aca="false">J231/32</f>
        <v>2.65625</v>
      </c>
      <c r="N231" s="1" t="s">
        <v>468</v>
      </c>
      <c r="O231" s="3" t="n">
        <v>1</v>
      </c>
      <c r="P231" s="1" t="n">
        <v>5</v>
      </c>
      <c r="Q231" s="1" t="n">
        <v>0</v>
      </c>
    </row>
    <row r="232" customFormat="false" ht="15" hidden="false" customHeight="false" outlineLevel="0" collapsed="false">
      <c r="B232" s="44" t="s">
        <v>482</v>
      </c>
      <c r="C232" s="38" t="s">
        <v>482</v>
      </c>
      <c r="D232" s="38" t="n">
        <v>5</v>
      </c>
      <c r="E232" s="38" t="s">
        <v>26</v>
      </c>
      <c r="F232" s="38"/>
      <c r="G232" s="38" t="s">
        <v>160</v>
      </c>
      <c r="H232" s="38" t="s">
        <v>27</v>
      </c>
      <c r="I232" s="38" t="s">
        <v>475</v>
      </c>
      <c r="J232" s="45" t="n">
        <f aca="false">J231+D231</f>
        <v>91</v>
      </c>
      <c r="K232" s="38" t="n">
        <f aca="false">J232/8</f>
        <v>11.375</v>
      </c>
      <c r="L232" s="28" t="n">
        <f aca="false">J232/16</f>
        <v>5.6875</v>
      </c>
      <c r="M232" s="28" t="n">
        <f aca="false">J232/32</f>
        <v>2.84375</v>
      </c>
      <c r="N232" s="1" t="s">
        <v>468</v>
      </c>
      <c r="O232" s="3" t="n">
        <v>1</v>
      </c>
      <c r="P232" s="1" t="n">
        <v>4</v>
      </c>
      <c r="Q232" s="1" t="n">
        <v>0</v>
      </c>
    </row>
    <row r="233" customFormat="false" ht="15" hidden="false" customHeight="false" outlineLevel="0" collapsed="false">
      <c r="A233" s="1" t="s">
        <v>483</v>
      </c>
      <c r="B233" s="44"/>
      <c r="C233" s="38"/>
      <c r="D233" s="38"/>
      <c r="E233" s="38"/>
      <c r="F233" s="38"/>
      <c r="G233" s="38"/>
      <c r="H233" s="38"/>
      <c r="I233" s="38"/>
      <c r="J233" s="45"/>
      <c r="K233" s="38"/>
      <c r="L233" s="28"/>
      <c r="M233" s="28"/>
    </row>
    <row r="234" customFormat="false" ht="15" hidden="false" customHeight="false" outlineLevel="0" collapsed="false">
      <c r="B234" s="44" t="s">
        <v>484</v>
      </c>
      <c r="C234" s="38" t="s">
        <v>484</v>
      </c>
      <c r="D234" s="38" t="n">
        <v>8</v>
      </c>
      <c r="E234" s="38" t="s">
        <v>26</v>
      </c>
      <c r="F234" s="38"/>
      <c r="G234" s="38" t="s">
        <v>138</v>
      </c>
      <c r="H234" s="38" t="s">
        <v>71</v>
      </c>
      <c r="I234" s="38" t="s">
        <v>475</v>
      </c>
      <c r="J234" s="45" t="n">
        <f aca="false">J232+D232</f>
        <v>96</v>
      </c>
      <c r="K234" s="38" t="n">
        <f aca="false">J234/8</f>
        <v>12</v>
      </c>
      <c r="L234" s="28" t="n">
        <f aca="false">J234/16</f>
        <v>6</v>
      </c>
      <c r="M234" s="28" t="n">
        <f aca="false">J234/32</f>
        <v>3</v>
      </c>
      <c r="N234" s="1" t="s">
        <v>468</v>
      </c>
      <c r="O234" s="3" t="n">
        <v>1</v>
      </c>
      <c r="P234" s="1" t="n">
        <v>11</v>
      </c>
      <c r="Q234" s="1" t="n">
        <v>0</v>
      </c>
    </row>
    <row r="235" customFormat="false" ht="15" hidden="false" customHeight="false" outlineLevel="0" collapsed="false">
      <c r="B235" s="44" t="s">
        <v>485</v>
      </c>
      <c r="C235" s="38" t="s">
        <v>485</v>
      </c>
      <c r="D235" s="38" t="n">
        <v>8</v>
      </c>
      <c r="E235" s="38" t="s">
        <v>26</v>
      </c>
      <c r="F235" s="38"/>
      <c r="G235" s="38" t="s">
        <v>138</v>
      </c>
      <c r="H235" s="38" t="s">
        <v>71</v>
      </c>
      <c r="I235" s="38" t="s">
        <v>475</v>
      </c>
      <c r="J235" s="45" t="n">
        <f aca="false">J234+D234</f>
        <v>104</v>
      </c>
      <c r="K235" s="38" t="n">
        <f aca="false">J235/8</f>
        <v>13</v>
      </c>
      <c r="L235" s="28" t="n">
        <f aca="false">J235/16</f>
        <v>6.5</v>
      </c>
      <c r="M235" s="28" t="n">
        <f aca="false">J235/32</f>
        <v>3.25</v>
      </c>
      <c r="N235" s="1" t="s">
        <v>468</v>
      </c>
      <c r="O235" s="3" t="n">
        <v>1</v>
      </c>
      <c r="P235" s="1" t="n">
        <v>12</v>
      </c>
      <c r="Q235" s="1" t="n">
        <v>0</v>
      </c>
    </row>
    <row r="236" customFormat="false" ht="15" hidden="false" customHeight="false" outlineLevel="0" collapsed="false">
      <c r="B236" s="44" t="s">
        <v>486</v>
      </c>
      <c r="C236" s="38" t="s">
        <v>487</v>
      </c>
      <c r="D236" s="38" t="n">
        <v>16</v>
      </c>
      <c r="E236" s="38" t="s">
        <v>26</v>
      </c>
      <c r="F236" s="38"/>
      <c r="G236" s="38" t="n">
        <v>0</v>
      </c>
      <c r="H236" s="38" t="s">
        <v>27</v>
      </c>
      <c r="I236" s="38" t="s">
        <v>475</v>
      </c>
      <c r="J236" s="45" t="n">
        <f aca="false">J235+D235</f>
        <v>112</v>
      </c>
      <c r="K236" s="38" t="n">
        <f aca="false">J236/8</f>
        <v>14</v>
      </c>
      <c r="L236" s="28" t="n">
        <f aca="false">J236/16</f>
        <v>7</v>
      </c>
      <c r="M236" s="28" t="n">
        <f aca="false">J236/32</f>
        <v>3.5</v>
      </c>
      <c r="N236" s="1" t="s">
        <v>28</v>
      </c>
      <c r="O236" s="3" t="n">
        <v>0</v>
      </c>
      <c r="P236" s="1" t="n">
        <v>0</v>
      </c>
      <c r="Q236" s="1" t="n">
        <v>0</v>
      </c>
    </row>
    <row r="237" customFormat="false" ht="15" hidden="false" customHeight="false" outlineLevel="0" collapsed="false">
      <c r="A237" s="1" t="s">
        <v>59</v>
      </c>
      <c r="B237" s="44"/>
      <c r="C237" s="38"/>
      <c r="D237" s="38"/>
      <c r="F237" s="38"/>
      <c r="G237" s="38"/>
      <c r="H237" s="38"/>
      <c r="I237" s="38" t="s">
        <v>239</v>
      </c>
      <c r="J237" s="45" t="n">
        <f aca="false">J236+D236</f>
        <v>128</v>
      </c>
      <c r="K237" s="38" t="n">
        <f aca="false">J237/8</f>
        <v>16</v>
      </c>
      <c r="L237" s="28" t="n">
        <f aca="false">J237/16</f>
        <v>8</v>
      </c>
      <c r="M237" s="28" t="n">
        <f aca="false">J237/32</f>
        <v>4</v>
      </c>
    </row>
    <row r="238" customFormat="false" ht="15" hidden="false" customHeight="false" outlineLevel="0" collapsed="false">
      <c r="A238" s="43" t="s">
        <v>488</v>
      </c>
      <c r="F238" s="38"/>
      <c r="G238" s="38"/>
      <c r="H238" s="38"/>
      <c r="I238" s="38"/>
      <c r="J238" s="45"/>
      <c r="K238" s="38"/>
      <c r="L238" s="28"/>
      <c r="M238" s="28"/>
    </row>
    <row r="239" s="14" customFormat="true" ht="15" hidden="false" customHeight="false" outlineLevel="0" collapsed="false">
      <c r="A239" s="14" t="s">
        <v>0</v>
      </c>
      <c r="B239" s="15" t="s">
        <v>8</v>
      </c>
      <c r="C239" s="12" t="s">
        <v>9</v>
      </c>
      <c r="D239" s="12" t="s">
        <v>10</v>
      </c>
      <c r="E239" s="12" t="s">
        <v>11</v>
      </c>
      <c r="F239" s="12" t="s">
        <v>12</v>
      </c>
      <c r="G239" s="12" t="s">
        <v>13</v>
      </c>
      <c r="H239" s="12" t="s">
        <v>14</v>
      </c>
      <c r="I239" s="13" t="s">
        <v>15</v>
      </c>
      <c r="J239" s="30" t="s">
        <v>16</v>
      </c>
      <c r="K239" s="14" t="s">
        <v>17</v>
      </c>
      <c r="L239" s="14" t="s">
        <v>18</v>
      </c>
      <c r="M239" s="14" t="s">
        <v>19</v>
      </c>
      <c r="N239" s="19" t="s">
        <v>20</v>
      </c>
      <c r="O239" s="20" t="s">
        <v>21</v>
      </c>
      <c r="P239" s="14" t="s">
        <v>22</v>
      </c>
      <c r="Q239" s="14" t="s">
        <v>23</v>
      </c>
    </row>
    <row r="240" s="48" customFormat="true" ht="15" hidden="false" customHeight="false" outlineLevel="0" collapsed="false">
      <c r="A240" s="1" t="s">
        <v>45</v>
      </c>
      <c r="B240" s="21"/>
      <c r="C240" s="46"/>
      <c r="D240" s="1"/>
      <c r="E240" s="38"/>
      <c r="F240" s="47"/>
      <c r="G240" s="38"/>
      <c r="H240" s="38"/>
      <c r="I240" s="38"/>
      <c r="J240" s="45"/>
      <c r="K240" s="28"/>
      <c r="L240" s="28"/>
      <c r="M240" s="28"/>
      <c r="O240" s="3"/>
    </row>
    <row r="241" s="48" customFormat="true" ht="15" hidden="false" customHeight="false" outlineLevel="0" collapsed="false">
      <c r="B241" s="21" t="s">
        <v>489</v>
      </c>
      <c r="C241" s="46" t="s">
        <v>490</v>
      </c>
      <c r="D241" s="1" t="n">
        <v>5</v>
      </c>
      <c r="E241" s="38" t="s">
        <v>26</v>
      </c>
      <c r="F241" s="47"/>
      <c r="G241" s="38" t="n">
        <v>0</v>
      </c>
      <c r="H241" s="38" t="s">
        <v>27</v>
      </c>
      <c r="I241" s="38" t="s">
        <v>475</v>
      </c>
      <c r="J241" s="45" t="n">
        <f aca="false">J237</f>
        <v>128</v>
      </c>
      <c r="K241" s="28" t="n">
        <f aca="false">J241/8</f>
        <v>16</v>
      </c>
      <c r="L241" s="28" t="n">
        <f aca="false">J241/16</f>
        <v>8</v>
      </c>
      <c r="M241" s="28" t="n">
        <f aca="false">J241/32</f>
        <v>4</v>
      </c>
      <c r="N241" s="48" t="s">
        <v>28</v>
      </c>
      <c r="O241" s="3" t="n">
        <v>0</v>
      </c>
      <c r="P241" s="48" t="n">
        <v>0</v>
      </c>
      <c r="Q241" s="48" t="n">
        <v>0</v>
      </c>
    </row>
    <row r="242" s="48" customFormat="true" ht="15" hidden="false" customHeight="false" outlineLevel="0" collapsed="false">
      <c r="B242" s="21" t="s">
        <v>491</v>
      </c>
      <c r="C242" s="46" t="s">
        <v>492</v>
      </c>
      <c r="D242" s="1" t="n">
        <v>1</v>
      </c>
      <c r="E242" s="38" t="s">
        <v>26</v>
      </c>
      <c r="F242" s="47"/>
      <c r="G242" s="38" t="s">
        <v>474</v>
      </c>
      <c r="H242" s="38" t="s">
        <v>27</v>
      </c>
      <c r="I242" s="38" t="s">
        <v>475</v>
      </c>
      <c r="J242" s="45" t="n">
        <f aca="false">J241+D241</f>
        <v>133</v>
      </c>
      <c r="K242" s="28" t="n">
        <f aca="false">J242/8</f>
        <v>16.625</v>
      </c>
      <c r="L242" s="28" t="n">
        <f aca="false">J242/16</f>
        <v>8.3125</v>
      </c>
      <c r="M242" s="28" t="n">
        <f aca="false">J242/32</f>
        <v>4.15625</v>
      </c>
      <c r="N242" s="1" t="s">
        <v>468</v>
      </c>
      <c r="O242" s="3" t="n">
        <v>1</v>
      </c>
      <c r="P242" s="48" t="n">
        <v>1</v>
      </c>
      <c r="Q242" s="48" t="n">
        <v>0</v>
      </c>
    </row>
    <row r="243" s="48" customFormat="true" ht="15" hidden="false" customHeight="false" outlineLevel="0" collapsed="false">
      <c r="B243" s="21" t="s">
        <v>493</v>
      </c>
      <c r="C243" s="46" t="s">
        <v>494</v>
      </c>
      <c r="D243" s="1" t="n">
        <v>1</v>
      </c>
      <c r="E243" s="38" t="s">
        <v>26</v>
      </c>
      <c r="F243" s="47"/>
      <c r="G243" s="38" t="s">
        <v>474</v>
      </c>
      <c r="H243" s="38" t="s">
        <v>27</v>
      </c>
      <c r="I243" s="38" t="s">
        <v>475</v>
      </c>
      <c r="J243" s="45" t="n">
        <f aca="false">J242+D242</f>
        <v>134</v>
      </c>
      <c r="K243" s="28" t="n">
        <f aca="false">J243/8</f>
        <v>16.75</v>
      </c>
      <c r="L243" s="28" t="n">
        <f aca="false">J243/16</f>
        <v>8.375</v>
      </c>
      <c r="M243" s="28" t="n">
        <f aca="false">J243/32</f>
        <v>4.1875</v>
      </c>
      <c r="N243" s="1" t="s">
        <v>495</v>
      </c>
      <c r="O243" s="3" t="n">
        <v>2</v>
      </c>
      <c r="P243" s="48" t="n">
        <v>7</v>
      </c>
      <c r="Q243" s="48" t="n">
        <v>0</v>
      </c>
    </row>
    <row r="244" s="48" customFormat="true" ht="15" hidden="false" customHeight="false" outlineLevel="0" collapsed="false">
      <c r="B244" s="21" t="s">
        <v>496</v>
      </c>
      <c r="C244" s="46" t="s">
        <v>497</v>
      </c>
      <c r="D244" s="1" t="n">
        <v>3</v>
      </c>
      <c r="E244" s="38" t="s">
        <v>26</v>
      </c>
      <c r="F244" s="47"/>
      <c r="G244" s="38" t="s">
        <v>160</v>
      </c>
      <c r="H244" s="38" t="s">
        <v>27</v>
      </c>
      <c r="I244" s="38" t="s">
        <v>475</v>
      </c>
      <c r="J244" s="45" t="n">
        <f aca="false">J243+D243</f>
        <v>135</v>
      </c>
      <c r="K244" s="28" t="n">
        <f aca="false">J244/8</f>
        <v>16.875</v>
      </c>
      <c r="L244" s="28" t="n">
        <f aca="false">J244/16</f>
        <v>8.4375</v>
      </c>
      <c r="M244" s="28" t="n">
        <f aca="false">J244/32</f>
        <v>4.21875</v>
      </c>
      <c r="N244" s="1" t="s">
        <v>495</v>
      </c>
      <c r="O244" s="3" t="n">
        <v>2</v>
      </c>
      <c r="P244" s="48" t="n">
        <v>6</v>
      </c>
      <c r="Q244" s="48" t="n">
        <v>0</v>
      </c>
    </row>
    <row r="245" s="48" customFormat="true" ht="15" hidden="false" customHeight="false" outlineLevel="0" collapsed="false">
      <c r="B245" s="21" t="s">
        <v>498</v>
      </c>
      <c r="C245" s="46" t="s">
        <v>499</v>
      </c>
      <c r="D245" s="1" t="n">
        <v>4</v>
      </c>
      <c r="E245" s="38" t="s">
        <v>26</v>
      </c>
      <c r="F245" s="47"/>
      <c r="G245" s="38" t="s">
        <v>500</v>
      </c>
      <c r="H245" s="38" t="s">
        <v>27</v>
      </c>
      <c r="I245" s="38" t="s">
        <v>475</v>
      </c>
      <c r="J245" s="45" t="n">
        <f aca="false">J244+D244</f>
        <v>138</v>
      </c>
      <c r="K245" s="28" t="n">
        <f aca="false">J245/8</f>
        <v>17.25</v>
      </c>
      <c r="L245" s="28" t="n">
        <f aca="false">J245/16</f>
        <v>8.625</v>
      </c>
      <c r="M245" s="28" t="n">
        <f aca="false">J245/32</f>
        <v>4.3125</v>
      </c>
      <c r="N245" s="1" t="s">
        <v>495</v>
      </c>
      <c r="O245" s="3" t="n">
        <v>2</v>
      </c>
      <c r="P245" s="48" t="n">
        <v>5</v>
      </c>
      <c r="Q245" s="48" t="n">
        <v>0</v>
      </c>
    </row>
    <row r="246" s="48" customFormat="true" ht="15" hidden="false" customHeight="false" outlineLevel="0" collapsed="false">
      <c r="B246" s="21" t="s">
        <v>501</v>
      </c>
      <c r="C246" s="46" t="s">
        <v>502</v>
      </c>
      <c r="D246" s="1" t="n">
        <v>4</v>
      </c>
      <c r="E246" s="38" t="s">
        <v>26</v>
      </c>
      <c r="F246" s="47"/>
      <c r="G246" s="38" t="s">
        <v>500</v>
      </c>
      <c r="H246" s="38" t="s">
        <v>27</v>
      </c>
      <c r="I246" s="38" t="s">
        <v>475</v>
      </c>
      <c r="J246" s="45" t="n">
        <f aca="false">J245+D245</f>
        <v>142</v>
      </c>
      <c r="K246" s="28" t="n">
        <f aca="false">J246/8</f>
        <v>17.75</v>
      </c>
      <c r="L246" s="28" t="n">
        <f aca="false">J246/16</f>
        <v>8.875</v>
      </c>
      <c r="M246" s="28" t="n">
        <f aca="false">J246/32</f>
        <v>4.4375</v>
      </c>
      <c r="N246" s="1" t="s">
        <v>495</v>
      </c>
      <c r="O246" s="3" t="n">
        <v>2</v>
      </c>
      <c r="P246" s="48" t="n">
        <v>4</v>
      </c>
      <c r="Q246" s="48" t="n">
        <v>0</v>
      </c>
    </row>
    <row r="247" s="48" customFormat="true" ht="15" hidden="false" customHeight="false" outlineLevel="0" collapsed="false">
      <c r="B247" s="21" t="s">
        <v>503</v>
      </c>
      <c r="C247" s="46" t="s">
        <v>504</v>
      </c>
      <c r="D247" s="1" t="n">
        <v>5</v>
      </c>
      <c r="E247" s="38" t="s">
        <v>26</v>
      </c>
      <c r="F247" s="47"/>
      <c r="G247" s="38" t="s">
        <v>505</v>
      </c>
      <c r="H247" s="38" t="s">
        <v>27</v>
      </c>
      <c r="I247" s="38" t="s">
        <v>475</v>
      </c>
      <c r="J247" s="45" t="n">
        <f aca="false">J246+D246</f>
        <v>146</v>
      </c>
      <c r="K247" s="28" t="n">
        <f aca="false">J247/8</f>
        <v>18.25</v>
      </c>
      <c r="L247" s="28" t="n">
        <f aca="false">J247/16</f>
        <v>9.125</v>
      </c>
      <c r="M247" s="28" t="n">
        <f aca="false">J247/32</f>
        <v>4.5625</v>
      </c>
      <c r="N247" s="1" t="s">
        <v>495</v>
      </c>
      <c r="O247" s="3" t="n">
        <v>2</v>
      </c>
      <c r="P247" s="48" t="n">
        <v>2</v>
      </c>
      <c r="Q247" s="48" t="n">
        <v>0</v>
      </c>
    </row>
    <row r="248" s="48" customFormat="true" ht="15" hidden="false" customHeight="false" outlineLevel="0" collapsed="false">
      <c r="B248" s="21" t="s">
        <v>506</v>
      </c>
      <c r="C248" s="46" t="s">
        <v>507</v>
      </c>
      <c r="D248" s="1" t="n">
        <v>9</v>
      </c>
      <c r="E248" s="38" t="s">
        <v>26</v>
      </c>
      <c r="F248" s="47"/>
      <c r="G248" s="38" t="s">
        <v>160</v>
      </c>
      <c r="H248" s="38" t="s">
        <v>27</v>
      </c>
      <c r="I248" s="38" t="s">
        <v>475</v>
      </c>
      <c r="J248" s="45" t="n">
        <f aca="false">J247+D247</f>
        <v>151</v>
      </c>
      <c r="K248" s="28" t="n">
        <f aca="false">J248/8</f>
        <v>18.875</v>
      </c>
      <c r="L248" s="28" t="n">
        <f aca="false">J248/16</f>
        <v>9.4375</v>
      </c>
      <c r="M248" s="28" t="n">
        <f aca="false">J248/32</f>
        <v>4.71875</v>
      </c>
      <c r="N248" s="1" t="s">
        <v>495</v>
      </c>
      <c r="O248" s="3" t="n">
        <v>2</v>
      </c>
      <c r="P248" s="48" t="n">
        <v>1</v>
      </c>
      <c r="Q248" s="48" t="n">
        <v>0</v>
      </c>
    </row>
    <row r="249" s="48" customFormat="true" ht="15" hidden="false" customHeight="false" outlineLevel="0" collapsed="false">
      <c r="A249" s="48" t="s">
        <v>58</v>
      </c>
      <c r="B249" s="21"/>
      <c r="C249" s="46"/>
      <c r="D249" s="1"/>
      <c r="E249" s="38"/>
      <c r="F249" s="47"/>
      <c r="G249" s="38"/>
      <c r="H249" s="38"/>
      <c r="I249" s="38"/>
      <c r="J249" s="45"/>
      <c r="K249" s="28"/>
      <c r="L249" s="28"/>
      <c r="M249" s="28"/>
      <c r="N249" s="41"/>
      <c r="O249" s="3"/>
    </row>
    <row r="250" customFormat="false" ht="15" hidden="false" customHeight="false" outlineLevel="0" collapsed="false">
      <c r="B250" s="48" t="s">
        <v>508</v>
      </c>
      <c r="C250" s="3" t="s">
        <v>509</v>
      </c>
      <c r="D250" s="1" t="n">
        <v>8</v>
      </c>
      <c r="E250" s="38" t="s">
        <v>26</v>
      </c>
      <c r="F250" s="38"/>
      <c r="G250" s="38" t="s">
        <v>160</v>
      </c>
      <c r="H250" s="38" t="s">
        <v>27</v>
      </c>
      <c r="I250" s="38" t="s">
        <v>475</v>
      </c>
      <c r="J250" s="45" t="n">
        <f aca="false">J248+D248</f>
        <v>160</v>
      </c>
      <c r="K250" s="28" t="n">
        <f aca="false">J250/8</f>
        <v>20</v>
      </c>
      <c r="L250" s="28" t="n">
        <f aca="false">J250/16</f>
        <v>10</v>
      </c>
      <c r="M250" s="28" t="n">
        <f aca="false">J250/32</f>
        <v>5</v>
      </c>
      <c r="N250" s="1" t="s">
        <v>510</v>
      </c>
      <c r="O250" s="3" t="n">
        <v>3</v>
      </c>
      <c r="P250" s="1" t="n">
        <v>1</v>
      </c>
      <c r="Q250" s="1" t="n">
        <v>0</v>
      </c>
    </row>
    <row r="251" customFormat="false" ht="15" hidden="false" customHeight="false" outlineLevel="0" collapsed="false">
      <c r="B251" s="48" t="s">
        <v>511</v>
      </c>
      <c r="C251" s="3" t="s">
        <v>512</v>
      </c>
      <c r="D251" s="1" t="n">
        <v>8</v>
      </c>
      <c r="E251" s="38" t="s">
        <v>26</v>
      </c>
      <c r="F251" s="38"/>
      <c r="G251" s="38" t="s">
        <v>160</v>
      </c>
      <c r="H251" s="38" t="s">
        <v>27</v>
      </c>
      <c r="I251" s="38" t="s">
        <v>475</v>
      </c>
      <c r="J251" s="45" t="n">
        <f aca="false">J250+D250</f>
        <v>168</v>
      </c>
      <c r="K251" s="28" t="n">
        <f aca="false">J251/8</f>
        <v>21</v>
      </c>
      <c r="L251" s="28" t="n">
        <f aca="false">J251/16</f>
        <v>10.5</v>
      </c>
      <c r="M251" s="28" t="n">
        <f aca="false">J251/32</f>
        <v>5.25</v>
      </c>
      <c r="N251" s="1" t="s">
        <v>510</v>
      </c>
      <c r="O251" s="3" t="n">
        <v>3</v>
      </c>
      <c r="P251" s="1" t="n">
        <v>2</v>
      </c>
      <c r="Q251" s="1" t="n">
        <v>0</v>
      </c>
    </row>
    <row r="252" customFormat="false" ht="15" hidden="false" customHeight="false" outlineLevel="0" collapsed="false">
      <c r="B252" s="48" t="s">
        <v>513</v>
      </c>
      <c r="C252" s="3" t="s">
        <v>514</v>
      </c>
      <c r="D252" s="1" t="n">
        <v>8</v>
      </c>
      <c r="E252" s="38" t="s">
        <v>26</v>
      </c>
      <c r="F252" s="38"/>
      <c r="G252" s="38" t="s">
        <v>160</v>
      </c>
      <c r="H252" s="38" t="s">
        <v>27</v>
      </c>
      <c r="I252" s="38" t="s">
        <v>475</v>
      </c>
      <c r="J252" s="45" t="n">
        <f aca="false">J251+D251</f>
        <v>176</v>
      </c>
      <c r="K252" s="28" t="n">
        <f aca="false">J252/8</f>
        <v>22</v>
      </c>
      <c r="L252" s="28" t="n">
        <f aca="false">J252/16</f>
        <v>11</v>
      </c>
      <c r="M252" s="28" t="n">
        <f aca="false">J252/32</f>
        <v>5.5</v>
      </c>
      <c r="N252" s="1" t="s">
        <v>510</v>
      </c>
      <c r="O252" s="3" t="n">
        <v>3</v>
      </c>
      <c r="P252" s="1" t="n">
        <v>3</v>
      </c>
      <c r="Q252" s="1" t="n">
        <v>0</v>
      </c>
    </row>
    <row r="253" customFormat="false" ht="15" hidden="false" customHeight="false" outlineLevel="0" collapsed="false">
      <c r="B253" s="48" t="s">
        <v>515</v>
      </c>
      <c r="C253" s="3" t="s">
        <v>516</v>
      </c>
      <c r="D253" s="1" t="n">
        <v>8</v>
      </c>
      <c r="E253" s="38" t="s">
        <v>26</v>
      </c>
      <c r="F253" s="38"/>
      <c r="G253" s="38" t="s">
        <v>160</v>
      </c>
      <c r="H253" s="38" t="s">
        <v>27</v>
      </c>
      <c r="I253" s="38" t="s">
        <v>475</v>
      </c>
      <c r="J253" s="45" t="n">
        <f aca="false">J252+D252</f>
        <v>184</v>
      </c>
      <c r="K253" s="28" t="n">
        <f aca="false">J253/8</f>
        <v>23</v>
      </c>
      <c r="L253" s="28" t="n">
        <f aca="false">J253/16</f>
        <v>11.5</v>
      </c>
      <c r="M253" s="28" t="n">
        <f aca="false">J253/32</f>
        <v>5.75</v>
      </c>
      <c r="N253" s="1" t="s">
        <v>510</v>
      </c>
      <c r="O253" s="3" t="n">
        <v>3</v>
      </c>
      <c r="P253" s="1" t="n">
        <v>4</v>
      </c>
      <c r="Q253" s="1" t="n">
        <v>0</v>
      </c>
    </row>
    <row r="254" customFormat="false" ht="15" hidden="false" customHeight="false" outlineLevel="0" collapsed="false">
      <c r="B254" s="48" t="s">
        <v>517</v>
      </c>
      <c r="C254" s="3" t="s">
        <v>518</v>
      </c>
      <c r="D254" s="1" t="n">
        <v>8</v>
      </c>
      <c r="E254" s="38" t="s">
        <v>26</v>
      </c>
      <c r="F254" s="38"/>
      <c r="G254" s="38" t="s">
        <v>160</v>
      </c>
      <c r="H254" s="38" t="s">
        <v>27</v>
      </c>
      <c r="I254" s="38" t="s">
        <v>475</v>
      </c>
      <c r="J254" s="45" t="n">
        <f aca="false">J253+D253</f>
        <v>192</v>
      </c>
      <c r="K254" s="28" t="n">
        <f aca="false">J254/8</f>
        <v>24</v>
      </c>
      <c r="L254" s="28" t="n">
        <f aca="false">J254/16</f>
        <v>12</v>
      </c>
      <c r="M254" s="28" t="n">
        <f aca="false">J254/32</f>
        <v>6</v>
      </c>
      <c r="N254" s="1" t="s">
        <v>510</v>
      </c>
      <c r="O254" s="3" t="n">
        <v>3</v>
      </c>
      <c r="P254" s="1" t="n">
        <v>5</v>
      </c>
      <c r="Q254" s="1" t="n">
        <v>0</v>
      </c>
    </row>
    <row r="255" customFormat="false" ht="15" hidden="false" customHeight="false" outlineLevel="0" collapsed="false">
      <c r="B255" s="48" t="s">
        <v>519</v>
      </c>
      <c r="C255" s="3" t="s">
        <v>520</v>
      </c>
      <c r="D255" s="1" t="n">
        <v>8</v>
      </c>
      <c r="E255" s="38" t="s">
        <v>26</v>
      </c>
      <c r="F255" s="38"/>
      <c r="G255" s="38" t="s">
        <v>160</v>
      </c>
      <c r="H255" s="38" t="s">
        <v>27</v>
      </c>
      <c r="I255" s="38" t="s">
        <v>475</v>
      </c>
      <c r="J255" s="45" t="n">
        <f aca="false">J254+D254</f>
        <v>200</v>
      </c>
      <c r="K255" s="28" t="n">
        <f aca="false">J255/8</f>
        <v>25</v>
      </c>
      <c r="L255" s="28" t="n">
        <f aca="false">J255/16</f>
        <v>12.5</v>
      </c>
      <c r="M255" s="28" t="n">
        <f aca="false">J255/32</f>
        <v>6.25</v>
      </c>
      <c r="N255" s="1" t="s">
        <v>510</v>
      </c>
      <c r="O255" s="3" t="n">
        <v>3</v>
      </c>
      <c r="P255" s="1" t="n">
        <v>6</v>
      </c>
      <c r="Q255" s="1" t="n">
        <v>0</v>
      </c>
    </row>
    <row r="256" customFormat="false" ht="15" hidden="false" customHeight="false" outlineLevel="0" collapsed="false">
      <c r="B256" s="48" t="s">
        <v>521</v>
      </c>
      <c r="C256" s="3" t="s">
        <v>522</v>
      </c>
      <c r="D256" s="1" t="n">
        <v>8</v>
      </c>
      <c r="E256" s="38" t="s">
        <v>26</v>
      </c>
      <c r="F256" s="38"/>
      <c r="G256" s="38" t="s">
        <v>160</v>
      </c>
      <c r="H256" s="38" t="s">
        <v>27</v>
      </c>
      <c r="I256" s="38" t="s">
        <v>475</v>
      </c>
      <c r="J256" s="45" t="n">
        <f aca="false">J255+D255</f>
        <v>208</v>
      </c>
      <c r="K256" s="28" t="n">
        <f aca="false">J256/8</f>
        <v>26</v>
      </c>
      <c r="L256" s="28" t="n">
        <f aca="false">J256/16</f>
        <v>13</v>
      </c>
      <c r="M256" s="28" t="n">
        <f aca="false">J256/32</f>
        <v>6.5</v>
      </c>
      <c r="N256" s="1" t="s">
        <v>510</v>
      </c>
      <c r="O256" s="3" t="n">
        <v>3</v>
      </c>
      <c r="P256" s="1" t="n">
        <v>7</v>
      </c>
      <c r="Q256" s="1" t="n">
        <v>0</v>
      </c>
    </row>
    <row r="257" customFormat="false" ht="15" hidden="false" customHeight="false" outlineLevel="0" collapsed="false">
      <c r="B257" s="48" t="s">
        <v>523</v>
      </c>
      <c r="C257" s="3" t="s">
        <v>524</v>
      </c>
      <c r="D257" s="1" t="n">
        <v>8</v>
      </c>
      <c r="E257" s="38" t="s">
        <v>26</v>
      </c>
      <c r="F257" s="38"/>
      <c r="G257" s="38" t="s">
        <v>160</v>
      </c>
      <c r="H257" s="38" t="s">
        <v>27</v>
      </c>
      <c r="I257" s="38" t="s">
        <v>475</v>
      </c>
      <c r="J257" s="45" t="n">
        <f aca="false">J256+D256</f>
        <v>216</v>
      </c>
      <c r="K257" s="28" t="n">
        <f aca="false">J257/8</f>
        <v>27</v>
      </c>
      <c r="L257" s="28" t="n">
        <f aca="false">J257/16</f>
        <v>13.5</v>
      </c>
      <c r="M257" s="28" t="n">
        <f aca="false">J257/32</f>
        <v>6.75</v>
      </c>
      <c r="N257" s="1" t="s">
        <v>510</v>
      </c>
      <c r="O257" s="3" t="n">
        <v>3</v>
      </c>
      <c r="P257" s="1" t="n">
        <v>8</v>
      </c>
      <c r="Q257" s="1" t="n">
        <v>0</v>
      </c>
    </row>
    <row r="258" customFormat="false" ht="15" hidden="false" customHeight="false" outlineLevel="0" collapsed="false">
      <c r="B258" s="48" t="s">
        <v>525</v>
      </c>
      <c r="C258" s="3" t="s">
        <v>525</v>
      </c>
      <c r="D258" s="1" t="n">
        <v>8</v>
      </c>
      <c r="E258" s="38" t="s">
        <v>26</v>
      </c>
      <c r="F258" s="38"/>
      <c r="G258" s="38" t="s">
        <v>160</v>
      </c>
      <c r="H258" s="38" t="s">
        <v>27</v>
      </c>
      <c r="I258" s="38" t="s">
        <v>475</v>
      </c>
      <c r="J258" s="45" t="n">
        <f aca="false">J257+D257</f>
        <v>224</v>
      </c>
      <c r="K258" s="28" t="n">
        <f aca="false">J258/8</f>
        <v>28</v>
      </c>
      <c r="L258" s="28" t="n">
        <f aca="false">J258/16</f>
        <v>14</v>
      </c>
      <c r="M258" s="28" t="n">
        <f aca="false">J258/32</f>
        <v>7</v>
      </c>
      <c r="N258" s="1" t="s">
        <v>510</v>
      </c>
      <c r="O258" s="3" t="n">
        <v>3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48" t="s">
        <v>526</v>
      </c>
      <c r="C259" s="3" t="s">
        <v>526</v>
      </c>
      <c r="D259" s="1" t="n">
        <v>8</v>
      </c>
      <c r="E259" s="38" t="s">
        <v>26</v>
      </c>
      <c r="F259" s="38"/>
      <c r="G259" s="38" t="s">
        <v>160</v>
      </c>
      <c r="H259" s="38" t="s">
        <v>27</v>
      </c>
      <c r="I259" s="38" t="s">
        <v>475</v>
      </c>
      <c r="J259" s="45" t="n">
        <f aca="false">J258+D258</f>
        <v>232</v>
      </c>
      <c r="K259" s="28" t="n">
        <f aca="false">J259/8</f>
        <v>29</v>
      </c>
      <c r="L259" s="28" t="n">
        <f aca="false">J259/16</f>
        <v>14.5</v>
      </c>
      <c r="M259" s="28" t="n">
        <f aca="false">J259/32</f>
        <v>7.25</v>
      </c>
      <c r="N259" s="1" t="s">
        <v>510</v>
      </c>
      <c r="O259" s="3" t="n">
        <v>3</v>
      </c>
      <c r="P259" s="1" t="n">
        <v>10</v>
      </c>
      <c r="Q259" s="1" t="n">
        <v>0</v>
      </c>
    </row>
    <row r="260" customFormat="false" ht="15" hidden="false" customHeight="false" outlineLevel="0" collapsed="false">
      <c r="B260" s="48" t="s">
        <v>527</v>
      </c>
      <c r="C260" s="3" t="s">
        <v>527</v>
      </c>
      <c r="D260" s="1" t="n">
        <v>8</v>
      </c>
      <c r="E260" s="38" t="s">
        <v>26</v>
      </c>
      <c r="F260" s="38"/>
      <c r="G260" s="38" t="s">
        <v>160</v>
      </c>
      <c r="H260" s="38" t="s">
        <v>27</v>
      </c>
      <c r="I260" s="38" t="s">
        <v>475</v>
      </c>
      <c r="J260" s="45" t="n">
        <f aca="false">J259+D259</f>
        <v>240</v>
      </c>
      <c r="K260" s="28" t="n">
        <f aca="false">J260/8</f>
        <v>30</v>
      </c>
      <c r="L260" s="28" t="n">
        <f aca="false">J260/16</f>
        <v>15</v>
      </c>
      <c r="M260" s="28" t="n">
        <f aca="false">J260/32</f>
        <v>7.5</v>
      </c>
      <c r="N260" s="1" t="s">
        <v>510</v>
      </c>
      <c r="O260" s="3" t="n">
        <v>3</v>
      </c>
      <c r="P260" s="1" t="n">
        <v>11</v>
      </c>
      <c r="Q260" s="1" t="n">
        <v>0</v>
      </c>
    </row>
    <row r="261" customFormat="false" ht="15" hidden="false" customHeight="false" outlineLevel="0" collapsed="false">
      <c r="B261" s="48" t="s">
        <v>528</v>
      </c>
      <c r="C261" s="3" t="s">
        <v>528</v>
      </c>
      <c r="D261" s="1" t="n">
        <v>8</v>
      </c>
      <c r="E261" s="38" t="s">
        <v>26</v>
      </c>
      <c r="F261" s="38"/>
      <c r="G261" s="38" t="s">
        <v>160</v>
      </c>
      <c r="H261" s="38" t="s">
        <v>27</v>
      </c>
      <c r="I261" s="38" t="s">
        <v>475</v>
      </c>
      <c r="J261" s="45" t="n">
        <f aca="false">J260+D260</f>
        <v>248</v>
      </c>
      <c r="K261" s="28" t="n">
        <f aca="false">J261/8</f>
        <v>31</v>
      </c>
      <c r="L261" s="28" t="n">
        <f aca="false">J261/16</f>
        <v>15.5</v>
      </c>
      <c r="M261" s="28" t="n">
        <f aca="false">J261/32</f>
        <v>7.75</v>
      </c>
      <c r="N261" s="1" t="s">
        <v>510</v>
      </c>
      <c r="O261" s="3" t="n">
        <v>3</v>
      </c>
      <c r="P261" s="1" t="n">
        <v>12</v>
      </c>
      <c r="Q261" s="1" t="n">
        <v>0</v>
      </c>
    </row>
    <row r="262" customFormat="false" ht="15" hidden="false" customHeight="false" outlineLevel="0" collapsed="false">
      <c r="B262" s="48" t="s">
        <v>529</v>
      </c>
      <c r="C262" s="3" t="s">
        <v>529</v>
      </c>
      <c r="D262" s="1" t="n">
        <v>8</v>
      </c>
      <c r="E262" s="38" t="s">
        <v>26</v>
      </c>
      <c r="F262" s="38"/>
      <c r="G262" s="38" t="s">
        <v>160</v>
      </c>
      <c r="H262" s="38" t="s">
        <v>27</v>
      </c>
      <c r="I262" s="38" t="s">
        <v>475</v>
      </c>
      <c r="J262" s="45" t="n">
        <f aca="false">J261+D261</f>
        <v>256</v>
      </c>
      <c r="K262" s="28" t="n">
        <f aca="false">J262/8</f>
        <v>32</v>
      </c>
      <c r="L262" s="28" t="n">
        <f aca="false">J262/16</f>
        <v>16</v>
      </c>
      <c r="M262" s="28" t="n">
        <f aca="false">J262/32</f>
        <v>8</v>
      </c>
      <c r="N262" s="1" t="s">
        <v>510</v>
      </c>
      <c r="O262" s="3" t="n">
        <v>3</v>
      </c>
      <c r="P262" s="1" t="n">
        <v>13</v>
      </c>
      <c r="Q262" s="1" t="n">
        <v>0</v>
      </c>
    </row>
    <row r="263" customFormat="false" ht="15" hidden="false" customHeight="false" outlineLevel="0" collapsed="false">
      <c r="B263" s="48" t="s">
        <v>530</v>
      </c>
      <c r="C263" s="3" t="s">
        <v>531</v>
      </c>
      <c r="D263" s="1" t="n">
        <v>16</v>
      </c>
      <c r="E263" s="38" t="s">
        <v>26</v>
      </c>
      <c r="F263" s="38" t="s">
        <v>116</v>
      </c>
      <c r="G263" s="38" t="s">
        <v>160</v>
      </c>
      <c r="H263" s="38" t="s">
        <v>27</v>
      </c>
      <c r="I263" s="38" t="s">
        <v>475</v>
      </c>
      <c r="J263" s="45" t="n">
        <f aca="false">J262+D262</f>
        <v>264</v>
      </c>
      <c r="K263" s="28" t="n">
        <f aca="false">J263/8</f>
        <v>33</v>
      </c>
      <c r="L263" s="28" t="n">
        <f aca="false">J263/16</f>
        <v>16.5</v>
      </c>
      <c r="M263" s="28" t="n">
        <f aca="false">J263/32</f>
        <v>8.25</v>
      </c>
      <c r="N263" s="1" t="s">
        <v>468</v>
      </c>
      <c r="O263" s="3" t="n">
        <v>1</v>
      </c>
      <c r="P263" s="1" t="n">
        <v>12</v>
      </c>
      <c r="Q263" s="1" t="n">
        <v>0</v>
      </c>
    </row>
    <row r="264" customFormat="false" ht="15" hidden="false" customHeight="false" outlineLevel="0" collapsed="false">
      <c r="B264" s="48" t="s">
        <v>532</v>
      </c>
      <c r="C264" s="3" t="s">
        <v>533</v>
      </c>
      <c r="D264" s="1" t="n">
        <v>8</v>
      </c>
      <c r="E264" s="38" t="s">
        <v>26</v>
      </c>
      <c r="F264" s="38"/>
      <c r="G264" s="38" t="s">
        <v>160</v>
      </c>
      <c r="H264" s="38" t="s">
        <v>27</v>
      </c>
      <c r="I264" s="38" t="s">
        <v>475</v>
      </c>
      <c r="J264" s="45" t="n">
        <f aca="false">J263+D263</f>
        <v>280</v>
      </c>
      <c r="K264" s="28" t="n">
        <f aca="false">J264/8</f>
        <v>35</v>
      </c>
      <c r="L264" s="28" t="n">
        <f aca="false">J264/16</f>
        <v>17.5</v>
      </c>
      <c r="M264" s="28" t="n">
        <f aca="false">J264/32</f>
        <v>8.75</v>
      </c>
      <c r="N264" s="1" t="s">
        <v>495</v>
      </c>
      <c r="O264" s="3" t="n">
        <v>2</v>
      </c>
      <c r="P264" s="1" t="n">
        <v>3</v>
      </c>
      <c r="Q264" s="1" t="n">
        <v>0</v>
      </c>
    </row>
    <row r="265" customFormat="false" ht="15" hidden="false" customHeight="false" outlineLevel="0" collapsed="false">
      <c r="A265" s="1" t="s">
        <v>59</v>
      </c>
      <c r="F265" s="38"/>
      <c r="G265" s="38"/>
      <c r="H265" s="38"/>
      <c r="I265" s="38"/>
      <c r="J265" s="45" t="n">
        <f aca="false">J264+D264</f>
        <v>288</v>
      </c>
      <c r="K265" s="28" t="n">
        <f aca="false">J265/8</f>
        <v>36</v>
      </c>
      <c r="L265" s="28" t="n">
        <f aca="false">J265/16</f>
        <v>18</v>
      </c>
      <c r="M265" s="28" t="n">
        <f aca="false">J265/32</f>
        <v>9</v>
      </c>
    </row>
    <row r="266" customFormat="false" ht="15" hidden="false" customHeight="false" outlineLevel="0" collapsed="false">
      <c r="F266" s="38"/>
      <c r="G266" s="38"/>
      <c r="H266" s="38"/>
      <c r="I266" s="38"/>
      <c r="J266" s="45"/>
      <c r="K266" s="28"/>
      <c r="L266" s="28"/>
      <c r="M266" s="28"/>
    </row>
    <row r="267" customFormat="false" ht="15" hidden="false" customHeight="false" outlineLevel="0" collapsed="false">
      <c r="B267" s="48"/>
      <c r="J267" s="49"/>
      <c r="K267" s="1"/>
      <c r="L267" s="1"/>
      <c r="M267" s="1"/>
    </row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5:I85"/>
  </mergeCells>
  <hyperlinks>
    <hyperlink ref="A197" r:id="rId1" display="Structure:scienceLong_t, file:sciLongDownlink.h"/>
    <hyperlink ref="A204" r:id="rId2" display="Structure:science_t, file:sciDownlink.h"/>
    <hyperlink ref="A213" r:id="rId3" display="Structure:sciWodSpecific_t,file:sciWodSpecificDownlink.h"/>
    <hyperlink ref="A221" r:id="rId4" display="Structure:infrequentDownlink_t,file:infrequentDownlink.h"/>
    <hyperlink ref="A238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534</v>
      </c>
      <c r="D6" s="52" t="s">
        <v>535</v>
      </c>
      <c r="E6" s="52" t="s">
        <v>536</v>
      </c>
      <c r="F6" s="52" t="s">
        <v>537</v>
      </c>
      <c r="G6" s="52" t="s">
        <v>287</v>
      </c>
      <c r="H6" s="52" t="s">
        <v>538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539</v>
      </c>
      <c r="C26" s="32" t="s">
        <v>540</v>
      </c>
      <c r="D26" s="27" t="n">
        <v>16</v>
      </c>
      <c r="E26" s="38" t="s">
        <v>26</v>
      </c>
      <c r="F26" s="23"/>
      <c r="G26" s="40" t="n">
        <v>1</v>
      </c>
      <c r="H26" s="3" t="s">
        <v>401</v>
      </c>
      <c r="I26" s="28" t="s">
        <v>406</v>
      </c>
      <c r="J26" s="29" t="n">
        <f aca="false">DownlinkSpecLTM!J169+DownlinkSpecLTM!D169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541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542</v>
      </c>
      <c r="C27" s="32" t="s">
        <v>543</v>
      </c>
      <c r="D27" s="27" t="n">
        <v>32</v>
      </c>
      <c r="E27" s="38"/>
      <c r="F27" s="23"/>
      <c r="G27" s="40" t="n">
        <v>1</v>
      </c>
      <c r="H27" s="3" t="s">
        <v>401</v>
      </c>
      <c r="I27" s="28" t="s">
        <v>402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541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544</v>
      </c>
      <c r="C30" s="50" t="s">
        <v>545</v>
      </c>
      <c r="D30" s="50" t="s">
        <v>546</v>
      </c>
      <c r="E30" s="50" t="s">
        <v>547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92274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2022-01-25T15:04:39Z</dcterms:modified>
  <cp:revision>570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