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inkSpecGolf-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<sst xmlns="http://schemas.openxmlformats.org/spreadsheetml/2006/main" count="2328" uniqueCount="693">
  <si>
    <t xml:space="preserve">//</t>
  </si>
  <si>
    <t xml:space="preserve">This is the master copy of the downlink structures.  A program called FoxStruct.py will turn this into a structure for the flight software.</t>
  </si>
  <si>
    <t xml:space="preserve">A different Python script can also be used to make tables for FoxTelem. My intent is that this spreadsheet can also be included</t>
  </si>
  <si>
    <t xml:space="preserve">into a formal document defining the downlink more completely.</t>
  </si>
  <si>
    <t xml:space="preserve">The format must be as follows: 1) A comment (// in column A) can appear anywhere.  2) A structure must start with a column A that has</t>
  </si>
  <si>
    <t xml:space="preserve">"Structure:name,file:filename".  The structure must end with "END". For flight software, the yellow highlighted columns are used.</t>
  </si>
  <si>
    <t xml:space="preserve">Version: 6.7</t>
  </si>
  <si>
    <t xml:space="preserve">Structure: header_t, file:headerDownlink.h</t>
  </si>
  <si>
    <t xml:space="preserve">Field Name</t>
  </si>
  <si>
    <t xml:space="preserve">Code Name</t>
  </si>
  <si>
    <t xml:space="preserve">Size (Bits)</t>
  </si>
  <si>
    <t xml:space="preserve">Type</t>
  </si>
  <si>
    <t xml:space="preserve">C Type</t>
  </si>
  <si>
    <t xml:space="preserve">Conversion</t>
  </si>
  <si>
    <t xml:space="preserve">Label</t>
  </si>
  <si>
    <t xml:space="preserve">Description</t>
  </si>
  <si>
    <t xml:space="preserve">Bit Offset</t>
  </si>
  <si>
    <t xml:space="preserve">Byte Offset</t>
  </si>
  <si>
    <t xml:space="preserve">Short Offset</t>
  </si>
  <si>
    <t xml:space="preserve">Long offset</t>
  </si>
  <si>
    <t xml:space="preserve">Module</t>
  </si>
  <si>
    <t xml:space="preserve">Module_num</t>
  </si>
  <si>
    <t xml:space="preserve">Module_Line</t>
  </si>
  <si>
    <t xml:space="preserve">Line_Type</t>
  </si>
  <si>
    <t xml:space="preserve">FoxID</t>
  </si>
  <si>
    <t xml:space="preserve">satelliteID</t>
  </si>
  <si>
    <t xml:space="preserve">Unsigned</t>
  </si>
  <si>
    <t xml:space="preserve">-</t>
  </si>
  <si>
    <t xml:space="preserve">LS3Bits = 6 for this format.  </t>
  </si>
  <si>
    <t xml:space="preserve">NONE</t>
  </si>
  <si>
    <t xml:space="preserve">type</t>
  </si>
  <si>
    <t xml:space="preserve">This identifies the payload type</t>
  </si>
  <si>
    <t xml:space="preserve">resetCnt</t>
  </si>
  <si>
    <t xml:space="preserve">Resets</t>
  </si>
  <si>
    <t xml:space="preserve">Total number of times IHU has reset since initial on-orbit startup</t>
  </si>
  <si>
    <t xml:space="preserve">uptime</t>
  </si>
  <si>
    <t xml:space="preserve">Sec</t>
  </si>
  <si>
    <t xml:space="preserve">This is the IHU uptime in seconds since the last reset</t>
  </si>
  <si>
    <t xml:space="preserve">Downlink Spec Version</t>
  </si>
  <si>
    <t xml:space="preserve">protocolVersion</t>
  </si>
  <si>
    <t xml:space="preserve">LS4Bits = minor &amp; MS3bits=major</t>
  </si>
  <si>
    <t xml:space="preserve">Software Major Version</t>
  </si>
  <si>
    <t xml:space="preserve">versionMajor</t>
  </si>
  <si>
    <t xml:space="preserve">None</t>
  </si>
  <si>
    <t xml:space="preserve">Sofwtare Minor Version</t>
  </si>
  <si>
    <t xml:space="preserve">versionMinor</t>
  </si>
  <si>
    <t xml:space="preserve">ifdef RTIHU</t>
  </si>
  <si>
    <t xml:space="preserve">Pad1</t>
  </si>
  <si>
    <t xml:space="preserve">pad17</t>
  </si>
  <si>
    <t xml:space="preserve">Pad</t>
  </si>
  <si>
    <t xml:space="preserve">Science Mode</t>
  </si>
  <si>
    <t xml:space="preserve">inScienceMode</t>
  </si>
  <si>
    <t xml:space="preserve">Health Mode</t>
  </si>
  <si>
    <t xml:space="preserve">inHealthMode</t>
  </si>
  <si>
    <t xml:space="preserve">Are we in health mode?</t>
  </si>
  <si>
    <t xml:space="preserve">Safe Mode</t>
  </si>
  <si>
    <t xml:space="preserve">inSafeMode</t>
  </si>
  <si>
    <t xml:space="preserve">Are we in safe mode?</t>
  </si>
  <si>
    <t xml:space="preserve">endif</t>
  </si>
  <si>
    <t xml:space="preserve">ifdef LEGACY_IHU</t>
  </si>
  <si>
    <t xml:space="preserve">Are we in science mode?</t>
  </si>
  <si>
    <t xml:space="preserve">Pad10</t>
  </si>
  <si>
    <t xml:space="preserve">pad26</t>
  </si>
  <si>
    <t xml:space="preserve">END</t>
  </si>
  <si>
    <t xml:space="preserve">Total length</t>
  </si>
  <si>
    <t xml:space="preserve">Structure: commonRtMinmaxWodPayload_t,file:commonDownlink.h</t>
  </si>
  <si>
    <t xml:space="preserve">Ref Power</t>
  </si>
  <si>
    <t xml:space="preserve">ReflectedPwr</t>
  </si>
  <si>
    <t xml:space="preserve">mW</t>
  </si>
  <si>
    <t xml:space="preserve">Reflected Power from the Transmit Antenna</t>
  </si>
  <si>
    <t xml:space="preserve">Legacy Radio</t>
  </si>
  <si>
    <t xml:space="preserve">3V Prot</t>
  </si>
  <si>
    <t xml:space="preserve">ICR3VProt</t>
  </si>
  <si>
    <t xml:space="preserve">8_bit_voltage</t>
  </si>
  <si>
    <t xml:space="preserve">V</t>
  </si>
  <si>
    <t xml:space="preserve">ICR 3V Protected</t>
  </si>
  <si>
    <t xml:space="preserve">Command Receivers</t>
  </si>
  <si>
    <t xml:space="preserve">ICR Temp</t>
  </si>
  <si>
    <t xml:space="preserve">ICRTemp</t>
  </si>
  <si>
    <t xml:space="preserve">8_bit_temp</t>
  </si>
  <si>
    <t xml:space="preserve">C</t>
  </si>
  <si>
    <t xml:space="preserve">ICR Temperature</t>
  </si>
  <si>
    <t xml:space="preserve">Gyro Temp</t>
  </si>
  <si>
    <t xml:space="preserve">gTemp</t>
  </si>
  <si>
    <t xml:space="preserve">Gyro temperature</t>
  </si>
  <si>
    <t xml:space="preserve">Experiments</t>
  </si>
  <si>
    <t xml:space="preserve">X Rotation</t>
  </si>
  <si>
    <t xml:space="preserve">Xspin</t>
  </si>
  <si>
    <t xml:space="preserve">8_bit_spin</t>
  </si>
  <si>
    <t xml:space="preserve">dps</t>
  </si>
  <si>
    <t xml:space="preserve">Angular Velocity around X Axis</t>
  </si>
  <si>
    <t xml:space="preserve">Y Rotation</t>
  </si>
  <si>
    <t xml:space="preserve">Yspin</t>
  </si>
  <si>
    <t xml:space="preserve">Angular Veolcity around Y Axis</t>
  </si>
  <si>
    <t xml:space="preserve">Z Rotation</t>
  </si>
  <si>
    <t xml:space="preserve">Zspin</t>
  </si>
  <si>
    <t xml:space="preserve">Angular Veolcity around Z Axis</t>
  </si>
  <si>
    <t xml:space="preserve">X Acceleration</t>
  </si>
  <si>
    <t xml:space="preserve">Xaccel</t>
  </si>
  <si>
    <t xml:space="preserve">8_bit_accel</t>
  </si>
  <si>
    <t xml:space="preserve">g</t>
  </si>
  <si>
    <t xml:space="preserve">Acceleration along X axis</t>
  </si>
  <si>
    <t xml:space="preserve">Y Acceleration</t>
  </si>
  <si>
    <t xml:space="preserve">Yaccel</t>
  </si>
  <si>
    <t xml:space="preserve">Acceleration along Y  axis</t>
  </si>
  <si>
    <t xml:space="preserve">Z Acceleration</t>
  </si>
  <si>
    <t xml:space="preserve">Zaccel</t>
  </si>
  <si>
    <t xml:space="preserve">Acceleration along Z axis</t>
  </si>
  <si>
    <t xml:space="preserve">X Magnetometer</t>
  </si>
  <si>
    <t xml:space="preserve">Xmag</t>
  </si>
  <si>
    <t xml:space="preserve">8_bit_mag</t>
  </si>
  <si>
    <t xml:space="preserve">uT</t>
  </si>
  <si>
    <t xml:space="preserve">Angular Veolcity around X Axis</t>
  </si>
  <si>
    <t xml:space="preserve">Y Magnetometer</t>
  </si>
  <si>
    <t xml:space="preserve">Ymag</t>
  </si>
  <si>
    <t xml:space="preserve">Z Magnetometer</t>
  </si>
  <si>
    <t xml:space="preserve">Zmag</t>
  </si>
  <si>
    <t xml:space="preserve">RF1 Power</t>
  </si>
  <si>
    <t xml:space="preserve">DCT1Power</t>
  </si>
  <si>
    <t xml:space="preserve">uint8_t</t>
  </si>
  <si>
    <t xml:space="preserve">Primary DCT RF Power</t>
  </si>
  <si>
    <t xml:space="preserve">DCT</t>
  </si>
  <si>
    <t xml:space="preserve">RF2 Power</t>
  </si>
  <si>
    <t xml:space="preserve">DCT2Power</t>
  </si>
  <si>
    <t xml:space="preserve">Secondary DCT RF Power</t>
  </si>
  <si>
    <t xml:space="preserve">Primary RSSI</t>
  </si>
  <si>
    <t xml:space="preserve">DCT1RSSI</t>
  </si>
  <si>
    <t xml:space="preserve">dct_rssi</t>
  </si>
  <si>
    <t xml:space="preserve">dBm</t>
  </si>
  <si>
    <t xml:space="preserve">DCT1 RSSI</t>
  </si>
  <si>
    <t xml:space="preserve">Secndry RSSI</t>
  </si>
  <si>
    <t xml:space="preserve">DCT2RSSI</t>
  </si>
  <si>
    <t xml:space="preserve">DCT2 RSSI</t>
  </si>
  <si>
    <t xml:space="preserve">Primary Reflected Power</t>
  </si>
  <si>
    <t xml:space="preserve">DCT1RlftdPower</t>
  </si>
  <si>
    <t xml:space="preserve">Primary DCT Reflected Power</t>
  </si>
  <si>
    <t xml:space="preserve">Deorbit temp</t>
  </si>
  <si>
    <t xml:space="preserve">deorbitTemp</t>
  </si>
  <si>
    <t xml:space="preserve">Deorbit Device Temp</t>
  </si>
  <si>
    <t xml:space="preserve">Bus Voltage</t>
  </si>
  <si>
    <t xml:space="preserve">busV</t>
  </si>
  <si>
    <t xml:space="preserve">golf-t_bus_voltage</t>
  </si>
  <si>
    <t xml:space="preserve">Vbatt Bus voltage</t>
  </si>
  <si>
    <t xml:space="preserve">Legacy IHU</t>
  </si>
  <si>
    <t xml:space="preserve">PA Current</t>
  </si>
  <si>
    <t xml:space="preserve">TxPAi</t>
  </si>
  <si>
    <t xml:space="preserve">golf-t_tx_current</t>
  </si>
  <si>
    <t xml:space="preserve">mA</t>
  </si>
  <si>
    <t xml:space="preserve">Transmit power amplifier current</t>
  </si>
  <si>
    <t xml:space="preserve">TX Temperature</t>
  </si>
  <si>
    <t xml:space="preserve">TxTemp</t>
  </si>
  <si>
    <t xml:space="preserve">Transmitter card temperature</t>
  </si>
  <si>
    <t xml:space="preserve">Fwd Power</t>
  </si>
  <si>
    <t xml:space="preserve">FwdPower</t>
  </si>
  <si>
    <t xml:space="preserve">Receiver card temperature</t>
  </si>
  <si>
    <t xml:space="preserve">ICR RSSI</t>
  </si>
  <si>
    <t xml:space="preserve">rssi</t>
  </si>
  <si>
    <t xml:space="preserve">RSSI</t>
  </si>
  <si>
    <t xml:space="preserve">Received Signal Strength Indication</t>
  </si>
  <si>
    <t xml:space="preserve">Minus Y Volts</t>
  </si>
  <si>
    <t xml:space="preserve">MinusYVolts</t>
  </si>
  <si>
    <t xml:space="preserve">Left (-Y) deployable panel Voltage</t>
  </si>
  <si>
    <t xml:space="preserve">Solar Panels</t>
  </si>
  <si>
    <t xml:space="preserve">Minus X Volts</t>
  </si>
  <si>
    <t xml:space="preserve">MinusXVolts</t>
  </si>
  <si>
    <t xml:space="preserve">Anti-sun Fixed Panel Voltage</t>
  </si>
  <si>
    <t xml:space="preserve">Plus X Volts</t>
  </si>
  <si>
    <t xml:space="preserve">XVolts</t>
  </si>
  <si>
    <t xml:space="preserve">Sun-side Fixed Panel Voltage</t>
  </si>
  <si>
    <t xml:space="preserve">Plus Y Volts</t>
  </si>
  <si>
    <t xml:space="preserve">YVolts</t>
  </si>
  <si>
    <t xml:space="preserve">Right (+Y) Deployable Panel Voltage</t>
  </si>
  <si>
    <t xml:space="preserve">Minus Y Temp</t>
  </si>
  <si>
    <t xml:space="preserve">MinusYTemp</t>
  </si>
  <si>
    <t xml:space="preserve">Minus X Temp</t>
  </si>
  <si>
    <t xml:space="preserve">MinusXTemp</t>
  </si>
  <si>
    <t xml:space="preserve">Plus X Temp</t>
  </si>
  <si>
    <t xml:space="preserve">XTemp</t>
  </si>
  <si>
    <t xml:space="preserve">Plus Y Temp</t>
  </si>
  <si>
    <t xml:space="preserve">YTemp</t>
  </si>
  <si>
    <t xml:space="preserve">VGA Control</t>
  </si>
  <si>
    <t xml:space="preserve">LtVGACtl</t>
  </si>
  <si>
    <t xml:space="preserve">Control Voltage to the Variable Gain Amplifier (VGA)</t>
  </si>
  <si>
    <t xml:space="preserve">Primary Temp</t>
  </si>
  <si>
    <t xml:space="preserve">RT1Temp</t>
  </si>
  <si>
    <t xml:space="preserve">Primary RT-IHU Board Temp</t>
  </si>
  <si>
    <t xml:space="preserve">RT-IHU</t>
  </si>
  <si>
    <t xml:space="preserve">Secndry Temp</t>
  </si>
  <si>
    <t xml:space="preserve">RT2Temp</t>
  </si>
  <si>
    <t xml:space="preserve">Secondary RT-IHU Board Temp</t>
  </si>
  <si>
    <t xml:space="preserve">Temperature</t>
  </si>
  <si>
    <t xml:space="preserve">IHUcpuTemp</t>
  </si>
  <si>
    <t xml:space="preserve">Internal Temperature of IHU</t>
  </si>
  <si>
    <t xml:space="preserve">Modulator Temp</t>
  </si>
  <si>
    <t xml:space="preserve">moduTemp</t>
  </si>
  <si>
    <t xml:space="preserve">Internal Temperature of  the telemetry modulator</t>
  </si>
  <si>
    <t xml:space="preserve">CSS #1</t>
  </si>
  <si>
    <t xml:space="preserve">CSS1</t>
  </si>
  <si>
    <t xml:space="preserve">Coarse Sun Sensor Values</t>
  </si>
  <si>
    <t xml:space="preserve">Sun Sensors</t>
  </si>
  <si>
    <t xml:space="preserve">CSS #2</t>
  </si>
  <si>
    <t xml:space="preserve">CSS2</t>
  </si>
  <si>
    <t xml:space="preserve">CSS #3</t>
  </si>
  <si>
    <t xml:space="preserve">CSS3</t>
  </si>
  <si>
    <t xml:space="preserve">CSS #4</t>
  </si>
  <si>
    <t xml:space="preserve">CSS4</t>
  </si>
  <si>
    <t xml:space="preserve">CSS #5</t>
  </si>
  <si>
    <t xml:space="preserve">CSS5</t>
  </si>
  <si>
    <t xml:space="preserve">CSS #6</t>
  </si>
  <si>
    <t xml:space="preserve">CSS6</t>
  </si>
  <si>
    <t xml:space="preserve">CSS #7</t>
  </si>
  <si>
    <t xml:space="preserve">CSS7</t>
  </si>
  <si>
    <t xml:space="preserve">CSS #8</t>
  </si>
  <si>
    <t xml:space="preserve">CSS8</t>
  </si>
  <si>
    <t xml:space="preserve">CIU 3.3V #1</t>
  </si>
  <si>
    <t xml:space="preserve">CIU3V3_1</t>
  </si>
  <si>
    <t xml:space="preserve">3.3V Power for part 1 of CIU</t>
  </si>
  <si>
    <t xml:space="preserve">CIU</t>
  </si>
  <si>
    <t xml:space="preserve">CIU 3.3V #2</t>
  </si>
  <si>
    <t xml:space="preserve">CIU3V3_2</t>
  </si>
  <si>
    <t xml:space="preserve">3.3V power for part 2 of CIU</t>
  </si>
  <si>
    <t xml:space="preserve">CIU 6V Vsys</t>
  </si>
  <si>
    <t xml:space="preserve">CIUVsys</t>
  </si>
  <si>
    <t xml:space="preserve">6V power on CIU aka Vsys</t>
  </si>
  <si>
    <t xml:space="preserve">CIU 12V Supply</t>
  </si>
  <si>
    <t xml:space="preserve">CIU12v</t>
  </si>
  <si>
    <t xml:space="preserve">12V Power From EPS</t>
  </si>
  <si>
    <t xml:space="preserve">SSPA Power</t>
  </si>
  <si>
    <t xml:space="preserve">Power10GHz</t>
  </si>
  <si>
    <t xml:space="preserve">Power output of the 10GHz SSPA</t>
  </si>
  <si>
    <t xml:space="preserve">SDR Radio</t>
  </si>
  <si>
    <t xml:space="preserve">SDR Zynq Temp</t>
  </si>
  <si>
    <t xml:space="preserve">ZynqTemp</t>
  </si>
  <si>
    <t xml:space="preserve">c</t>
  </si>
  <si>
    <t xml:space="preserve">SDR Zynq temp</t>
  </si>
  <si>
    <t xml:space="preserve">SDR Tranceiver Temp</t>
  </si>
  <si>
    <t xml:space="preserve">SDRTcvrTemp</t>
  </si>
  <si>
    <t xml:space="preserve">10GHz PA Current</t>
  </si>
  <si>
    <t xml:space="preserve">Current10GHz</t>
  </si>
  <si>
    <t xml:space="preserve">Secondry Reflected Power</t>
  </si>
  <si>
    <t xml:space="preserve">DCT2RlftdPower</t>
  </si>
  <si>
    <t xml:space="preserve">SDR X Rotation</t>
  </si>
  <si>
    <t xml:space="preserve">SDRXspin</t>
  </si>
  <si>
    <t xml:space="preserve">SDR Y Rotation</t>
  </si>
  <si>
    <t xml:space="preserve">SDRYspin</t>
  </si>
  <si>
    <t xml:space="preserve">SDR Z Rotation</t>
  </si>
  <si>
    <t xml:space="preserve">SDRZspin</t>
  </si>
  <si>
    <t xml:space="preserve">SDR X Acceleration</t>
  </si>
  <si>
    <t xml:space="preserve">SDRXaccel</t>
  </si>
  <si>
    <t xml:space="preserve">SDR Z Acceleration</t>
  </si>
  <si>
    <t xml:space="preserve">SDRZaccel</t>
  </si>
  <si>
    <t xml:space="preserve">SDR X Magnetometer</t>
  </si>
  <si>
    <t xml:space="preserve">SDRXmag</t>
  </si>
  <si>
    <t xml:space="preserve">SDR Y Magnetometer</t>
  </si>
  <si>
    <t xml:space="preserve">SDRYmag</t>
  </si>
  <si>
    <t xml:space="preserve">SDR Z Magnetometer</t>
  </si>
  <si>
    <t xml:space="preserve">SDRZmag</t>
  </si>
  <si>
    <t xml:space="preserve">pad</t>
  </si>
  <si>
    <t xml:space="preserve">pad30</t>
  </si>
  <si>
    <t xml:space="preserve">Totals:</t>
  </si>
  <si>
    <t xml:space="preserve">commonPayload2 is common to realtime,  hi/low, and WOD,  but it is not compared for hi/low.  It is fetched fresh.</t>
  </si>
  <si>
    <t xml:space="preserve">Structure: commonRtWodPayload_t,file:common2Downlink.h</t>
  </si>
  <si>
    <t xml:space="preserve">Deploy Sense via CAN</t>
  </si>
  <si>
    <t xml:space="preserve">DeploySenseCan</t>
  </si>
  <si>
    <t xml:space="preserve">DeployableStatus_t</t>
  </si>
  <si>
    <t xml:space="preserve">TBD</t>
  </si>
  <si>
    <t xml:space="preserve">Spacecraft Status</t>
  </si>
  <si>
    <t xml:space="preserve">Deploy Sense via I2c</t>
  </si>
  <si>
    <t xml:space="preserve">DeploySenseI2c</t>
  </si>
  <si>
    <t xml:space="preserve">de</t>
  </si>
  <si>
    <t xml:space="preserve">Primary Active</t>
  </si>
  <si>
    <t xml:space="preserve">PrimaryRTActive</t>
  </si>
  <si>
    <t xml:space="preserve">The Primary MCU on the RTIHU is in control of the RTIHU</t>
  </si>
  <si>
    <t xml:space="preserve">Auto Safe Allowed</t>
  </si>
  <si>
    <t xml:space="preserve">AutoSafeAllowed</t>
  </si>
  <si>
    <t xml:space="preserve">Autosafe Allowed</t>
  </si>
  <si>
    <t xml:space="preserve">Auto Safe</t>
  </si>
  <si>
    <t xml:space="preserve">AutoSafeModeActive</t>
  </si>
  <si>
    <t xml:space="preserve">Autosafe Mode Active</t>
  </si>
  <si>
    <t xml:space="preserve">I2c CSS</t>
  </si>
  <si>
    <t xml:space="preserve">I2CfailureSunSense</t>
  </si>
  <si>
    <t xml:space="preserve">Coarse Sun Sensor I2c failure</t>
  </si>
  <si>
    <t xml:space="preserve">I2c Solar</t>
  </si>
  <si>
    <t xml:space="preserve">I2CfailureSolarV</t>
  </si>
  <si>
    <t xml:space="preserve">Solar Voltage I2c failure</t>
  </si>
  <si>
    <t xml:space="preserve">Transponder Enabled</t>
  </si>
  <si>
    <t xml:space="preserve">transponderEnabled</t>
  </si>
  <si>
    <t xml:space="preserve">I2cICR</t>
  </si>
  <si>
    <t xml:space="preserve">I2CfailureICR</t>
  </si>
  <si>
    <t xml:space="preserve">Antenna is not communicating over bus 2</t>
  </si>
  <si>
    <t xml:space="preserve">I2c Deploy</t>
  </si>
  <si>
    <t xml:space="preserve">I2CFailureDeploy</t>
  </si>
  <si>
    <t xml:space="preserve">Antenna is not communicating over bus 1</t>
  </si>
  <si>
    <t xml:space="preserve">Transponder</t>
  </si>
  <si>
    <t xml:space="preserve">RF I2C Bus failure indicator</t>
  </si>
  <si>
    <t xml:space="preserve">Primary RTIHU</t>
  </si>
  <si>
    <t xml:space="preserve">Min/Max Resets</t>
  </si>
  <si>
    <t xml:space="preserve">TLMresets</t>
  </si>
  <si>
    <t xml:space="preserve">Number of times command stations reset stored telemetry</t>
  </si>
  <si>
    <t xml:space="preserve">Min Max</t>
  </si>
  <si>
    <t xml:space="preserve">WOD Stored</t>
  </si>
  <si>
    <t xml:space="preserve">wodSize</t>
  </si>
  <si>
    <t xml:space="preserve">Number of WOD data payloads kept for each of Science and Housekeeping.  In hundreds</t>
  </si>
  <si>
    <t xml:space="preserve">Diagnostic</t>
  </si>
  <si>
    <t xml:space="preserve">swCmds</t>
  </si>
  <si>
    <t xml:space="preserve">ICR Diagnostic information</t>
  </si>
  <si>
    <t xml:space="preserve">HW Cmd Cnt ICR</t>
  </si>
  <si>
    <t xml:space="preserve">hwCmdCnt</t>
  </si>
  <si>
    <t xml:space="preserve">Number of hardware commands since last reset</t>
  </si>
  <si>
    <t xml:space="preserve">SW Cmd Cnt ICR</t>
  </si>
  <si>
    <t xml:space="preserve">swCmdCntICR</t>
  </si>
  <si>
    <t xml:space="preserve">Number of software commands since last reset</t>
  </si>
  <si>
    <t xml:space="preserve">SW Cmd Cnt DCT</t>
  </si>
  <si>
    <t xml:space="preserve">swCmdCntDCT</t>
  </si>
  <si>
    <t xml:space="preserve">Primary DCT Status</t>
  </si>
  <si>
    <t xml:space="preserve">DCT1Status</t>
  </si>
  <si>
    <t xml:space="preserve">Secndry DCT Status</t>
  </si>
  <si>
    <t xml:space="preserve">DCT2Status</t>
  </si>
  <si>
    <t xml:space="preserve">LIHU MRAM Status</t>
  </si>
  <si>
    <t xml:space="preserve">LMRAMstatus</t>
  </si>
  <si>
    <t xml:space="preserve">Primary MRAM Status</t>
  </si>
  <si>
    <t xml:space="preserve">PrimMRAMstatus</t>
  </si>
  <si>
    <t xml:space="preserve">Status of the primary MRAM</t>
  </si>
  <si>
    <t xml:space="preserve">Secndry MRAM Status</t>
  </si>
  <si>
    <t xml:space="preserve">SecndMRAMstatus</t>
  </si>
  <si>
    <t xml:space="preserve">Status of the secondary MRAM</t>
  </si>
  <si>
    <t xml:space="preserve">Modulator Reg 0</t>
  </si>
  <si>
    <t xml:space="preserve">ModuLO</t>
  </si>
  <si>
    <t xml:space="preserve">Modulator Register 0 - Local Oscillator</t>
  </si>
  <si>
    <t xml:space="preserve">Modulator Reg 1</t>
  </si>
  <si>
    <t xml:space="preserve">ModuGain</t>
  </si>
  <si>
    <t xml:space="preserve">Modulator Register 1 - Gain</t>
  </si>
  <si>
    <t xml:space="preserve">Modulator Reg 5</t>
  </si>
  <si>
    <t xml:space="preserve">ModuPhaseOff</t>
  </si>
  <si>
    <t xml:space="preserve">Modulator Register 5 - Phase Offset</t>
  </si>
  <si>
    <t xml:space="preserve">Modulator Reg 8</t>
  </si>
  <si>
    <t xml:space="preserve">ModuMode</t>
  </si>
  <si>
    <t xml:space="preserve">Modulator Register 8 - Mode</t>
  </si>
  <si>
    <t xml:space="preserve">CIU 1 Reset Cnt</t>
  </si>
  <si>
    <t xml:space="preserve">CIUResetCnt1</t>
  </si>
  <si>
    <t xml:space="preserve">Power Reset Count for CIU Bus 1</t>
  </si>
  <si>
    <t xml:space="preserve">CIU 2 Reset Cnt</t>
  </si>
  <si>
    <t xml:space="preserve">CIUResetCnt2</t>
  </si>
  <si>
    <t xml:space="preserve">Power Reset Count for CIU Bus 2</t>
  </si>
  <si>
    <t xml:space="preserve">DCT1  Reset Cnt</t>
  </si>
  <si>
    <t xml:space="preserve">DCT1PwrCnt</t>
  </si>
  <si>
    <t xml:space="preserve">Power Reset Count for DCT1</t>
  </si>
  <si>
    <t xml:space="preserve">DCT2  Reset Cnt</t>
  </si>
  <si>
    <t xml:space="preserve">DCT2PwrCnt</t>
  </si>
  <si>
    <t xml:space="preserve">Power Reset Count for DCT2</t>
  </si>
  <si>
    <t xml:space="preserve">PA1  Reset Cnt</t>
  </si>
  <si>
    <t xml:space="preserve">PA1PwrCnt</t>
  </si>
  <si>
    <t xml:space="preserve">Power Reset Count for PA1</t>
  </si>
  <si>
    <t xml:space="preserve">PA2  Reset Cnt</t>
  </si>
  <si>
    <t xml:space="preserve">PA2PwrCnt</t>
  </si>
  <si>
    <t xml:space="preserve">Power Reset Count for PA2</t>
  </si>
  <si>
    <t xml:space="preserve">ICR Carrier Valid</t>
  </si>
  <si>
    <t xml:space="preserve">ICRCarrierValid</t>
  </si>
  <si>
    <t xml:space="preserve">ICR Receiving Carrier</t>
  </si>
  <si>
    <t xml:space="preserve">ICR Receiver On</t>
  </si>
  <si>
    <t xml:space="preserve">ICRRxOn</t>
  </si>
  <si>
    <t xml:space="preserve">ICR RSSI Valid</t>
  </si>
  <si>
    <t xml:space="preserve">In Eclipse</t>
  </si>
  <si>
    <t xml:space="preserve">inEclipse</t>
  </si>
  <si>
    <t xml:space="preserve">Eclipse Action</t>
  </si>
  <si>
    <t xml:space="preserve">eclipseAction</t>
  </si>
  <si>
    <t xml:space="preserve">GOLF_ECLIPSE_ACTION</t>
  </si>
  <si>
    <t xml:space="preserve">Modulator Valid</t>
  </si>
  <si>
    <t xml:space="preserve">moduValid</t>
  </si>
  <si>
    <t xml:space="preserve">LIHU In Control</t>
  </si>
  <si>
    <t xml:space="preserve">LIHUControl</t>
  </si>
  <si>
    <t xml:space="preserve">The LIUH is in control of the spacecraft</t>
  </si>
  <si>
    <t xml:space="preserve">If not valid then the displayed values are from the last valid read</t>
  </si>
  <si>
    <t xml:space="preserve">LIHU Reset Cnt</t>
  </si>
  <si>
    <t xml:space="preserve">LIHUResets</t>
  </si>
  <si>
    <t xml:space="preserve">LIHU Rest Count</t>
  </si>
  <si>
    <t xml:space="preserve">Primary Reset Cnt</t>
  </si>
  <si>
    <t xml:space="preserve">RTIHU1Resets</t>
  </si>
  <si>
    <t xml:space="preserve">Primary RT-IHU Reset Count</t>
  </si>
  <si>
    <t xml:space="preserve">Secndry Reset Cnt</t>
  </si>
  <si>
    <t xml:space="preserve">RTIHU2Resets</t>
  </si>
  <si>
    <t xml:space="preserve">Secondary RT-IHU Reset Count</t>
  </si>
  <si>
    <t xml:space="preserve">Pad6</t>
  </si>
  <si>
    <t xml:space="preserve">VUC Disabled</t>
  </si>
  <si>
    <t xml:space="preserve">vucDisabled</t>
  </si>
  <si>
    <t xml:space="preserve">#endif</t>
  </si>
  <si>
    <t xml:space="preserve">Total Length</t>
  </si>
  <si>
    <t xml:space="preserve">Structure: realtimeSpecific_t, file:realtimeDownlink.h</t>
  </si>
  <si>
    <t xml:space="preserve">Pad5</t>
  </si>
  <si>
    <t xml:space="preserve">Structure: maxSpecific_t, file: maxDownlink.h</t>
  </si>
  <si>
    <t xml:space="preserve">Max Last Chg Secs</t>
  </si>
  <si>
    <t xml:space="preserve">maxTimestampUptime</t>
  </si>
  <si>
    <t xml:space="preserve">unsigned</t>
  </si>
  <si>
    <t xml:space="preserve">s</t>
  </si>
  <si>
    <t xml:space="preserve">Timestamp Resets</t>
  </si>
  <si>
    <t xml:space="preserve">Max Last Change</t>
  </si>
  <si>
    <t xml:space="preserve">maxTimestampEpoch</t>
  </si>
  <si>
    <t xml:space="preserve">TIMESTAMP maxTimestampEpoch maxTimestampUptime</t>
  </si>
  <si>
    <t xml:space="preserve">Timestamp uptime</t>
  </si>
  <si>
    <t xml:space="preserve">Max CRC Errors</t>
  </si>
  <si>
    <t xml:space="preserve">maxCRCerror</t>
  </si>
  <si>
    <t xml:space="preserve">CRC Error for the Max Payload</t>
  </si>
  <si>
    <t xml:space="preserve">Filler</t>
  </si>
  <si>
    <t xml:space="preserve">pad0</t>
  </si>
  <si>
    <t xml:space="preserve">Make same length as WOD</t>
  </si>
  <si>
    <t xml:space="preserve">Structure: minSpecific_t, file: minDownlink.h</t>
  </si>
  <si>
    <t xml:space="preserve">Min Last Chg Secs</t>
  </si>
  <si>
    <t xml:space="preserve">minTimestampUptime</t>
  </si>
  <si>
    <t xml:space="preserve">Min Last Change</t>
  </si>
  <si>
    <t xml:space="preserve">minTimestampEpoch</t>
  </si>
  <si>
    <t xml:space="preserve">TIMESTAMP minTimestampEpoch minTimestampUptime</t>
  </si>
  <si>
    <t xml:space="preserve">Last Reset Time</t>
  </si>
  <si>
    <t xml:space="preserve">minmaxResetEpoch</t>
  </si>
  <si>
    <t xml:space="preserve">TIMESTAMP minmaxResetEpoch minmaxResetSecs</t>
  </si>
  <si>
    <t xml:space="preserve">MinMax Reset Epoch</t>
  </si>
  <si>
    <t xml:space="preserve">Min Max Reset Seconds</t>
  </si>
  <si>
    <t xml:space="preserve">minmaxResetSecs</t>
  </si>
  <si>
    <t xml:space="preserve">MinMax Reset Secs</t>
  </si>
  <si>
    <t xml:space="preserve">Min CRC Errors</t>
  </si>
  <si>
    <t xml:space="preserve">minCRCerror</t>
  </si>
  <si>
    <t xml:space="preserve">CRC Error for the min payload</t>
  </si>
  <si>
    <t xml:space="preserve">Pad192</t>
  </si>
  <si>
    <t xml:space="preserve">Structure:wodSpecific_t,file:wodSpecificDownlink.h</t>
  </si>
  <si>
    <t xml:space="preserve">Uptime</t>
  </si>
  <si>
    <t xml:space="preserve">WODTimestampUptime</t>
  </si>
  <si>
    <t xml:space="preserve">Time Whole Orbit Data was collected</t>
  </si>
  <si>
    <t xml:space="preserve">WOD</t>
  </si>
  <si>
    <t xml:space="preserve">Reset</t>
  </si>
  <si>
    <t xml:space="preserve">WODTimestampReset</t>
  </si>
  <si>
    <t xml:space="preserve">CRC Error</t>
  </si>
  <si>
    <t xml:space="preserve">WodCRCError</t>
  </si>
  <si>
    <t xml:space="preserve">CRC Error for the WOD Payload</t>
  </si>
  <si>
    <t xml:space="preserve">pad202</t>
  </si>
  <si>
    <t xml:space="preserve">pad211</t>
  </si>
  <si>
    <t xml:space="preserve">Structure:radiation_t, file:radDownlink.h</t>
  </si>
  <si>
    <t xml:space="preserve">Data</t>
  </si>
  <si>
    <t xml:space="preserve">data</t>
  </si>
  <si>
    <t xml:space="preserve">Opaque data from radiation experiment</t>
  </si>
  <si>
    <t xml:space="preserve">Exp1 Board Number</t>
  </si>
  <si>
    <t xml:space="preserve">exp1BoardNum</t>
  </si>
  <si>
    <t xml:space="preserve">Experiment Board Active</t>
  </si>
  <si>
    <t xml:space="preserve">VUC</t>
  </si>
  <si>
    <t xml:space="preserve">pad219</t>
  </si>
  <si>
    <t xml:space="preserve">Structure:ragnarok_t, file:ragDownlink.h</t>
  </si>
  <si>
    <t xml:space="preserve">Ragnarok Data</t>
  </si>
  <si>
    <t xml:space="preserve">Structure:radWodSpecific_t, file:radWodSpecificDownlink.h</t>
  </si>
  <si>
    <t xml:space="preserve">sec</t>
  </si>
  <si>
    <t xml:space="preserve">Reset Count</t>
  </si>
  <si>
    <t xml:space="preserve">uint16_t</t>
  </si>
  <si>
    <t xml:space="preserve">CRC Error for VU Radiataion Payload</t>
  </si>
  <si>
    <t xml:space="preserve">pad233</t>
  </si>
  <si>
    <t xml:space="preserve">Structure:ragWodSpecific_t,file:ragWodSpecificDownlink.h </t>
  </si>
  <si>
    <t xml:space="preserve">Rag WOD Uptime</t>
  </si>
  <si>
    <t xml:space="preserve">Rag WOD Reset Count</t>
  </si>
  <si>
    <t xml:space="preserve">CRC Error for ADAC WOD</t>
  </si>
  <si>
    <t xml:space="preserve">pad241</t>
  </si>
  <si>
    <t xml:space="preserve">Structure:infrequentDownlink_t,file:infrequentDownlink.h</t>
  </si>
  <si>
    <t xml:space="preserve">Continuous seconds countup from start</t>
  </si>
  <si>
    <t xml:space="preserve">General Info</t>
  </si>
  <si>
    <t xml:space="preserve">#ifdef RTIHU</t>
  </si>
  <si>
    <t xml:space="preserve">UTCHours</t>
  </si>
  <si>
    <t xml:space="preserve">x</t>
  </si>
  <si>
    <t xml:space="preserve">UTCMinutes</t>
  </si>
  <si>
    <t xml:space="preserve">UTCSeconds</t>
  </si>
  <si>
    <t xml:space="preserve">UTCDay</t>
  </si>
  <si>
    <t xml:space="preserve">UTCMonth</t>
  </si>
  <si>
    <t xml:space="preserve">UTCYear</t>
  </si>
  <si>
    <t xml:space="preserve">Based on 2020–5 bits=32 years</t>
  </si>
  <si>
    <t xml:space="preserve">UTCValid</t>
  </si>
  <si>
    <t xml:space="preserve">#ifdef LEGACY_IHU</t>
  </si>
  <si>
    <t xml:space="preserve">EnterAutosafe</t>
  </si>
  <si>
    <t xml:space="preserve">ExitAutosafe</t>
  </si>
  <si>
    <t xml:space="preserve">Fill to 32-bits</t>
  </si>
  <si>
    <t xml:space="preserve">pad266</t>
  </si>
  <si>
    <t xml:space="preserve">Structure:legacyErrors_t,file:legacyErrorsDownlink.h</t>
  </si>
  <si>
    <t xml:space="preserve">Legacy  Errors</t>
  </si>
  <si>
    <t xml:space="preserve">LIHU: WDTasks Ok</t>
  </si>
  <si>
    <t xml:space="preserve">LegWdReports</t>
  </si>
  <si>
    <t xml:space="preserve">IHU Reset Info</t>
  </si>
  <si>
    <t xml:space="preserve">Cause of Reset</t>
  </si>
  <si>
    <t xml:space="preserve">LegErrorCode</t>
  </si>
  <si>
    <t xml:space="preserve">Task executing at reset</t>
  </si>
  <si>
    <t xml:space="preserve">LegTaskNumber</t>
  </si>
  <si>
    <t xml:space="preserve">Previous task before reset</t>
  </si>
  <si>
    <t xml:space="preserve">LegPreviousTask</t>
  </si>
  <si>
    <t xml:space="preserve">Resets in a row that have been too soon</t>
  </si>
  <si>
    <t xml:space="preserve">LegEarlyResetCount</t>
  </si>
  <si>
    <t xml:space="preserve">Was this reset still early in boot</t>
  </si>
  <si>
    <t xml:space="preserve">LegWasStillEarlyInBoot</t>
  </si>
  <si>
    <t xml:space="preserve">LIHU Data Valid</t>
  </si>
  <si>
    <t xml:space="preserve">LegValid</t>
  </si>
  <si>
    <t xml:space="preserve">STATUS_BOOLEAN</t>
  </si>
  <si>
    <t xml:space="preserve">pad to 32 bits</t>
  </si>
  <si>
    <t xml:space="preserve">LegFiller1</t>
  </si>
  <si>
    <t xml:space="preserve">INT</t>
  </si>
  <si>
    <t xml:space="preserve">GOLF_TASK_NAME</t>
  </si>
  <si>
    <t xml:space="preserve">GOLF_LIHU_ERR</t>
  </si>
  <si>
    <t xml:space="preserve">LIHU: WD Tasks Ok</t>
  </si>
  <si>
    <t xml:space="preserve">I2C1 Errors</t>
  </si>
  <si>
    <t xml:space="preserve">LegI2C1Error</t>
  </si>
  <si>
    <t xml:space="preserve">I2C2 Errors</t>
  </si>
  <si>
    <t xml:space="preserve">LegI2C2Error</t>
  </si>
  <si>
    <t xml:space="preserve">I2C1 Resets</t>
  </si>
  <si>
    <t xml:space="preserve">LegI2C1Reset</t>
  </si>
  <si>
    <t xml:space="preserve">I2C2 Resets</t>
  </si>
  <si>
    <t xml:space="preserve">LegI2C2Reset</t>
  </si>
  <si>
    <t xml:space="preserve">SPI Retries</t>
  </si>
  <si>
    <t xml:space="preserve">LegSPIRetries</t>
  </si>
  <si>
    <t xml:space="preserve">MRAM CRC Errors</t>
  </si>
  <si>
    <t xml:space="preserve">LegMramCRC</t>
  </si>
  <si>
    <t xml:space="preserve">MRAM Read Error</t>
  </si>
  <si>
    <t xml:space="preserve">LegMramRead</t>
  </si>
  <si>
    <t xml:space="preserve">MRAM Write Error</t>
  </si>
  <si>
    <t xml:space="preserve">LegMramWrite</t>
  </si>
  <si>
    <t xml:space="preserve">ICRCmdFailCRC</t>
  </si>
  <si>
    <t xml:space="preserve">ICRCmdFailTime</t>
  </si>
  <si>
    <t xml:space="preserve">ICRCmdFailAuthenticate</t>
  </si>
  <si>
    <t xml:space="preserve">ICRCmdFailCommand</t>
  </si>
  <si>
    <t xml:space="preserve">ICRCmdFailNamespace</t>
  </si>
  <si>
    <t xml:space="preserve">LIHU Version Number</t>
  </si>
  <si>
    <t xml:space="preserve">LegSWVersion</t>
  </si>
  <si>
    <t xml:space="preserve">Error Data</t>
  </si>
  <si>
    <t xml:space="preserve">LegErrorData</t>
  </si>
  <si>
    <t xml:space="preserve">Structure:rt1Errors_t,file:rt1ErrorsDownlink.h</t>
  </si>
  <si>
    <t xml:space="preserve">Watchdog Tasks Ok</t>
  </si>
  <si>
    <t xml:space="preserve">wdReports</t>
  </si>
  <si>
    <t xml:space="preserve">errorCode</t>
  </si>
  <si>
    <t xml:space="preserve">taskNumber</t>
  </si>
  <si>
    <t xml:space="preserve">previousTask</t>
  </si>
  <si>
    <t xml:space="preserve">earlyResetCount</t>
  </si>
  <si>
    <t xml:space="preserve">wasStillEarlyInBoot</t>
  </si>
  <si>
    <t xml:space="preserve">RTIHU1 Data Valid</t>
  </si>
  <si>
    <t xml:space="preserve">valid</t>
  </si>
  <si>
    <t xml:space="preserve">pad316</t>
  </si>
  <si>
    <t xml:space="preserve">pad319</t>
  </si>
  <si>
    <t xml:space="preserve">GOLF_RTIHU_ERR</t>
  </si>
  <si>
    <t xml:space="preserve">RTIHU1: WD Tasks Ok</t>
  </si>
  <si>
    <t xml:space="preserve">errorData</t>
  </si>
  <si>
    <t xml:space="preserve">Primary SRAM Corrected Addr 1</t>
  </si>
  <si>
    <t xml:space="preserve">RAMCorAddr1</t>
  </si>
  <si>
    <t xml:space="preserve">Primary RT Errors</t>
  </si>
  <si>
    <t xml:space="preserve">Primary SRAM Corrected Addr 2</t>
  </si>
  <si>
    <t xml:space="preserve">RAMCorAddr2</t>
  </si>
  <si>
    <t xml:space="preserve">Primary Flash Corrected Addr 1</t>
  </si>
  <si>
    <t xml:space="preserve">ROMCorAddr1</t>
  </si>
  <si>
    <t xml:space="preserve">Primary Flash Corrected Addr 2</t>
  </si>
  <si>
    <t xml:space="preserve">ROMCorAddr2</t>
  </si>
  <si>
    <t xml:space="preserve">DCT1CmdFailCRC</t>
  </si>
  <si>
    <t xml:space="preserve">DCTCmdFailCRCCnt</t>
  </si>
  <si>
    <t xml:space="preserve">DCT1CmdFailTime</t>
  </si>
  <si>
    <t xml:space="preserve">DCTCmdFailTimeCnt</t>
  </si>
  <si>
    <t xml:space="preserve">DCT1CmdFailAuthenticate</t>
  </si>
  <si>
    <t xml:space="preserve">DCTCmdFailAuthenticateCnt</t>
  </si>
  <si>
    <t xml:space="preserve">DCT1CmdFailCommand</t>
  </si>
  <si>
    <t xml:space="preserve">DCTCmdFailCommandCnt</t>
  </si>
  <si>
    <t xml:space="preserve">DCT1CmdFailNamespace</t>
  </si>
  <si>
    <t xml:space="preserve">DCTCmdFailNamespaceCnt</t>
  </si>
  <si>
    <t xml:space="preserve">RT1I2C1Error</t>
  </si>
  <si>
    <t xml:space="preserve">I2C1ErrorCnt</t>
  </si>
  <si>
    <t xml:space="preserve">RT1I2C2Error</t>
  </si>
  <si>
    <t xml:space="preserve">I2C2ErrorCnt</t>
  </si>
  <si>
    <t xml:space="preserve">RT1I2C1Reset</t>
  </si>
  <si>
    <t xml:space="preserve">I2C1ResetCnt</t>
  </si>
  <si>
    <t xml:space="preserve">RT1I2C2Reset</t>
  </si>
  <si>
    <t xml:space="preserve">I2C2ResetCnt</t>
  </si>
  <si>
    <t xml:space="preserve">RT1 I2c1 Retry Count</t>
  </si>
  <si>
    <t xml:space="preserve">I2C1RetryCnt</t>
  </si>
  <si>
    <t xml:space="preserve">RT1 I2c2 Retry Count</t>
  </si>
  <si>
    <t xml:space="preserve">I2C2RetryCnt</t>
  </si>
  <si>
    <t xml:space="preserve">RT1SPIRetries</t>
  </si>
  <si>
    <t xml:space="preserve">SPIRetryCnt</t>
  </si>
  <si>
    <t xml:space="preserve">RT1 MRAM CRC Fail count</t>
  </si>
  <si>
    <t xml:space="preserve">MramCRCCnt</t>
  </si>
  <si>
    <t xml:space="preserve">RT1 MRAM Read Error Count</t>
  </si>
  <si>
    <t xml:space="preserve">MramRdErrorCnt</t>
  </si>
  <si>
    <t xml:space="preserve">RT1 MRAM Write Error Count</t>
  </si>
  <si>
    <t xml:space="preserve">MramWtErrorCnt</t>
  </si>
  <si>
    <t xml:space="preserve">RT1FlashCorrectable Count</t>
  </si>
  <si>
    <t xml:space="preserve">FlashCorCnt</t>
  </si>
  <si>
    <t xml:space="preserve">RT1 Ram Even Bank Correctable Count</t>
  </si>
  <si>
    <t xml:space="preserve">RamEvenCorCnt</t>
  </si>
  <si>
    <t xml:space="preserve">RT1 Ram Odd Bank Correctable Count</t>
  </si>
  <si>
    <t xml:space="preserve">RamOddCorCnt</t>
  </si>
  <si>
    <t xml:space="preserve">RT1PLLSlip</t>
  </si>
  <si>
    <t xml:space="preserve">PLLSlipCnt</t>
  </si>
  <si>
    <t xml:space="preserve">RT1ClockMonitorFail</t>
  </si>
  <si>
    <t xml:space="preserve">ClockMonitorFailCnt</t>
  </si>
  <si>
    <t xml:space="preserve">RT1VIMRamParity</t>
  </si>
  <si>
    <t xml:space="preserve">VIMRamParityCnt</t>
  </si>
  <si>
    <t xml:space="preserve">RT1CAN1RamParity</t>
  </si>
  <si>
    <t xml:space="preserve">CAN1RamParityCnt</t>
  </si>
  <si>
    <t xml:space="preserve">RT1CAN2RamParity</t>
  </si>
  <si>
    <t xml:space="preserve">CAN2RamParityCnt</t>
  </si>
  <si>
    <t xml:space="preserve">RT1DCC1Error</t>
  </si>
  <si>
    <t xml:space="preserve">DCC1ErrorCnt</t>
  </si>
  <si>
    <t xml:space="preserve">RT1DCC2Error</t>
  </si>
  <si>
    <t xml:space="preserve">DCC2ErrorCnt</t>
  </si>
  <si>
    <t xml:space="preserve">RT1N2HET2RamParity</t>
  </si>
  <si>
    <t xml:space="preserve">N2HET2RamParityCnt</t>
  </si>
  <si>
    <t xml:space="preserve">RT1IOMMAccvio</t>
  </si>
  <si>
    <t xml:space="preserve">IOMMAccvioCnt</t>
  </si>
  <si>
    <t xml:space="preserve">Non-fatal error count</t>
  </si>
  <si>
    <t xml:space="preserve">nonFatalCnt</t>
  </si>
  <si>
    <t xml:space="preserve">RTIHU1 Version Number</t>
  </si>
  <si>
    <t xml:space="preserve">SWVersion</t>
  </si>
  <si>
    <t xml:space="preserve">pad362</t>
  </si>
  <si>
    <t xml:space="preserve">Unisgned</t>
  </si>
  <si>
    <t xml:space="preserve">Structure:rt2Errors_t,file:rt2ErrorsDownlink.h</t>
  </si>
  <si>
    <t xml:space="preserve">RTIHU2: Watchdog Tasks Ok</t>
  </si>
  <si>
    <t xml:space="preserve">RT2wdReports</t>
  </si>
  <si>
    <t xml:space="preserve">RT2errorCode</t>
  </si>
  <si>
    <t xml:space="preserve">RT2taskNumber</t>
  </si>
  <si>
    <t xml:space="preserve">RT2previousTask</t>
  </si>
  <si>
    <t xml:space="preserve">RT2earlyResetCount</t>
  </si>
  <si>
    <t xml:space="preserve">RT2wasStillEarlyInBoot</t>
  </si>
  <si>
    <t xml:space="preserve">RTIHU2 Data Valid</t>
  </si>
  <si>
    <t xml:space="preserve">RT2Valid</t>
  </si>
  <si>
    <t xml:space="preserve">pad374</t>
  </si>
  <si>
    <t xml:space="preserve">pad377</t>
  </si>
  <si>
    <t xml:space="preserve">RT2errorData</t>
  </si>
  <si>
    <t xml:space="preserve">Secondary SRAM Corrected Addr 1</t>
  </si>
  <si>
    <t xml:space="preserve">RT2RAMCorAddr1</t>
  </si>
  <si>
    <t xml:space="preserve">Secndry RT Errors</t>
  </si>
  <si>
    <t xml:space="preserve">Secondary SRAM Corrected Addr 2</t>
  </si>
  <si>
    <t xml:space="preserve">RT2RAMCorAddr2</t>
  </si>
  <si>
    <t xml:space="preserve">Secondary Flash Corrected Addr 1</t>
  </si>
  <si>
    <t xml:space="preserve">RT2ROMCorAddr1</t>
  </si>
  <si>
    <t xml:space="preserve">Secondary Flash Corrected Addr 2</t>
  </si>
  <si>
    <t xml:space="preserve">RT2ROMCorAddr2</t>
  </si>
  <si>
    <t xml:space="preserve">DCT2CmdFailCRC</t>
  </si>
  <si>
    <t xml:space="preserve">DCT2CmdFailCRCCnt</t>
  </si>
  <si>
    <t xml:space="preserve">DCT2CmdFailTime</t>
  </si>
  <si>
    <t xml:space="preserve">DCT2CmdFailTimeCnt</t>
  </si>
  <si>
    <t xml:space="preserve">DCT2CmdFailAuthenticate</t>
  </si>
  <si>
    <t xml:space="preserve">DCT2CmdFailAuthenticateCnt</t>
  </si>
  <si>
    <t xml:space="preserve">DCT2CmdFailCommand</t>
  </si>
  <si>
    <t xml:space="preserve">DCT2CmdFailCommandCnt</t>
  </si>
  <si>
    <t xml:space="preserve">DCT2CmdFailNamespace</t>
  </si>
  <si>
    <t xml:space="preserve">DCT2CmdFailNamespaceCnt</t>
  </si>
  <si>
    <t xml:space="preserve">RT2I2C1Error</t>
  </si>
  <si>
    <t xml:space="preserve">RT2I2C1ErrorCnt</t>
  </si>
  <si>
    <t xml:space="preserve">RT2I2C2Error</t>
  </si>
  <si>
    <t xml:space="preserve">RT2I2C2ErrorCnt</t>
  </si>
  <si>
    <t xml:space="preserve">RT2I2C1Reset</t>
  </si>
  <si>
    <t xml:space="preserve">RT2I2C1ResetCnt</t>
  </si>
  <si>
    <t xml:space="preserve">RT2I2C2Reset</t>
  </si>
  <si>
    <t xml:space="preserve">RT2I2C2ResetCnt</t>
  </si>
  <si>
    <t xml:space="preserve">RT2 I2c1 Retry Count</t>
  </si>
  <si>
    <t xml:space="preserve">RT2I2C1RetryCnt</t>
  </si>
  <si>
    <t xml:space="preserve">RT2 I2c2 Retry Count</t>
  </si>
  <si>
    <t xml:space="preserve">RT2I2C2RetryCnt</t>
  </si>
  <si>
    <t xml:space="preserve">RT2SPIRetries</t>
  </si>
  <si>
    <t xml:space="preserve">RT2SPIRetriesCnt</t>
  </si>
  <si>
    <t xml:space="preserve">RT2MramCRC</t>
  </si>
  <si>
    <t xml:space="preserve">RT2MramCRCCnt</t>
  </si>
  <si>
    <t xml:space="preserve">RT2 MRAM Read Error Count</t>
  </si>
  <si>
    <t xml:space="preserve">RT2MramRdErrorCnt</t>
  </si>
  <si>
    <t xml:space="preserve">RT2 MRAM Write Error Count</t>
  </si>
  <si>
    <t xml:space="preserve">RT2MramWtErrorCnt</t>
  </si>
  <si>
    <t xml:space="preserve">RT2FlashCorrectable Count</t>
  </si>
  <si>
    <t xml:space="preserve">RT2FlashCorCnt</t>
  </si>
  <si>
    <t xml:space="preserve">RT2 Ram Even Bank Correctable Count</t>
  </si>
  <si>
    <t xml:space="preserve">RT2RamEvenCorCnt</t>
  </si>
  <si>
    <t xml:space="preserve">RT2 Ram Odd Bank Correctable Count</t>
  </si>
  <si>
    <t xml:space="preserve">RT2RamOddCorCnt</t>
  </si>
  <si>
    <t xml:space="preserve">RT2PLLSlip</t>
  </si>
  <si>
    <t xml:space="preserve">RT2PLLSlipCnt</t>
  </si>
  <si>
    <t xml:space="preserve">RT2ClockMonitorFail</t>
  </si>
  <si>
    <t xml:space="preserve">RT2ClockMonitorFailCnt</t>
  </si>
  <si>
    <t xml:space="preserve">RT2VIMRamParity</t>
  </si>
  <si>
    <t xml:space="preserve">RT2VIMRamParityCnt</t>
  </si>
  <si>
    <t xml:space="preserve">RT2CAN1RamParity</t>
  </si>
  <si>
    <t xml:space="preserve">RT2CAN1RamParityCnt</t>
  </si>
  <si>
    <t xml:space="preserve">RT2CAN2RamParity</t>
  </si>
  <si>
    <t xml:space="preserve">RT2CAN2RamParityCnt</t>
  </si>
  <si>
    <t xml:space="preserve">RT2DCC1Error</t>
  </si>
  <si>
    <t xml:space="preserve">RT2DCC1ErrorCnt</t>
  </si>
  <si>
    <t xml:space="preserve">RT2DCC2Error</t>
  </si>
  <si>
    <t xml:space="preserve">RT2DCC2ErrorCnt</t>
  </si>
  <si>
    <t xml:space="preserve">RT2N2HET2RamParity</t>
  </si>
  <si>
    <t xml:space="preserve">RT2N2HET2RamParityCnt</t>
  </si>
  <si>
    <t xml:space="preserve">RT2IOMMAccvio</t>
  </si>
  <si>
    <t xml:space="preserve">RT2IOMMAccvioCnt</t>
  </si>
  <si>
    <t xml:space="preserve">RT2NonFatalCnt</t>
  </si>
  <si>
    <t xml:space="preserve">RTIHU2 Version Number</t>
  </si>
  <si>
    <t xml:space="preserve">RT2SWVersion</t>
  </si>
  <si>
    <t xml:space="preserve">pad420</t>
  </si>
  <si>
    <t xml:space="preserve">Payloads per Frame</t>
  </si>
  <si>
    <t xml:space="preserve">Data Bytes per Frame</t>
  </si>
  <si>
    <t xml:space="preserve">Codewords</t>
  </si>
  <si>
    <t xml:space="preserve">Total Bytes per Frame</t>
  </si>
  <si>
    <t xml:space="preserve">Bits</t>
  </si>
  <si>
    <t xml:space="preserve">Time to Downlink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</si>
</sst>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Monospace"/>
      <family val="0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ragDownlink" TargetMode="External"/><Relationship Id="rId2" Type="http://schemas.openxmlformats.org/officeDocument/2006/relationships/hyperlink" Target="../../../../../../radWodSpecificDownlink" TargetMode="External"/><Relationship Id="rId3" Type="http://schemas.openxmlformats.org/officeDocument/2006/relationships/hyperlink" Target="../../../../../../infrequentDownlink" TargetMode="External"/><Relationship Id="rId4" Type="http://schemas.openxmlformats.org/officeDocument/2006/relationships/hyperlink" Target="../../../../../../legacyErrorsDownlink.h" TargetMode="External"/><Relationship Id="rId5" Type="http://schemas.openxmlformats.org/officeDocument/2006/relationships/hyperlink" Target="../../../../../../rt1ErrorsDownlink" TargetMode="External"/><Relationship Id="rId6" Type="http://schemas.openxmlformats.org/officeDocument/2006/relationships/hyperlink" Target="../../../../../../rt2ErrorsDownli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94" colorId="64" zoomScale="65" zoomScaleNormal="65" zoomScalePageLayoutView="100" workbookViewId="0">
      <selection pane="topLeft" activeCell="N240" activeCellId="0" sqref="N240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16.24"/>
    <col collapsed="false" customWidth="true" hidden="false" outlineLevel="0" max="2" min="2" style="2" width="53.01"/>
    <col collapsed="false" customWidth="true" hidden="false" outlineLevel="0" max="3" min="3" style="3" width="31.22"/>
    <col collapsed="false" customWidth="false" hidden="false" outlineLevel="0" max="4" min="4" style="1" width="8.73"/>
    <col collapsed="false" customWidth="true" hidden="false" outlineLevel="0" max="5" min="5" style="1" width="22.01"/>
    <col collapsed="false" customWidth="true" hidden="false" outlineLevel="0" max="6" min="6" style="1" width="10.46"/>
    <col collapsed="false" customWidth="true" hidden="false" outlineLevel="0" max="7" min="7" style="1" width="67.33"/>
    <col collapsed="false" customWidth="false" hidden="false" outlineLevel="0" max="8" min="8" style="3" width="8.73"/>
    <col collapsed="false" customWidth="true" hidden="false" outlineLevel="0" max="9" min="9" style="1" width="13.46"/>
    <col collapsed="false" customWidth="true" hidden="false" outlineLevel="0" max="10" min="10" style="4" width="8.89"/>
    <col collapsed="false" customWidth="true" hidden="false" outlineLevel="0" max="13" min="11" style="5" width="8.89"/>
    <col collapsed="false" customWidth="true" hidden="false" outlineLevel="0" max="14" min="14" style="1" width="18.66"/>
    <col collapsed="false" customWidth="true" hidden="false" outlineLevel="0" max="15" min="15" style="3" width="8.97"/>
    <col collapsed="false" customWidth="true" hidden="false" outlineLevel="0" max="16" min="16" style="1" width="13.22"/>
    <col collapsed="false" customWidth="false" hidden="false" outlineLevel="0" max="1024" min="17" style="1" width="8.73"/>
  </cols>
  <sheetData>
    <row r="1" customFormat="false" ht="32.85" hidden="false" customHeight="true" outlineLevel="0" collapsed="false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customFormat="false" ht="14.85" hidden="false" customHeight="true" outlineLevel="0" collapsed="false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</row>
    <row r="3" customFormat="false" ht="12.75" hidden="false" customHeight="true" outlineLevel="0" collapsed="false">
      <c r="A3" s="1" t="s">
        <v>0</v>
      </c>
      <c r="B3" s="7" t="s">
        <v>3</v>
      </c>
      <c r="C3" s="7"/>
      <c r="D3" s="7"/>
      <c r="E3" s="7"/>
      <c r="F3" s="7"/>
      <c r="G3" s="7"/>
      <c r="H3" s="7"/>
      <c r="I3" s="7"/>
    </row>
    <row r="4" customFormat="false" ht="12.75" hidden="false" customHeight="true" outlineLevel="0" collapsed="false">
      <c r="A4" s="1" t="s">
        <v>0</v>
      </c>
      <c r="B4" s="8" t="s">
        <v>4</v>
      </c>
      <c r="C4" s="8"/>
      <c r="D4" s="8"/>
      <c r="E4" s="8"/>
      <c r="F4" s="8"/>
      <c r="G4" s="8"/>
      <c r="H4" s="8"/>
      <c r="I4" s="8"/>
    </row>
    <row r="5" customFormat="false" ht="12.75" hidden="false" customHeight="true" outlineLevel="0" collapsed="false">
      <c r="A5" s="1" t="s">
        <v>0</v>
      </c>
      <c r="B5" s="8" t="s">
        <v>5</v>
      </c>
      <c r="C5" s="8"/>
      <c r="D5" s="8"/>
      <c r="E5" s="8"/>
      <c r="F5" s="8"/>
      <c r="G5" s="8"/>
      <c r="H5" s="8"/>
      <c r="I5" s="8"/>
    </row>
    <row r="6" customFormat="false" ht="15" hidden="false" customHeight="false" outlineLevel="0" collapsed="false">
      <c r="A6" s="1" t="s">
        <v>6</v>
      </c>
      <c r="B6" s="9"/>
      <c r="C6" s="10" t="n">
        <v>44173</v>
      </c>
    </row>
    <row r="7" customFormat="false" ht="15" hidden="false" customHeight="false" outlineLevel="0" collapsed="false">
      <c r="A7" s="11" t="s">
        <v>7</v>
      </c>
      <c r="B7" s="12"/>
      <c r="C7" s="13"/>
      <c r="D7" s="13"/>
      <c r="E7" s="13"/>
      <c r="F7" s="13"/>
      <c r="G7" s="13"/>
      <c r="H7" s="14"/>
    </row>
    <row r="8" s="15" customFormat="true" ht="15" hidden="false" customHeight="false" outlineLevel="0" collapsed="false">
      <c r="A8" s="15" t="s">
        <v>0</v>
      </c>
      <c r="B8" s="16" t="s">
        <v>8</v>
      </c>
      <c r="C8" s="17" t="s">
        <v>9</v>
      </c>
      <c r="D8" s="17" t="s">
        <v>10</v>
      </c>
      <c r="E8" s="13" t="s">
        <v>11</v>
      </c>
      <c r="F8" s="17" t="s">
        <v>12</v>
      </c>
      <c r="G8" s="13" t="s">
        <v>13</v>
      </c>
      <c r="H8" s="13" t="s">
        <v>14</v>
      </c>
      <c r="I8" s="14" t="s">
        <v>15</v>
      </c>
      <c r="J8" s="18" t="s">
        <v>16</v>
      </c>
      <c r="K8" s="19" t="s">
        <v>17</v>
      </c>
      <c r="L8" s="19" t="s">
        <v>18</v>
      </c>
      <c r="M8" s="19" t="s">
        <v>19</v>
      </c>
      <c r="N8" s="20" t="s">
        <v>20</v>
      </c>
      <c r="O8" s="21" t="s">
        <v>21</v>
      </c>
      <c r="P8" s="15" t="s">
        <v>22</v>
      </c>
      <c r="Q8" s="15" t="s">
        <v>23</v>
      </c>
    </row>
    <row r="9" customFormat="false" ht="37.85" hidden="false" customHeight="false" outlineLevel="0" collapsed="false">
      <c r="B9" s="22" t="s">
        <v>24</v>
      </c>
      <c r="C9" s="22" t="s">
        <v>25</v>
      </c>
      <c r="D9" s="22" t="n">
        <v>8</v>
      </c>
      <c r="E9" s="22" t="s">
        <v>26</v>
      </c>
      <c r="F9" s="22"/>
      <c r="G9" s="22" t="n">
        <v>0</v>
      </c>
      <c r="H9" s="22" t="s">
        <v>27</v>
      </c>
      <c r="I9" s="23" t="s">
        <v>28</v>
      </c>
      <c r="J9" s="4" t="n">
        <v>0</v>
      </c>
      <c r="K9" s="5" t="n">
        <f aca="false">J9/8</f>
        <v>0</v>
      </c>
      <c r="L9" s="5" t="n">
        <f aca="false">J9/16</f>
        <v>0</v>
      </c>
      <c r="M9" s="5" t="n">
        <f aca="false">J9/32</f>
        <v>0</v>
      </c>
      <c r="N9" s="5" t="s">
        <v>29</v>
      </c>
      <c r="O9" s="24" t="n">
        <v>0</v>
      </c>
      <c r="P9" s="1" t="n">
        <v>0</v>
      </c>
      <c r="Q9" s="1" t="n">
        <v>0</v>
      </c>
    </row>
    <row r="10" customFormat="false" ht="37.85" hidden="false" customHeight="false" outlineLevel="0" collapsed="false">
      <c r="B10" s="22" t="s">
        <v>30</v>
      </c>
      <c r="C10" s="22" t="s">
        <v>30</v>
      </c>
      <c r="D10" s="22" t="n">
        <v>8</v>
      </c>
      <c r="E10" s="22" t="s">
        <v>26</v>
      </c>
      <c r="F10" s="22"/>
      <c r="G10" s="22" t="n">
        <v>0</v>
      </c>
      <c r="H10" s="22" t="s">
        <v>27</v>
      </c>
      <c r="I10" s="23" t="s">
        <v>31</v>
      </c>
      <c r="J10" s="4" t="n">
        <f aca="false">J9+D9</f>
        <v>8</v>
      </c>
      <c r="K10" s="5" t="n">
        <f aca="false">J10/8</f>
        <v>1</v>
      </c>
      <c r="L10" s="5" t="n">
        <f aca="false">J10/16</f>
        <v>0.5</v>
      </c>
      <c r="M10" s="5" t="n">
        <f aca="false">J10/32</f>
        <v>0.25</v>
      </c>
      <c r="N10" s="5" t="s">
        <v>29</v>
      </c>
      <c r="O10" s="24" t="n">
        <v>0</v>
      </c>
      <c r="P10" s="1" t="n">
        <v>0</v>
      </c>
      <c r="Q10" s="1" t="n">
        <v>0</v>
      </c>
    </row>
    <row r="11" customFormat="false" ht="88.4" hidden="false" customHeight="false" outlineLevel="0" collapsed="false">
      <c r="B11" s="22" t="s">
        <v>32</v>
      </c>
      <c r="C11" s="22" t="s">
        <v>32</v>
      </c>
      <c r="D11" s="22" t="n">
        <v>16</v>
      </c>
      <c r="E11" s="22" t="s">
        <v>26</v>
      </c>
      <c r="F11" s="22"/>
      <c r="G11" s="22" t="n">
        <v>1</v>
      </c>
      <c r="H11" s="22" t="s">
        <v>33</v>
      </c>
      <c r="I11" s="23" t="s">
        <v>34</v>
      </c>
      <c r="J11" s="4" t="n">
        <f aca="false">J10+D10</f>
        <v>16</v>
      </c>
      <c r="K11" s="5" t="n">
        <f aca="false">J11/8</f>
        <v>2</v>
      </c>
      <c r="L11" s="5" t="n">
        <f aca="false">J11/16</f>
        <v>1</v>
      </c>
      <c r="M11" s="5" t="n">
        <f aca="false">J11/32</f>
        <v>0.5</v>
      </c>
      <c r="N11" s="5" t="s">
        <v>29</v>
      </c>
      <c r="O11" s="24" t="n">
        <v>0</v>
      </c>
      <c r="P11" s="1" t="n">
        <v>0</v>
      </c>
      <c r="Q11" s="1" t="n">
        <v>0</v>
      </c>
    </row>
    <row r="12" customFormat="false" ht="63.1" hidden="false" customHeight="false" outlineLevel="0" collapsed="false">
      <c r="B12" s="22" t="s">
        <v>35</v>
      </c>
      <c r="C12" s="22" t="s">
        <v>35</v>
      </c>
      <c r="D12" s="22" t="n">
        <v>32</v>
      </c>
      <c r="E12" s="22" t="s">
        <v>26</v>
      </c>
      <c r="F12" s="22"/>
      <c r="G12" s="22" t="n">
        <v>1</v>
      </c>
      <c r="H12" s="22" t="s">
        <v>36</v>
      </c>
      <c r="I12" s="23" t="s">
        <v>37</v>
      </c>
      <c r="J12" s="4" t="n">
        <f aca="false">J11+D11</f>
        <v>32</v>
      </c>
      <c r="K12" s="5" t="n">
        <f aca="false">J12/8</f>
        <v>4</v>
      </c>
      <c r="L12" s="5" t="n">
        <f aca="false">J12/16</f>
        <v>2</v>
      </c>
      <c r="M12" s="5" t="n">
        <f aca="false">J12/32</f>
        <v>1</v>
      </c>
      <c r="N12" s="5" t="s">
        <v>29</v>
      </c>
      <c r="O12" s="24" t="n">
        <v>0</v>
      </c>
      <c r="P12" s="1" t="n">
        <v>0</v>
      </c>
      <c r="Q12" s="1" t="n">
        <v>0</v>
      </c>
    </row>
    <row r="13" customFormat="false" ht="37.65" hidden="false" customHeight="true" outlineLevel="0" collapsed="false">
      <c r="B13" s="22" t="s">
        <v>38</v>
      </c>
      <c r="C13" s="22" t="s">
        <v>39</v>
      </c>
      <c r="D13" s="22" t="n">
        <v>8</v>
      </c>
      <c r="E13" s="22" t="s">
        <v>26</v>
      </c>
      <c r="F13" s="22"/>
      <c r="G13" s="22" t="n">
        <v>0</v>
      </c>
      <c r="H13" s="22" t="s">
        <v>27</v>
      </c>
      <c r="I13" s="23" t="s">
        <v>40</v>
      </c>
      <c r="J13" s="4" t="n">
        <f aca="false">J12+D12</f>
        <v>64</v>
      </c>
      <c r="K13" s="5" t="n">
        <f aca="false">J13/8</f>
        <v>8</v>
      </c>
      <c r="L13" s="5" t="n">
        <f aca="false">J13/16</f>
        <v>4</v>
      </c>
      <c r="M13" s="5" t="n">
        <f aca="false">J13/32</f>
        <v>2</v>
      </c>
      <c r="N13" s="5" t="s">
        <v>29</v>
      </c>
      <c r="O13" s="24" t="n">
        <v>0</v>
      </c>
      <c r="P13" s="1" t="n">
        <v>0</v>
      </c>
      <c r="Q13" s="1" t="n">
        <v>0</v>
      </c>
    </row>
    <row r="14" customFormat="false" ht="37.65" hidden="false" customHeight="true" outlineLevel="0" collapsed="false">
      <c r="B14" s="22" t="s">
        <v>41</v>
      </c>
      <c r="C14" s="22" t="s">
        <v>42</v>
      </c>
      <c r="D14" s="22" t="n">
        <v>8</v>
      </c>
      <c r="E14" s="22" t="s">
        <v>26</v>
      </c>
      <c r="F14" s="22"/>
      <c r="G14" s="22" t="n">
        <v>0</v>
      </c>
      <c r="H14" s="22" t="s">
        <v>27</v>
      </c>
      <c r="I14" s="23" t="s">
        <v>43</v>
      </c>
      <c r="J14" s="4" t="n">
        <f aca="false">J13+D13</f>
        <v>72</v>
      </c>
      <c r="K14" s="5" t="n">
        <f aca="false">J14/8</f>
        <v>9</v>
      </c>
      <c r="L14" s="5" t="n">
        <f aca="false">J14/16</f>
        <v>4.5</v>
      </c>
      <c r="M14" s="5" t="n">
        <f aca="false">J14/32</f>
        <v>2.25</v>
      </c>
      <c r="N14" s="5" t="s">
        <v>29</v>
      </c>
      <c r="O14" s="24" t="n">
        <v>0</v>
      </c>
      <c r="P14" s="1" t="n">
        <v>0</v>
      </c>
      <c r="Q14" s="1" t="n">
        <v>0</v>
      </c>
    </row>
    <row r="15" customFormat="false" ht="37.65" hidden="false" customHeight="true" outlineLevel="0" collapsed="false">
      <c r="B15" s="22" t="s">
        <v>44</v>
      </c>
      <c r="C15" s="22" t="s">
        <v>45</v>
      </c>
      <c r="D15" s="22" t="n">
        <v>8</v>
      </c>
      <c r="E15" s="22" t="s">
        <v>26</v>
      </c>
      <c r="F15" s="22"/>
      <c r="G15" s="22" t="n">
        <v>0</v>
      </c>
      <c r="H15" s="22" t="s">
        <v>27</v>
      </c>
      <c r="I15" s="23" t="s">
        <v>43</v>
      </c>
      <c r="J15" s="4" t="n">
        <f aca="false">J14+D14</f>
        <v>80</v>
      </c>
      <c r="K15" s="5" t="n">
        <f aca="false">J15/8</f>
        <v>10</v>
      </c>
      <c r="L15" s="5" t="n">
        <f aca="false">J15/16</f>
        <v>5</v>
      </c>
      <c r="M15" s="5" t="n">
        <f aca="false">J15/32</f>
        <v>2.5</v>
      </c>
      <c r="N15" s="5" t="s">
        <v>29</v>
      </c>
      <c r="O15" s="24" t="n">
        <v>0</v>
      </c>
      <c r="P15" s="1" t="n">
        <v>0</v>
      </c>
      <c r="Q15" s="1" t="n">
        <v>0</v>
      </c>
    </row>
    <row r="16" customFormat="false" ht="37.65" hidden="false" customHeight="true" outlineLevel="0" collapsed="false">
      <c r="A16" s="1" t="s">
        <v>46</v>
      </c>
      <c r="B16" s="22"/>
      <c r="C16" s="22"/>
      <c r="D16" s="22"/>
      <c r="E16" s="22"/>
      <c r="F16" s="22"/>
      <c r="G16" s="22"/>
      <c r="H16" s="22"/>
      <c r="I16" s="23"/>
      <c r="N16" s="5"/>
      <c r="O16" s="24"/>
    </row>
    <row r="17" customFormat="false" ht="37.65" hidden="false" customHeight="true" outlineLevel="0" collapsed="false">
      <c r="B17" s="22" t="s">
        <v>47</v>
      </c>
      <c r="C17" s="22" t="s">
        <v>48</v>
      </c>
      <c r="D17" s="22" t="n">
        <v>5</v>
      </c>
      <c r="E17" s="22" t="s">
        <v>26</v>
      </c>
      <c r="F17" s="22"/>
      <c r="G17" s="22"/>
      <c r="H17" s="22"/>
      <c r="I17" s="23" t="s">
        <v>49</v>
      </c>
      <c r="J17" s="4" t="n">
        <f aca="false">J15+D15</f>
        <v>88</v>
      </c>
      <c r="K17" s="5" t="n">
        <f aca="false">J17/8</f>
        <v>11</v>
      </c>
      <c r="L17" s="5" t="n">
        <f aca="false">J17/16</f>
        <v>5.5</v>
      </c>
      <c r="M17" s="5" t="n">
        <f aca="false">J17/32</f>
        <v>2.75</v>
      </c>
      <c r="N17" s="5" t="s">
        <v>29</v>
      </c>
      <c r="O17" s="24" t="n">
        <v>0</v>
      </c>
      <c r="P17" s="1" t="n">
        <v>0</v>
      </c>
      <c r="Q17" s="1" t="n">
        <v>0</v>
      </c>
    </row>
    <row r="18" customFormat="false" ht="37.65" hidden="false" customHeight="true" outlineLevel="0" collapsed="false">
      <c r="B18" s="22" t="s">
        <v>50</v>
      </c>
      <c r="C18" s="22" t="s">
        <v>51</v>
      </c>
      <c r="D18" s="22" t="n">
        <v>1</v>
      </c>
      <c r="E18" s="22"/>
      <c r="F18" s="22"/>
      <c r="G18" s="22"/>
      <c r="H18" s="22"/>
      <c r="I18" s="23"/>
      <c r="J18" s="4" t="n">
        <f aca="false">J17+D17</f>
        <v>93</v>
      </c>
      <c r="K18" s="5" t="n">
        <f aca="false">J18/8</f>
        <v>11.625</v>
      </c>
      <c r="L18" s="5" t="n">
        <f aca="false">J18/16</f>
        <v>5.8125</v>
      </c>
      <c r="M18" s="5" t="n">
        <f aca="false">J18/32</f>
        <v>2.90625</v>
      </c>
      <c r="N18" s="5" t="s">
        <v>29</v>
      </c>
      <c r="O18" s="24" t="n">
        <v>0</v>
      </c>
      <c r="P18" s="1" t="n">
        <v>0</v>
      </c>
      <c r="Q18" s="1" t="n">
        <v>0</v>
      </c>
    </row>
    <row r="19" customFormat="false" ht="37.65" hidden="false" customHeight="true" outlineLevel="0" collapsed="false">
      <c r="B19" s="22" t="s">
        <v>52</v>
      </c>
      <c r="C19" s="22" t="s">
        <v>53</v>
      </c>
      <c r="D19" s="22" t="n">
        <v>1</v>
      </c>
      <c r="E19" s="22" t="s">
        <v>26</v>
      </c>
      <c r="F19" s="22"/>
      <c r="G19" s="22"/>
      <c r="H19" s="22"/>
      <c r="I19" s="23" t="s">
        <v>54</v>
      </c>
      <c r="J19" s="4" t="n">
        <f aca="false">J18+D18</f>
        <v>94</v>
      </c>
      <c r="K19" s="5" t="n">
        <f aca="false">J19/8</f>
        <v>11.75</v>
      </c>
      <c r="L19" s="5" t="n">
        <f aca="false">J19/16</f>
        <v>5.875</v>
      </c>
      <c r="M19" s="5" t="n">
        <f aca="false">J19/32</f>
        <v>2.9375</v>
      </c>
      <c r="N19" s="5" t="s">
        <v>29</v>
      </c>
      <c r="O19" s="24" t="n">
        <v>0</v>
      </c>
      <c r="P19" s="1" t="n">
        <v>0</v>
      </c>
      <c r="Q19" s="1" t="n">
        <v>0</v>
      </c>
    </row>
    <row r="20" customFormat="false" ht="37.65" hidden="false" customHeight="true" outlineLevel="0" collapsed="false">
      <c r="B20" s="22" t="s">
        <v>55</v>
      </c>
      <c r="C20" s="22" t="s">
        <v>56</v>
      </c>
      <c r="D20" s="22" t="n">
        <v>1</v>
      </c>
      <c r="E20" s="22" t="s">
        <v>26</v>
      </c>
      <c r="F20" s="22"/>
      <c r="G20" s="22" t="n">
        <v>0</v>
      </c>
      <c r="H20" s="22" t="s">
        <v>27</v>
      </c>
      <c r="I20" s="23" t="s">
        <v>57</v>
      </c>
      <c r="J20" s="4" t="n">
        <f aca="false">J19+D19</f>
        <v>95</v>
      </c>
      <c r="K20" s="5" t="n">
        <f aca="false">J20/8</f>
        <v>11.875</v>
      </c>
      <c r="L20" s="5" t="n">
        <f aca="false">J20/16</f>
        <v>5.9375</v>
      </c>
      <c r="M20" s="5" t="n">
        <f aca="false">J20/32</f>
        <v>2.96875</v>
      </c>
      <c r="N20" s="5" t="s">
        <v>29</v>
      </c>
      <c r="O20" s="24" t="n">
        <v>0</v>
      </c>
      <c r="P20" s="1" t="n">
        <v>0</v>
      </c>
      <c r="Q20" s="1" t="n">
        <v>0</v>
      </c>
    </row>
    <row r="21" customFormat="false" ht="37.65" hidden="false" customHeight="true" outlineLevel="0" collapsed="false">
      <c r="A21" s="1" t="s">
        <v>58</v>
      </c>
      <c r="B21" s="22"/>
      <c r="C21" s="22"/>
      <c r="D21" s="22"/>
      <c r="E21" s="22"/>
      <c r="F21" s="22"/>
      <c r="G21" s="22"/>
      <c r="H21" s="22"/>
      <c r="I21" s="23"/>
      <c r="N21" s="5"/>
      <c r="O21" s="24"/>
    </row>
    <row r="22" customFormat="false" ht="37.65" hidden="false" customHeight="true" outlineLevel="0" collapsed="false">
      <c r="A22" s="1" t="s">
        <v>59</v>
      </c>
      <c r="B22" s="22"/>
      <c r="C22" s="22"/>
      <c r="D22" s="22"/>
      <c r="E22" s="22"/>
      <c r="F22" s="22"/>
      <c r="G22" s="22"/>
      <c r="H22" s="22"/>
      <c r="I22" s="23"/>
      <c r="N22" s="5"/>
      <c r="O22" s="24"/>
    </row>
    <row r="23" customFormat="false" ht="37.65" hidden="false" customHeight="true" outlineLevel="0" collapsed="false">
      <c r="B23" s="22" t="s">
        <v>55</v>
      </c>
      <c r="C23" s="22" t="s">
        <v>56</v>
      </c>
      <c r="D23" s="22" t="n">
        <v>1</v>
      </c>
      <c r="E23" s="22" t="s">
        <v>26</v>
      </c>
      <c r="F23" s="22"/>
      <c r="G23" s="22" t="n">
        <v>0</v>
      </c>
      <c r="H23" s="22" t="s">
        <v>27</v>
      </c>
      <c r="I23" s="23" t="s">
        <v>57</v>
      </c>
      <c r="J23" s="4" t="n">
        <f aca="false">J15+D15</f>
        <v>88</v>
      </c>
      <c r="K23" s="5" t="n">
        <f aca="false">J23/8</f>
        <v>11</v>
      </c>
      <c r="L23" s="5" t="n">
        <f aca="false">J23/16</f>
        <v>5.5</v>
      </c>
      <c r="M23" s="5" t="n">
        <f aca="false">J23/32</f>
        <v>2.75</v>
      </c>
      <c r="N23" s="5" t="s">
        <v>29</v>
      </c>
      <c r="O23" s="24" t="n">
        <v>0</v>
      </c>
      <c r="P23" s="1" t="n">
        <v>0</v>
      </c>
      <c r="Q23" s="1" t="n">
        <v>0</v>
      </c>
    </row>
    <row r="24" customFormat="false" ht="37.65" hidden="false" customHeight="true" outlineLevel="0" collapsed="false">
      <c r="B24" s="22" t="s">
        <v>52</v>
      </c>
      <c r="C24" s="22" t="s">
        <v>53</v>
      </c>
      <c r="D24" s="22" t="n">
        <v>1</v>
      </c>
      <c r="E24" s="22" t="s">
        <v>26</v>
      </c>
      <c r="F24" s="22"/>
      <c r="G24" s="22" t="n">
        <v>0</v>
      </c>
      <c r="H24" s="22" t="s">
        <v>27</v>
      </c>
      <c r="I24" s="23" t="s">
        <v>54</v>
      </c>
      <c r="J24" s="4" t="n">
        <f aca="false">J23+D23</f>
        <v>89</v>
      </c>
      <c r="K24" s="5" t="n">
        <f aca="false">J24/8</f>
        <v>11.125</v>
      </c>
      <c r="L24" s="5" t="n">
        <f aca="false">J24/16</f>
        <v>5.5625</v>
      </c>
      <c r="M24" s="5" t="n">
        <f aca="false">J24/32</f>
        <v>2.78125</v>
      </c>
      <c r="N24" s="5" t="s">
        <v>29</v>
      </c>
      <c r="O24" s="24" t="n">
        <v>0</v>
      </c>
      <c r="P24" s="1" t="n">
        <v>0</v>
      </c>
      <c r="Q24" s="1" t="n">
        <v>0</v>
      </c>
    </row>
    <row r="25" customFormat="false" ht="37.65" hidden="false" customHeight="true" outlineLevel="0" collapsed="false">
      <c r="B25" s="22" t="s">
        <v>50</v>
      </c>
      <c r="C25" s="22" t="s">
        <v>51</v>
      </c>
      <c r="D25" s="22" t="n">
        <v>1</v>
      </c>
      <c r="E25" s="22" t="s">
        <v>26</v>
      </c>
      <c r="F25" s="22"/>
      <c r="G25" s="22" t="n">
        <v>0</v>
      </c>
      <c r="H25" s="22" t="s">
        <v>27</v>
      </c>
      <c r="I25" s="23" t="s">
        <v>60</v>
      </c>
      <c r="J25" s="4" t="n">
        <f aca="false">J24+D24</f>
        <v>90</v>
      </c>
      <c r="K25" s="5" t="n">
        <f aca="false">J25/8</f>
        <v>11.25</v>
      </c>
      <c r="L25" s="5" t="n">
        <f aca="false">J25/16</f>
        <v>5.625</v>
      </c>
      <c r="M25" s="5" t="n">
        <f aca="false">J25/32</f>
        <v>2.8125</v>
      </c>
      <c r="N25" s="5" t="s">
        <v>29</v>
      </c>
      <c r="O25" s="24" t="n">
        <v>0</v>
      </c>
      <c r="P25" s="1" t="n">
        <v>0</v>
      </c>
      <c r="Q25" s="1" t="n">
        <v>0</v>
      </c>
    </row>
    <row r="26" customFormat="false" ht="37.65" hidden="false" customHeight="true" outlineLevel="0" collapsed="false">
      <c r="B26" s="22" t="s">
        <v>61</v>
      </c>
      <c r="C26" s="22" t="s">
        <v>62</v>
      </c>
      <c r="D26" s="22" t="n">
        <v>5</v>
      </c>
      <c r="E26" s="22" t="s">
        <v>26</v>
      </c>
      <c r="F26" s="22"/>
      <c r="G26" s="22" t="n">
        <v>0</v>
      </c>
      <c r="H26" s="22" t="s">
        <v>27</v>
      </c>
      <c r="I26" s="23" t="s">
        <v>49</v>
      </c>
      <c r="J26" s="4" t="n">
        <f aca="false">J25+D25</f>
        <v>91</v>
      </c>
      <c r="K26" s="5" t="n">
        <f aca="false">J26/8</f>
        <v>11.375</v>
      </c>
      <c r="L26" s="5" t="n">
        <f aca="false">J26/16</f>
        <v>5.6875</v>
      </c>
      <c r="M26" s="5" t="n">
        <f aca="false">J26/32</f>
        <v>2.84375</v>
      </c>
      <c r="N26" s="5" t="s">
        <v>29</v>
      </c>
      <c r="O26" s="24" t="n">
        <v>0</v>
      </c>
      <c r="P26" s="1" t="n">
        <v>0</v>
      </c>
      <c r="Q26" s="1" t="n">
        <v>0</v>
      </c>
    </row>
    <row r="27" customFormat="false" ht="37.65" hidden="false" customHeight="true" outlineLevel="0" collapsed="false">
      <c r="A27" s="1" t="s">
        <v>58</v>
      </c>
      <c r="B27" s="22"/>
      <c r="C27" s="22"/>
      <c r="D27" s="22"/>
      <c r="E27" s="22"/>
      <c r="F27" s="22"/>
      <c r="G27" s="22"/>
      <c r="H27" s="22"/>
      <c r="I27" s="23"/>
      <c r="N27" s="5"/>
      <c r="O27" s="24"/>
    </row>
    <row r="28" customFormat="false" ht="15" hidden="false" customHeight="false" outlineLevel="0" collapsed="false">
      <c r="A28" s="25" t="s">
        <v>63</v>
      </c>
      <c r="C28" s="2"/>
      <c r="F28" s="25"/>
      <c r="G28" s="25"/>
      <c r="H28" s="2"/>
      <c r="I28" s="25" t="s">
        <v>64</v>
      </c>
      <c r="J28" s="4" t="n">
        <f aca="false">J26+D26</f>
        <v>96</v>
      </c>
      <c r="K28" s="5" t="n">
        <f aca="false">J28/8</f>
        <v>12</v>
      </c>
      <c r="L28" s="5" t="n">
        <f aca="false">J28/16</f>
        <v>6</v>
      </c>
      <c r="M28" s="5" t="n">
        <f aca="false">J28/32</f>
        <v>3</v>
      </c>
      <c r="N28" s="5"/>
      <c r="O28" s="24"/>
    </row>
    <row r="29" customFormat="false" ht="15" hidden="false" customHeight="false" outlineLevel="0" collapsed="false">
      <c r="B29" s="25"/>
    </row>
    <row r="30" customFormat="false" ht="15" hidden="false" customHeight="false" outlineLevel="0" collapsed="false">
      <c r="B30" s="25"/>
    </row>
    <row r="31" customFormat="false" ht="15" hidden="false" customHeight="false" outlineLevel="0" collapsed="false">
      <c r="A31" s="1" t="s">
        <v>0</v>
      </c>
      <c r="B31" s="25"/>
    </row>
    <row r="32" customFormat="false" ht="15" hidden="false" customHeight="false" outlineLevel="0" collapsed="false">
      <c r="A32" s="1" t="s">
        <v>65</v>
      </c>
      <c r="B32" s="25"/>
      <c r="C32" s="26"/>
      <c r="D32" s="27"/>
      <c r="E32" s="27"/>
      <c r="F32" s="27"/>
      <c r="G32" s="27"/>
      <c r="H32" s="26"/>
      <c r="I32" s="27"/>
      <c r="J32" s="28"/>
      <c r="K32" s="27"/>
      <c r="L32" s="27"/>
      <c r="M32" s="27"/>
    </row>
    <row r="33" s="15" customFormat="true" ht="15" hidden="false" customHeight="false" outlineLevel="0" collapsed="false">
      <c r="A33" s="15" t="s">
        <v>0</v>
      </c>
      <c r="B33" s="16" t="s">
        <v>8</v>
      </c>
      <c r="C33" s="13" t="s">
        <v>9</v>
      </c>
      <c r="D33" s="13" t="s">
        <v>10</v>
      </c>
      <c r="E33" s="13" t="s">
        <v>11</v>
      </c>
      <c r="F33" s="13" t="s">
        <v>12</v>
      </c>
      <c r="G33" s="13" t="s">
        <v>13</v>
      </c>
      <c r="H33" s="13" t="s">
        <v>14</v>
      </c>
      <c r="I33" s="14" t="s">
        <v>15</v>
      </c>
      <c r="J33" s="29" t="s">
        <v>16</v>
      </c>
      <c r="K33" s="15" t="s">
        <v>17</v>
      </c>
      <c r="L33" s="15" t="s">
        <v>18</v>
      </c>
      <c r="M33" s="15" t="s">
        <v>19</v>
      </c>
      <c r="N33" s="20" t="s">
        <v>20</v>
      </c>
      <c r="O33" s="21" t="s">
        <v>21</v>
      </c>
      <c r="P33" s="15" t="s">
        <v>22</v>
      </c>
      <c r="Q33" s="15" t="s">
        <v>23</v>
      </c>
    </row>
    <row r="34" customFormat="false" ht="50.5" hidden="false" customHeight="false" outlineLevel="0" collapsed="false">
      <c r="B34" s="30" t="s">
        <v>66</v>
      </c>
      <c r="C34" s="30" t="s">
        <v>67</v>
      </c>
      <c r="D34" s="30" t="n">
        <v>8</v>
      </c>
      <c r="E34" s="23" t="s">
        <v>26</v>
      </c>
      <c r="F34" s="23"/>
      <c r="G34" s="23" t="n">
        <v>41</v>
      </c>
      <c r="H34" s="3" t="s">
        <v>68</v>
      </c>
      <c r="I34" s="23" t="s">
        <v>69</v>
      </c>
      <c r="J34" s="28" t="n">
        <v>0</v>
      </c>
      <c r="K34" s="27" t="n">
        <f aca="false">J34/8</f>
        <v>0</v>
      </c>
      <c r="L34" s="27" t="n">
        <f aca="false">J34/16</f>
        <v>0</v>
      </c>
      <c r="M34" s="27" t="n">
        <f aca="false">J34/32</f>
        <v>0</v>
      </c>
      <c r="N34" s="1" t="s">
        <v>70</v>
      </c>
      <c r="O34" s="3" t="n">
        <v>1</v>
      </c>
      <c r="P34" s="1" t="n">
        <v>4</v>
      </c>
      <c r="Q34" s="1" t="n">
        <v>3</v>
      </c>
    </row>
    <row r="35" customFormat="false" ht="25.25" hidden="false" customHeight="false" outlineLevel="0" collapsed="false">
      <c r="B35" s="30" t="s">
        <v>71</v>
      </c>
      <c r="C35" s="30" t="s">
        <v>72</v>
      </c>
      <c r="D35" s="30" t="n">
        <v>8</v>
      </c>
      <c r="E35" s="23" t="s">
        <v>26</v>
      </c>
      <c r="F35" s="23"/>
      <c r="G35" s="23" t="s">
        <v>73</v>
      </c>
      <c r="H35" s="3" t="s">
        <v>74</v>
      </c>
      <c r="I35" s="23" t="s">
        <v>75</v>
      </c>
      <c r="J35" s="28" t="n">
        <f aca="false">J34+D34</f>
        <v>8</v>
      </c>
      <c r="K35" s="27" t="n">
        <f aca="false">J35/8</f>
        <v>1</v>
      </c>
      <c r="L35" s="27" t="n">
        <f aca="false">J35/16</f>
        <v>0.5</v>
      </c>
      <c r="M35" s="27" t="n">
        <f aca="false">J35/32</f>
        <v>0.25</v>
      </c>
      <c r="N35" s="1" t="s">
        <v>76</v>
      </c>
      <c r="O35" s="3" t="n">
        <v>4</v>
      </c>
      <c r="P35" s="1" t="n">
        <v>3</v>
      </c>
      <c r="Q35" s="1" t="n">
        <v>3</v>
      </c>
    </row>
    <row r="36" customFormat="false" ht="25.25" hidden="false" customHeight="false" outlineLevel="0" collapsed="false">
      <c r="B36" s="30" t="s">
        <v>77</v>
      </c>
      <c r="C36" s="30" t="s">
        <v>78</v>
      </c>
      <c r="D36" s="30" t="n">
        <v>8</v>
      </c>
      <c r="E36" s="23" t="s">
        <v>26</v>
      </c>
      <c r="F36" s="23"/>
      <c r="G36" s="23" t="s">
        <v>79</v>
      </c>
      <c r="H36" s="3" t="s">
        <v>80</v>
      </c>
      <c r="I36" s="23" t="s">
        <v>81</v>
      </c>
      <c r="J36" s="28" t="n">
        <f aca="false">J35+D35</f>
        <v>16</v>
      </c>
      <c r="K36" s="27" t="n">
        <f aca="false">J36/8</f>
        <v>2</v>
      </c>
      <c r="L36" s="27" t="n">
        <f aca="false">J36/16</f>
        <v>1</v>
      </c>
      <c r="M36" s="27" t="n">
        <f aca="false">J36/32</f>
        <v>0.5</v>
      </c>
      <c r="N36" s="1" t="s">
        <v>76</v>
      </c>
      <c r="O36" s="3" t="n">
        <v>4</v>
      </c>
      <c r="P36" s="1" t="n">
        <v>4</v>
      </c>
      <c r="Q36" s="1" t="n">
        <v>3</v>
      </c>
    </row>
    <row r="37" customFormat="false" ht="25.25" hidden="false" customHeight="false" outlineLevel="0" collapsed="false">
      <c r="B37" s="30" t="s">
        <v>82</v>
      </c>
      <c r="C37" s="30" t="s">
        <v>83</v>
      </c>
      <c r="D37" s="30" t="n">
        <v>8</v>
      </c>
      <c r="E37" s="23" t="s">
        <v>26</v>
      </c>
      <c r="F37" s="23"/>
      <c r="G37" s="1" t="s">
        <v>79</v>
      </c>
      <c r="H37" s="3" t="s">
        <v>80</v>
      </c>
      <c r="I37" s="30" t="s">
        <v>84</v>
      </c>
      <c r="J37" s="28" t="n">
        <f aca="false">J36+D36</f>
        <v>24</v>
      </c>
      <c r="K37" s="27" t="n">
        <f aca="false">J37/8</f>
        <v>3</v>
      </c>
      <c r="L37" s="27" t="n">
        <f aca="false">J37/16</f>
        <v>1.5</v>
      </c>
      <c r="M37" s="27" t="n">
        <f aca="false">J37/32</f>
        <v>0.75</v>
      </c>
      <c r="N37" s="1" t="s">
        <v>85</v>
      </c>
      <c r="O37" s="3" t="n">
        <v>5</v>
      </c>
      <c r="P37" s="1" t="n">
        <v>10</v>
      </c>
      <c r="Q37" s="1" t="n">
        <v>3</v>
      </c>
    </row>
    <row r="38" customFormat="false" ht="50.5" hidden="false" customHeight="false" outlineLevel="0" collapsed="false">
      <c r="B38" s="30" t="s">
        <v>86</v>
      </c>
      <c r="C38" s="30" t="s">
        <v>87</v>
      </c>
      <c r="D38" s="30" t="n">
        <v>8</v>
      </c>
      <c r="E38" s="23" t="s">
        <v>26</v>
      </c>
      <c r="F38" s="23"/>
      <c r="G38" s="23" t="s">
        <v>88</v>
      </c>
      <c r="H38" s="3" t="s">
        <v>89</v>
      </c>
      <c r="I38" s="23" t="s">
        <v>90</v>
      </c>
      <c r="J38" s="28" t="n">
        <f aca="false">J37+D37</f>
        <v>32</v>
      </c>
      <c r="K38" s="27" t="n">
        <f aca="false">J38/8</f>
        <v>4</v>
      </c>
      <c r="L38" s="27" t="n">
        <f aca="false">J38/16</f>
        <v>2</v>
      </c>
      <c r="M38" s="27" t="n">
        <f aca="false">J38/32</f>
        <v>1</v>
      </c>
      <c r="N38" s="1" t="s">
        <v>85</v>
      </c>
      <c r="O38" s="3" t="n">
        <v>5</v>
      </c>
      <c r="P38" s="1" t="n">
        <v>1</v>
      </c>
      <c r="Q38" s="1" t="n">
        <v>3</v>
      </c>
    </row>
    <row r="39" customFormat="false" ht="50.5" hidden="false" customHeight="false" outlineLevel="0" collapsed="false">
      <c r="B39" s="30" t="s">
        <v>91</v>
      </c>
      <c r="C39" s="30" t="s">
        <v>92</v>
      </c>
      <c r="D39" s="30" t="n">
        <v>8</v>
      </c>
      <c r="E39" s="23" t="s">
        <v>26</v>
      </c>
      <c r="F39" s="23"/>
      <c r="G39" s="23" t="s">
        <v>88</v>
      </c>
      <c r="H39" s="3" t="s">
        <v>89</v>
      </c>
      <c r="I39" s="23" t="s">
        <v>93</v>
      </c>
      <c r="J39" s="28" t="n">
        <f aca="false">J38+D38</f>
        <v>40</v>
      </c>
      <c r="K39" s="27" t="n">
        <f aca="false">J39/8</f>
        <v>5</v>
      </c>
      <c r="L39" s="27" t="n">
        <f aca="false">J39/16</f>
        <v>2.5</v>
      </c>
      <c r="M39" s="27" t="n">
        <f aca="false">J39/32</f>
        <v>1.25</v>
      </c>
      <c r="N39" s="1" t="s">
        <v>85</v>
      </c>
      <c r="O39" s="3" t="n">
        <v>5</v>
      </c>
      <c r="P39" s="1" t="n">
        <v>2</v>
      </c>
      <c r="Q39" s="1" t="n">
        <v>3</v>
      </c>
    </row>
    <row r="40" customFormat="false" ht="50.5" hidden="false" customHeight="false" outlineLevel="0" collapsed="false">
      <c r="B40" s="30" t="s">
        <v>94</v>
      </c>
      <c r="C40" s="30" t="s">
        <v>95</v>
      </c>
      <c r="D40" s="30" t="n">
        <v>8</v>
      </c>
      <c r="E40" s="23" t="s">
        <v>26</v>
      </c>
      <c r="F40" s="23"/>
      <c r="G40" s="23" t="s">
        <v>88</v>
      </c>
      <c r="H40" s="3" t="s">
        <v>89</v>
      </c>
      <c r="I40" s="23" t="s">
        <v>96</v>
      </c>
      <c r="J40" s="28" t="n">
        <f aca="false">J39+D39</f>
        <v>48</v>
      </c>
      <c r="K40" s="27" t="n">
        <f aca="false">J40/8</f>
        <v>6</v>
      </c>
      <c r="L40" s="27" t="n">
        <f aca="false">J40/16</f>
        <v>3</v>
      </c>
      <c r="M40" s="27" t="n">
        <f aca="false">J40/32</f>
        <v>1.5</v>
      </c>
      <c r="N40" s="1" t="s">
        <v>85</v>
      </c>
      <c r="O40" s="3" t="n">
        <v>5</v>
      </c>
      <c r="P40" s="1" t="n">
        <v>3</v>
      </c>
      <c r="Q40" s="1" t="n">
        <v>3</v>
      </c>
    </row>
    <row r="41" customFormat="false" ht="25.25" hidden="false" customHeight="false" outlineLevel="0" collapsed="false">
      <c r="B41" s="30" t="s">
        <v>97</v>
      </c>
      <c r="C41" s="30" t="s">
        <v>98</v>
      </c>
      <c r="D41" s="30" t="n">
        <v>8</v>
      </c>
      <c r="E41" s="23" t="s">
        <v>26</v>
      </c>
      <c r="F41" s="23"/>
      <c r="G41" s="23" t="s">
        <v>99</v>
      </c>
      <c r="H41" s="3" t="s">
        <v>100</v>
      </c>
      <c r="I41" s="23" t="s">
        <v>101</v>
      </c>
      <c r="J41" s="28" t="n">
        <f aca="false">J40+D40</f>
        <v>56</v>
      </c>
      <c r="K41" s="27" t="n">
        <f aca="false">J41/8</f>
        <v>7</v>
      </c>
      <c r="L41" s="27" t="n">
        <f aca="false">J41/16</f>
        <v>3.5</v>
      </c>
      <c r="M41" s="27" t="n">
        <f aca="false">J41/32</f>
        <v>1.75</v>
      </c>
      <c r="N41" s="1" t="s">
        <v>85</v>
      </c>
      <c r="O41" s="3" t="n">
        <v>5</v>
      </c>
      <c r="P41" s="1" t="n">
        <v>4</v>
      </c>
      <c r="Q41" s="1" t="n">
        <v>3</v>
      </c>
    </row>
    <row r="42" customFormat="false" ht="25.25" hidden="false" customHeight="false" outlineLevel="0" collapsed="false">
      <c r="B42" s="30" t="s">
        <v>102</v>
      </c>
      <c r="C42" s="30" t="s">
        <v>103</v>
      </c>
      <c r="D42" s="30" t="n">
        <v>8</v>
      </c>
      <c r="E42" s="23" t="s">
        <v>26</v>
      </c>
      <c r="F42" s="23"/>
      <c r="G42" s="23" t="s">
        <v>99</v>
      </c>
      <c r="H42" s="3" t="s">
        <v>100</v>
      </c>
      <c r="I42" s="23" t="s">
        <v>104</v>
      </c>
      <c r="J42" s="28" t="n">
        <f aca="false">J41+D41</f>
        <v>64</v>
      </c>
      <c r="K42" s="27" t="n">
        <f aca="false">J42/8</f>
        <v>8</v>
      </c>
      <c r="L42" s="27" t="n">
        <f aca="false">J42/16</f>
        <v>4</v>
      </c>
      <c r="M42" s="27" t="n">
        <f aca="false">J42/32</f>
        <v>2</v>
      </c>
      <c r="N42" s="1" t="s">
        <v>85</v>
      </c>
      <c r="O42" s="3" t="n">
        <v>5</v>
      </c>
      <c r="P42" s="1" t="n">
        <v>5</v>
      </c>
      <c r="Q42" s="1" t="n">
        <v>3</v>
      </c>
    </row>
    <row r="43" customFormat="false" ht="25.25" hidden="false" customHeight="false" outlineLevel="0" collapsed="false">
      <c r="B43" s="30" t="s">
        <v>105</v>
      </c>
      <c r="C43" s="30" t="s">
        <v>106</v>
      </c>
      <c r="D43" s="30" t="n">
        <v>8</v>
      </c>
      <c r="E43" s="23" t="s">
        <v>26</v>
      </c>
      <c r="F43" s="23"/>
      <c r="G43" s="23" t="s">
        <v>99</v>
      </c>
      <c r="H43" s="3" t="s">
        <v>100</v>
      </c>
      <c r="I43" s="23" t="s">
        <v>107</v>
      </c>
      <c r="J43" s="28" t="n">
        <f aca="false">J42+D42</f>
        <v>72</v>
      </c>
      <c r="K43" s="27" t="n">
        <f aca="false">J43/8</f>
        <v>9</v>
      </c>
      <c r="L43" s="27" t="n">
        <f aca="false">J43/16</f>
        <v>4.5</v>
      </c>
      <c r="M43" s="27" t="n">
        <f aca="false">J43/32</f>
        <v>2.25</v>
      </c>
      <c r="N43" s="1" t="s">
        <v>85</v>
      </c>
      <c r="O43" s="3" t="n">
        <v>5</v>
      </c>
      <c r="P43" s="1" t="n">
        <v>6</v>
      </c>
      <c r="Q43" s="1" t="n">
        <v>3</v>
      </c>
    </row>
    <row r="44" customFormat="false" ht="50.5" hidden="false" customHeight="false" outlineLevel="0" collapsed="false">
      <c r="B44" s="30" t="s">
        <v>108</v>
      </c>
      <c r="C44" s="30" t="s">
        <v>109</v>
      </c>
      <c r="D44" s="30" t="n">
        <v>8</v>
      </c>
      <c r="E44" s="23" t="s">
        <v>26</v>
      </c>
      <c r="F44" s="23"/>
      <c r="G44" s="23" t="s">
        <v>110</v>
      </c>
      <c r="H44" s="3" t="s">
        <v>111</v>
      </c>
      <c r="I44" s="23" t="s">
        <v>112</v>
      </c>
      <c r="J44" s="28" t="n">
        <f aca="false">J43+D43</f>
        <v>80</v>
      </c>
      <c r="K44" s="27" t="n">
        <f aca="false">J44/8</f>
        <v>10</v>
      </c>
      <c r="L44" s="27" t="n">
        <f aca="false">J44/16</f>
        <v>5</v>
      </c>
      <c r="M44" s="27" t="n">
        <f aca="false">J44/32</f>
        <v>2.5</v>
      </c>
      <c r="N44" s="1" t="s">
        <v>85</v>
      </c>
      <c r="O44" s="3" t="n">
        <v>5</v>
      </c>
      <c r="P44" s="1" t="n">
        <v>7</v>
      </c>
      <c r="Q44" s="1" t="n">
        <v>3</v>
      </c>
    </row>
    <row r="45" customFormat="false" ht="50.5" hidden="false" customHeight="false" outlineLevel="0" collapsed="false">
      <c r="B45" s="30" t="s">
        <v>113</v>
      </c>
      <c r="C45" s="30" t="s">
        <v>114</v>
      </c>
      <c r="D45" s="30" t="n">
        <v>8</v>
      </c>
      <c r="E45" s="23" t="s">
        <v>26</v>
      </c>
      <c r="F45" s="23"/>
      <c r="G45" s="23" t="s">
        <v>110</v>
      </c>
      <c r="H45" s="3" t="s">
        <v>111</v>
      </c>
      <c r="I45" s="23" t="s">
        <v>93</v>
      </c>
      <c r="J45" s="28" t="n">
        <f aca="false">J44+D44</f>
        <v>88</v>
      </c>
      <c r="K45" s="27" t="n">
        <f aca="false">J45/8</f>
        <v>11</v>
      </c>
      <c r="L45" s="27" t="n">
        <f aca="false">J45/16</f>
        <v>5.5</v>
      </c>
      <c r="M45" s="27" t="n">
        <f aca="false">J45/32</f>
        <v>2.75</v>
      </c>
      <c r="N45" s="1" t="s">
        <v>85</v>
      </c>
      <c r="O45" s="3" t="n">
        <v>5</v>
      </c>
      <c r="P45" s="1" t="n">
        <v>8</v>
      </c>
      <c r="Q45" s="1" t="n">
        <v>3</v>
      </c>
    </row>
    <row r="46" customFormat="false" ht="50.5" hidden="false" customHeight="false" outlineLevel="0" collapsed="false">
      <c r="B46" s="30" t="s">
        <v>115</v>
      </c>
      <c r="C46" s="30" t="s">
        <v>116</v>
      </c>
      <c r="D46" s="30" t="n">
        <v>8</v>
      </c>
      <c r="E46" s="23" t="s">
        <v>26</v>
      </c>
      <c r="F46" s="23"/>
      <c r="G46" s="23" t="s">
        <v>110</v>
      </c>
      <c r="H46" s="3" t="s">
        <v>111</v>
      </c>
      <c r="I46" s="23" t="s">
        <v>96</v>
      </c>
      <c r="J46" s="28" t="n">
        <f aca="false">J45+D45</f>
        <v>96</v>
      </c>
      <c r="K46" s="27" t="n">
        <f aca="false">J46/8</f>
        <v>12</v>
      </c>
      <c r="L46" s="27" t="n">
        <f aca="false">J46/16</f>
        <v>6</v>
      </c>
      <c r="M46" s="27" t="n">
        <f aca="false">J46/32</f>
        <v>3</v>
      </c>
      <c r="N46" s="1" t="s">
        <v>85</v>
      </c>
      <c r="O46" s="3" t="n">
        <v>5</v>
      </c>
      <c r="P46" s="1" t="n">
        <v>9</v>
      </c>
      <c r="Q46" s="1" t="n">
        <v>3</v>
      </c>
    </row>
    <row r="47" customFormat="false" ht="39.55" hidden="false" customHeight="false" outlineLevel="0" collapsed="false">
      <c r="B47" s="30" t="s">
        <v>117</v>
      </c>
      <c r="C47" s="30" t="s">
        <v>118</v>
      </c>
      <c r="D47" s="30" t="n">
        <v>8</v>
      </c>
      <c r="E47" s="23" t="s">
        <v>119</v>
      </c>
      <c r="F47" s="23"/>
      <c r="G47" s="23" t="n">
        <v>1</v>
      </c>
      <c r="H47" s="22" t="s">
        <v>68</v>
      </c>
      <c r="I47" s="23" t="s">
        <v>120</v>
      </c>
      <c r="J47" s="28" t="n">
        <f aca="false">J46+D46</f>
        <v>104</v>
      </c>
      <c r="K47" s="27" t="n">
        <f aca="false">J47/8</f>
        <v>13</v>
      </c>
      <c r="L47" s="27" t="n">
        <f aca="false">J47/16</f>
        <v>6.5</v>
      </c>
      <c r="M47" s="27" t="n">
        <f aca="false">J47/32</f>
        <v>3.25</v>
      </c>
      <c r="N47" s="1" t="s">
        <v>121</v>
      </c>
      <c r="O47" s="3" t="n">
        <v>12</v>
      </c>
      <c r="P47" s="1" t="n">
        <v>1</v>
      </c>
      <c r="Q47" s="1" t="n">
        <v>3</v>
      </c>
    </row>
    <row r="48" customFormat="false" ht="39.55" hidden="false" customHeight="false" outlineLevel="0" collapsed="false">
      <c r="B48" s="30" t="s">
        <v>122</v>
      </c>
      <c r="C48" s="30" t="s">
        <v>123</v>
      </c>
      <c r="D48" s="30" t="n">
        <v>8</v>
      </c>
      <c r="E48" s="23" t="s">
        <v>119</v>
      </c>
      <c r="F48" s="23"/>
      <c r="G48" s="23" t="n">
        <v>1</v>
      </c>
      <c r="H48" s="22" t="s">
        <v>68</v>
      </c>
      <c r="I48" s="23" t="s">
        <v>124</v>
      </c>
      <c r="J48" s="28" t="n">
        <f aca="false">J47+D47</f>
        <v>112</v>
      </c>
      <c r="K48" s="27" t="n">
        <f aca="false">J48/8</f>
        <v>14</v>
      </c>
      <c r="L48" s="27" t="n">
        <f aca="false">J48/16</f>
        <v>7</v>
      </c>
      <c r="M48" s="27" t="n">
        <f aca="false">J48/32</f>
        <v>3.5</v>
      </c>
      <c r="N48" s="1" t="s">
        <v>121</v>
      </c>
      <c r="O48" s="3" t="n">
        <v>12</v>
      </c>
      <c r="P48" s="1" t="n">
        <v>3</v>
      </c>
      <c r="Q48" s="1" t="n">
        <v>3</v>
      </c>
    </row>
    <row r="49" customFormat="false" ht="15" hidden="false" customHeight="false" outlineLevel="0" collapsed="false">
      <c r="B49" s="30" t="s">
        <v>125</v>
      </c>
      <c r="C49" s="30" t="s">
        <v>126</v>
      </c>
      <c r="D49" s="30" t="n">
        <v>8</v>
      </c>
      <c r="E49" s="23" t="s">
        <v>26</v>
      </c>
      <c r="F49" s="23"/>
      <c r="G49" s="23" t="s">
        <v>127</v>
      </c>
      <c r="H49" s="22" t="s">
        <v>128</v>
      </c>
      <c r="I49" s="23" t="s">
        <v>129</v>
      </c>
      <c r="J49" s="28" t="n">
        <f aca="false">J48+D48</f>
        <v>120</v>
      </c>
      <c r="K49" s="27" t="n">
        <f aca="false">J49/8</f>
        <v>15</v>
      </c>
      <c r="L49" s="27" t="n">
        <f aca="false">J49/16</f>
        <v>7.5</v>
      </c>
      <c r="M49" s="27" t="n">
        <f aca="false">J49/32</f>
        <v>3.75</v>
      </c>
      <c r="N49" s="1" t="s">
        <v>121</v>
      </c>
      <c r="O49" s="3" t="n">
        <v>12</v>
      </c>
      <c r="P49" s="1" t="n">
        <v>5</v>
      </c>
      <c r="Q49" s="1" t="n">
        <v>3</v>
      </c>
    </row>
    <row r="50" customFormat="false" ht="15" hidden="false" customHeight="false" outlineLevel="0" collapsed="false">
      <c r="B50" s="30" t="s">
        <v>130</v>
      </c>
      <c r="C50" s="30" t="s">
        <v>131</v>
      </c>
      <c r="D50" s="30" t="n">
        <v>8</v>
      </c>
      <c r="E50" s="23" t="s">
        <v>26</v>
      </c>
      <c r="F50" s="23"/>
      <c r="G50" s="23" t="s">
        <v>127</v>
      </c>
      <c r="H50" s="22" t="s">
        <v>128</v>
      </c>
      <c r="I50" s="23" t="s">
        <v>132</v>
      </c>
      <c r="J50" s="28" t="n">
        <f aca="false">J49+D49</f>
        <v>128</v>
      </c>
      <c r="K50" s="27" t="n">
        <f aca="false">J50/8</f>
        <v>16</v>
      </c>
      <c r="L50" s="27" t="n">
        <f aca="false">J50/16</f>
        <v>8</v>
      </c>
      <c r="M50" s="27" t="n">
        <f aca="false">J50/32</f>
        <v>4</v>
      </c>
      <c r="N50" s="1" t="s">
        <v>121</v>
      </c>
      <c r="O50" s="3" t="n">
        <v>12</v>
      </c>
      <c r="P50" s="1" t="n">
        <v>6</v>
      </c>
      <c r="Q50" s="1" t="n">
        <v>3</v>
      </c>
    </row>
    <row r="51" customFormat="false" ht="37.85" hidden="false" customHeight="false" outlineLevel="0" collapsed="false">
      <c r="B51" s="30" t="s">
        <v>133</v>
      </c>
      <c r="C51" s="30" t="s">
        <v>134</v>
      </c>
      <c r="D51" s="30" t="n">
        <v>8</v>
      </c>
      <c r="E51" s="23" t="s">
        <v>119</v>
      </c>
      <c r="F51" s="23"/>
      <c r="G51" s="23" t="n">
        <v>1</v>
      </c>
      <c r="H51" s="22" t="s">
        <v>68</v>
      </c>
      <c r="I51" s="23" t="s">
        <v>135</v>
      </c>
      <c r="J51" s="28" t="n">
        <f aca="false">J50+D50</f>
        <v>136</v>
      </c>
      <c r="K51" s="27" t="n">
        <f aca="false">J51/8</f>
        <v>17</v>
      </c>
      <c r="L51" s="27" t="n">
        <f aca="false">J51/16</f>
        <v>8.5</v>
      </c>
      <c r="M51" s="27" t="n">
        <f aca="false">J51/32</f>
        <v>4.25</v>
      </c>
      <c r="N51" s="1" t="s">
        <v>121</v>
      </c>
      <c r="O51" s="3" t="n">
        <v>12</v>
      </c>
      <c r="P51" s="1" t="n">
        <v>2</v>
      </c>
      <c r="Q51" s="1" t="n">
        <v>3</v>
      </c>
    </row>
    <row r="52" customFormat="false" ht="37.85" hidden="false" customHeight="false" outlineLevel="0" collapsed="false">
      <c r="B52" s="30" t="s">
        <v>136</v>
      </c>
      <c r="C52" s="30" t="s">
        <v>137</v>
      </c>
      <c r="D52" s="30" t="n">
        <v>8</v>
      </c>
      <c r="E52" s="23" t="s">
        <v>26</v>
      </c>
      <c r="F52" s="23"/>
      <c r="G52" s="22" t="s">
        <v>79</v>
      </c>
      <c r="H52" s="22"/>
      <c r="I52" s="30" t="s">
        <v>138</v>
      </c>
      <c r="J52" s="28" t="n">
        <f aca="false">J51+D51</f>
        <v>144</v>
      </c>
      <c r="K52" s="27" t="n">
        <f aca="false">J52/8</f>
        <v>18</v>
      </c>
      <c r="L52" s="27" t="n">
        <f aca="false">J52/16</f>
        <v>9</v>
      </c>
      <c r="M52" s="27" t="n">
        <f aca="false">J52/32</f>
        <v>4.5</v>
      </c>
      <c r="N52" s="5" t="s">
        <v>85</v>
      </c>
      <c r="O52" s="24" t="n">
        <v>5</v>
      </c>
      <c r="P52" s="1" t="n">
        <v>11</v>
      </c>
      <c r="Q52" s="1" t="n">
        <v>3</v>
      </c>
    </row>
    <row r="53" customFormat="false" ht="54.75" hidden="false" customHeight="true" outlineLevel="0" collapsed="false">
      <c r="B53" s="30" t="s">
        <v>139</v>
      </c>
      <c r="C53" s="30" t="s">
        <v>140</v>
      </c>
      <c r="D53" s="30" t="n">
        <v>8</v>
      </c>
      <c r="E53" s="23" t="s">
        <v>26</v>
      </c>
      <c r="F53" s="23"/>
      <c r="G53" s="1" t="s">
        <v>141</v>
      </c>
      <c r="H53" s="3" t="s">
        <v>74</v>
      </c>
      <c r="I53" s="30" t="s">
        <v>142</v>
      </c>
      <c r="J53" s="28" t="n">
        <f aca="false">J52+D52</f>
        <v>152</v>
      </c>
      <c r="K53" s="27" t="n">
        <f aca="false">J53/8</f>
        <v>19</v>
      </c>
      <c r="L53" s="27" t="n">
        <f aca="false">J53/16</f>
        <v>9.5</v>
      </c>
      <c r="M53" s="27" t="n">
        <f aca="false">J53/32</f>
        <v>4.75</v>
      </c>
      <c r="N53" s="1" t="s">
        <v>143</v>
      </c>
      <c r="O53" s="3" t="n">
        <v>2</v>
      </c>
      <c r="P53" s="1" t="n">
        <v>6</v>
      </c>
      <c r="Q53" s="1" t="n">
        <v>3</v>
      </c>
    </row>
    <row r="54" customFormat="false" ht="56.7" hidden="false" customHeight="true" outlineLevel="0" collapsed="false">
      <c r="B54" s="30" t="s">
        <v>144</v>
      </c>
      <c r="C54" s="30" t="s">
        <v>145</v>
      </c>
      <c r="D54" s="30" t="n">
        <v>8</v>
      </c>
      <c r="E54" s="23" t="s">
        <v>26</v>
      </c>
      <c r="F54" s="23"/>
      <c r="G54" s="23" t="s">
        <v>146</v>
      </c>
      <c r="H54" s="3" t="s">
        <v>147</v>
      </c>
      <c r="I54" s="23" t="s">
        <v>148</v>
      </c>
      <c r="J54" s="28" t="n">
        <f aca="false">J53+D53</f>
        <v>160</v>
      </c>
      <c r="K54" s="27" t="n">
        <f aca="false">J54/8</f>
        <v>20</v>
      </c>
      <c r="L54" s="27" t="n">
        <f aca="false">J54/16</f>
        <v>10</v>
      </c>
      <c r="M54" s="27" t="n">
        <f aca="false">J54/32</f>
        <v>5</v>
      </c>
      <c r="N54" s="1" t="s">
        <v>70</v>
      </c>
      <c r="O54" s="3" t="n">
        <v>1</v>
      </c>
      <c r="P54" s="1" t="n">
        <v>1</v>
      </c>
      <c r="Q54" s="1" t="n">
        <v>3</v>
      </c>
    </row>
    <row r="55" customFormat="false" ht="37.85" hidden="false" customHeight="false" outlineLevel="0" collapsed="false">
      <c r="B55" s="30" t="s">
        <v>149</v>
      </c>
      <c r="C55" s="30" t="s">
        <v>150</v>
      </c>
      <c r="D55" s="30" t="n">
        <v>8</v>
      </c>
      <c r="E55" s="23" t="s">
        <v>26</v>
      </c>
      <c r="F55" s="23"/>
      <c r="G55" s="1" t="s">
        <v>79</v>
      </c>
      <c r="H55" s="3" t="s">
        <v>80</v>
      </c>
      <c r="I55" s="23" t="s">
        <v>151</v>
      </c>
      <c r="J55" s="28" t="n">
        <f aca="false">J54+D54</f>
        <v>168</v>
      </c>
      <c r="K55" s="27" t="n">
        <f aca="false">J55/8</f>
        <v>21</v>
      </c>
      <c r="L55" s="27" t="n">
        <f aca="false">J55/16</f>
        <v>10.5</v>
      </c>
      <c r="M55" s="27" t="n">
        <f aca="false">J55/32</f>
        <v>5.25</v>
      </c>
      <c r="N55" s="1" t="s">
        <v>70</v>
      </c>
      <c r="O55" s="3" t="n">
        <v>1</v>
      </c>
      <c r="P55" s="1" t="n">
        <v>2</v>
      </c>
      <c r="Q55" s="1" t="n">
        <v>3</v>
      </c>
    </row>
    <row r="56" customFormat="false" ht="37.85" hidden="false" customHeight="false" outlineLevel="0" collapsed="false">
      <c r="B56" s="30" t="s">
        <v>152</v>
      </c>
      <c r="C56" s="30" t="s">
        <v>153</v>
      </c>
      <c r="D56" s="30" t="n">
        <v>8</v>
      </c>
      <c r="E56" s="23" t="s">
        <v>26</v>
      </c>
      <c r="F56" s="23"/>
      <c r="G56" s="23" t="n">
        <v>40</v>
      </c>
      <c r="H56" s="3" t="s">
        <v>68</v>
      </c>
      <c r="I56" s="23" t="s">
        <v>154</v>
      </c>
      <c r="J56" s="28" t="n">
        <f aca="false">J55+D55</f>
        <v>176</v>
      </c>
      <c r="K56" s="27" t="n">
        <f aca="false">J56/8</f>
        <v>22</v>
      </c>
      <c r="L56" s="27" t="n">
        <f aca="false">J56/16</f>
        <v>11</v>
      </c>
      <c r="M56" s="27" t="n">
        <f aca="false">J56/32</f>
        <v>5.5</v>
      </c>
      <c r="N56" s="1" t="s">
        <v>70</v>
      </c>
      <c r="O56" s="3" t="n">
        <v>1</v>
      </c>
      <c r="P56" s="1" t="n">
        <v>3</v>
      </c>
      <c r="Q56" s="1" t="n">
        <v>3</v>
      </c>
    </row>
    <row r="57" customFormat="false" ht="50.5" hidden="false" customHeight="false" outlineLevel="0" collapsed="false">
      <c r="B57" s="30" t="s">
        <v>155</v>
      </c>
      <c r="C57" s="30" t="s">
        <v>156</v>
      </c>
      <c r="D57" s="30" t="n">
        <v>8</v>
      </c>
      <c r="E57" s="23" t="s">
        <v>26</v>
      </c>
      <c r="F57" s="23"/>
      <c r="G57" s="23" t="s">
        <v>157</v>
      </c>
      <c r="H57" s="3" t="s">
        <v>128</v>
      </c>
      <c r="I57" s="23" t="s">
        <v>158</v>
      </c>
      <c r="J57" s="28" t="n">
        <f aca="false">J56+D56</f>
        <v>184</v>
      </c>
      <c r="K57" s="27" t="n">
        <f aca="false">J57/8</f>
        <v>23</v>
      </c>
      <c r="L57" s="27" t="n">
        <f aca="false">J57/16</f>
        <v>11.5</v>
      </c>
      <c r="M57" s="27" t="n">
        <f aca="false">J57/32</f>
        <v>5.75</v>
      </c>
      <c r="N57" s="1" t="s">
        <v>76</v>
      </c>
      <c r="O57" s="3" t="n">
        <v>4</v>
      </c>
      <c r="P57" s="1" t="n">
        <v>1</v>
      </c>
      <c r="Q57" s="1" t="n">
        <v>3</v>
      </c>
    </row>
    <row r="58" customFormat="false" ht="52.2" hidden="false" customHeight="false" outlineLevel="0" collapsed="false">
      <c r="B58" s="30" t="s">
        <v>159</v>
      </c>
      <c r="C58" s="30" t="s">
        <v>160</v>
      </c>
      <c r="D58" s="30" t="n">
        <v>8</v>
      </c>
      <c r="E58" s="23" t="s">
        <v>26</v>
      </c>
      <c r="F58" s="23"/>
      <c r="G58" s="23" t="n">
        <v>52</v>
      </c>
      <c r="H58" s="3" t="s">
        <v>74</v>
      </c>
      <c r="I58" s="23" t="s">
        <v>161</v>
      </c>
      <c r="J58" s="28" t="n">
        <f aca="false">J57+D57</f>
        <v>192</v>
      </c>
      <c r="K58" s="27" t="n">
        <f aca="false">J58/8</f>
        <v>24</v>
      </c>
      <c r="L58" s="27" t="n">
        <f aca="false">J58/16</f>
        <v>12</v>
      </c>
      <c r="M58" s="27" t="n">
        <f aca="false">J58/32</f>
        <v>6</v>
      </c>
      <c r="N58" s="1" t="s">
        <v>162</v>
      </c>
      <c r="O58" s="3" t="n">
        <v>6</v>
      </c>
      <c r="P58" s="1" t="n">
        <v>1</v>
      </c>
      <c r="Q58" s="1" t="n">
        <v>3</v>
      </c>
    </row>
    <row r="59" customFormat="false" ht="39.55" hidden="false" customHeight="false" outlineLevel="0" collapsed="false">
      <c r="B59" s="30" t="s">
        <v>163</v>
      </c>
      <c r="C59" s="30" t="s">
        <v>164</v>
      </c>
      <c r="D59" s="30" t="n">
        <v>8</v>
      </c>
      <c r="E59" s="23" t="s">
        <v>26</v>
      </c>
      <c r="F59" s="23"/>
      <c r="G59" s="23" t="n">
        <v>52</v>
      </c>
      <c r="H59" s="3" t="s">
        <v>74</v>
      </c>
      <c r="I59" s="30" t="s">
        <v>165</v>
      </c>
      <c r="J59" s="28" t="n">
        <f aca="false">J58+D58</f>
        <v>200</v>
      </c>
      <c r="K59" s="27" t="n">
        <f aca="false">J59/8</f>
        <v>25</v>
      </c>
      <c r="L59" s="27" t="n">
        <f aca="false">J59/16</f>
        <v>12.5</v>
      </c>
      <c r="M59" s="27" t="n">
        <f aca="false">J59/32</f>
        <v>6.25</v>
      </c>
      <c r="N59" s="1" t="s">
        <v>162</v>
      </c>
      <c r="O59" s="3" t="n">
        <v>6</v>
      </c>
      <c r="P59" s="1" t="n">
        <v>2</v>
      </c>
      <c r="Q59" s="1" t="n">
        <v>3</v>
      </c>
    </row>
    <row r="60" customFormat="false" ht="39.55" hidden="false" customHeight="false" outlineLevel="0" collapsed="false">
      <c r="B60" s="30" t="s">
        <v>166</v>
      </c>
      <c r="C60" s="30" t="s">
        <v>167</v>
      </c>
      <c r="D60" s="30" t="n">
        <v>8</v>
      </c>
      <c r="E60" s="23" t="s">
        <v>26</v>
      </c>
      <c r="F60" s="23"/>
      <c r="G60" s="23" t="n">
        <v>52</v>
      </c>
      <c r="H60" s="3" t="s">
        <v>74</v>
      </c>
      <c r="I60" s="30" t="s">
        <v>168</v>
      </c>
      <c r="J60" s="28" t="n">
        <f aca="false">J59+D59</f>
        <v>208</v>
      </c>
      <c r="K60" s="27" t="n">
        <f aca="false">J60/8</f>
        <v>26</v>
      </c>
      <c r="L60" s="27" t="n">
        <f aca="false">J60/16</f>
        <v>13</v>
      </c>
      <c r="M60" s="27" t="n">
        <f aca="false">J60/32</f>
        <v>6.5</v>
      </c>
      <c r="N60" s="1" t="s">
        <v>162</v>
      </c>
      <c r="O60" s="3" t="n">
        <v>6</v>
      </c>
      <c r="P60" s="1" t="n">
        <v>3</v>
      </c>
      <c r="Q60" s="1" t="n">
        <v>3</v>
      </c>
    </row>
    <row r="61" customFormat="false" ht="52.2" hidden="false" customHeight="false" outlineLevel="0" collapsed="false">
      <c r="B61" s="30" t="s">
        <v>169</v>
      </c>
      <c r="C61" s="30" t="s">
        <v>170</v>
      </c>
      <c r="D61" s="30" t="n">
        <v>8</v>
      </c>
      <c r="E61" s="23" t="s">
        <v>26</v>
      </c>
      <c r="F61" s="23"/>
      <c r="G61" s="23" t="n">
        <v>52</v>
      </c>
      <c r="H61" s="3" t="s">
        <v>74</v>
      </c>
      <c r="I61" s="30" t="s">
        <v>171</v>
      </c>
      <c r="J61" s="28" t="n">
        <f aca="false">J60+D60</f>
        <v>216</v>
      </c>
      <c r="K61" s="27" t="n">
        <f aca="false">J61/8</f>
        <v>27</v>
      </c>
      <c r="L61" s="27" t="n">
        <f aca="false">J61/16</f>
        <v>13.5</v>
      </c>
      <c r="M61" s="27" t="n">
        <f aca="false">J61/32</f>
        <v>6.75</v>
      </c>
      <c r="N61" s="1" t="s">
        <v>162</v>
      </c>
      <c r="O61" s="3" t="n">
        <v>6</v>
      </c>
      <c r="P61" s="1" t="n">
        <v>4</v>
      </c>
      <c r="Q61" s="1" t="n">
        <v>3</v>
      </c>
    </row>
    <row r="62" customFormat="false" ht="52.2" hidden="false" customHeight="false" outlineLevel="0" collapsed="false">
      <c r="B62" s="30" t="s">
        <v>172</v>
      </c>
      <c r="C62" s="30" t="s">
        <v>173</v>
      </c>
      <c r="D62" s="30" t="n">
        <v>8</v>
      </c>
      <c r="E62" s="23" t="s">
        <v>26</v>
      </c>
      <c r="F62" s="23"/>
      <c r="G62" s="23" t="n">
        <v>52</v>
      </c>
      <c r="H62" s="3" t="s">
        <v>80</v>
      </c>
      <c r="I62" s="23" t="s">
        <v>161</v>
      </c>
      <c r="J62" s="28" t="n">
        <f aca="false">J61+D61</f>
        <v>224</v>
      </c>
      <c r="K62" s="27" t="n">
        <f aca="false">J62/8</f>
        <v>28</v>
      </c>
      <c r="L62" s="27" t="n">
        <f aca="false">J62/16</f>
        <v>14</v>
      </c>
      <c r="M62" s="27" t="n">
        <f aca="false">J62/32</f>
        <v>7</v>
      </c>
      <c r="N62" s="1" t="s">
        <v>162</v>
      </c>
      <c r="O62" s="3" t="n">
        <v>6</v>
      </c>
      <c r="P62" s="1" t="n">
        <v>5</v>
      </c>
      <c r="Q62" s="1" t="n">
        <v>3</v>
      </c>
    </row>
    <row r="63" customFormat="false" ht="39.55" hidden="false" customHeight="false" outlineLevel="0" collapsed="false">
      <c r="B63" s="30" t="s">
        <v>174</v>
      </c>
      <c r="C63" s="30" t="s">
        <v>175</v>
      </c>
      <c r="D63" s="30" t="n">
        <v>8</v>
      </c>
      <c r="E63" s="23" t="s">
        <v>26</v>
      </c>
      <c r="F63" s="23"/>
      <c r="G63" s="23" t="n">
        <v>52</v>
      </c>
      <c r="H63" s="3" t="s">
        <v>80</v>
      </c>
      <c r="I63" s="30" t="s">
        <v>165</v>
      </c>
      <c r="J63" s="28" t="n">
        <f aca="false">J62+D62</f>
        <v>232</v>
      </c>
      <c r="K63" s="27" t="n">
        <f aca="false">J63/8</f>
        <v>29</v>
      </c>
      <c r="L63" s="27" t="n">
        <f aca="false">J63/16</f>
        <v>14.5</v>
      </c>
      <c r="M63" s="27" t="n">
        <f aca="false">J63/32</f>
        <v>7.25</v>
      </c>
      <c r="N63" s="1" t="s">
        <v>162</v>
      </c>
      <c r="O63" s="3" t="n">
        <v>6</v>
      </c>
      <c r="P63" s="1" t="n">
        <v>6</v>
      </c>
      <c r="Q63" s="1" t="n">
        <v>3</v>
      </c>
    </row>
    <row r="64" customFormat="false" ht="39.55" hidden="false" customHeight="false" outlineLevel="0" collapsed="false">
      <c r="B64" s="30" t="s">
        <v>176</v>
      </c>
      <c r="C64" s="30" t="s">
        <v>177</v>
      </c>
      <c r="D64" s="30" t="n">
        <v>8</v>
      </c>
      <c r="E64" s="23" t="s">
        <v>26</v>
      </c>
      <c r="F64" s="23"/>
      <c r="G64" s="23" t="n">
        <v>52</v>
      </c>
      <c r="H64" s="3" t="s">
        <v>80</v>
      </c>
      <c r="I64" s="30" t="s">
        <v>168</v>
      </c>
      <c r="J64" s="28" t="n">
        <f aca="false">J63+D63</f>
        <v>240</v>
      </c>
      <c r="K64" s="27" t="n">
        <f aca="false">J64/8</f>
        <v>30</v>
      </c>
      <c r="L64" s="27" t="n">
        <f aca="false">J64/16</f>
        <v>15</v>
      </c>
      <c r="M64" s="27" t="n">
        <f aca="false">J64/32</f>
        <v>7.5</v>
      </c>
      <c r="N64" s="1" t="s">
        <v>162</v>
      </c>
      <c r="O64" s="3" t="n">
        <v>6</v>
      </c>
      <c r="P64" s="1" t="n">
        <v>7</v>
      </c>
      <c r="Q64" s="1" t="n">
        <v>3</v>
      </c>
    </row>
    <row r="65" customFormat="false" ht="52.2" hidden="false" customHeight="false" outlineLevel="0" collapsed="false">
      <c r="B65" s="30" t="s">
        <v>178</v>
      </c>
      <c r="C65" s="30" t="s">
        <v>179</v>
      </c>
      <c r="D65" s="30" t="n">
        <v>8</v>
      </c>
      <c r="E65" s="23" t="s">
        <v>26</v>
      </c>
      <c r="F65" s="23"/>
      <c r="G65" s="23" t="n">
        <v>52</v>
      </c>
      <c r="H65" s="3" t="s">
        <v>80</v>
      </c>
      <c r="I65" s="30" t="s">
        <v>171</v>
      </c>
      <c r="J65" s="28" t="n">
        <f aca="false">J64+D64</f>
        <v>248</v>
      </c>
      <c r="K65" s="27" t="n">
        <f aca="false">J65/8</f>
        <v>31</v>
      </c>
      <c r="L65" s="27" t="n">
        <f aca="false">J65/16</f>
        <v>15.5</v>
      </c>
      <c r="M65" s="27" t="n">
        <f aca="false">J65/32</f>
        <v>7.75</v>
      </c>
      <c r="N65" s="1" t="s">
        <v>162</v>
      </c>
      <c r="O65" s="3" t="n">
        <v>6</v>
      </c>
      <c r="P65" s="1" t="n">
        <v>8</v>
      </c>
      <c r="Q65" s="1" t="n">
        <v>3</v>
      </c>
    </row>
    <row r="66" customFormat="false" ht="75.75" hidden="false" customHeight="false" outlineLevel="0" collapsed="false">
      <c r="B66" s="30" t="s">
        <v>180</v>
      </c>
      <c r="C66" s="30" t="s">
        <v>181</v>
      </c>
      <c r="D66" s="30" t="n">
        <v>8</v>
      </c>
      <c r="E66" s="23" t="s">
        <v>26</v>
      </c>
      <c r="F66" s="23"/>
      <c r="G66" s="23" t="s">
        <v>73</v>
      </c>
      <c r="H66" s="3" t="s">
        <v>74</v>
      </c>
      <c r="I66" s="23" t="s">
        <v>182</v>
      </c>
      <c r="J66" s="28" t="n">
        <f aca="false">J65+D65</f>
        <v>256</v>
      </c>
      <c r="K66" s="27" t="n">
        <f aca="false">J66/8</f>
        <v>32</v>
      </c>
      <c r="L66" s="27" t="n">
        <f aca="false">J66/16</f>
        <v>16</v>
      </c>
      <c r="M66" s="27" t="n">
        <f aca="false">J66/32</f>
        <v>8</v>
      </c>
      <c r="N66" s="1" t="s">
        <v>70</v>
      </c>
      <c r="O66" s="3" t="n">
        <v>1</v>
      </c>
      <c r="P66" s="1" t="n">
        <v>5</v>
      </c>
      <c r="Q66" s="1" t="n">
        <v>3</v>
      </c>
    </row>
    <row r="67" customFormat="false" ht="37.85" hidden="false" customHeight="false" outlineLevel="0" collapsed="false">
      <c r="B67" s="30" t="s">
        <v>183</v>
      </c>
      <c r="C67" s="30" t="s">
        <v>184</v>
      </c>
      <c r="D67" s="30" t="n">
        <v>8</v>
      </c>
      <c r="E67" s="23" t="s">
        <v>26</v>
      </c>
      <c r="F67" s="23"/>
      <c r="G67" s="23" t="s">
        <v>79</v>
      </c>
      <c r="H67" s="3" t="s">
        <v>80</v>
      </c>
      <c r="I67" s="23" t="s">
        <v>185</v>
      </c>
      <c r="J67" s="28" t="n">
        <f aca="false">J66+D66</f>
        <v>264</v>
      </c>
      <c r="K67" s="27" t="n">
        <f aca="false">J67/8</f>
        <v>33</v>
      </c>
      <c r="L67" s="27" t="n">
        <f aca="false">J67/16</f>
        <v>16.5</v>
      </c>
      <c r="M67" s="27" t="n">
        <f aca="false">J67/32</f>
        <v>8.25</v>
      </c>
      <c r="N67" s="1" t="s">
        <v>186</v>
      </c>
      <c r="O67" s="3" t="n">
        <v>7</v>
      </c>
      <c r="P67" s="1" t="n">
        <v>1</v>
      </c>
      <c r="Q67" s="1" t="n">
        <v>3</v>
      </c>
    </row>
    <row r="68" customFormat="false" ht="28.05" hidden="false" customHeight="true" outlineLevel="0" collapsed="false">
      <c r="B68" s="30" t="s">
        <v>187</v>
      </c>
      <c r="C68" s="30" t="s">
        <v>188</v>
      </c>
      <c r="D68" s="30" t="n">
        <v>8</v>
      </c>
      <c r="E68" s="23" t="s">
        <v>26</v>
      </c>
      <c r="F68" s="23"/>
      <c r="G68" s="23" t="s">
        <v>79</v>
      </c>
      <c r="H68" s="3" t="s">
        <v>80</v>
      </c>
      <c r="I68" s="23" t="s">
        <v>189</v>
      </c>
      <c r="J68" s="28" t="n">
        <f aca="false">J67+D67</f>
        <v>272</v>
      </c>
      <c r="K68" s="27" t="n">
        <f aca="false">J68/8</f>
        <v>34</v>
      </c>
      <c r="L68" s="27" t="n">
        <f aca="false">J68/16</f>
        <v>17</v>
      </c>
      <c r="M68" s="27" t="n">
        <f aca="false">J68/32</f>
        <v>8.5</v>
      </c>
      <c r="N68" s="1" t="s">
        <v>186</v>
      </c>
      <c r="O68" s="3" t="n">
        <v>7</v>
      </c>
      <c r="P68" s="1" t="n">
        <v>2</v>
      </c>
      <c r="Q68" s="1" t="n">
        <v>3</v>
      </c>
    </row>
    <row r="69" customFormat="false" ht="37.85" hidden="false" customHeight="false" outlineLevel="0" collapsed="false">
      <c r="B69" s="30" t="s">
        <v>190</v>
      </c>
      <c r="C69" s="30" t="s">
        <v>191</v>
      </c>
      <c r="D69" s="30" t="n">
        <v>8</v>
      </c>
      <c r="E69" s="23" t="s">
        <v>26</v>
      </c>
      <c r="F69" s="23"/>
      <c r="G69" s="23" t="s">
        <v>79</v>
      </c>
      <c r="H69" s="3" t="s">
        <v>80</v>
      </c>
      <c r="I69" s="23" t="s">
        <v>192</v>
      </c>
      <c r="J69" s="28" t="n">
        <f aca="false">J68+D68</f>
        <v>280</v>
      </c>
      <c r="K69" s="27" t="n">
        <f aca="false">J69/8</f>
        <v>35</v>
      </c>
      <c r="L69" s="27" t="n">
        <f aca="false">J69/16</f>
        <v>17.5</v>
      </c>
      <c r="M69" s="27" t="n">
        <f aca="false">J69/32</f>
        <v>8.75</v>
      </c>
      <c r="N69" s="1" t="s">
        <v>143</v>
      </c>
      <c r="O69" s="3" t="n">
        <v>2</v>
      </c>
      <c r="P69" s="1" t="n">
        <v>1</v>
      </c>
      <c r="Q69" s="1" t="n">
        <v>3</v>
      </c>
    </row>
    <row r="70" customFormat="false" ht="63.1" hidden="false" customHeight="false" outlineLevel="0" collapsed="false">
      <c r="B70" s="30" t="s">
        <v>193</v>
      </c>
      <c r="C70" s="30" t="s">
        <v>194</v>
      </c>
      <c r="D70" s="30" t="n">
        <v>8</v>
      </c>
      <c r="E70" s="23" t="s">
        <v>26</v>
      </c>
      <c r="F70" s="23"/>
      <c r="G70" s="23" t="s">
        <v>79</v>
      </c>
      <c r="H70" s="3" t="s">
        <v>80</v>
      </c>
      <c r="I70" s="30" t="s">
        <v>195</v>
      </c>
      <c r="J70" s="28" t="n">
        <f aca="false">J69+D69</f>
        <v>288</v>
      </c>
      <c r="K70" s="27" t="n">
        <f aca="false">J70/8</f>
        <v>36</v>
      </c>
      <c r="L70" s="27" t="n">
        <f aca="false">J70/16</f>
        <v>18</v>
      </c>
      <c r="M70" s="27" t="n">
        <f aca="false">J70/32</f>
        <v>9</v>
      </c>
      <c r="N70" s="1" t="s">
        <v>70</v>
      </c>
      <c r="O70" s="3" t="n">
        <v>1</v>
      </c>
      <c r="P70" s="1" t="n">
        <v>7</v>
      </c>
      <c r="Q70" s="1" t="n">
        <v>3</v>
      </c>
    </row>
    <row r="71" customFormat="false" ht="37.85" hidden="false" customHeight="false" outlineLevel="0" collapsed="false">
      <c r="B71" s="30" t="s">
        <v>196</v>
      </c>
      <c r="C71" s="30" t="s">
        <v>197</v>
      </c>
      <c r="D71" s="30" t="n">
        <v>8</v>
      </c>
      <c r="E71" s="23" t="s">
        <v>26</v>
      </c>
      <c r="F71" s="23"/>
      <c r="G71" s="22" t="n">
        <v>0</v>
      </c>
      <c r="H71" s="22" t="s">
        <v>27</v>
      </c>
      <c r="I71" s="30" t="s">
        <v>198</v>
      </c>
      <c r="J71" s="28" t="n">
        <f aca="false">J70+D70</f>
        <v>296</v>
      </c>
      <c r="K71" s="27" t="n">
        <f aca="false">J71/8</f>
        <v>37</v>
      </c>
      <c r="L71" s="27" t="n">
        <f aca="false">J71/16</f>
        <v>18.5</v>
      </c>
      <c r="M71" s="27" t="n">
        <f aca="false">J71/32</f>
        <v>9.25</v>
      </c>
      <c r="N71" s="5" t="s">
        <v>199</v>
      </c>
      <c r="O71" s="24" t="n">
        <v>8</v>
      </c>
      <c r="P71" s="1" t="n">
        <v>1</v>
      </c>
      <c r="Q71" s="1" t="n">
        <v>3</v>
      </c>
    </row>
    <row r="72" customFormat="false" ht="37.85" hidden="false" customHeight="false" outlineLevel="0" collapsed="false">
      <c r="B72" s="30" t="s">
        <v>200</v>
      </c>
      <c r="C72" s="30" t="s">
        <v>201</v>
      </c>
      <c r="D72" s="30" t="n">
        <v>8</v>
      </c>
      <c r="E72" s="23" t="s">
        <v>26</v>
      </c>
      <c r="F72" s="23"/>
      <c r="G72" s="22" t="n">
        <v>0</v>
      </c>
      <c r="H72" s="22" t="s">
        <v>27</v>
      </c>
      <c r="I72" s="30" t="s">
        <v>198</v>
      </c>
      <c r="J72" s="28" t="n">
        <f aca="false">J71+D71</f>
        <v>304</v>
      </c>
      <c r="K72" s="27" t="n">
        <f aca="false">J72/8</f>
        <v>38</v>
      </c>
      <c r="L72" s="27" t="n">
        <f aca="false">J72/16</f>
        <v>19</v>
      </c>
      <c r="M72" s="27" t="n">
        <f aca="false">J72/32</f>
        <v>9.5</v>
      </c>
      <c r="N72" s="5" t="s">
        <v>199</v>
      </c>
      <c r="O72" s="24" t="n">
        <v>8</v>
      </c>
      <c r="P72" s="1" t="n">
        <v>2</v>
      </c>
      <c r="Q72" s="1" t="n">
        <v>3</v>
      </c>
    </row>
    <row r="73" customFormat="false" ht="37.85" hidden="false" customHeight="false" outlineLevel="0" collapsed="false">
      <c r="B73" s="30" t="s">
        <v>202</v>
      </c>
      <c r="C73" s="30" t="s">
        <v>203</v>
      </c>
      <c r="D73" s="30" t="n">
        <v>8</v>
      </c>
      <c r="E73" s="23" t="s">
        <v>26</v>
      </c>
      <c r="F73" s="23"/>
      <c r="G73" s="22" t="n">
        <v>0</v>
      </c>
      <c r="H73" s="22" t="s">
        <v>27</v>
      </c>
      <c r="I73" s="30" t="s">
        <v>198</v>
      </c>
      <c r="J73" s="28" t="n">
        <f aca="false">J72+D72</f>
        <v>312</v>
      </c>
      <c r="K73" s="27" t="n">
        <f aca="false">J73/8</f>
        <v>39</v>
      </c>
      <c r="L73" s="27" t="n">
        <f aca="false">J73/16</f>
        <v>19.5</v>
      </c>
      <c r="M73" s="27" t="n">
        <f aca="false">J73/32</f>
        <v>9.75</v>
      </c>
      <c r="N73" s="5" t="s">
        <v>199</v>
      </c>
      <c r="O73" s="24" t="n">
        <v>8</v>
      </c>
      <c r="P73" s="1" t="n">
        <v>3</v>
      </c>
      <c r="Q73" s="1" t="n">
        <v>3</v>
      </c>
    </row>
    <row r="74" customFormat="false" ht="37.85" hidden="false" customHeight="false" outlineLevel="0" collapsed="false">
      <c r="B74" s="30" t="s">
        <v>204</v>
      </c>
      <c r="C74" s="30" t="s">
        <v>205</v>
      </c>
      <c r="D74" s="30" t="n">
        <v>8</v>
      </c>
      <c r="E74" s="23" t="s">
        <v>26</v>
      </c>
      <c r="F74" s="23"/>
      <c r="G74" s="22" t="n">
        <v>0</v>
      </c>
      <c r="H74" s="22" t="s">
        <v>27</v>
      </c>
      <c r="I74" s="30" t="s">
        <v>198</v>
      </c>
      <c r="J74" s="28" t="n">
        <f aca="false">J73+D73</f>
        <v>320</v>
      </c>
      <c r="K74" s="27" t="n">
        <f aca="false">J74/8</f>
        <v>40</v>
      </c>
      <c r="L74" s="27" t="n">
        <f aca="false">J74/16</f>
        <v>20</v>
      </c>
      <c r="M74" s="27" t="n">
        <f aca="false">J74/32</f>
        <v>10</v>
      </c>
      <c r="N74" s="5" t="s">
        <v>199</v>
      </c>
      <c r="O74" s="24" t="n">
        <v>8</v>
      </c>
      <c r="P74" s="1" t="n">
        <v>4</v>
      </c>
      <c r="Q74" s="1" t="n">
        <v>3</v>
      </c>
    </row>
    <row r="75" customFormat="false" ht="37.85" hidden="false" customHeight="false" outlineLevel="0" collapsed="false">
      <c r="B75" s="30" t="s">
        <v>206</v>
      </c>
      <c r="C75" s="30" t="s">
        <v>207</v>
      </c>
      <c r="D75" s="30" t="n">
        <v>8</v>
      </c>
      <c r="E75" s="23" t="s">
        <v>26</v>
      </c>
      <c r="F75" s="23"/>
      <c r="G75" s="22" t="n">
        <v>0</v>
      </c>
      <c r="H75" s="22" t="s">
        <v>27</v>
      </c>
      <c r="I75" s="30" t="s">
        <v>198</v>
      </c>
      <c r="J75" s="28" t="n">
        <f aca="false">J74+D74</f>
        <v>328</v>
      </c>
      <c r="K75" s="27" t="n">
        <f aca="false">J75/8</f>
        <v>41</v>
      </c>
      <c r="L75" s="27" t="n">
        <f aca="false">J75/16</f>
        <v>20.5</v>
      </c>
      <c r="M75" s="27" t="n">
        <f aca="false">J75/32</f>
        <v>10.25</v>
      </c>
      <c r="N75" s="5" t="s">
        <v>199</v>
      </c>
      <c r="O75" s="24" t="n">
        <v>8</v>
      </c>
      <c r="P75" s="1" t="n">
        <v>5</v>
      </c>
      <c r="Q75" s="1" t="n">
        <v>3</v>
      </c>
    </row>
    <row r="76" customFormat="false" ht="37.85" hidden="false" customHeight="false" outlineLevel="0" collapsed="false">
      <c r="B76" s="30" t="s">
        <v>208</v>
      </c>
      <c r="C76" s="30" t="s">
        <v>209</v>
      </c>
      <c r="D76" s="30" t="n">
        <v>8</v>
      </c>
      <c r="E76" s="23" t="s">
        <v>26</v>
      </c>
      <c r="F76" s="23"/>
      <c r="G76" s="22" t="n">
        <v>0</v>
      </c>
      <c r="H76" s="22" t="s">
        <v>27</v>
      </c>
      <c r="I76" s="30" t="s">
        <v>198</v>
      </c>
      <c r="J76" s="28" t="n">
        <f aca="false">J75+D75</f>
        <v>336</v>
      </c>
      <c r="K76" s="27" t="n">
        <f aca="false">J76/8</f>
        <v>42</v>
      </c>
      <c r="L76" s="27" t="n">
        <f aca="false">J76/16</f>
        <v>21</v>
      </c>
      <c r="M76" s="27" t="n">
        <f aca="false">J76/32</f>
        <v>10.5</v>
      </c>
      <c r="N76" s="5" t="s">
        <v>199</v>
      </c>
      <c r="O76" s="24" t="n">
        <v>8</v>
      </c>
      <c r="P76" s="1" t="n">
        <v>6</v>
      </c>
      <c r="Q76" s="1" t="n">
        <v>3</v>
      </c>
    </row>
    <row r="77" customFormat="false" ht="37.85" hidden="false" customHeight="false" outlineLevel="0" collapsed="false">
      <c r="B77" s="30" t="s">
        <v>210</v>
      </c>
      <c r="C77" s="30" t="s">
        <v>211</v>
      </c>
      <c r="D77" s="30" t="n">
        <v>8</v>
      </c>
      <c r="E77" s="23" t="s">
        <v>26</v>
      </c>
      <c r="F77" s="23"/>
      <c r="G77" s="22" t="n">
        <v>0</v>
      </c>
      <c r="H77" s="22" t="s">
        <v>27</v>
      </c>
      <c r="I77" s="30" t="s">
        <v>198</v>
      </c>
      <c r="J77" s="28" t="n">
        <f aca="false">J76+D76</f>
        <v>344</v>
      </c>
      <c r="K77" s="27" t="n">
        <f aca="false">J77/8</f>
        <v>43</v>
      </c>
      <c r="L77" s="27" t="n">
        <f aca="false">J77/16</f>
        <v>21.5</v>
      </c>
      <c r="M77" s="27" t="n">
        <f aca="false">J77/32</f>
        <v>10.75</v>
      </c>
      <c r="N77" s="5" t="s">
        <v>199</v>
      </c>
      <c r="O77" s="24" t="n">
        <v>8</v>
      </c>
      <c r="P77" s="1" t="n">
        <v>7</v>
      </c>
      <c r="Q77" s="1" t="n">
        <v>3</v>
      </c>
    </row>
    <row r="78" customFormat="false" ht="37.85" hidden="false" customHeight="false" outlineLevel="0" collapsed="false">
      <c r="B78" s="30" t="s">
        <v>212</v>
      </c>
      <c r="C78" s="30" t="s">
        <v>213</v>
      </c>
      <c r="D78" s="30" t="n">
        <v>8</v>
      </c>
      <c r="E78" s="23" t="s">
        <v>26</v>
      </c>
      <c r="F78" s="23"/>
      <c r="G78" s="22" t="n">
        <v>0</v>
      </c>
      <c r="H78" s="22" t="s">
        <v>27</v>
      </c>
      <c r="I78" s="30" t="s">
        <v>198</v>
      </c>
      <c r="J78" s="28" t="n">
        <f aca="false">J77+D77</f>
        <v>352</v>
      </c>
      <c r="K78" s="27" t="n">
        <f aca="false">J78/8</f>
        <v>44</v>
      </c>
      <c r="L78" s="27" t="n">
        <f aca="false">J78/16</f>
        <v>22</v>
      </c>
      <c r="M78" s="27" t="n">
        <f aca="false">J78/32</f>
        <v>11</v>
      </c>
      <c r="N78" s="5" t="s">
        <v>199</v>
      </c>
      <c r="O78" s="24" t="n">
        <v>8</v>
      </c>
      <c r="P78" s="1" t="n">
        <v>8</v>
      </c>
      <c r="Q78" s="1" t="n">
        <v>3</v>
      </c>
    </row>
    <row r="79" customFormat="false" ht="37.85" hidden="false" customHeight="false" outlineLevel="0" collapsed="false">
      <c r="B79" s="30" t="s">
        <v>214</v>
      </c>
      <c r="C79" s="30" t="s">
        <v>215</v>
      </c>
      <c r="D79" s="30" t="n">
        <v>8</v>
      </c>
      <c r="E79" s="23" t="s">
        <v>26</v>
      </c>
      <c r="F79" s="23"/>
      <c r="G79" s="23" t="s">
        <v>73</v>
      </c>
      <c r="H79" s="22" t="s">
        <v>74</v>
      </c>
      <c r="I79" s="30" t="s">
        <v>216</v>
      </c>
      <c r="J79" s="28" t="n">
        <f aca="false">J78+D78</f>
        <v>360</v>
      </c>
      <c r="K79" s="27" t="n">
        <f aca="false">J79/8</f>
        <v>45</v>
      </c>
      <c r="L79" s="27" t="n">
        <f aca="false">J79/16</f>
        <v>22.5</v>
      </c>
      <c r="M79" s="27" t="n">
        <f aca="false">J79/32</f>
        <v>11.25</v>
      </c>
      <c r="N79" s="5" t="s">
        <v>217</v>
      </c>
      <c r="O79" s="24" t="n">
        <v>9</v>
      </c>
      <c r="P79" s="1" t="n">
        <v>1</v>
      </c>
      <c r="Q79" s="1" t="n">
        <v>3</v>
      </c>
    </row>
    <row r="80" customFormat="false" ht="37.85" hidden="false" customHeight="false" outlineLevel="0" collapsed="false">
      <c r="B80" s="30" t="s">
        <v>218</v>
      </c>
      <c r="C80" s="30" t="s">
        <v>219</v>
      </c>
      <c r="D80" s="30" t="n">
        <v>8</v>
      </c>
      <c r="E80" s="23" t="s">
        <v>26</v>
      </c>
      <c r="F80" s="23"/>
      <c r="G80" s="23" t="s">
        <v>73</v>
      </c>
      <c r="H80" s="22" t="s">
        <v>74</v>
      </c>
      <c r="I80" s="30" t="s">
        <v>220</v>
      </c>
      <c r="J80" s="28" t="n">
        <f aca="false">J79+D79</f>
        <v>368</v>
      </c>
      <c r="K80" s="27" t="n">
        <f aca="false">J80/8</f>
        <v>46</v>
      </c>
      <c r="L80" s="27" t="n">
        <f aca="false">J80/16</f>
        <v>23</v>
      </c>
      <c r="M80" s="27" t="n">
        <f aca="false">J80/32</f>
        <v>11.5</v>
      </c>
      <c r="N80" s="5" t="s">
        <v>217</v>
      </c>
      <c r="O80" s="24" t="n">
        <v>9</v>
      </c>
      <c r="P80" s="1" t="n">
        <v>2</v>
      </c>
      <c r="Q80" s="1" t="n">
        <v>3</v>
      </c>
    </row>
    <row r="81" customFormat="false" ht="37.85" hidden="false" customHeight="false" outlineLevel="0" collapsed="false">
      <c r="B81" s="30" t="s">
        <v>221</v>
      </c>
      <c r="C81" s="30" t="s">
        <v>222</v>
      </c>
      <c r="D81" s="30" t="n">
        <v>8</v>
      </c>
      <c r="E81" s="23" t="s">
        <v>26</v>
      </c>
      <c r="F81" s="23"/>
      <c r="G81" s="23" t="s">
        <v>73</v>
      </c>
      <c r="H81" s="22" t="s">
        <v>74</v>
      </c>
      <c r="I81" s="30" t="s">
        <v>223</v>
      </c>
      <c r="J81" s="28" t="n">
        <f aca="false">J80+D80</f>
        <v>376</v>
      </c>
      <c r="K81" s="27" t="n">
        <f aca="false">J81/8</f>
        <v>47</v>
      </c>
      <c r="L81" s="27" t="n">
        <f aca="false">J81/16</f>
        <v>23.5</v>
      </c>
      <c r="M81" s="27" t="n">
        <f aca="false">J81/32</f>
        <v>11.75</v>
      </c>
      <c r="N81" s="5" t="s">
        <v>217</v>
      </c>
      <c r="O81" s="24" t="n">
        <v>9</v>
      </c>
      <c r="P81" s="1" t="n">
        <v>3</v>
      </c>
      <c r="Q81" s="1" t="n">
        <v>3</v>
      </c>
    </row>
    <row r="82" customFormat="false" ht="25.25" hidden="false" customHeight="false" outlineLevel="0" collapsed="false">
      <c r="B82" s="30" t="s">
        <v>224</v>
      </c>
      <c r="C82" s="30" t="s">
        <v>225</v>
      </c>
      <c r="D82" s="30" t="n">
        <v>8</v>
      </c>
      <c r="E82" s="23" t="s">
        <v>26</v>
      </c>
      <c r="F82" s="23"/>
      <c r="G82" s="22" t="n">
        <v>0</v>
      </c>
      <c r="H82" s="22" t="s">
        <v>74</v>
      </c>
      <c r="I82" s="30" t="s">
        <v>226</v>
      </c>
      <c r="J82" s="28" t="n">
        <f aca="false">J81+D81</f>
        <v>384</v>
      </c>
      <c r="K82" s="27" t="n">
        <f aca="false">J82/8</f>
        <v>48</v>
      </c>
      <c r="L82" s="27" t="n">
        <f aca="false">J82/16</f>
        <v>24</v>
      </c>
      <c r="M82" s="27" t="n">
        <f aca="false">J82/32</f>
        <v>12</v>
      </c>
      <c r="N82" s="5" t="s">
        <v>217</v>
      </c>
      <c r="O82" s="24" t="n">
        <v>9</v>
      </c>
      <c r="P82" s="1" t="n">
        <v>4</v>
      </c>
      <c r="Q82" s="1" t="n">
        <v>3</v>
      </c>
    </row>
    <row r="83" customFormat="false" ht="50.5" hidden="false" customHeight="false" outlineLevel="0" collapsed="false">
      <c r="B83" s="30" t="s">
        <v>227</v>
      </c>
      <c r="C83" s="30" t="s">
        <v>228</v>
      </c>
      <c r="D83" s="30" t="n">
        <v>8</v>
      </c>
      <c r="E83" s="23" t="s">
        <v>26</v>
      </c>
      <c r="F83" s="23"/>
      <c r="G83" s="22" t="n">
        <v>0</v>
      </c>
      <c r="H83" s="22" t="s">
        <v>68</v>
      </c>
      <c r="I83" s="30" t="s">
        <v>229</v>
      </c>
      <c r="J83" s="28" t="n">
        <f aca="false">J82+D82</f>
        <v>392</v>
      </c>
      <c r="K83" s="27" t="n">
        <f aca="false">J83/8</f>
        <v>49</v>
      </c>
      <c r="L83" s="27" t="n">
        <f aca="false">J83/16</f>
        <v>24.5</v>
      </c>
      <c r="M83" s="27" t="n">
        <f aca="false">J83/32</f>
        <v>12.25</v>
      </c>
      <c r="N83" s="1" t="s">
        <v>230</v>
      </c>
      <c r="O83" s="24" t="n">
        <v>11</v>
      </c>
      <c r="P83" s="1" t="n">
        <v>1</v>
      </c>
      <c r="Q83" s="1" t="n">
        <v>3</v>
      </c>
    </row>
    <row r="84" customFormat="false" ht="25.25" hidden="false" customHeight="false" outlineLevel="0" collapsed="false">
      <c r="B84" s="30" t="s">
        <v>231</v>
      </c>
      <c r="C84" s="30" t="s">
        <v>232</v>
      </c>
      <c r="D84" s="30" t="n">
        <v>8</v>
      </c>
      <c r="E84" s="23" t="s">
        <v>26</v>
      </c>
      <c r="F84" s="23"/>
      <c r="G84" s="22" t="s">
        <v>79</v>
      </c>
      <c r="H84" s="22" t="s">
        <v>233</v>
      </c>
      <c r="I84" s="30" t="s">
        <v>234</v>
      </c>
      <c r="J84" s="28" t="n">
        <f aca="false">J83+D83</f>
        <v>400</v>
      </c>
      <c r="K84" s="27" t="n">
        <f aca="false">J84/8</f>
        <v>50</v>
      </c>
      <c r="L84" s="27" t="n">
        <f aca="false">J84/16</f>
        <v>25</v>
      </c>
      <c r="M84" s="27" t="n">
        <f aca="false">J84/32</f>
        <v>12.5</v>
      </c>
      <c r="N84" s="1" t="s">
        <v>230</v>
      </c>
      <c r="O84" s="24" t="n">
        <v>11</v>
      </c>
      <c r="P84" s="1" t="n">
        <v>2</v>
      </c>
      <c r="Q84" s="1" t="n">
        <v>3</v>
      </c>
    </row>
    <row r="85" customFormat="false" ht="37.85" hidden="false" customHeight="false" outlineLevel="0" collapsed="false">
      <c r="B85" s="30" t="s">
        <v>235</v>
      </c>
      <c r="C85" s="30" t="s">
        <v>236</v>
      </c>
      <c r="D85" s="30" t="n">
        <v>8</v>
      </c>
      <c r="E85" s="23" t="s">
        <v>26</v>
      </c>
      <c r="F85" s="23"/>
      <c r="G85" s="22" t="s">
        <v>79</v>
      </c>
      <c r="H85" s="22" t="s">
        <v>233</v>
      </c>
      <c r="I85" s="30" t="s">
        <v>235</v>
      </c>
      <c r="J85" s="28" t="n">
        <f aca="false">J84+D84</f>
        <v>408</v>
      </c>
      <c r="K85" s="27" t="n">
        <f aca="false">J85/8</f>
        <v>51</v>
      </c>
      <c r="L85" s="27" t="n">
        <f aca="false">J85/16</f>
        <v>25.5</v>
      </c>
      <c r="M85" s="27" t="n">
        <f aca="false">J85/32</f>
        <v>12.75</v>
      </c>
      <c r="N85" s="1" t="s">
        <v>230</v>
      </c>
      <c r="O85" s="24" t="n">
        <v>11</v>
      </c>
      <c r="P85" s="1" t="n">
        <v>3</v>
      </c>
      <c r="Q85" s="1" t="n">
        <v>3</v>
      </c>
    </row>
    <row r="86" customFormat="false" ht="50.5" hidden="false" customHeight="false" outlineLevel="0" collapsed="false">
      <c r="B86" s="30" t="s">
        <v>237</v>
      </c>
      <c r="C86" s="30" t="s">
        <v>238</v>
      </c>
      <c r="D86" s="30" t="n">
        <v>8</v>
      </c>
      <c r="E86" s="23" t="s">
        <v>26</v>
      </c>
      <c r="F86" s="23"/>
      <c r="G86" s="23" t="s">
        <v>146</v>
      </c>
      <c r="H86" s="3" t="s">
        <v>147</v>
      </c>
      <c r="I86" s="23" t="s">
        <v>148</v>
      </c>
      <c r="J86" s="28" t="n">
        <f aca="false">J85+D85</f>
        <v>416</v>
      </c>
      <c r="K86" s="27" t="n">
        <f aca="false">J86/8</f>
        <v>52</v>
      </c>
      <c r="L86" s="27" t="n">
        <f aca="false">J86/16</f>
        <v>26</v>
      </c>
      <c r="M86" s="27" t="n">
        <f aca="false">J86/32</f>
        <v>13</v>
      </c>
      <c r="N86" s="1" t="s">
        <v>230</v>
      </c>
      <c r="O86" s="24" t="n">
        <v>11</v>
      </c>
      <c r="P86" s="1" t="n">
        <v>4</v>
      </c>
      <c r="Q86" s="1" t="n">
        <v>3</v>
      </c>
    </row>
    <row r="87" customFormat="false" ht="37.85" hidden="false" customHeight="false" outlineLevel="0" collapsed="false">
      <c r="B87" s="30" t="s">
        <v>239</v>
      </c>
      <c r="C87" s="30" t="s">
        <v>240</v>
      </c>
      <c r="D87" s="30" t="n">
        <v>8</v>
      </c>
      <c r="E87" s="23" t="s">
        <v>119</v>
      </c>
      <c r="F87" s="23"/>
      <c r="G87" s="23" t="n">
        <v>1</v>
      </c>
      <c r="H87" s="22" t="s">
        <v>68</v>
      </c>
      <c r="I87" s="23" t="s">
        <v>135</v>
      </c>
      <c r="J87" s="28" t="n">
        <f aca="false">J86+D86</f>
        <v>424</v>
      </c>
      <c r="K87" s="27" t="n">
        <f aca="false">J87/8</f>
        <v>53</v>
      </c>
      <c r="L87" s="27" t="n">
        <f aca="false">J87/16</f>
        <v>26.5</v>
      </c>
      <c r="M87" s="27" t="n">
        <f aca="false">J87/32</f>
        <v>13.25</v>
      </c>
      <c r="N87" s="1" t="s">
        <v>121</v>
      </c>
      <c r="O87" s="3" t="n">
        <v>12</v>
      </c>
      <c r="P87" s="1" t="n">
        <v>4</v>
      </c>
      <c r="Q87" s="1" t="n">
        <v>3</v>
      </c>
    </row>
    <row r="88" customFormat="false" ht="52.2" hidden="false" customHeight="false" outlineLevel="0" collapsed="false">
      <c r="B88" s="30" t="s">
        <v>241</v>
      </c>
      <c r="C88" s="30" t="s">
        <v>242</v>
      </c>
      <c r="D88" s="30" t="n">
        <v>8</v>
      </c>
      <c r="E88" s="23" t="s">
        <v>26</v>
      </c>
      <c r="F88" s="23"/>
      <c r="G88" s="23" t="s">
        <v>88</v>
      </c>
      <c r="H88" s="3" t="s">
        <v>89</v>
      </c>
      <c r="I88" s="23" t="s">
        <v>90</v>
      </c>
      <c r="J88" s="28" t="n">
        <f aca="false">J87+D87</f>
        <v>432</v>
      </c>
      <c r="K88" s="27" t="n">
        <f aca="false">J88/8</f>
        <v>54</v>
      </c>
      <c r="L88" s="27" t="n">
        <f aca="false">J88/16</f>
        <v>27</v>
      </c>
      <c r="M88" s="27" t="n">
        <f aca="false">J88/32</f>
        <v>13.5</v>
      </c>
      <c r="N88" s="1" t="s">
        <v>230</v>
      </c>
      <c r="O88" s="24" t="n">
        <v>11</v>
      </c>
      <c r="P88" s="1" t="n">
        <v>5</v>
      </c>
      <c r="Q88" s="1" t="n">
        <v>3</v>
      </c>
    </row>
    <row r="89" customFormat="false" ht="52.2" hidden="false" customHeight="false" outlineLevel="0" collapsed="false">
      <c r="B89" s="30" t="s">
        <v>243</v>
      </c>
      <c r="C89" s="30" t="s">
        <v>244</v>
      </c>
      <c r="D89" s="30" t="n">
        <v>8</v>
      </c>
      <c r="E89" s="23" t="s">
        <v>26</v>
      </c>
      <c r="F89" s="23"/>
      <c r="G89" s="23" t="s">
        <v>88</v>
      </c>
      <c r="H89" s="3" t="s">
        <v>89</v>
      </c>
      <c r="I89" s="23" t="s">
        <v>93</v>
      </c>
      <c r="J89" s="28" t="n">
        <f aca="false">J88+D88</f>
        <v>440</v>
      </c>
      <c r="K89" s="27" t="n">
        <f aca="false">J89/8</f>
        <v>55</v>
      </c>
      <c r="L89" s="27" t="n">
        <f aca="false">J89/16</f>
        <v>27.5</v>
      </c>
      <c r="M89" s="27" t="n">
        <f aca="false">J89/32</f>
        <v>13.75</v>
      </c>
      <c r="N89" s="1" t="s">
        <v>230</v>
      </c>
      <c r="O89" s="24" t="n">
        <v>11</v>
      </c>
      <c r="P89" s="1" t="n">
        <v>6</v>
      </c>
      <c r="Q89" s="1" t="n">
        <v>3</v>
      </c>
    </row>
    <row r="90" customFormat="false" ht="52.2" hidden="false" customHeight="false" outlineLevel="0" collapsed="false">
      <c r="B90" s="30" t="s">
        <v>245</v>
      </c>
      <c r="C90" s="30" t="s">
        <v>246</v>
      </c>
      <c r="D90" s="30" t="n">
        <v>8</v>
      </c>
      <c r="E90" s="23" t="s">
        <v>26</v>
      </c>
      <c r="F90" s="23"/>
      <c r="G90" s="23" t="s">
        <v>88</v>
      </c>
      <c r="H90" s="3" t="s">
        <v>89</v>
      </c>
      <c r="I90" s="23" t="s">
        <v>96</v>
      </c>
      <c r="J90" s="28" t="n">
        <f aca="false">J89+D89</f>
        <v>448</v>
      </c>
      <c r="K90" s="27" t="n">
        <f aca="false">J90/8</f>
        <v>56</v>
      </c>
      <c r="L90" s="27" t="n">
        <f aca="false">J90/16</f>
        <v>28</v>
      </c>
      <c r="M90" s="27" t="n">
        <f aca="false">J90/32</f>
        <v>14</v>
      </c>
      <c r="N90" s="1" t="s">
        <v>230</v>
      </c>
      <c r="O90" s="24" t="n">
        <v>11</v>
      </c>
      <c r="P90" s="1" t="n">
        <v>7</v>
      </c>
      <c r="Q90" s="1" t="n">
        <v>3</v>
      </c>
    </row>
    <row r="91" customFormat="false" ht="26.85" hidden="false" customHeight="false" outlineLevel="0" collapsed="false">
      <c r="B91" s="30" t="s">
        <v>247</v>
      </c>
      <c r="C91" s="30" t="s">
        <v>248</v>
      </c>
      <c r="D91" s="30" t="n">
        <v>8</v>
      </c>
      <c r="E91" s="23" t="s">
        <v>26</v>
      </c>
      <c r="F91" s="23"/>
      <c r="G91" s="23" t="s">
        <v>99</v>
      </c>
      <c r="H91" s="3" t="s">
        <v>100</v>
      </c>
      <c r="I91" s="23" t="s">
        <v>101</v>
      </c>
      <c r="J91" s="28" t="n">
        <f aca="false">J90+D90</f>
        <v>456</v>
      </c>
      <c r="K91" s="27" t="n">
        <f aca="false">J91/8</f>
        <v>57</v>
      </c>
      <c r="L91" s="27" t="n">
        <f aca="false">J91/16</f>
        <v>28.5</v>
      </c>
      <c r="M91" s="27" t="n">
        <f aca="false">J91/32</f>
        <v>14.25</v>
      </c>
      <c r="N91" s="1" t="s">
        <v>230</v>
      </c>
      <c r="O91" s="24" t="n">
        <v>11</v>
      </c>
      <c r="P91" s="1" t="n">
        <v>8</v>
      </c>
      <c r="Q91" s="1" t="n">
        <v>3</v>
      </c>
    </row>
    <row r="92" customFormat="false" ht="26.85" hidden="false" customHeight="false" outlineLevel="0" collapsed="false">
      <c r="B92" s="30" t="s">
        <v>249</v>
      </c>
      <c r="C92" s="30" t="s">
        <v>250</v>
      </c>
      <c r="D92" s="30" t="n">
        <v>8</v>
      </c>
      <c r="E92" s="23" t="s">
        <v>26</v>
      </c>
      <c r="F92" s="23"/>
      <c r="G92" s="23" t="s">
        <v>99</v>
      </c>
      <c r="H92" s="3" t="s">
        <v>100</v>
      </c>
      <c r="I92" s="23" t="s">
        <v>104</v>
      </c>
      <c r="J92" s="28" t="n">
        <f aca="false">J91+D91</f>
        <v>464</v>
      </c>
      <c r="K92" s="27" t="n">
        <f aca="false">J92/8</f>
        <v>58</v>
      </c>
      <c r="L92" s="27" t="n">
        <f aca="false">J92/16</f>
        <v>29</v>
      </c>
      <c r="M92" s="27" t="n">
        <f aca="false">J92/32</f>
        <v>14.5</v>
      </c>
      <c r="N92" s="1" t="s">
        <v>230</v>
      </c>
      <c r="O92" s="24" t="n">
        <v>11</v>
      </c>
      <c r="P92" s="1" t="n">
        <v>9</v>
      </c>
      <c r="Q92" s="1" t="n">
        <v>3</v>
      </c>
    </row>
    <row r="93" customFormat="false" ht="52.2" hidden="false" customHeight="false" outlineLevel="0" collapsed="false">
      <c r="B93" s="30" t="s">
        <v>251</v>
      </c>
      <c r="C93" s="30" t="s">
        <v>252</v>
      </c>
      <c r="D93" s="30" t="n">
        <v>8</v>
      </c>
      <c r="E93" s="23" t="s">
        <v>26</v>
      </c>
      <c r="F93" s="23"/>
      <c r="G93" s="23" t="s">
        <v>110</v>
      </c>
      <c r="H93" s="3" t="s">
        <v>111</v>
      </c>
      <c r="I93" s="23" t="s">
        <v>112</v>
      </c>
      <c r="J93" s="28" t="n">
        <f aca="false">J92+D92</f>
        <v>472</v>
      </c>
      <c r="K93" s="27" t="n">
        <f aca="false">J93/8</f>
        <v>59</v>
      </c>
      <c r="L93" s="27" t="n">
        <f aca="false">J93/16</f>
        <v>29.5</v>
      </c>
      <c r="M93" s="27" t="n">
        <f aca="false">J93/32</f>
        <v>14.75</v>
      </c>
      <c r="N93" s="1" t="s">
        <v>230</v>
      </c>
      <c r="O93" s="24" t="n">
        <v>11</v>
      </c>
      <c r="P93" s="1" t="n">
        <v>10</v>
      </c>
      <c r="Q93" s="1" t="n">
        <v>3</v>
      </c>
    </row>
    <row r="94" customFormat="false" ht="52.2" hidden="false" customHeight="false" outlineLevel="0" collapsed="false">
      <c r="B94" s="30" t="s">
        <v>253</v>
      </c>
      <c r="C94" s="30" t="s">
        <v>254</v>
      </c>
      <c r="D94" s="30" t="n">
        <v>8</v>
      </c>
      <c r="E94" s="23" t="s">
        <v>26</v>
      </c>
      <c r="F94" s="23"/>
      <c r="G94" s="23" t="s">
        <v>110</v>
      </c>
      <c r="H94" s="3" t="s">
        <v>111</v>
      </c>
      <c r="I94" s="23" t="s">
        <v>93</v>
      </c>
      <c r="J94" s="28" t="n">
        <f aca="false">J93+D93</f>
        <v>480</v>
      </c>
      <c r="K94" s="27" t="n">
        <f aca="false">J94/8</f>
        <v>60</v>
      </c>
      <c r="L94" s="27" t="n">
        <f aca="false">J94/16</f>
        <v>30</v>
      </c>
      <c r="M94" s="27" t="n">
        <f aca="false">J94/32</f>
        <v>15</v>
      </c>
      <c r="N94" s="1" t="s">
        <v>230</v>
      </c>
      <c r="O94" s="24" t="n">
        <v>11</v>
      </c>
      <c r="P94" s="1" t="n">
        <v>11</v>
      </c>
      <c r="Q94" s="1" t="n">
        <v>3</v>
      </c>
    </row>
    <row r="95" customFormat="false" ht="52.2" hidden="false" customHeight="false" outlineLevel="0" collapsed="false">
      <c r="B95" s="30" t="s">
        <v>255</v>
      </c>
      <c r="C95" s="30" t="s">
        <v>256</v>
      </c>
      <c r="D95" s="30" t="n">
        <v>8</v>
      </c>
      <c r="E95" s="23" t="s">
        <v>26</v>
      </c>
      <c r="F95" s="23"/>
      <c r="G95" s="23" t="s">
        <v>110</v>
      </c>
      <c r="H95" s="3" t="s">
        <v>111</v>
      </c>
      <c r="I95" s="23" t="s">
        <v>93</v>
      </c>
      <c r="J95" s="28" t="n">
        <f aca="false">J94+D94</f>
        <v>488</v>
      </c>
      <c r="K95" s="27" t="n">
        <f aca="false">J95/8</f>
        <v>61</v>
      </c>
      <c r="L95" s="27" t="n">
        <f aca="false">J95/16</f>
        <v>30.5</v>
      </c>
      <c r="M95" s="27" t="n">
        <f aca="false">J95/32</f>
        <v>15.25</v>
      </c>
      <c r="N95" s="1" t="s">
        <v>230</v>
      </c>
      <c r="O95" s="24" t="n">
        <v>11</v>
      </c>
      <c r="P95" s="1" t="n">
        <v>12</v>
      </c>
      <c r="Q95" s="1" t="n">
        <v>3</v>
      </c>
    </row>
    <row r="96" customFormat="false" ht="15" hidden="false" customHeight="false" outlineLevel="0" collapsed="false">
      <c r="B96" s="30" t="s">
        <v>257</v>
      </c>
      <c r="C96" s="30" t="s">
        <v>258</v>
      </c>
      <c r="D96" s="30" t="n">
        <v>16</v>
      </c>
      <c r="E96" s="23" t="s">
        <v>26</v>
      </c>
      <c r="F96" s="23"/>
      <c r="G96" s="22" t="n">
        <v>0</v>
      </c>
      <c r="H96" s="22" t="s">
        <v>27</v>
      </c>
      <c r="I96" s="30" t="s">
        <v>49</v>
      </c>
      <c r="J96" s="28" t="n">
        <f aca="false">J95+D95</f>
        <v>496</v>
      </c>
      <c r="K96" s="27" t="n">
        <f aca="false">J96/8</f>
        <v>62</v>
      </c>
      <c r="L96" s="27" t="n">
        <f aca="false">J96/16</f>
        <v>31</v>
      </c>
      <c r="M96" s="27" t="n">
        <f aca="false">J96/32</f>
        <v>15.5</v>
      </c>
      <c r="O96" s="24" t="n">
        <v>0</v>
      </c>
      <c r="P96" s="1" t="n">
        <v>0</v>
      </c>
      <c r="Q96" s="1" t="n">
        <v>0</v>
      </c>
    </row>
    <row r="97" customFormat="false" ht="15" hidden="false" customHeight="false" outlineLevel="0" collapsed="false">
      <c r="A97" s="1" t="s">
        <v>63</v>
      </c>
      <c r="B97" s="30"/>
      <c r="C97" s="30"/>
      <c r="D97" s="30"/>
      <c r="E97" s="23"/>
      <c r="F97" s="23"/>
      <c r="G97" s="23"/>
      <c r="H97" s="23"/>
      <c r="I97" s="23" t="s">
        <v>259</v>
      </c>
      <c r="J97" s="28" t="n">
        <f aca="false">J96+D96</f>
        <v>512</v>
      </c>
      <c r="K97" s="27" t="n">
        <f aca="false">J97/8</f>
        <v>64</v>
      </c>
      <c r="L97" s="27" t="n">
        <f aca="false">J97/16</f>
        <v>32</v>
      </c>
      <c r="M97" s="27" t="n">
        <f aca="false">J97/32</f>
        <v>16</v>
      </c>
    </row>
    <row r="98" customFormat="false" ht="15" hidden="false" customHeight="false" outlineLevel="0" collapsed="false">
      <c r="B98" s="30"/>
      <c r="C98" s="30"/>
      <c r="D98" s="30"/>
      <c r="E98" s="23"/>
      <c r="F98" s="23"/>
      <c r="G98" s="23"/>
      <c r="H98" s="23"/>
      <c r="I98" s="23"/>
      <c r="J98" s="28"/>
      <c r="K98" s="27"/>
      <c r="L98" s="27"/>
      <c r="M98" s="27"/>
    </row>
    <row r="99" customFormat="false" ht="12.75" hidden="false" customHeight="true" outlineLevel="0" collapsed="false">
      <c r="A99" s="1" t="s">
        <v>0</v>
      </c>
      <c r="B99" s="8" t="s">
        <v>260</v>
      </c>
      <c r="C99" s="8"/>
      <c r="D99" s="8"/>
      <c r="E99" s="8"/>
      <c r="F99" s="8"/>
      <c r="G99" s="8"/>
      <c r="H99" s="8"/>
      <c r="I99" s="8"/>
    </row>
    <row r="100" customFormat="false" ht="15" hidden="false" customHeight="false" outlineLevel="0" collapsed="false">
      <c r="A100" s="1" t="s">
        <v>261</v>
      </c>
      <c r="B100" s="30"/>
      <c r="C100" s="30"/>
      <c r="D100" s="30"/>
      <c r="E100" s="23"/>
      <c r="F100" s="23"/>
      <c r="G100" s="23"/>
      <c r="H100" s="23"/>
      <c r="I100" s="23"/>
      <c r="J100" s="28"/>
      <c r="K100" s="27"/>
      <c r="L100" s="27"/>
      <c r="M100" s="27"/>
    </row>
    <row r="101" customFormat="false" ht="25.25" hidden="false" customHeight="false" outlineLevel="0" collapsed="false">
      <c r="B101" s="30" t="s">
        <v>262</v>
      </c>
      <c r="C101" s="30" t="s">
        <v>263</v>
      </c>
      <c r="D101" s="30" t="n">
        <v>8</v>
      </c>
      <c r="E101" s="23" t="s">
        <v>26</v>
      </c>
      <c r="F101" s="23" t="s">
        <v>264</v>
      </c>
      <c r="G101" s="22" t="n">
        <v>16</v>
      </c>
      <c r="H101" s="22" t="s">
        <v>27</v>
      </c>
      <c r="I101" s="23" t="s">
        <v>265</v>
      </c>
      <c r="J101" s="28" t="n">
        <f aca="false">J97</f>
        <v>512</v>
      </c>
      <c r="K101" s="27" t="n">
        <f aca="false">J101/8</f>
        <v>64</v>
      </c>
      <c r="L101" s="27" t="n">
        <f aca="false">J101/16</f>
        <v>32</v>
      </c>
      <c r="M101" s="27" t="n">
        <f aca="false">J101/32</f>
        <v>16</v>
      </c>
      <c r="N101" s="5" t="s">
        <v>266</v>
      </c>
      <c r="O101" s="24" t="n">
        <v>3</v>
      </c>
      <c r="P101" s="1" t="n">
        <v>4</v>
      </c>
      <c r="Q101" s="1" t="n">
        <v>0</v>
      </c>
    </row>
    <row r="102" customFormat="false" ht="25.25" hidden="false" customHeight="false" outlineLevel="0" collapsed="false">
      <c r="B102" s="30" t="s">
        <v>267</v>
      </c>
      <c r="C102" s="30" t="s">
        <v>268</v>
      </c>
      <c r="D102" s="30" t="n">
        <v>8</v>
      </c>
      <c r="E102" s="23" t="s">
        <v>26</v>
      </c>
      <c r="F102" s="23" t="s">
        <v>264</v>
      </c>
      <c r="G102" s="22" t="n">
        <v>16</v>
      </c>
      <c r="H102" s="22" t="s">
        <v>27</v>
      </c>
      <c r="I102" s="23" t="s">
        <v>265</v>
      </c>
      <c r="J102" s="28" t="n">
        <f aca="false">J101+D101</f>
        <v>520</v>
      </c>
      <c r="K102" s="27" t="n">
        <f aca="false">J102/8</f>
        <v>65</v>
      </c>
      <c r="L102" s="27" t="n">
        <f aca="false">J102/16</f>
        <v>32.5</v>
      </c>
      <c r="M102" s="27" t="n">
        <f aca="false">J102/32</f>
        <v>16.25</v>
      </c>
      <c r="N102" s="5" t="s">
        <v>266</v>
      </c>
      <c r="O102" s="24" t="n">
        <v>3</v>
      </c>
      <c r="P102" s="1" t="n">
        <v>5</v>
      </c>
      <c r="Q102" s="1" t="n">
        <v>0</v>
      </c>
    </row>
    <row r="103" customFormat="false" ht="15" hidden="false" customHeight="false" outlineLevel="0" collapsed="false">
      <c r="A103" s="1" t="s">
        <v>59</v>
      </c>
      <c r="B103" s="30"/>
      <c r="C103" s="30"/>
      <c r="D103" s="30"/>
      <c r="E103" s="23" t="s">
        <v>269</v>
      </c>
      <c r="F103" s="23"/>
      <c r="G103" s="23"/>
      <c r="H103" s="23"/>
      <c r="I103" s="23"/>
      <c r="J103" s="28"/>
      <c r="K103" s="27"/>
      <c r="L103" s="27"/>
      <c r="M103" s="27"/>
    </row>
    <row r="104" customFormat="false" ht="64.9" hidden="false" customHeight="false" outlineLevel="0" collapsed="false">
      <c r="B104" s="30" t="s">
        <v>270</v>
      </c>
      <c r="C104" s="30" t="s">
        <v>271</v>
      </c>
      <c r="D104" s="30" t="n">
        <v>1</v>
      </c>
      <c r="E104" s="23"/>
      <c r="F104" s="23"/>
      <c r="G104" s="22" t="n">
        <v>21</v>
      </c>
      <c r="H104" s="22" t="s">
        <v>27</v>
      </c>
      <c r="I104" s="23" t="s">
        <v>272</v>
      </c>
      <c r="J104" s="28" t="n">
        <f aca="false">J102+D102</f>
        <v>528</v>
      </c>
      <c r="K104" s="27" t="n">
        <f aca="false">J104/8</f>
        <v>66</v>
      </c>
      <c r="L104" s="27" t="n">
        <f aca="false">J104/16</f>
        <v>33</v>
      </c>
      <c r="M104" s="27" t="n">
        <f aca="false">J104/32</f>
        <v>16.5</v>
      </c>
      <c r="N104" s="5" t="s">
        <v>186</v>
      </c>
      <c r="O104" s="24" t="n">
        <v>7</v>
      </c>
      <c r="P104" s="1" t="n">
        <v>3</v>
      </c>
      <c r="Q104" s="1" t="n">
        <v>0</v>
      </c>
    </row>
    <row r="105" customFormat="false" ht="25.25" hidden="false" customHeight="false" outlineLevel="0" collapsed="false">
      <c r="B105" s="30" t="s">
        <v>273</v>
      </c>
      <c r="C105" s="30" t="s">
        <v>274</v>
      </c>
      <c r="D105" s="30" t="n">
        <v>1</v>
      </c>
      <c r="E105" s="23" t="s">
        <v>26</v>
      </c>
      <c r="F105" s="23"/>
      <c r="G105" s="23" t="n">
        <v>21</v>
      </c>
      <c r="H105" s="22" t="s">
        <v>27</v>
      </c>
      <c r="I105" s="23" t="s">
        <v>275</v>
      </c>
      <c r="J105" s="28" t="n">
        <f aca="false">J104+D104</f>
        <v>529</v>
      </c>
      <c r="K105" s="27" t="n">
        <f aca="false">J105/8</f>
        <v>66.125</v>
      </c>
      <c r="L105" s="27" t="n">
        <f aca="false">J105/16</f>
        <v>33.0625</v>
      </c>
      <c r="M105" s="27" t="n">
        <f aca="false">J105/32</f>
        <v>16.53125</v>
      </c>
      <c r="N105" s="1" t="s">
        <v>266</v>
      </c>
      <c r="O105" s="24" t="n">
        <v>3</v>
      </c>
      <c r="P105" s="1" t="n">
        <v>1</v>
      </c>
      <c r="Q105" s="1" t="n">
        <v>0</v>
      </c>
    </row>
    <row r="106" customFormat="false" ht="25.25" hidden="false" customHeight="false" outlineLevel="0" collapsed="false">
      <c r="B106" s="30" t="s">
        <v>276</v>
      </c>
      <c r="C106" s="30" t="s">
        <v>277</v>
      </c>
      <c r="D106" s="30" t="n">
        <v>1</v>
      </c>
      <c r="E106" s="23" t="s">
        <v>26</v>
      </c>
      <c r="F106" s="23"/>
      <c r="G106" s="23" t="n">
        <v>21</v>
      </c>
      <c r="H106" s="22" t="s">
        <v>27</v>
      </c>
      <c r="I106" s="23" t="s">
        <v>278</v>
      </c>
      <c r="J106" s="28" t="n">
        <f aca="false">J105+D105</f>
        <v>530</v>
      </c>
      <c r="K106" s="27" t="n">
        <f aca="false">J106/8</f>
        <v>66.25</v>
      </c>
      <c r="L106" s="27" t="n">
        <f aca="false">J106/16</f>
        <v>33.125</v>
      </c>
      <c r="M106" s="27" t="n">
        <f aca="false">J106/32</f>
        <v>16.5625</v>
      </c>
      <c r="N106" s="1" t="s">
        <v>266</v>
      </c>
      <c r="O106" s="24" t="n">
        <v>3</v>
      </c>
      <c r="P106" s="1" t="n">
        <v>2</v>
      </c>
      <c r="Q106" s="1" t="n">
        <v>0</v>
      </c>
    </row>
    <row r="107" customFormat="false" ht="37.85" hidden="false" customHeight="false" outlineLevel="0" collapsed="false">
      <c r="B107" s="30" t="s">
        <v>279</v>
      </c>
      <c r="C107" s="30" t="s">
        <v>280</v>
      </c>
      <c r="D107" s="30" t="n">
        <v>1</v>
      </c>
      <c r="E107" s="23" t="s">
        <v>26</v>
      </c>
      <c r="F107" s="23"/>
      <c r="G107" s="23" t="n">
        <v>17</v>
      </c>
      <c r="H107" s="22" t="s">
        <v>27</v>
      </c>
      <c r="I107" s="23" t="s">
        <v>281</v>
      </c>
      <c r="J107" s="28" t="n">
        <f aca="false">J106+D106</f>
        <v>531</v>
      </c>
      <c r="K107" s="27" t="n">
        <f aca="false">J107/8</f>
        <v>66.375</v>
      </c>
      <c r="L107" s="27" t="n">
        <f aca="false">J107/16</f>
        <v>33.1875</v>
      </c>
      <c r="M107" s="27" t="n">
        <f aca="false">J107/32</f>
        <v>16.59375</v>
      </c>
      <c r="N107" s="1" t="s">
        <v>199</v>
      </c>
      <c r="O107" s="3" t="n">
        <v>8</v>
      </c>
      <c r="P107" s="1" t="n">
        <v>9</v>
      </c>
      <c r="Q107" s="1" t="n">
        <v>0</v>
      </c>
    </row>
    <row r="108" customFormat="false" ht="37.85" hidden="false" customHeight="false" outlineLevel="0" collapsed="false">
      <c r="B108" s="30" t="s">
        <v>282</v>
      </c>
      <c r="C108" s="30" t="s">
        <v>283</v>
      </c>
      <c r="D108" s="30" t="n">
        <v>1</v>
      </c>
      <c r="E108" s="23" t="s">
        <v>26</v>
      </c>
      <c r="F108" s="23"/>
      <c r="G108" s="23" t="n">
        <v>17</v>
      </c>
      <c r="H108" s="22" t="s">
        <v>27</v>
      </c>
      <c r="I108" s="23" t="s">
        <v>284</v>
      </c>
      <c r="J108" s="28" t="n">
        <f aca="false">J107+D107</f>
        <v>532</v>
      </c>
      <c r="K108" s="27" t="n">
        <f aca="false">J108/8</f>
        <v>66.5</v>
      </c>
      <c r="L108" s="27" t="n">
        <f aca="false">J108/16</f>
        <v>33.25</v>
      </c>
      <c r="M108" s="27" t="n">
        <f aca="false">J108/32</f>
        <v>16.625</v>
      </c>
      <c r="N108" s="1" t="s">
        <v>162</v>
      </c>
      <c r="O108" s="3" t="n">
        <v>6</v>
      </c>
      <c r="P108" s="1" t="n">
        <v>9</v>
      </c>
      <c r="Q108" s="1" t="n">
        <v>0</v>
      </c>
    </row>
    <row r="109" customFormat="false" ht="15" hidden="false" customHeight="false" outlineLevel="0" collapsed="false">
      <c r="B109" s="30" t="s">
        <v>285</v>
      </c>
      <c r="C109" s="30" t="s">
        <v>286</v>
      </c>
      <c r="D109" s="30" t="n">
        <v>1</v>
      </c>
      <c r="E109" s="23" t="s">
        <v>26</v>
      </c>
      <c r="F109" s="23"/>
      <c r="G109" s="23" t="n">
        <v>44</v>
      </c>
      <c r="H109" s="22" t="s">
        <v>27</v>
      </c>
      <c r="I109" s="23"/>
      <c r="J109" s="28" t="n">
        <f aca="false">J108+D108</f>
        <v>533</v>
      </c>
      <c r="K109" s="27" t="n">
        <f aca="false">J109/8</f>
        <v>66.625</v>
      </c>
      <c r="L109" s="27" t="n">
        <f aca="false">J109/16</f>
        <v>33.3125</v>
      </c>
      <c r="M109" s="27" t="n">
        <f aca="false">J109/32</f>
        <v>16.65625</v>
      </c>
      <c r="N109" s="1" t="s">
        <v>143</v>
      </c>
      <c r="O109" s="3" t="n">
        <v>2</v>
      </c>
      <c r="P109" s="1" t="n">
        <v>2</v>
      </c>
      <c r="Q109" s="1" t="n">
        <v>0</v>
      </c>
    </row>
    <row r="110" customFormat="false" ht="63.1" hidden="false" customHeight="false" outlineLevel="0" collapsed="false">
      <c r="B110" s="23" t="s">
        <v>287</v>
      </c>
      <c r="C110" s="30" t="s">
        <v>288</v>
      </c>
      <c r="D110" s="30" t="n">
        <v>1</v>
      </c>
      <c r="E110" s="23" t="s">
        <v>26</v>
      </c>
      <c r="F110" s="23"/>
      <c r="G110" s="23" t="n">
        <v>17</v>
      </c>
      <c r="H110" s="22" t="s">
        <v>27</v>
      </c>
      <c r="I110" s="23" t="s">
        <v>289</v>
      </c>
      <c r="J110" s="28" t="n">
        <f aca="false">J109+D109</f>
        <v>534</v>
      </c>
      <c r="K110" s="27" t="n">
        <f aca="false">J110/8</f>
        <v>66.75</v>
      </c>
      <c r="L110" s="27" t="n">
        <f aca="false">J110/16</f>
        <v>33.375</v>
      </c>
      <c r="M110" s="27" t="n">
        <f aca="false">J110/32</f>
        <v>16.6875</v>
      </c>
      <c r="N110" s="1" t="s">
        <v>76</v>
      </c>
      <c r="O110" s="3" t="n">
        <v>4</v>
      </c>
      <c r="P110" s="1" t="n">
        <v>5</v>
      </c>
      <c r="Q110" s="1" t="n">
        <v>0</v>
      </c>
    </row>
    <row r="111" customFormat="false" ht="63.1" hidden="false" customHeight="false" outlineLevel="0" collapsed="false">
      <c r="B111" s="23" t="s">
        <v>290</v>
      </c>
      <c r="C111" s="30" t="s">
        <v>291</v>
      </c>
      <c r="D111" s="30" t="n">
        <v>1</v>
      </c>
      <c r="E111" s="23" t="s">
        <v>26</v>
      </c>
      <c r="F111" s="23"/>
      <c r="G111" s="23" t="n">
        <v>17</v>
      </c>
      <c r="H111" s="22" t="s">
        <v>27</v>
      </c>
      <c r="I111" s="23" t="s">
        <v>292</v>
      </c>
      <c r="J111" s="28" t="n">
        <f aca="false">J110+D110</f>
        <v>535</v>
      </c>
      <c r="K111" s="27" t="n">
        <f aca="false">J111/8</f>
        <v>66.875</v>
      </c>
      <c r="L111" s="27" t="n">
        <f aca="false">J111/16</f>
        <v>33.4375</v>
      </c>
      <c r="M111" s="27" t="n">
        <f aca="false">J111/32</f>
        <v>16.71875</v>
      </c>
      <c r="N111" s="1" t="s">
        <v>266</v>
      </c>
      <c r="O111" s="3" t="n">
        <v>3</v>
      </c>
      <c r="P111" s="1" t="n">
        <v>6</v>
      </c>
      <c r="Q111" s="1" t="n">
        <v>0</v>
      </c>
    </row>
    <row r="112" customFormat="false" ht="15" hidden="false" customHeight="false" outlineLevel="0" collapsed="false">
      <c r="A112" s="1" t="s">
        <v>58</v>
      </c>
      <c r="B112" s="30"/>
      <c r="C112" s="30"/>
      <c r="D112" s="30"/>
      <c r="E112" s="23"/>
      <c r="F112" s="23"/>
      <c r="G112" s="23"/>
      <c r="H112" s="23"/>
      <c r="I112" s="23"/>
      <c r="J112" s="28" t="n">
        <f aca="false">J111+D111</f>
        <v>536</v>
      </c>
      <c r="K112" s="27"/>
      <c r="L112" s="27"/>
      <c r="M112" s="27"/>
    </row>
    <row r="113" customFormat="false" ht="15" hidden="false" customHeight="false" outlineLevel="0" collapsed="false">
      <c r="A113" s="1" t="s">
        <v>46</v>
      </c>
      <c r="B113" s="30"/>
      <c r="C113" s="30"/>
      <c r="D113" s="30"/>
      <c r="E113" s="23"/>
      <c r="F113" s="23"/>
      <c r="G113" s="23"/>
      <c r="H113" s="23"/>
      <c r="I113" s="23"/>
      <c r="J113" s="28"/>
      <c r="K113" s="27"/>
      <c r="L113" s="27"/>
      <c r="M113" s="27"/>
    </row>
    <row r="114" customFormat="false" ht="63.1" hidden="false" customHeight="false" outlineLevel="0" collapsed="false">
      <c r="B114" s="23" t="s">
        <v>290</v>
      </c>
      <c r="C114" s="30" t="s">
        <v>291</v>
      </c>
      <c r="D114" s="30" t="n">
        <v>1</v>
      </c>
      <c r="E114" s="23" t="s">
        <v>26</v>
      </c>
      <c r="F114" s="23"/>
      <c r="G114" s="23" t="n">
        <v>17</v>
      </c>
      <c r="H114" s="22" t="s">
        <v>27</v>
      </c>
      <c r="I114" s="23" t="s">
        <v>292</v>
      </c>
      <c r="J114" s="28" t="n">
        <f aca="false">J102+D102</f>
        <v>528</v>
      </c>
      <c r="K114" s="27" t="n">
        <f aca="false">J114/8</f>
        <v>66</v>
      </c>
      <c r="L114" s="27" t="n">
        <f aca="false">J114/16</f>
        <v>33</v>
      </c>
      <c r="M114" s="27" t="n">
        <f aca="false">J114/32</f>
        <v>16.5</v>
      </c>
      <c r="N114" s="5" t="s">
        <v>29</v>
      </c>
      <c r="O114" s="24" t="n">
        <v>0</v>
      </c>
      <c r="P114" s="1" t="n">
        <v>0</v>
      </c>
      <c r="Q114" s="1" t="n">
        <v>0</v>
      </c>
    </row>
    <row r="115" customFormat="false" ht="63.1" hidden="false" customHeight="false" outlineLevel="0" collapsed="false">
      <c r="B115" s="23" t="s">
        <v>287</v>
      </c>
      <c r="C115" s="30" t="s">
        <v>288</v>
      </c>
      <c r="D115" s="30" t="n">
        <v>1</v>
      </c>
      <c r="E115" s="23" t="s">
        <v>26</v>
      </c>
      <c r="F115" s="23"/>
      <c r="G115" s="23" t="n">
        <v>17</v>
      </c>
      <c r="H115" s="22" t="s">
        <v>27</v>
      </c>
      <c r="I115" s="23" t="s">
        <v>289</v>
      </c>
      <c r="J115" s="28" t="n">
        <f aca="false">J114+D114</f>
        <v>529</v>
      </c>
      <c r="K115" s="27" t="n">
        <f aca="false">J115/8</f>
        <v>66.125</v>
      </c>
      <c r="L115" s="27" t="n">
        <f aca="false">J115/16</f>
        <v>33.0625</v>
      </c>
      <c r="M115" s="27" t="n">
        <f aca="false">J115/32</f>
        <v>16.53125</v>
      </c>
      <c r="N115" s="5" t="s">
        <v>29</v>
      </c>
      <c r="O115" s="24" t="n">
        <v>0</v>
      </c>
      <c r="P115" s="1" t="n">
        <v>0</v>
      </c>
      <c r="Q115" s="1" t="n">
        <v>0</v>
      </c>
    </row>
    <row r="116" customFormat="false" ht="37.85" hidden="false" customHeight="false" outlineLevel="0" collapsed="false">
      <c r="B116" s="30" t="s">
        <v>293</v>
      </c>
      <c r="C116" s="30" t="s">
        <v>286</v>
      </c>
      <c r="D116" s="30" t="n">
        <v>1</v>
      </c>
      <c r="E116" s="23" t="s">
        <v>26</v>
      </c>
      <c r="F116" s="23"/>
      <c r="G116" s="23" t="n">
        <v>44</v>
      </c>
      <c r="H116" s="22" t="s">
        <v>27</v>
      </c>
      <c r="I116" s="23" t="s">
        <v>294</v>
      </c>
      <c r="J116" s="28" t="n">
        <f aca="false">J115+D115</f>
        <v>530</v>
      </c>
      <c r="K116" s="27" t="n">
        <f aca="false">J116/8</f>
        <v>66.25</v>
      </c>
      <c r="L116" s="27" t="n">
        <f aca="false">J116/16</f>
        <v>33.125</v>
      </c>
      <c r="M116" s="27" t="n">
        <f aca="false">J116/32</f>
        <v>16.5625</v>
      </c>
      <c r="N116" s="5" t="s">
        <v>29</v>
      </c>
      <c r="O116" s="24" t="n">
        <v>0</v>
      </c>
      <c r="P116" s="1" t="n">
        <v>0</v>
      </c>
      <c r="Q116" s="1" t="n">
        <v>0</v>
      </c>
    </row>
    <row r="117" customFormat="false" ht="37.85" hidden="false" customHeight="false" outlineLevel="0" collapsed="false">
      <c r="B117" s="30" t="s">
        <v>282</v>
      </c>
      <c r="C117" s="30" t="s">
        <v>283</v>
      </c>
      <c r="D117" s="30" t="n">
        <v>1</v>
      </c>
      <c r="E117" s="23" t="s">
        <v>26</v>
      </c>
      <c r="F117" s="23"/>
      <c r="G117" s="23" t="n">
        <v>17</v>
      </c>
      <c r="H117" s="22" t="s">
        <v>27</v>
      </c>
      <c r="I117" s="23" t="s">
        <v>284</v>
      </c>
      <c r="J117" s="28" t="n">
        <f aca="false">J116+D116</f>
        <v>531</v>
      </c>
      <c r="K117" s="27" t="n">
        <f aca="false">J117/8</f>
        <v>66.375</v>
      </c>
      <c r="L117" s="27" t="n">
        <f aca="false">J117/16</f>
        <v>33.1875</v>
      </c>
      <c r="M117" s="27" t="n">
        <f aca="false">J117/32</f>
        <v>16.59375</v>
      </c>
      <c r="N117" s="5" t="s">
        <v>29</v>
      </c>
      <c r="O117" s="24" t="n">
        <v>0</v>
      </c>
      <c r="P117" s="1" t="n">
        <v>0</v>
      </c>
      <c r="Q117" s="1" t="n">
        <v>0</v>
      </c>
    </row>
    <row r="118" customFormat="false" ht="28.65" hidden="false" customHeight="true" outlineLevel="0" collapsed="false">
      <c r="B118" s="30" t="s">
        <v>279</v>
      </c>
      <c r="C118" s="30" t="s">
        <v>280</v>
      </c>
      <c r="D118" s="30" t="n">
        <v>1</v>
      </c>
      <c r="E118" s="23" t="s">
        <v>26</v>
      </c>
      <c r="F118" s="23"/>
      <c r="G118" s="23" t="n">
        <v>17</v>
      </c>
      <c r="H118" s="22" t="s">
        <v>27</v>
      </c>
      <c r="I118" s="23" t="s">
        <v>281</v>
      </c>
      <c r="J118" s="28" t="n">
        <f aca="false">J117+D117</f>
        <v>532</v>
      </c>
      <c r="K118" s="27" t="n">
        <f aca="false">J118/8</f>
        <v>66.5</v>
      </c>
      <c r="L118" s="27" t="n">
        <f aca="false">J118/16</f>
        <v>33.25</v>
      </c>
      <c r="M118" s="27" t="n">
        <f aca="false">J118/32</f>
        <v>16.625</v>
      </c>
      <c r="N118" s="5" t="s">
        <v>29</v>
      </c>
      <c r="O118" s="24" t="n">
        <v>0</v>
      </c>
      <c r="P118" s="1" t="n">
        <v>0</v>
      </c>
      <c r="Q118" s="1" t="n">
        <v>0</v>
      </c>
    </row>
    <row r="119" customFormat="false" ht="28.65" hidden="false" customHeight="true" outlineLevel="0" collapsed="false">
      <c r="B119" s="30" t="s">
        <v>276</v>
      </c>
      <c r="C119" s="30" t="s">
        <v>277</v>
      </c>
      <c r="D119" s="30" t="n">
        <v>1</v>
      </c>
      <c r="E119" s="23" t="s">
        <v>26</v>
      </c>
      <c r="F119" s="23"/>
      <c r="G119" s="23" t="n">
        <v>21</v>
      </c>
      <c r="H119" s="22" t="s">
        <v>27</v>
      </c>
      <c r="I119" s="23" t="s">
        <v>278</v>
      </c>
      <c r="J119" s="28" t="n">
        <f aca="false">J118+D118</f>
        <v>533</v>
      </c>
      <c r="K119" s="27" t="n">
        <f aca="false">J119/8</f>
        <v>66.625</v>
      </c>
      <c r="L119" s="27" t="n">
        <f aca="false">J119/16</f>
        <v>33.3125</v>
      </c>
      <c r="M119" s="27" t="n">
        <f aca="false">J119/32</f>
        <v>16.65625</v>
      </c>
      <c r="N119" s="5" t="s">
        <v>29</v>
      </c>
      <c r="O119" s="24" t="n">
        <v>0</v>
      </c>
      <c r="P119" s="1" t="n">
        <v>0</v>
      </c>
      <c r="Q119" s="1" t="n">
        <v>0</v>
      </c>
    </row>
    <row r="120" customFormat="false" ht="28.65" hidden="false" customHeight="true" outlineLevel="0" collapsed="false">
      <c r="B120" s="30" t="s">
        <v>273</v>
      </c>
      <c r="C120" s="30" t="s">
        <v>274</v>
      </c>
      <c r="D120" s="30" t="n">
        <v>1</v>
      </c>
      <c r="E120" s="23" t="s">
        <v>26</v>
      </c>
      <c r="F120" s="23"/>
      <c r="G120" s="23" t="n">
        <v>21</v>
      </c>
      <c r="H120" s="22" t="s">
        <v>27</v>
      </c>
      <c r="I120" s="23" t="s">
        <v>275</v>
      </c>
      <c r="J120" s="28" t="n">
        <f aca="false">J119+D119</f>
        <v>534</v>
      </c>
      <c r="K120" s="27" t="n">
        <f aca="false">J120/8</f>
        <v>66.75</v>
      </c>
      <c r="L120" s="27" t="n">
        <f aca="false">J120/16</f>
        <v>33.375</v>
      </c>
      <c r="M120" s="27" t="n">
        <f aca="false">J120/32</f>
        <v>16.6875</v>
      </c>
      <c r="N120" s="5" t="s">
        <v>29</v>
      </c>
      <c r="O120" s="24" t="n">
        <v>0</v>
      </c>
      <c r="P120" s="1" t="n">
        <v>0</v>
      </c>
      <c r="Q120" s="1" t="n">
        <v>0</v>
      </c>
    </row>
    <row r="121" customFormat="false" ht="39.6" hidden="false" customHeight="true" outlineLevel="0" collapsed="false">
      <c r="B121" s="30" t="s">
        <v>295</v>
      </c>
      <c r="C121" s="30" t="s">
        <v>271</v>
      </c>
      <c r="D121" s="30" t="n">
        <v>1</v>
      </c>
      <c r="E121" s="23"/>
      <c r="F121" s="23"/>
      <c r="G121" s="22" t="n">
        <v>21</v>
      </c>
      <c r="H121" s="22" t="s">
        <v>27</v>
      </c>
      <c r="I121" s="23" t="s">
        <v>272</v>
      </c>
      <c r="J121" s="28" t="n">
        <f aca="false">J120+D120</f>
        <v>535</v>
      </c>
      <c r="K121" s="27" t="n">
        <f aca="false">J121/8</f>
        <v>66.875</v>
      </c>
      <c r="L121" s="27" t="n">
        <f aca="false">J121/16</f>
        <v>33.4375</v>
      </c>
      <c r="M121" s="27" t="n">
        <f aca="false">J121/32</f>
        <v>16.71875</v>
      </c>
      <c r="N121" s="5" t="s">
        <v>29</v>
      </c>
      <c r="O121" s="24" t="n">
        <v>0</v>
      </c>
      <c r="P121" s="1" t="n">
        <v>0</v>
      </c>
      <c r="Q121" s="1" t="n">
        <v>0</v>
      </c>
    </row>
    <row r="122" customFormat="false" ht="28.65" hidden="false" customHeight="true" outlineLevel="0" collapsed="false">
      <c r="A122" s="1" t="s">
        <v>58</v>
      </c>
      <c r="B122" s="30"/>
      <c r="C122" s="30"/>
      <c r="D122" s="30"/>
      <c r="E122" s="23"/>
      <c r="F122" s="23"/>
      <c r="G122" s="22" t="n">
        <v>0</v>
      </c>
      <c r="H122" s="22" t="s">
        <v>27</v>
      </c>
      <c r="I122" s="23"/>
      <c r="J122" s="28"/>
      <c r="K122" s="27"/>
      <c r="L122" s="27"/>
      <c r="M122" s="27"/>
    </row>
    <row r="123" customFormat="false" ht="75.75" hidden="false" customHeight="false" outlineLevel="0" collapsed="false">
      <c r="B123" s="30" t="s">
        <v>296</v>
      </c>
      <c r="C123" s="30" t="s">
        <v>297</v>
      </c>
      <c r="D123" s="30" t="n">
        <v>8</v>
      </c>
      <c r="E123" s="23" t="s">
        <v>26</v>
      </c>
      <c r="F123" s="23"/>
      <c r="G123" s="23" t="n">
        <v>1</v>
      </c>
      <c r="H123" s="22" t="s">
        <v>27</v>
      </c>
      <c r="I123" s="23" t="s">
        <v>298</v>
      </c>
      <c r="J123" s="28" t="n">
        <f aca="false">J121+D121</f>
        <v>536</v>
      </c>
      <c r="K123" s="27" t="n">
        <f aca="false">J123/8</f>
        <v>67</v>
      </c>
      <c r="L123" s="27" t="n">
        <f aca="false">J123/16</f>
        <v>33.5</v>
      </c>
      <c r="M123" s="27" t="n">
        <f aca="false">J123/32</f>
        <v>16.75</v>
      </c>
      <c r="N123" s="1" t="s">
        <v>299</v>
      </c>
      <c r="O123" s="3" t="n">
        <v>10</v>
      </c>
      <c r="P123" s="1" t="n">
        <v>1</v>
      </c>
      <c r="Q123" s="1" t="n">
        <v>0</v>
      </c>
    </row>
    <row r="124" customFormat="false" ht="113.65" hidden="false" customHeight="false" outlineLevel="0" collapsed="false">
      <c r="B124" s="30" t="s">
        <v>300</v>
      </c>
      <c r="C124" s="30" t="s">
        <v>301</v>
      </c>
      <c r="D124" s="30" t="n">
        <v>8</v>
      </c>
      <c r="E124" s="23" t="s">
        <v>26</v>
      </c>
      <c r="F124" s="23"/>
      <c r="G124" s="23" t="n">
        <v>36</v>
      </c>
      <c r="H124" s="22" t="s">
        <v>27</v>
      </c>
      <c r="I124" s="23" t="s">
        <v>302</v>
      </c>
      <c r="J124" s="28" t="n">
        <f aca="false">J123+D123</f>
        <v>544</v>
      </c>
      <c r="K124" s="27" t="n">
        <f aca="false">J124/8</f>
        <v>68</v>
      </c>
      <c r="L124" s="27" t="n">
        <f aca="false">J124/16</f>
        <v>34</v>
      </c>
      <c r="M124" s="27" t="n">
        <f aca="false">J124/32</f>
        <v>17</v>
      </c>
      <c r="N124" s="1" t="s">
        <v>266</v>
      </c>
      <c r="O124" s="3" t="n">
        <v>3</v>
      </c>
      <c r="P124" s="1" t="n">
        <v>3</v>
      </c>
      <c r="Q124" s="1" t="n">
        <v>0</v>
      </c>
    </row>
    <row r="125" customFormat="false" ht="37.85" hidden="false" customHeight="false" outlineLevel="0" collapsed="false">
      <c r="B125" s="30" t="s">
        <v>303</v>
      </c>
      <c r="C125" s="30" t="s">
        <v>304</v>
      </c>
      <c r="D125" s="30" t="n">
        <v>32</v>
      </c>
      <c r="E125" s="23" t="s">
        <v>119</v>
      </c>
      <c r="F125" s="23" t="s">
        <v>119</v>
      </c>
      <c r="G125" s="23" t="n">
        <v>35</v>
      </c>
      <c r="H125" s="22" t="s">
        <v>27</v>
      </c>
      <c r="I125" s="23" t="s">
        <v>305</v>
      </c>
      <c r="J125" s="28" t="n">
        <f aca="false">J124+D124</f>
        <v>552</v>
      </c>
      <c r="K125" s="27" t="n">
        <f aca="false">J125/8</f>
        <v>69</v>
      </c>
      <c r="L125" s="27" t="n">
        <f aca="false">J125/16</f>
        <v>34.5</v>
      </c>
      <c r="M125" s="27" t="n">
        <f aca="false">J125/32</f>
        <v>17.25</v>
      </c>
      <c r="N125" s="1" t="s">
        <v>76</v>
      </c>
      <c r="O125" s="3" t="n">
        <v>4</v>
      </c>
      <c r="P125" s="1" t="n">
        <v>6</v>
      </c>
      <c r="Q125" s="1" t="n">
        <v>0</v>
      </c>
    </row>
    <row r="126" customFormat="false" ht="63.1" hidden="false" customHeight="false" outlineLevel="0" collapsed="false">
      <c r="B126" s="30" t="s">
        <v>306</v>
      </c>
      <c r="C126" s="30" t="s">
        <v>307</v>
      </c>
      <c r="D126" s="30" t="n">
        <v>8</v>
      </c>
      <c r="E126" s="23" t="s">
        <v>119</v>
      </c>
      <c r="F126" s="23"/>
      <c r="G126" s="23" t="n">
        <v>1</v>
      </c>
      <c r="H126" s="22" t="s">
        <v>27</v>
      </c>
      <c r="I126" s="23" t="s">
        <v>308</v>
      </c>
      <c r="J126" s="28" t="n">
        <f aca="false">J125+D125</f>
        <v>584</v>
      </c>
      <c r="K126" s="27" t="n">
        <f aca="false">J126/8</f>
        <v>73</v>
      </c>
      <c r="L126" s="27" t="n">
        <f aca="false">J126/16</f>
        <v>36.5</v>
      </c>
      <c r="M126" s="27" t="n">
        <f aca="false">J126/32</f>
        <v>18.25</v>
      </c>
      <c r="N126" s="1" t="s">
        <v>76</v>
      </c>
      <c r="O126" s="3" t="n">
        <v>4</v>
      </c>
      <c r="P126" s="1" t="n">
        <v>7</v>
      </c>
      <c r="Q126" s="1" t="n">
        <v>0</v>
      </c>
    </row>
    <row r="127" customFormat="false" ht="63.1" hidden="false" customHeight="false" outlineLevel="0" collapsed="false">
      <c r="B127" s="30" t="s">
        <v>309</v>
      </c>
      <c r="C127" s="30" t="s">
        <v>310</v>
      </c>
      <c r="D127" s="30" t="n">
        <v>8</v>
      </c>
      <c r="E127" s="23" t="s">
        <v>119</v>
      </c>
      <c r="F127" s="23"/>
      <c r="G127" s="23" t="n">
        <v>34</v>
      </c>
      <c r="H127" s="22" t="s">
        <v>27</v>
      </c>
      <c r="I127" s="23" t="s">
        <v>311</v>
      </c>
      <c r="J127" s="28" t="n">
        <f aca="false">J126+D126</f>
        <v>592</v>
      </c>
      <c r="K127" s="27" t="n">
        <f aca="false">J127/8</f>
        <v>74</v>
      </c>
      <c r="L127" s="27" t="n">
        <f aca="false">J127/16</f>
        <v>37</v>
      </c>
      <c r="M127" s="27" t="n">
        <f aca="false">J127/32</f>
        <v>18.5</v>
      </c>
      <c r="N127" s="1" t="s">
        <v>76</v>
      </c>
      <c r="O127" s="3" t="n">
        <v>4</v>
      </c>
      <c r="P127" s="1" t="n">
        <v>8</v>
      </c>
      <c r="Q127" s="1" t="n">
        <v>0</v>
      </c>
    </row>
    <row r="128" customFormat="false" ht="63.1" hidden="false" customHeight="false" outlineLevel="0" collapsed="false">
      <c r="B128" s="30" t="s">
        <v>312</v>
      </c>
      <c r="C128" s="30" t="s">
        <v>313</v>
      </c>
      <c r="D128" s="30" t="n">
        <v>8</v>
      </c>
      <c r="E128" s="23" t="s">
        <v>119</v>
      </c>
      <c r="F128" s="23"/>
      <c r="G128" s="23" t="n">
        <v>34</v>
      </c>
      <c r="H128" s="22" t="s">
        <v>27</v>
      </c>
      <c r="I128" s="23" t="s">
        <v>311</v>
      </c>
      <c r="J128" s="28" t="n">
        <f aca="false">J127+D127</f>
        <v>600</v>
      </c>
      <c r="K128" s="27" t="n">
        <f aca="false">J128/8</f>
        <v>75</v>
      </c>
      <c r="L128" s="27" t="n">
        <f aca="false">J128/16</f>
        <v>37.5</v>
      </c>
      <c r="M128" s="27" t="n">
        <f aca="false">J128/32</f>
        <v>18.75</v>
      </c>
      <c r="N128" s="1" t="s">
        <v>76</v>
      </c>
      <c r="O128" s="3" t="n">
        <v>4</v>
      </c>
      <c r="P128" s="1" t="n">
        <v>9</v>
      </c>
      <c r="Q128" s="1" t="n">
        <v>0</v>
      </c>
    </row>
    <row r="129" customFormat="false" ht="15" hidden="false" customHeight="false" outlineLevel="0" collapsed="false">
      <c r="B129" s="30" t="s">
        <v>314</v>
      </c>
      <c r="C129" s="30" t="s">
        <v>315</v>
      </c>
      <c r="D129" s="30" t="n">
        <v>8</v>
      </c>
      <c r="E129" s="23" t="s">
        <v>119</v>
      </c>
      <c r="F129" s="23"/>
      <c r="G129" s="22" t="n">
        <v>1</v>
      </c>
      <c r="H129" s="22" t="s">
        <v>27</v>
      </c>
      <c r="I129" s="23" t="s">
        <v>265</v>
      </c>
      <c r="J129" s="28" t="n">
        <f aca="false">J128+D128</f>
        <v>608</v>
      </c>
      <c r="K129" s="27" t="n">
        <f aca="false">J129/8</f>
        <v>76</v>
      </c>
      <c r="L129" s="27" t="n">
        <f aca="false">J129/16</f>
        <v>38</v>
      </c>
      <c r="M129" s="27" t="n">
        <f aca="false">J129/32</f>
        <v>19</v>
      </c>
      <c r="N129" s="5" t="s">
        <v>121</v>
      </c>
      <c r="O129" s="24" t="n">
        <v>12</v>
      </c>
      <c r="P129" s="1" t="n">
        <v>7</v>
      </c>
      <c r="Q129" s="1" t="n">
        <v>0</v>
      </c>
    </row>
    <row r="130" customFormat="false" ht="15" hidden="false" customHeight="false" outlineLevel="0" collapsed="false">
      <c r="B130" s="30" t="s">
        <v>316</v>
      </c>
      <c r="C130" s="30" t="s">
        <v>317</v>
      </c>
      <c r="D130" s="30" t="n">
        <v>8</v>
      </c>
      <c r="E130" s="23" t="s">
        <v>119</v>
      </c>
      <c r="F130" s="23"/>
      <c r="G130" s="22" t="n">
        <v>1</v>
      </c>
      <c r="H130" s="22" t="s">
        <v>27</v>
      </c>
      <c r="I130" s="23" t="s">
        <v>265</v>
      </c>
      <c r="J130" s="28" t="n">
        <f aca="false">J129+D129</f>
        <v>616</v>
      </c>
      <c r="K130" s="27" t="n">
        <f aca="false">J130/8</f>
        <v>77</v>
      </c>
      <c r="L130" s="27" t="n">
        <f aca="false">J130/16</f>
        <v>38.5</v>
      </c>
      <c r="M130" s="27" t="n">
        <f aca="false">J130/32</f>
        <v>19.25</v>
      </c>
      <c r="N130" s="5" t="s">
        <v>121</v>
      </c>
      <c r="O130" s="3" t="n">
        <v>12</v>
      </c>
      <c r="P130" s="1" t="n">
        <v>8</v>
      </c>
      <c r="Q130" s="1" t="n">
        <v>0</v>
      </c>
    </row>
    <row r="131" customFormat="false" ht="15" hidden="false" customHeight="false" outlineLevel="0" collapsed="false">
      <c r="B131" s="30" t="s">
        <v>318</v>
      </c>
      <c r="C131" s="30" t="s">
        <v>319</v>
      </c>
      <c r="D131" s="30" t="n">
        <v>8</v>
      </c>
      <c r="E131" s="23" t="s">
        <v>119</v>
      </c>
      <c r="F131" s="23"/>
      <c r="G131" s="22" t="n">
        <v>1</v>
      </c>
      <c r="H131" s="22" t="s">
        <v>27</v>
      </c>
      <c r="I131" s="23" t="s">
        <v>265</v>
      </c>
      <c r="J131" s="28" t="n">
        <f aca="false">J130+D130</f>
        <v>624</v>
      </c>
      <c r="K131" s="27" t="n">
        <f aca="false">J131/8</f>
        <v>78</v>
      </c>
      <c r="L131" s="27" t="n">
        <f aca="false">J131/16</f>
        <v>39</v>
      </c>
      <c r="M131" s="27" t="n">
        <f aca="false">J131/32</f>
        <v>19.5</v>
      </c>
      <c r="N131" s="5" t="s">
        <v>143</v>
      </c>
      <c r="O131" s="24" t="n">
        <v>2</v>
      </c>
      <c r="P131" s="1" t="n">
        <v>4</v>
      </c>
      <c r="Q131" s="1" t="n">
        <v>0</v>
      </c>
    </row>
    <row r="132" customFormat="false" ht="37.85" hidden="false" customHeight="false" outlineLevel="0" collapsed="false">
      <c r="B132" s="30" t="s">
        <v>320</v>
      </c>
      <c r="C132" s="30" t="s">
        <v>321</v>
      </c>
      <c r="D132" s="30" t="n">
        <v>8</v>
      </c>
      <c r="E132" s="23" t="s">
        <v>119</v>
      </c>
      <c r="F132" s="23"/>
      <c r="G132" s="22" t="n">
        <v>1</v>
      </c>
      <c r="H132" s="22" t="s">
        <v>27</v>
      </c>
      <c r="I132" s="23" t="s">
        <v>322</v>
      </c>
      <c r="J132" s="28" t="n">
        <f aca="false">J131+D131</f>
        <v>632</v>
      </c>
      <c r="K132" s="27" t="n">
        <f aca="false">J132/8</f>
        <v>79</v>
      </c>
      <c r="L132" s="27" t="n">
        <f aca="false">J132/16</f>
        <v>39.5</v>
      </c>
      <c r="M132" s="27" t="n">
        <f aca="false">J132/32</f>
        <v>19.75</v>
      </c>
      <c r="N132" s="1" t="s">
        <v>186</v>
      </c>
      <c r="O132" s="3" t="n">
        <v>7</v>
      </c>
      <c r="P132" s="1" t="n">
        <v>4</v>
      </c>
      <c r="Q132" s="1" t="n">
        <v>0</v>
      </c>
    </row>
    <row r="133" customFormat="false" ht="37.85" hidden="false" customHeight="false" outlineLevel="0" collapsed="false">
      <c r="B133" s="30" t="s">
        <v>323</v>
      </c>
      <c r="C133" s="31" t="s">
        <v>324</v>
      </c>
      <c r="D133" s="30" t="n">
        <v>8</v>
      </c>
      <c r="E133" s="23" t="s">
        <v>119</v>
      </c>
      <c r="F133" s="23"/>
      <c r="G133" s="22" t="n">
        <v>1</v>
      </c>
      <c r="H133" s="22" t="s">
        <v>27</v>
      </c>
      <c r="I133" s="23" t="s">
        <v>325</v>
      </c>
      <c r="J133" s="28" t="n">
        <f aca="false">J132+D132</f>
        <v>640</v>
      </c>
      <c r="K133" s="27" t="n">
        <f aca="false">J133/8</f>
        <v>80</v>
      </c>
      <c r="L133" s="27" t="n">
        <f aca="false">J133/16</f>
        <v>40</v>
      </c>
      <c r="M133" s="27" t="n">
        <f aca="false">J133/32</f>
        <v>20</v>
      </c>
      <c r="N133" s="1" t="s">
        <v>186</v>
      </c>
      <c r="O133" s="3" t="n">
        <v>7</v>
      </c>
      <c r="P133" s="1" t="n">
        <v>5</v>
      </c>
      <c r="Q133" s="1" t="n">
        <v>0</v>
      </c>
    </row>
    <row r="134" customFormat="false" ht="50.5" hidden="false" customHeight="false" outlineLevel="0" collapsed="false">
      <c r="B134" s="30" t="s">
        <v>326</v>
      </c>
      <c r="C134" s="30" t="s">
        <v>327</v>
      </c>
      <c r="D134" s="30" t="n">
        <v>8</v>
      </c>
      <c r="E134" s="23" t="s">
        <v>119</v>
      </c>
      <c r="F134" s="23"/>
      <c r="G134" s="22" t="n">
        <v>1</v>
      </c>
      <c r="H134" s="22" t="s">
        <v>27</v>
      </c>
      <c r="I134" s="23" t="s">
        <v>328</v>
      </c>
      <c r="J134" s="28" t="n">
        <f aca="false">J133+D133</f>
        <v>648</v>
      </c>
      <c r="K134" s="27" t="n">
        <f aca="false">J134/8</f>
        <v>81</v>
      </c>
      <c r="L134" s="27" t="n">
        <f aca="false">J134/16</f>
        <v>40.5</v>
      </c>
      <c r="M134" s="27" t="n">
        <f aca="false">J134/32</f>
        <v>20.25</v>
      </c>
      <c r="N134" s="1" t="s">
        <v>70</v>
      </c>
      <c r="O134" s="3" t="n">
        <v>1</v>
      </c>
      <c r="P134" s="1" t="n">
        <v>6</v>
      </c>
      <c r="Q134" s="1" t="n">
        <v>0</v>
      </c>
    </row>
    <row r="135" customFormat="false" ht="37.85" hidden="false" customHeight="false" outlineLevel="0" collapsed="false">
      <c r="B135" s="30" t="s">
        <v>329</v>
      </c>
      <c r="C135" s="30" t="s">
        <v>330</v>
      </c>
      <c r="D135" s="30" t="n">
        <v>8</v>
      </c>
      <c r="E135" s="23" t="s">
        <v>119</v>
      </c>
      <c r="F135" s="23"/>
      <c r="G135" s="22" t="n">
        <v>1</v>
      </c>
      <c r="H135" s="22" t="s">
        <v>27</v>
      </c>
      <c r="I135" s="23" t="s">
        <v>331</v>
      </c>
      <c r="J135" s="28" t="n">
        <f aca="false">J134+D134</f>
        <v>656</v>
      </c>
      <c r="K135" s="27" t="n">
        <f aca="false">J135/8</f>
        <v>82</v>
      </c>
      <c r="L135" s="27" t="n">
        <f aca="false">J135/16</f>
        <v>41</v>
      </c>
      <c r="M135" s="27" t="n">
        <f aca="false">J135/32</f>
        <v>20.5</v>
      </c>
      <c r="N135" s="1" t="s">
        <v>70</v>
      </c>
      <c r="O135" s="3" t="n">
        <v>1</v>
      </c>
      <c r="P135" s="1" t="n">
        <v>8</v>
      </c>
      <c r="Q135" s="1" t="n">
        <v>0</v>
      </c>
    </row>
    <row r="136" customFormat="false" ht="50.5" hidden="false" customHeight="false" outlineLevel="0" collapsed="false">
      <c r="B136" s="30" t="s">
        <v>332</v>
      </c>
      <c r="C136" s="30" t="s">
        <v>333</v>
      </c>
      <c r="D136" s="30" t="n">
        <v>8</v>
      </c>
      <c r="E136" s="23" t="s">
        <v>119</v>
      </c>
      <c r="F136" s="23"/>
      <c r="G136" s="22" t="n">
        <v>1</v>
      </c>
      <c r="H136" s="22" t="s">
        <v>27</v>
      </c>
      <c r="I136" s="23" t="s">
        <v>334</v>
      </c>
      <c r="J136" s="28" t="n">
        <f aca="false">J135+D135</f>
        <v>664</v>
      </c>
      <c r="K136" s="27" t="n">
        <f aca="false">J136/8</f>
        <v>83</v>
      </c>
      <c r="L136" s="27" t="n">
        <f aca="false">J136/16</f>
        <v>41.5</v>
      </c>
      <c r="M136" s="27" t="n">
        <f aca="false">J136/32</f>
        <v>20.75</v>
      </c>
      <c r="N136" s="1" t="s">
        <v>70</v>
      </c>
      <c r="O136" s="3" t="n">
        <v>1</v>
      </c>
      <c r="P136" s="1" t="n">
        <v>9</v>
      </c>
      <c r="Q136" s="1" t="n">
        <v>0</v>
      </c>
    </row>
    <row r="137" customFormat="false" ht="37.85" hidden="false" customHeight="false" outlineLevel="0" collapsed="false">
      <c r="B137" s="30" t="s">
        <v>335</v>
      </c>
      <c r="C137" s="30" t="s">
        <v>336</v>
      </c>
      <c r="D137" s="30" t="n">
        <v>8</v>
      </c>
      <c r="E137" s="23" t="s">
        <v>119</v>
      </c>
      <c r="F137" s="23"/>
      <c r="G137" s="22" t="n">
        <v>1</v>
      </c>
      <c r="H137" s="22" t="s">
        <v>27</v>
      </c>
      <c r="I137" s="23" t="s">
        <v>337</v>
      </c>
      <c r="J137" s="28" t="n">
        <f aca="false">J136+D136</f>
        <v>672</v>
      </c>
      <c r="K137" s="27" t="n">
        <f aca="false">J137/8</f>
        <v>84</v>
      </c>
      <c r="L137" s="27" t="n">
        <f aca="false">J137/16</f>
        <v>42</v>
      </c>
      <c r="M137" s="27" t="n">
        <f aca="false">J137/32</f>
        <v>21</v>
      </c>
      <c r="N137" s="1" t="s">
        <v>70</v>
      </c>
      <c r="O137" s="3" t="n">
        <v>1</v>
      </c>
      <c r="P137" s="1" t="n">
        <v>10</v>
      </c>
      <c r="Q137" s="1" t="n">
        <v>0</v>
      </c>
    </row>
    <row r="138" customFormat="false" ht="37.85" hidden="false" customHeight="false" outlineLevel="0" collapsed="false">
      <c r="B138" s="30" t="s">
        <v>338</v>
      </c>
      <c r="C138" s="30" t="s">
        <v>339</v>
      </c>
      <c r="D138" s="30" t="n">
        <v>8</v>
      </c>
      <c r="E138" s="23" t="s">
        <v>119</v>
      </c>
      <c r="F138" s="23"/>
      <c r="G138" s="22" t="n">
        <v>1</v>
      </c>
      <c r="H138" s="22" t="s">
        <v>27</v>
      </c>
      <c r="I138" s="23" t="s">
        <v>340</v>
      </c>
      <c r="J138" s="28" t="n">
        <f aca="false">J137+D137</f>
        <v>680</v>
      </c>
      <c r="K138" s="27" t="n">
        <f aca="false">J138/8</f>
        <v>85</v>
      </c>
      <c r="L138" s="27" t="n">
        <f aca="false">J138/16</f>
        <v>42.5</v>
      </c>
      <c r="M138" s="27" t="n">
        <f aca="false">J138/32</f>
        <v>21.25</v>
      </c>
      <c r="N138" s="5" t="s">
        <v>217</v>
      </c>
      <c r="O138" s="24" t="n">
        <v>9</v>
      </c>
      <c r="P138" s="1" t="n">
        <v>5</v>
      </c>
      <c r="Q138" s="1" t="n">
        <v>0</v>
      </c>
    </row>
    <row r="139" customFormat="false" ht="37.85" hidden="false" customHeight="false" outlineLevel="0" collapsed="false">
      <c r="B139" s="30" t="s">
        <v>341</v>
      </c>
      <c r="C139" s="30" t="s">
        <v>342</v>
      </c>
      <c r="D139" s="30" t="n">
        <v>8</v>
      </c>
      <c r="E139" s="23" t="s">
        <v>119</v>
      </c>
      <c r="F139" s="23"/>
      <c r="G139" s="23" t="n">
        <v>1</v>
      </c>
      <c r="H139" s="22" t="s">
        <v>27</v>
      </c>
      <c r="I139" s="23" t="s">
        <v>343</v>
      </c>
      <c r="J139" s="28" t="n">
        <f aca="false">J138+D138</f>
        <v>688</v>
      </c>
      <c r="K139" s="27" t="n">
        <f aca="false">J139/8</f>
        <v>86</v>
      </c>
      <c r="L139" s="27" t="n">
        <f aca="false">J139/16</f>
        <v>43</v>
      </c>
      <c r="M139" s="27" t="n">
        <f aca="false">J139/32</f>
        <v>21.5</v>
      </c>
      <c r="N139" s="1" t="s">
        <v>217</v>
      </c>
      <c r="O139" s="3" t="n">
        <v>9</v>
      </c>
      <c r="P139" s="1" t="n">
        <v>6</v>
      </c>
      <c r="Q139" s="1" t="n">
        <v>0</v>
      </c>
    </row>
    <row r="140" customFormat="false" ht="39.55" hidden="false" customHeight="false" outlineLevel="0" collapsed="false">
      <c r="B140" s="30" t="s">
        <v>344</v>
      </c>
      <c r="C140" s="30" t="s">
        <v>345</v>
      </c>
      <c r="D140" s="30" t="n">
        <v>8</v>
      </c>
      <c r="E140" s="23" t="s">
        <v>119</v>
      </c>
      <c r="F140" s="23"/>
      <c r="G140" s="22" t="n">
        <v>1</v>
      </c>
      <c r="H140" s="22" t="s">
        <v>27</v>
      </c>
      <c r="I140" s="23" t="s">
        <v>346</v>
      </c>
      <c r="J140" s="28" t="n">
        <f aca="false">J139+D139</f>
        <v>696</v>
      </c>
      <c r="K140" s="27" t="n">
        <f aca="false">J140/8</f>
        <v>87</v>
      </c>
      <c r="L140" s="27" t="n">
        <f aca="false">J140/16</f>
        <v>43.5</v>
      </c>
      <c r="M140" s="27" t="n">
        <f aca="false">J140/32</f>
        <v>21.75</v>
      </c>
      <c r="N140" s="5" t="s">
        <v>121</v>
      </c>
      <c r="O140" s="3" t="n">
        <v>12</v>
      </c>
      <c r="P140" s="1" t="n">
        <v>9</v>
      </c>
      <c r="Q140" s="1" t="n">
        <v>0</v>
      </c>
    </row>
    <row r="141" customFormat="false" ht="39.55" hidden="false" customHeight="false" outlineLevel="0" collapsed="false">
      <c r="B141" s="30" t="s">
        <v>347</v>
      </c>
      <c r="C141" s="30" t="s">
        <v>348</v>
      </c>
      <c r="D141" s="30" t="n">
        <v>8</v>
      </c>
      <c r="E141" s="23" t="s">
        <v>119</v>
      </c>
      <c r="F141" s="23"/>
      <c r="G141" s="22" t="n">
        <v>1</v>
      </c>
      <c r="H141" s="22" t="s">
        <v>27</v>
      </c>
      <c r="I141" s="23" t="s">
        <v>349</v>
      </c>
      <c r="J141" s="28" t="n">
        <f aca="false">J140+D140</f>
        <v>704</v>
      </c>
      <c r="K141" s="27" t="n">
        <f aca="false">J141/8</f>
        <v>88</v>
      </c>
      <c r="L141" s="27" t="n">
        <f aca="false">J141/16</f>
        <v>44</v>
      </c>
      <c r="M141" s="27" t="n">
        <f aca="false">J141/32</f>
        <v>22</v>
      </c>
      <c r="N141" s="5" t="s">
        <v>121</v>
      </c>
      <c r="O141" s="3" t="n">
        <v>12</v>
      </c>
      <c r="P141" s="1" t="n">
        <v>10</v>
      </c>
      <c r="Q141" s="1" t="n">
        <v>0</v>
      </c>
    </row>
    <row r="142" customFormat="false" ht="39.55" hidden="false" customHeight="false" outlineLevel="0" collapsed="false">
      <c r="B142" s="30" t="s">
        <v>350</v>
      </c>
      <c r="C142" s="30" t="s">
        <v>351</v>
      </c>
      <c r="D142" s="30" t="n">
        <v>8</v>
      </c>
      <c r="E142" s="23" t="s">
        <v>119</v>
      </c>
      <c r="F142" s="23"/>
      <c r="G142" s="22" t="n">
        <v>1</v>
      </c>
      <c r="H142" s="22" t="s">
        <v>27</v>
      </c>
      <c r="I142" s="23" t="s">
        <v>352</v>
      </c>
      <c r="J142" s="28" t="n">
        <f aca="false">J141+D141</f>
        <v>712</v>
      </c>
      <c r="K142" s="27" t="n">
        <f aca="false">J142/8</f>
        <v>89</v>
      </c>
      <c r="L142" s="27" t="n">
        <f aca="false">J142/16</f>
        <v>44.5</v>
      </c>
      <c r="M142" s="27" t="n">
        <f aca="false">J142/32</f>
        <v>22.25</v>
      </c>
      <c r="N142" s="5" t="s">
        <v>121</v>
      </c>
      <c r="O142" s="3" t="n">
        <v>12</v>
      </c>
      <c r="P142" s="1" t="n">
        <v>11</v>
      </c>
      <c r="Q142" s="1" t="n">
        <v>0</v>
      </c>
    </row>
    <row r="143" customFormat="false" ht="39.55" hidden="false" customHeight="false" outlineLevel="0" collapsed="false">
      <c r="B143" s="30" t="s">
        <v>353</v>
      </c>
      <c r="C143" s="30" t="s">
        <v>354</v>
      </c>
      <c r="D143" s="30" t="n">
        <v>8</v>
      </c>
      <c r="E143" s="23" t="s">
        <v>119</v>
      </c>
      <c r="F143" s="23"/>
      <c r="G143" s="22" t="n">
        <v>1</v>
      </c>
      <c r="H143" s="22" t="s">
        <v>27</v>
      </c>
      <c r="I143" s="23" t="s">
        <v>355</v>
      </c>
      <c r="J143" s="28" t="n">
        <f aca="false">J142+D142</f>
        <v>720</v>
      </c>
      <c r="K143" s="27" t="n">
        <f aca="false">J143/8</f>
        <v>90</v>
      </c>
      <c r="L143" s="27" t="n">
        <f aca="false">J143/16</f>
        <v>45</v>
      </c>
      <c r="M143" s="27" t="n">
        <f aca="false">J143/32</f>
        <v>22.5</v>
      </c>
      <c r="N143" s="5" t="s">
        <v>121</v>
      </c>
      <c r="O143" s="3" t="n">
        <v>12</v>
      </c>
      <c r="P143" s="1" t="n">
        <v>12</v>
      </c>
      <c r="Q143" s="1" t="n">
        <v>0</v>
      </c>
    </row>
    <row r="144" customFormat="false" ht="15" hidden="false" customHeight="false" outlineLevel="0" collapsed="false">
      <c r="A144" s="1" t="s">
        <v>46</v>
      </c>
      <c r="J144" s="28"/>
    </row>
    <row r="145" customFormat="false" ht="37.85" hidden="false" customHeight="false" outlineLevel="0" collapsed="false">
      <c r="B145" s="30" t="s">
        <v>356</v>
      </c>
      <c r="C145" s="30" t="s">
        <v>357</v>
      </c>
      <c r="D145" s="30" t="n">
        <v>1</v>
      </c>
      <c r="E145" s="23" t="s">
        <v>119</v>
      </c>
      <c r="F145" s="23"/>
      <c r="G145" s="23" t="n">
        <v>1</v>
      </c>
      <c r="H145" s="22" t="s">
        <v>27</v>
      </c>
      <c r="I145" s="23" t="s">
        <v>358</v>
      </c>
      <c r="J145" s="28" t="n">
        <f aca="false">J143+D143</f>
        <v>728</v>
      </c>
      <c r="K145" s="27" t="n">
        <f aca="false">J145/8</f>
        <v>91</v>
      </c>
      <c r="L145" s="27" t="n">
        <f aca="false">J145/16</f>
        <v>45.5</v>
      </c>
      <c r="M145" s="27" t="n">
        <f aca="false">J145/32</f>
        <v>22.75</v>
      </c>
      <c r="N145" s="5" t="s">
        <v>76</v>
      </c>
      <c r="O145" s="24" t="n">
        <v>4</v>
      </c>
      <c r="P145" s="1" t="n">
        <v>10</v>
      </c>
      <c r="Q145" s="1" t="n">
        <v>0</v>
      </c>
    </row>
    <row r="146" customFormat="false" ht="25.25" hidden="false" customHeight="false" outlineLevel="0" collapsed="false">
      <c r="B146" s="30" t="s">
        <v>359</v>
      </c>
      <c r="C146" s="30" t="s">
        <v>360</v>
      </c>
      <c r="D146" s="30" t="n">
        <v>1</v>
      </c>
      <c r="E146" s="23" t="s">
        <v>119</v>
      </c>
      <c r="F146" s="23"/>
      <c r="G146" s="23" t="n">
        <v>1</v>
      </c>
      <c r="H146" s="22" t="s">
        <v>27</v>
      </c>
      <c r="I146" s="23" t="s">
        <v>361</v>
      </c>
      <c r="J146" s="28" t="n">
        <f aca="false">J145+D145</f>
        <v>729</v>
      </c>
      <c r="K146" s="27" t="n">
        <f aca="false">J146/8</f>
        <v>91.125</v>
      </c>
      <c r="L146" s="27" t="n">
        <f aca="false">J146/16</f>
        <v>45.5625</v>
      </c>
      <c r="M146" s="27" t="n">
        <f aca="false">J146/32</f>
        <v>22.78125</v>
      </c>
      <c r="N146" s="5" t="s">
        <v>76</v>
      </c>
      <c r="O146" s="24" t="n">
        <v>4</v>
      </c>
      <c r="P146" s="1" t="n">
        <v>2</v>
      </c>
      <c r="Q146" s="1" t="n">
        <v>0</v>
      </c>
    </row>
    <row r="147" customFormat="false" ht="15" hidden="false" customHeight="false" outlineLevel="0" collapsed="false">
      <c r="B147" s="30" t="s">
        <v>362</v>
      </c>
      <c r="C147" s="32" t="s">
        <v>363</v>
      </c>
      <c r="D147" s="30" t="n">
        <v>1</v>
      </c>
      <c r="E147" s="23" t="s">
        <v>119</v>
      </c>
      <c r="F147" s="23"/>
      <c r="G147" s="23" t="n">
        <v>21</v>
      </c>
      <c r="H147" s="22" t="s">
        <v>27</v>
      </c>
      <c r="I147" s="23"/>
      <c r="J147" s="28" t="n">
        <f aca="false">J146+D146</f>
        <v>730</v>
      </c>
      <c r="K147" s="27" t="n">
        <f aca="false">J147/8</f>
        <v>91.25</v>
      </c>
      <c r="L147" s="27" t="n">
        <f aca="false">J147/16</f>
        <v>45.625</v>
      </c>
      <c r="M147" s="27" t="n">
        <f aca="false">J147/32</f>
        <v>22.8125</v>
      </c>
      <c r="N147" s="1" t="s">
        <v>266</v>
      </c>
      <c r="O147" s="3" t="n">
        <v>3</v>
      </c>
      <c r="P147" s="1" t="n">
        <v>8</v>
      </c>
      <c r="Q147" s="1" t="n">
        <v>0</v>
      </c>
    </row>
    <row r="148" customFormat="false" ht="37.85" hidden="false" customHeight="false" outlineLevel="0" collapsed="false">
      <c r="B148" s="30" t="s">
        <v>364</v>
      </c>
      <c r="C148" s="30" t="s">
        <v>365</v>
      </c>
      <c r="D148" s="30" t="n">
        <v>3</v>
      </c>
      <c r="E148" s="23" t="s">
        <v>119</v>
      </c>
      <c r="F148" s="23"/>
      <c r="G148" s="23" t="s">
        <v>366</v>
      </c>
      <c r="H148" s="22" t="s">
        <v>27</v>
      </c>
      <c r="I148" s="23"/>
      <c r="J148" s="28" t="n">
        <f aca="false">J147+D147</f>
        <v>731</v>
      </c>
      <c r="K148" s="27" t="n">
        <f aca="false">J148/8</f>
        <v>91.375</v>
      </c>
      <c r="L148" s="27" t="n">
        <f aca="false">J148/16</f>
        <v>45.6875</v>
      </c>
      <c r="M148" s="27" t="n">
        <f aca="false">J148/32</f>
        <v>22.84375</v>
      </c>
      <c r="N148" s="1" t="s">
        <v>266</v>
      </c>
      <c r="O148" s="3" t="n">
        <v>3</v>
      </c>
      <c r="P148" s="1" t="n">
        <v>7</v>
      </c>
      <c r="Q148" s="1" t="n">
        <v>0</v>
      </c>
    </row>
    <row r="149" customFormat="false" ht="15" hidden="false" customHeight="false" outlineLevel="0" collapsed="false">
      <c r="B149" s="30" t="s">
        <v>367</v>
      </c>
      <c r="C149" s="30" t="s">
        <v>368</v>
      </c>
      <c r="D149" s="30" t="n">
        <v>1</v>
      </c>
      <c r="E149" s="23" t="s">
        <v>119</v>
      </c>
      <c r="F149" s="23"/>
      <c r="G149" s="23" t="n">
        <v>21</v>
      </c>
      <c r="H149" s="22"/>
      <c r="I149" s="23"/>
      <c r="J149" s="28" t="n">
        <f aca="false">J148+D148</f>
        <v>734</v>
      </c>
      <c r="K149" s="27" t="n">
        <f aca="false">J149/8</f>
        <v>91.75</v>
      </c>
      <c r="L149" s="27" t="n">
        <f aca="false">J149/16</f>
        <v>45.875</v>
      </c>
      <c r="M149" s="27" t="n">
        <f aca="false">J149/32</f>
        <v>22.9375</v>
      </c>
      <c r="N149" s="5" t="s">
        <v>29</v>
      </c>
      <c r="O149" s="24" t="n">
        <v>0</v>
      </c>
      <c r="P149" s="1" t="n">
        <v>0</v>
      </c>
      <c r="Q149" s="1" t="n">
        <v>0</v>
      </c>
    </row>
    <row r="150" customFormat="false" ht="15" hidden="false" customHeight="false" outlineLevel="0" collapsed="false">
      <c r="B150" s="30" t="s">
        <v>369</v>
      </c>
      <c r="C150" s="30" t="s">
        <v>370</v>
      </c>
      <c r="D150" s="30" t="n">
        <v>1</v>
      </c>
      <c r="E150" s="23" t="s">
        <v>119</v>
      </c>
      <c r="F150" s="23"/>
      <c r="G150" s="23" t="n">
        <v>21</v>
      </c>
      <c r="H150" s="22"/>
      <c r="I150" s="23"/>
      <c r="J150" s="28" t="n">
        <f aca="false">J149+D149</f>
        <v>735</v>
      </c>
      <c r="K150" s="27" t="n">
        <f aca="false">J150/8</f>
        <v>91.875</v>
      </c>
      <c r="L150" s="27" t="n">
        <f aca="false">J150/16</f>
        <v>45.9375</v>
      </c>
      <c r="M150" s="27" t="n">
        <f aca="false">J150/32</f>
        <v>22.96875</v>
      </c>
      <c r="N150" s="5" t="s">
        <v>29</v>
      </c>
      <c r="O150" s="24" t="n">
        <v>0</v>
      </c>
      <c r="P150" s="1" t="n">
        <v>0</v>
      </c>
      <c r="Q150" s="1" t="n">
        <v>0</v>
      </c>
    </row>
    <row r="151" customFormat="false" ht="15" hidden="false" customHeight="false" outlineLevel="0" collapsed="false">
      <c r="A151" s="1" t="s">
        <v>58</v>
      </c>
      <c r="B151" s="30"/>
      <c r="C151" s="30"/>
      <c r="D151" s="30"/>
      <c r="E151" s="23"/>
      <c r="F151" s="23"/>
      <c r="G151" s="23"/>
      <c r="H151" s="22"/>
      <c r="I151" s="23"/>
      <c r="J151" s="28"/>
      <c r="K151" s="27"/>
      <c r="L151" s="27"/>
      <c r="M151" s="27"/>
      <c r="N151" s="5"/>
      <c r="O151" s="24"/>
    </row>
    <row r="152" customFormat="false" ht="15" hidden="false" customHeight="false" outlineLevel="0" collapsed="false">
      <c r="A152" s="1" t="s">
        <v>59</v>
      </c>
      <c r="B152" s="30"/>
      <c r="C152" s="30"/>
      <c r="D152" s="30"/>
      <c r="E152" s="23"/>
      <c r="F152" s="23"/>
      <c r="G152" s="23"/>
      <c r="H152" s="22"/>
      <c r="I152" s="23"/>
      <c r="J152" s="28"/>
      <c r="K152" s="27"/>
      <c r="L152" s="27"/>
      <c r="M152" s="27"/>
      <c r="N152" s="5"/>
      <c r="O152" s="24"/>
    </row>
    <row r="153" customFormat="false" ht="50.5" hidden="false" customHeight="false" outlineLevel="0" collapsed="false">
      <c r="B153" s="30" t="s">
        <v>369</v>
      </c>
      <c r="C153" s="30" t="s">
        <v>370</v>
      </c>
      <c r="D153" s="30" t="n">
        <v>1</v>
      </c>
      <c r="E153" s="23" t="s">
        <v>119</v>
      </c>
      <c r="F153" s="23"/>
      <c r="G153" s="23" t="n">
        <v>21</v>
      </c>
      <c r="H153" s="22" t="s">
        <v>27</v>
      </c>
      <c r="I153" s="23" t="s">
        <v>371</v>
      </c>
      <c r="J153" s="28" t="n">
        <f aca="false">J143+D143</f>
        <v>728</v>
      </c>
      <c r="K153" s="27" t="n">
        <f aca="false">J153/8</f>
        <v>91</v>
      </c>
      <c r="L153" s="27"/>
      <c r="M153" s="27" t="n">
        <f aca="false">J153/32</f>
        <v>22.75</v>
      </c>
      <c r="N153" s="1" t="s">
        <v>143</v>
      </c>
      <c r="O153" s="3" t="n">
        <v>2</v>
      </c>
      <c r="P153" s="1" t="n">
        <v>3</v>
      </c>
      <c r="Q153" s="1" t="n">
        <v>0</v>
      </c>
    </row>
    <row r="154" customFormat="false" ht="75.75" hidden="false" customHeight="false" outlineLevel="0" collapsed="false">
      <c r="B154" s="30" t="s">
        <v>367</v>
      </c>
      <c r="C154" s="30" t="s">
        <v>368</v>
      </c>
      <c r="D154" s="30" t="n">
        <v>1</v>
      </c>
      <c r="E154" s="23" t="s">
        <v>119</v>
      </c>
      <c r="F154" s="23"/>
      <c r="G154" s="23" t="n">
        <v>21</v>
      </c>
      <c r="H154" s="22" t="s">
        <v>27</v>
      </c>
      <c r="I154" s="23" t="s">
        <v>372</v>
      </c>
      <c r="J154" s="28" t="n">
        <f aca="false">J153+D153</f>
        <v>729</v>
      </c>
      <c r="K154" s="27" t="n">
        <f aca="false">J154/8</f>
        <v>91.125</v>
      </c>
      <c r="L154" s="27" t="n">
        <f aca="false">J154/16</f>
        <v>45.5625</v>
      </c>
      <c r="M154" s="27" t="n">
        <f aca="false">J154/32</f>
        <v>22.78125</v>
      </c>
      <c r="N154" s="1" t="s">
        <v>70</v>
      </c>
      <c r="O154" s="3" t="n">
        <v>1</v>
      </c>
      <c r="P154" s="1" t="n">
        <v>11</v>
      </c>
      <c r="Q154" s="1" t="n">
        <v>0</v>
      </c>
    </row>
    <row r="155" customFormat="false" ht="37.85" hidden="false" customHeight="false" outlineLevel="0" collapsed="false">
      <c r="B155" s="30" t="s">
        <v>364</v>
      </c>
      <c r="C155" s="30" t="s">
        <v>365</v>
      </c>
      <c r="D155" s="30" t="n">
        <v>3</v>
      </c>
      <c r="E155" s="23" t="s">
        <v>119</v>
      </c>
      <c r="F155" s="23"/>
      <c r="G155" s="23" t="s">
        <v>366</v>
      </c>
      <c r="H155" s="22" t="s">
        <v>27</v>
      </c>
      <c r="I155" s="23"/>
      <c r="J155" s="28" t="n">
        <f aca="false">J154+D154</f>
        <v>730</v>
      </c>
      <c r="K155" s="27" t="n">
        <f aca="false">J155/8</f>
        <v>91.25</v>
      </c>
      <c r="L155" s="27" t="n">
        <f aca="false">J155/16</f>
        <v>45.625</v>
      </c>
      <c r="M155" s="27" t="n">
        <f aca="false">J155/32</f>
        <v>22.8125</v>
      </c>
      <c r="N155" s="1" t="s">
        <v>266</v>
      </c>
      <c r="O155" s="3" t="n">
        <v>3</v>
      </c>
      <c r="P155" s="1" t="n">
        <v>7</v>
      </c>
      <c r="Q155" s="1" t="n">
        <v>0</v>
      </c>
    </row>
    <row r="156" customFormat="false" ht="15" hidden="false" customHeight="false" outlineLevel="0" collapsed="false">
      <c r="B156" s="30" t="s">
        <v>362</v>
      </c>
      <c r="C156" s="30" t="s">
        <v>363</v>
      </c>
      <c r="D156" s="30" t="n">
        <v>1</v>
      </c>
      <c r="E156" s="23" t="s">
        <v>119</v>
      </c>
      <c r="F156" s="23"/>
      <c r="G156" s="23" t="n">
        <v>21</v>
      </c>
      <c r="H156" s="22" t="s">
        <v>27</v>
      </c>
      <c r="I156" s="23"/>
      <c r="J156" s="28" t="n">
        <f aca="false">J155+D155</f>
        <v>733</v>
      </c>
      <c r="K156" s="27" t="n">
        <f aca="false">J156/8</f>
        <v>91.625</v>
      </c>
      <c r="L156" s="27" t="n">
        <f aca="false">J156/16</f>
        <v>45.8125</v>
      </c>
      <c r="M156" s="27" t="n">
        <f aca="false">J156/32</f>
        <v>22.90625</v>
      </c>
      <c r="N156" s="1" t="s">
        <v>266</v>
      </c>
      <c r="O156" s="3" t="n">
        <v>3</v>
      </c>
      <c r="P156" s="1" t="n">
        <v>8</v>
      </c>
      <c r="Q156" s="1" t="n">
        <v>0</v>
      </c>
    </row>
    <row r="157" customFormat="false" ht="25.25" hidden="false" customHeight="false" outlineLevel="0" collapsed="false">
      <c r="B157" s="30" t="s">
        <v>359</v>
      </c>
      <c r="C157" s="30" t="s">
        <v>360</v>
      </c>
      <c r="D157" s="30" t="n">
        <v>1</v>
      </c>
      <c r="E157" s="23" t="s">
        <v>119</v>
      </c>
      <c r="F157" s="23"/>
      <c r="G157" s="23" t="n">
        <v>1</v>
      </c>
      <c r="H157" s="22" t="s">
        <v>27</v>
      </c>
      <c r="I157" s="23" t="s">
        <v>361</v>
      </c>
      <c r="J157" s="28" t="n">
        <f aca="false">J156+D156</f>
        <v>734</v>
      </c>
      <c r="K157" s="27" t="n">
        <f aca="false">J157/8</f>
        <v>91.75</v>
      </c>
      <c r="L157" s="27" t="n">
        <f aca="false">J157/16</f>
        <v>45.875</v>
      </c>
      <c r="M157" s="27" t="n">
        <f aca="false">J157/32</f>
        <v>22.9375</v>
      </c>
      <c r="N157" s="5" t="s">
        <v>76</v>
      </c>
      <c r="O157" s="24" t="n">
        <v>4</v>
      </c>
      <c r="P157" s="1" t="n">
        <v>2</v>
      </c>
      <c r="Q157" s="1" t="n">
        <v>0</v>
      </c>
    </row>
    <row r="158" customFormat="false" ht="37.85" hidden="false" customHeight="false" outlineLevel="0" collapsed="false">
      <c r="B158" s="30" t="s">
        <v>356</v>
      </c>
      <c r="C158" s="30" t="s">
        <v>357</v>
      </c>
      <c r="D158" s="30" t="n">
        <v>1</v>
      </c>
      <c r="E158" s="23" t="s">
        <v>119</v>
      </c>
      <c r="F158" s="23"/>
      <c r="G158" s="23" t="n">
        <v>1</v>
      </c>
      <c r="H158" s="22" t="s">
        <v>27</v>
      </c>
      <c r="I158" s="23" t="s">
        <v>358</v>
      </c>
      <c r="J158" s="28" t="n">
        <f aca="false">J157+D157</f>
        <v>735</v>
      </c>
      <c r="K158" s="27" t="n">
        <f aca="false">J158/8</f>
        <v>91.875</v>
      </c>
      <c r="L158" s="27" t="n">
        <f aca="false">J158/16</f>
        <v>45.9375</v>
      </c>
      <c r="M158" s="27" t="n">
        <f aca="false">J158/32</f>
        <v>22.96875</v>
      </c>
      <c r="N158" s="5" t="s">
        <v>76</v>
      </c>
      <c r="O158" s="24" t="n">
        <v>4</v>
      </c>
      <c r="P158" s="1" t="n">
        <v>10</v>
      </c>
      <c r="Q158" s="1" t="n">
        <v>0</v>
      </c>
    </row>
    <row r="159" customFormat="false" ht="15" hidden="false" customHeight="false" outlineLevel="0" collapsed="false">
      <c r="A159" s="1" t="s">
        <v>58</v>
      </c>
      <c r="B159" s="30"/>
      <c r="C159" s="30"/>
      <c r="D159" s="30"/>
      <c r="E159" s="23"/>
      <c r="F159" s="23"/>
      <c r="G159" s="23"/>
      <c r="H159" s="22"/>
      <c r="I159" s="23"/>
      <c r="J159" s="28"/>
      <c r="K159" s="27"/>
      <c r="L159" s="27"/>
      <c r="M159" s="27"/>
    </row>
    <row r="160" customFormat="false" ht="25.25" hidden="false" customHeight="false" outlineLevel="0" collapsed="false">
      <c r="B160" s="30" t="s">
        <v>373</v>
      </c>
      <c r="C160" s="30" t="s">
        <v>374</v>
      </c>
      <c r="D160" s="30" t="n">
        <v>8</v>
      </c>
      <c r="E160" s="23" t="s">
        <v>119</v>
      </c>
      <c r="F160" s="23"/>
      <c r="G160" s="23" t="n">
        <v>1</v>
      </c>
      <c r="H160" s="22"/>
      <c r="I160" s="23" t="s">
        <v>375</v>
      </c>
      <c r="J160" s="28" t="n">
        <f aca="false">J150+D150</f>
        <v>736</v>
      </c>
      <c r="K160" s="27" t="n">
        <f aca="false">J160/8</f>
        <v>92</v>
      </c>
      <c r="L160" s="27" t="n">
        <f aca="false">J160/16</f>
        <v>46</v>
      </c>
      <c r="M160" s="27" t="n">
        <f aca="false">J160/32</f>
        <v>23</v>
      </c>
      <c r="N160" s="1" t="s">
        <v>143</v>
      </c>
      <c r="O160" s="3" t="n">
        <v>2</v>
      </c>
      <c r="P160" s="1" t="n">
        <v>5</v>
      </c>
      <c r="Q160" s="1" t="n">
        <v>0</v>
      </c>
    </row>
    <row r="161" customFormat="false" ht="37.85" hidden="false" customHeight="false" outlineLevel="0" collapsed="false">
      <c r="B161" s="30" t="s">
        <v>376</v>
      </c>
      <c r="C161" s="30" t="s">
        <v>377</v>
      </c>
      <c r="D161" s="30" t="n">
        <v>8</v>
      </c>
      <c r="E161" s="23" t="s">
        <v>119</v>
      </c>
      <c r="F161" s="23"/>
      <c r="G161" s="23" t="n">
        <v>1</v>
      </c>
      <c r="H161" s="22"/>
      <c r="I161" s="23" t="s">
        <v>378</v>
      </c>
      <c r="J161" s="28" t="n">
        <f aca="false">J160+D160</f>
        <v>744</v>
      </c>
      <c r="K161" s="27" t="n">
        <f aca="false">J161/8</f>
        <v>93</v>
      </c>
      <c r="L161" s="27" t="n">
        <f aca="false">J161/16</f>
        <v>46.5</v>
      </c>
      <c r="M161" s="27" t="n">
        <f aca="false">J161/32</f>
        <v>23.25</v>
      </c>
      <c r="N161" s="1" t="s">
        <v>186</v>
      </c>
      <c r="O161" s="3" t="n">
        <v>7</v>
      </c>
      <c r="P161" s="1" t="n">
        <v>6</v>
      </c>
      <c r="Q161" s="1" t="n">
        <v>0</v>
      </c>
    </row>
    <row r="162" customFormat="false" ht="37.85" hidden="false" customHeight="false" outlineLevel="0" collapsed="false">
      <c r="B162" s="30" t="s">
        <v>379</v>
      </c>
      <c r="C162" s="30" t="s">
        <v>380</v>
      </c>
      <c r="D162" s="30" t="n">
        <v>8</v>
      </c>
      <c r="E162" s="23" t="s">
        <v>119</v>
      </c>
      <c r="F162" s="23"/>
      <c r="G162" s="23" t="n">
        <v>1</v>
      </c>
      <c r="H162" s="22"/>
      <c r="I162" s="23" t="s">
        <v>381</v>
      </c>
      <c r="J162" s="28" t="n">
        <f aca="false">J161+D161</f>
        <v>752</v>
      </c>
      <c r="K162" s="27" t="n">
        <f aca="false">J162/8</f>
        <v>94</v>
      </c>
      <c r="L162" s="27" t="n">
        <f aca="false">J162/16</f>
        <v>47</v>
      </c>
      <c r="M162" s="27" t="n">
        <f aca="false">J162/32</f>
        <v>23.5</v>
      </c>
      <c r="N162" s="1" t="s">
        <v>186</v>
      </c>
      <c r="O162" s="3" t="n">
        <v>7</v>
      </c>
      <c r="P162" s="1" t="n">
        <v>7</v>
      </c>
      <c r="Q162" s="1" t="n">
        <v>0</v>
      </c>
    </row>
    <row r="163" customFormat="false" ht="15" hidden="false" customHeight="false" outlineLevel="0" collapsed="false">
      <c r="A163" s="1" t="s">
        <v>46</v>
      </c>
      <c r="B163" s="30"/>
      <c r="C163" s="30"/>
      <c r="D163" s="30"/>
      <c r="E163" s="23"/>
      <c r="F163" s="23"/>
      <c r="G163" s="23"/>
      <c r="H163" s="22"/>
      <c r="I163" s="23"/>
      <c r="J163" s="28"/>
      <c r="K163" s="27"/>
      <c r="L163" s="27"/>
      <c r="M163" s="27"/>
      <c r="N163" s="5"/>
      <c r="O163" s="24"/>
    </row>
    <row r="164" customFormat="false" ht="15" hidden="false" customHeight="false" outlineLevel="0" collapsed="false">
      <c r="B164" s="30" t="s">
        <v>49</v>
      </c>
      <c r="C164" s="30" t="s">
        <v>382</v>
      </c>
      <c r="D164" s="30" t="n">
        <v>7</v>
      </c>
      <c r="E164" s="23" t="s">
        <v>119</v>
      </c>
      <c r="F164" s="23"/>
      <c r="G164" s="23" t="n">
        <v>0</v>
      </c>
      <c r="H164" s="22" t="s">
        <v>27</v>
      </c>
      <c r="I164" s="23"/>
      <c r="J164" s="28" t="n">
        <f aca="false">J162+D162</f>
        <v>760</v>
      </c>
      <c r="K164" s="27" t="n">
        <f aca="false">J164/8</f>
        <v>95</v>
      </c>
      <c r="L164" s="27" t="n">
        <f aca="false">J164/16</f>
        <v>47.5</v>
      </c>
      <c r="M164" s="27" t="n">
        <f aca="false">J164/32</f>
        <v>23.75</v>
      </c>
      <c r="N164" s="5" t="s">
        <v>29</v>
      </c>
      <c r="O164" s="24" t="n">
        <v>0</v>
      </c>
      <c r="P164" s="1" t="n">
        <v>0</v>
      </c>
      <c r="Q164" s="1" t="n">
        <v>0</v>
      </c>
    </row>
    <row r="165" customFormat="false" ht="25.25" hidden="false" customHeight="false" outlineLevel="0" collapsed="false">
      <c r="B165" s="30" t="s">
        <v>383</v>
      </c>
      <c r="C165" s="30" t="s">
        <v>384</v>
      </c>
      <c r="D165" s="30" t="n">
        <v>1</v>
      </c>
      <c r="E165" s="23" t="s">
        <v>119</v>
      </c>
      <c r="F165" s="23"/>
      <c r="G165" s="23" t="n">
        <v>21</v>
      </c>
      <c r="H165" s="22"/>
      <c r="I165" s="23" t="s">
        <v>383</v>
      </c>
      <c r="J165" s="28" t="n">
        <f aca="false">J164+D164</f>
        <v>767</v>
      </c>
      <c r="K165" s="27"/>
      <c r="L165" s="27"/>
      <c r="M165" s="27"/>
      <c r="N165" s="5" t="s">
        <v>266</v>
      </c>
      <c r="O165" s="24" t="n">
        <v>3</v>
      </c>
      <c r="P165" s="1" t="n">
        <v>9</v>
      </c>
      <c r="Q165" s="1" t="n">
        <v>0</v>
      </c>
    </row>
    <row r="166" customFormat="false" ht="15" hidden="false" customHeight="false" outlineLevel="0" collapsed="false">
      <c r="A166" s="1" t="s">
        <v>385</v>
      </c>
      <c r="B166" s="30"/>
      <c r="C166" s="30"/>
      <c r="D166" s="30"/>
      <c r="E166" s="23"/>
      <c r="F166" s="23"/>
      <c r="G166" s="23"/>
      <c r="H166" s="22"/>
      <c r="I166" s="23"/>
      <c r="J166" s="28"/>
      <c r="K166" s="27"/>
      <c r="L166" s="27"/>
      <c r="M166" s="27"/>
      <c r="N166" s="5"/>
      <c r="O166" s="24"/>
    </row>
    <row r="167" customFormat="false" ht="15" hidden="false" customHeight="false" outlineLevel="0" collapsed="false">
      <c r="A167" s="1" t="s">
        <v>59</v>
      </c>
      <c r="B167" s="30"/>
      <c r="C167" s="30"/>
      <c r="D167" s="30"/>
      <c r="E167" s="23"/>
      <c r="F167" s="23"/>
      <c r="G167" s="23"/>
      <c r="H167" s="22"/>
      <c r="I167" s="23"/>
      <c r="J167" s="28"/>
      <c r="K167" s="27"/>
      <c r="L167" s="27"/>
      <c r="M167" s="27"/>
      <c r="N167" s="5"/>
      <c r="O167" s="24"/>
    </row>
    <row r="168" customFormat="false" ht="25.25" hidden="false" customHeight="false" outlineLevel="0" collapsed="false">
      <c r="B168" s="30" t="s">
        <v>383</v>
      </c>
      <c r="C168" s="30" t="s">
        <v>384</v>
      </c>
      <c r="D168" s="30" t="n">
        <v>1</v>
      </c>
      <c r="E168" s="23" t="s">
        <v>119</v>
      </c>
      <c r="F168" s="23"/>
      <c r="G168" s="23" t="n">
        <v>21</v>
      </c>
      <c r="H168" s="22"/>
      <c r="I168" s="23" t="s">
        <v>383</v>
      </c>
      <c r="J168" s="28" t="n">
        <f aca="false">J162+D162</f>
        <v>760</v>
      </c>
      <c r="K168" s="27"/>
      <c r="L168" s="27"/>
      <c r="M168" s="27"/>
      <c r="N168" s="5" t="s">
        <v>266</v>
      </c>
      <c r="O168" s="24" t="n">
        <v>3</v>
      </c>
      <c r="P168" s="1" t="n">
        <v>9</v>
      </c>
      <c r="Q168" s="1" t="n">
        <v>0</v>
      </c>
    </row>
    <row r="169" customFormat="false" ht="15" hidden="false" customHeight="false" outlineLevel="0" collapsed="false">
      <c r="B169" s="30" t="s">
        <v>49</v>
      </c>
      <c r="C169" s="30" t="s">
        <v>382</v>
      </c>
      <c r="D169" s="30" t="n">
        <v>7</v>
      </c>
      <c r="E169" s="23" t="s">
        <v>119</v>
      </c>
      <c r="F169" s="23"/>
      <c r="G169" s="23" t="n">
        <v>0</v>
      </c>
      <c r="H169" s="22" t="s">
        <v>27</v>
      </c>
      <c r="I169" s="23"/>
      <c r="J169" s="28" t="n">
        <f aca="false">J168+D168</f>
        <v>761</v>
      </c>
      <c r="K169" s="27" t="n">
        <f aca="false">J169/8</f>
        <v>95.125</v>
      </c>
      <c r="L169" s="27" t="n">
        <f aca="false">J169/16</f>
        <v>47.5625</v>
      </c>
      <c r="M169" s="27" t="n">
        <f aca="false">J169/32</f>
        <v>23.78125</v>
      </c>
      <c r="N169" s="5" t="s">
        <v>29</v>
      </c>
      <c r="O169" s="24" t="n">
        <v>0</v>
      </c>
      <c r="P169" s="1" t="n">
        <v>0</v>
      </c>
      <c r="Q169" s="1" t="n">
        <v>0</v>
      </c>
    </row>
    <row r="170" customFormat="false" ht="15" hidden="false" customHeight="false" outlineLevel="0" collapsed="false">
      <c r="A170" s="1" t="s">
        <v>385</v>
      </c>
      <c r="B170" s="30"/>
      <c r="C170" s="30"/>
      <c r="D170" s="30"/>
      <c r="E170" s="23"/>
      <c r="F170" s="23"/>
      <c r="G170" s="23"/>
      <c r="H170" s="22"/>
      <c r="I170" s="23"/>
      <c r="J170" s="28"/>
      <c r="K170" s="27"/>
      <c r="L170" s="27"/>
      <c r="M170" s="27"/>
      <c r="N170" s="5"/>
      <c r="O170" s="24"/>
    </row>
    <row r="171" s="15" customFormat="true" ht="27.75" hidden="false" customHeight="true" outlineLevel="0" collapsed="false">
      <c r="A171" s="15" t="s">
        <v>63</v>
      </c>
      <c r="B171" s="33"/>
      <c r="C171" s="34"/>
      <c r="D171" s="35"/>
      <c r="E171" s="35"/>
      <c r="F171" s="35"/>
      <c r="G171" s="35"/>
      <c r="H171" s="34"/>
      <c r="I171" s="35" t="s">
        <v>386</v>
      </c>
      <c r="J171" s="28" t="n">
        <f aca="false">J169+D169</f>
        <v>768</v>
      </c>
      <c r="K171" s="27" t="n">
        <f aca="false">J171/8</f>
        <v>96</v>
      </c>
      <c r="L171" s="27" t="n">
        <f aca="false">J171/16</f>
        <v>48</v>
      </c>
      <c r="M171" s="27" t="n">
        <f aca="false">J171/32</f>
        <v>24</v>
      </c>
      <c r="O171" s="36"/>
    </row>
    <row r="172" customFormat="false" ht="15" hidden="false" customHeight="false" outlineLevel="0" collapsed="false">
      <c r="B172" s="25"/>
    </row>
    <row r="173" customFormat="false" ht="15" hidden="false" customHeight="false" outlineLevel="0" collapsed="false">
      <c r="A173" s="1" t="s">
        <v>0</v>
      </c>
    </row>
    <row r="174" customFormat="false" ht="15" hidden="false" customHeight="false" outlineLevel="0" collapsed="false">
      <c r="A174" s="1" t="s">
        <v>387</v>
      </c>
      <c r="B174" s="30"/>
      <c r="C174" s="30"/>
      <c r="D174" s="30"/>
      <c r="E174" s="23"/>
      <c r="F174" s="23"/>
      <c r="G174" s="23"/>
      <c r="H174" s="23"/>
      <c r="I174" s="23"/>
      <c r="J174" s="28"/>
      <c r="K174" s="27"/>
      <c r="L174" s="27"/>
      <c r="M174" s="27"/>
    </row>
    <row r="175" customFormat="false" ht="15" hidden="false" customHeight="false" outlineLevel="0" collapsed="false">
      <c r="B175" s="30" t="s">
        <v>49</v>
      </c>
      <c r="C175" s="30" t="s">
        <v>388</v>
      </c>
      <c r="D175" s="30" t="n">
        <v>32</v>
      </c>
      <c r="E175" s="23" t="s">
        <v>119</v>
      </c>
      <c r="F175" s="23"/>
      <c r="G175" s="23" t="n">
        <v>0</v>
      </c>
      <c r="H175" s="22" t="s">
        <v>27</v>
      </c>
      <c r="I175" s="23" t="s">
        <v>49</v>
      </c>
      <c r="J175" s="28" t="n">
        <v>672</v>
      </c>
      <c r="K175" s="27" t="n">
        <f aca="false">J175/8</f>
        <v>84</v>
      </c>
      <c r="L175" s="27" t="n">
        <f aca="false">J175/16</f>
        <v>42</v>
      </c>
      <c r="M175" s="27" t="n">
        <f aca="false">J175/32</f>
        <v>21</v>
      </c>
      <c r="N175" s="5" t="s">
        <v>29</v>
      </c>
      <c r="O175" s="24" t="n">
        <v>0</v>
      </c>
      <c r="P175" s="1" t="n">
        <v>0</v>
      </c>
      <c r="Q175" s="1" t="n">
        <v>0</v>
      </c>
    </row>
    <row r="176" s="15" customFormat="true" ht="15" hidden="false" customHeight="false" outlineLevel="0" collapsed="false">
      <c r="A176" s="15" t="s">
        <v>63</v>
      </c>
      <c r="B176" s="33"/>
      <c r="C176" s="34"/>
      <c r="D176" s="35"/>
      <c r="E176" s="35"/>
      <c r="F176" s="35"/>
      <c r="G176" s="35"/>
      <c r="H176" s="34"/>
      <c r="I176" s="35" t="s">
        <v>386</v>
      </c>
      <c r="J176" s="28" t="n">
        <f aca="false">J175+D175</f>
        <v>704</v>
      </c>
      <c r="K176" s="27" t="n">
        <f aca="false">J176/8</f>
        <v>88</v>
      </c>
      <c r="L176" s="27" t="n">
        <f aca="false">J176/16</f>
        <v>44</v>
      </c>
      <c r="M176" s="27" t="n">
        <f aca="false">J176/32</f>
        <v>22</v>
      </c>
      <c r="O176" s="36"/>
    </row>
    <row r="177" s="15" customFormat="true" ht="15" hidden="false" customHeight="false" outlineLevel="0" collapsed="false">
      <c r="B177" s="33"/>
      <c r="C177" s="34"/>
      <c r="D177" s="35"/>
      <c r="E177" s="35"/>
      <c r="F177" s="35"/>
      <c r="G177" s="35"/>
      <c r="H177" s="34"/>
      <c r="I177" s="35"/>
      <c r="J177" s="28"/>
      <c r="K177" s="27"/>
      <c r="L177" s="27"/>
      <c r="M177" s="27"/>
      <c r="O177" s="36"/>
    </row>
    <row r="178" customFormat="false" ht="15" hidden="false" customHeight="false" outlineLevel="0" collapsed="false">
      <c r="A178" s="1" t="s">
        <v>389</v>
      </c>
      <c r="B178" s="25"/>
    </row>
    <row r="179" customFormat="false" ht="15" hidden="false" customHeight="false" outlineLevel="0" collapsed="false">
      <c r="B179" s="30" t="s">
        <v>390</v>
      </c>
      <c r="C179" s="30" t="s">
        <v>391</v>
      </c>
      <c r="D179" s="26" t="n">
        <v>32</v>
      </c>
      <c r="E179" s="37" t="s">
        <v>392</v>
      </c>
      <c r="F179" s="23"/>
      <c r="G179" s="38" t="n">
        <v>1</v>
      </c>
      <c r="H179" s="3" t="s">
        <v>393</v>
      </c>
      <c r="I179" s="27" t="s">
        <v>394</v>
      </c>
      <c r="J179" s="28" t="n">
        <f aca="false">J97</f>
        <v>512</v>
      </c>
      <c r="K179" s="27" t="n">
        <f aca="false">J179/8</f>
        <v>64</v>
      </c>
      <c r="L179" s="27" t="n">
        <f aca="false">J179/16</f>
        <v>32</v>
      </c>
      <c r="M179" s="27" t="n">
        <f aca="false">J179/32</f>
        <v>16</v>
      </c>
      <c r="N179" s="1" t="s">
        <v>29</v>
      </c>
      <c r="O179" s="3" t="n">
        <v>0</v>
      </c>
      <c r="P179" s="1" t="n">
        <v>0</v>
      </c>
      <c r="Q179" s="1" t="n">
        <v>0</v>
      </c>
    </row>
    <row r="180" customFormat="false" ht="15" hidden="false" customHeight="false" outlineLevel="0" collapsed="false">
      <c r="B180" s="30" t="s">
        <v>395</v>
      </c>
      <c r="C180" s="30" t="s">
        <v>396</v>
      </c>
      <c r="D180" s="26" t="n">
        <v>16</v>
      </c>
      <c r="E180" s="37" t="s">
        <v>26</v>
      </c>
      <c r="F180" s="23"/>
      <c r="G180" s="39" t="s">
        <v>397</v>
      </c>
      <c r="I180" s="27" t="s">
        <v>398</v>
      </c>
      <c r="J180" s="28" t="n">
        <f aca="false">J179+D179</f>
        <v>544</v>
      </c>
      <c r="K180" s="27" t="n">
        <f aca="false">J180/8</f>
        <v>68</v>
      </c>
      <c r="L180" s="27" t="n">
        <f aca="false">J180/16</f>
        <v>34</v>
      </c>
      <c r="M180" s="27" t="n">
        <f aca="false">J180/32</f>
        <v>17</v>
      </c>
      <c r="N180" s="1" t="s">
        <v>299</v>
      </c>
      <c r="O180" s="3" t="n">
        <v>10</v>
      </c>
      <c r="P180" s="1" t="n">
        <v>3</v>
      </c>
      <c r="Q180" s="1" t="n">
        <v>0</v>
      </c>
    </row>
    <row r="181" customFormat="false" ht="15" hidden="false" customHeight="false" outlineLevel="0" collapsed="false">
      <c r="B181" s="30" t="s">
        <v>399</v>
      </c>
      <c r="C181" s="30" t="s">
        <v>400</v>
      </c>
      <c r="D181" s="26" t="n">
        <v>8</v>
      </c>
      <c r="E181" s="37" t="s">
        <v>392</v>
      </c>
      <c r="F181" s="23"/>
      <c r="G181" s="22" t="n">
        <v>1</v>
      </c>
      <c r="H181" s="22" t="s">
        <v>27</v>
      </c>
      <c r="I181" s="27" t="s">
        <v>401</v>
      </c>
      <c r="J181" s="28" t="n">
        <f aca="false">J180+D180</f>
        <v>560</v>
      </c>
      <c r="K181" s="27" t="n">
        <f aca="false">J181/8</f>
        <v>70</v>
      </c>
      <c r="L181" s="27" t="n">
        <f aca="false">J181/16</f>
        <v>35</v>
      </c>
      <c r="M181" s="27" t="n">
        <f aca="false">J181/32</f>
        <v>17.5</v>
      </c>
      <c r="N181" s="1" t="s">
        <v>299</v>
      </c>
      <c r="O181" s="3" t="n">
        <v>10</v>
      </c>
      <c r="P181" s="1" t="n">
        <v>5</v>
      </c>
      <c r="Q181" s="1" t="n">
        <v>0</v>
      </c>
    </row>
    <row r="182" customFormat="false" ht="15" hidden="false" customHeight="false" outlineLevel="0" collapsed="false">
      <c r="B182" s="30" t="s">
        <v>402</v>
      </c>
      <c r="C182" s="30" t="s">
        <v>403</v>
      </c>
      <c r="D182" s="26" t="n">
        <v>8</v>
      </c>
      <c r="E182" s="37"/>
      <c r="F182" s="23"/>
      <c r="G182" s="22" t="n">
        <v>0</v>
      </c>
      <c r="H182" s="22" t="s">
        <v>27</v>
      </c>
      <c r="I182" s="27" t="s">
        <v>404</v>
      </c>
      <c r="J182" s="28" t="n">
        <f aca="false">J181+D181</f>
        <v>568</v>
      </c>
      <c r="K182" s="27" t="n">
        <f aca="false">J182/8</f>
        <v>71</v>
      </c>
      <c r="L182" s="27" t="n">
        <f aca="false">J182/16</f>
        <v>35.5</v>
      </c>
      <c r="M182" s="27" t="n">
        <f aca="false">J182/32</f>
        <v>17.75</v>
      </c>
      <c r="N182" s="5" t="s">
        <v>29</v>
      </c>
      <c r="O182" s="24" t="n">
        <v>0</v>
      </c>
      <c r="P182" s="1" t="n">
        <v>0</v>
      </c>
      <c r="Q182" s="1" t="n">
        <v>0</v>
      </c>
    </row>
    <row r="183" customFormat="false" ht="15" hidden="false" customHeight="false" outlineLevel="0" collapsed="false">
      <c r="A183" s="1" t="s">
        <v>63</v>
      </c>
      <c r="B183" s="25"/>
      <c r="C183" s="34"/>
      <c r="D183" s="35"/>
      <c r="E183" s="35"/>
      <c r="F183" s="35"/>
      <c r="G183" s="35"/>
      <c r="H183" s="34"/>
      <c r="I183" s="35" t="s">
        <v>386</v>
      </c>
      <c r="J183" s="28" t="n">
        <f aca="false">J182+D182</f>
        <v>576</v>
      </c>
      <c r="K183" s="27" t="n">
        <f aca="false">J183/8</f>
        <v>72</v>
      </c>
      <c r="L183" s="27" t="n">
        <f aca="false">J183/16</f>
        <v>36</v>
      </c>
      <c r="M183" s="27" t="n">
        <f aca="false">J183/32</f>
        <v>18</v>
      </c>
    </row>
    <row r="184" customFormat="false" ht="15" hidden="false" customHeight="false" outlineLevel="0" collapsed="false">
      <c r="B184" s="25"/>
    </row>
    <row r="185" customFormat="false" ht="15" hidden="false" customHeight="false" outlineLevel="0" collapsed="false">
      <c r="B185" s="25"/>
    </row>
    <row r="186" customFormat="false" ht="15" hidden="false" customHeight="false" outlineLevel="0" collapsed="false">
      <c r="A186" s="1" t="s">
        <v>405</v>
      </c>
      <c r="B186" s="25"/>
    </row>
    <row r="187" customFormat="false" ht="15" hidden="false" customHeight="false" outlineLevel="0" collapsed="false">
      <c r="B187" s="30" t="s">
        <v>406</v>
      </c>
      <c r="C187" s="30" t="s">
        <v>407</v>
      </c>
      <c r="D187" s="26" t="n">
        <v>32</v>
      </c>
      <c r="E187" s="37"/>
      <c r="F187" s="23"/>
      <c r="G187" s="38" t="n">
        <v>1</v>
      </c>
      <c r="H187" s="3" t="s">
        <v>393</v>
      </c>
      <c r="I187" s="27" t="s">
        <v>394</v>
      </c>
      <c r="J187" s="28" t="n">
        <f aca="false">J97</f>
        <v>512</v>
      </c>
      <c r="K187" s="27" t="n">
        <f aca="false">J187/8</f>
        <v>64</v>
      </c>
      <c r="L187" s="27" t="n">
        <f aca="false">J187/16</f>
        <v>32</v>
      </c>
      <c r="M187" s="27" t="n">
        <f aca="false">J187/32</f>
        <v>16</v>
      </c>
      <c r="N187" s="1" t="s">
        <v>29</v>
      </c>
      <c r="O187" s="3" t="n">
        <v>0</v>
      </c>
      <c r="P187" s="1" t="n">
        <v>0</v>
      </c>
      <c r="Q187" s="1" t="n">
        <v>0</v>
      </c>
    </row>
    <row r="188" customFormat="false" ht="15" hidden="false" customHeight="false" outlineLevel="0" collapsed="false">
      <c r="B188" s="30" t="s">
        <v>408</v>
      </c>
      <c r="C188" s="30" t="s">
        <v>409</v>
      </c>
      <c r="D188" s="26" t="n">
        <v>16</v>
      </c>
      <c r="E188" s="37" t="s">
        <v>26</v>
      </c>
      <c r="F188" s="23"/>
      <c r="G188" s="23" t="s">
        <v>410</v>
      </c>
      <c r="I188" s="27" t="s">
        <v>398</v>
      </c>
      <c r="J188" s="28" t="n">
        <f aca="false">J187+D187</f>
        <v>544</v>
      </c>
      <c r="K188" s="27" t="n">
        <f aca="false">J188/8</f>
        <v>68</v>
      </c>
      <c r="L188" s="27" t="n">
        <f aca="false">J188/16</f>
        <v>34</v>
      </c>
      <c r="M188" s="27" t="n">
        <f aca="false">J188/32</f>
        <v>17</v>
      </c>
      <c r="N188" s="1" t="s">
        <v>299</v>
      </c>
      <c r="O188" s="3" t="n">
        <v>10</v>
      </c>
      <c r="P188" s="1" t="n">
        <v>4</v>
      </c>
      <c r="Q188" s="1" t="n">
        <v>0</v>
      </c>
    </row>
    <row r="189" customFormat="false" ht="15" hidden="false" customHeight="false" outlineLevel="0" collapsed="false">
      <c r="B189" s="30" t="s">
        <v>411</v>
      </c>
      <c r="C189" s="30" t="s">
        <v>412</v>
      </c>
      <c r="D189" s="26" t="n">
        <v>16</v>
      </c>
      <c r="E189" s="37"/>
      <c r="F189" s="23"/>
      <c r="G189" s="23" t="s">
        <v>413</v>
      </c>
      <c r="I189" s="27" t="s">
        <v>414</v>
      </c>
      <c r="J189" s="28" t="n">
        <f aca="false">J188+D188</f>
        <v>560</v>
      </c>
      <c r="K189" s="27" t="n">
        <f aca="false">J189/8</f>
        <v>70</v>
      </c>
      <c r="L189" s="27" t="n">
        <f aca="false">J189/16</f>
        <v>35</v>
      </c>
      <c r="M189" s="27" t="n">
        <f aca="false">J189/32</f>
        <v>17.5</v>
      </c>
      <c r="N189" s="1" t="s">
        <v>299</v>
      </c>
      <c r="O189" s="3" t="n">
        <v>10</v>
      </c>
      <c r="P189" s="1" t="n">
        <v>2</v>
      </c>
      <c r="Q189" s="1" t="n">
        <v>0</v>
      </c>
    </row>
    <row r="190" customFormat="false" ht="15" hidden="false" customHeight="false" outlineLevel="0" collapsed="false">
      <c r="B190" s="30" t="s">
        <v>415</v>
      </c>
      <c r="C190" s="30" t="s">
        <v>416</v>
      </c>
      <c r="D190" s="26" t="n">
        <v>32</v>
      </c>
      <c r="E190" s="37"/>
      <c r="F190" s="23"/>
      <c r="G190" s="38" t="n">
        <v>1</v>
      </c>
      <c r="I190" s="27" t="s">
        <v>417</v>
      </c>
      <c r="J190" s="28" t="n">
        <f aca="false">J189+D189</f>
        <v>576</v>
      </c>
      <c r="K190" s="27" t="n">
        <f aca="false">J190/8</f>
        <v>72</v>
      </c>
      <c r="L190" s="27" t="n">
        <f aca="false">J190/16</f>
        <v>36</v>
      </c>
      <c r="M190" s="27" t="n">
        <f aca="false">J190/32</f>
        <v>18</v>
      </c>
      <c r="N190" s="1" t="s">
        <v>29</v>
      </c>
      <c r="O190" s="3" t="n">
        <v>0</v>
      </c>
      <c r="P190" s="1" t="n">
        <v>0</v>
      </c>
      <c r="Q190" s="1" t="n">
        <v>0</v>
      </c>
    </row>
    <row r="191" customFormat="false" ht="15" hidden="false" customHeight="false" outlineLevel="0" collapsed="false">
      <c r="B191" s="30" t="s">
        <v>418</v>
      </c>
      <c r="C191" s="30" t="s">
        <v>419</v>
      </c>
      <c r="D191" s="26" t="n">
        <v>8</v>
      </c>
      <c r="E191" s="37" t="s">
        <v>392</v>
      </c>
      <c r="F191" s="23"/>
      <c r="G191" s="22" t="n">
        <v>1</v>
      </c>
      <c r="H191" s="22" t="s">
        <v>27</v>
      </c>
      <c r="I191" s="27" t="s">
        <v>420</v>
      </c>
      <c r="J191" s="28" t="n">
        <f aca="false">J190+D190</f>
        <v>608</v>
      </c>
      <c r="K191" s="27" t="n">
        <f aca="false">J191/8</f>
        <v>76</v>
      </c>
      <c r="L191" s="27" t="n">
        <f aca="false">J191/16</f>
        <v>38</v>
      </c>
      <c r="M191" s="27" t="n">
        <f aca="false">J191/32</f>
        <v>19</v>
      </c>
      <c r="N191" s="1" t="s">
        <v>299</v>
      </c>
      <c r="O191" s="3" t="n">
        <v>10</v>
      </c>
      <c r="P191" s="1" t="n">
        <v>6</v>
      </c>
      <c r="Q191" s="1" t="n">
        <v>0</v>
      </c>
    </row>
    <row r="192" customFormat="false" ht="15" hidden="false" customHeight="false" outlineLevel="0" collapsed="false">
      <c r="B192" s="30" t="s">
        <v>402</v>
      </c>
      <c r="C192" s="30" t="s">
        <v>421</v>
      </c>
      <c r="D192" s="26" t="n">
        <v>24</v>
      </c>
      <c r="E192" s="37" t="s">
        <v>119</v>
      </c>
      <c r="F192" s="23"/>
      <c r="G192" s="22" t="n">
        <v>0</v>
      </c>
      <c r="H192" s="22" t="s">
        <v>27</v>
      </c>
      <c r="I192" s="27"/>
      <c r="J192" s="28" t="n">
        <f aca="false">J191+D191</f>
        <v>616</v>
      </c>
      <c r="K192" s="27" t="n">
        <f aca="false">J192/8</f>
        <v>77</v>
      </c>
      <c r="L192" s="27" t="n">
        <f aca="false">J192/16</f>
        <v>38.5</v>
      </c>
      <c r="M192" s="27" t="n">
        <f aca="false">J192/32</f>
        <v>19.25</v>
      </c>
      <c r="N192" s="5" t="s">
        <v>29</v>
      </c>
      <c r="O192" s="24" t="n">
        <v>0</v>
      </c>
      <c r="P192" s="1" t="n">
        <v>0</v>
      </c>
      <c r="Q192" s="1" t="n">
        <v>0</v>
      </c>
    </row>
    <row r="193" customFormat="false" ht="15" hidden="false" customHeight="false" outlineLevel="0" collapsed="false">
      <c r="A193" s="1" t="s">
        <v>63</v>
      </c>
      <c r="B193" s="33"/>
      <c r="C193" s="34"/>
      <c r="D193" s="35"/>
      <c r="E193" s="35"/>
      <c r="F193" s="35"/>
      <c r="G193" s="35"/>
      <c r="H193" s="34"/>
      <c r="I193" s="35" t="s">
        <v>386</v>
      </c>
      <c r="J193" s="28" t="n">
        <f aca="false">J192+D192</f>
        <v>640</v>
      </c>
      <c r="K193" s="27" t="n">
        <f aca="false">J193/8</f>
        <v>80</v>
      </c>
      <c r="L193" s="27" t="n">
        <f aca="false">J193/16</f>
        <v>40</v>
      </c>
      <c r="M193" s="27" t="n">
        <f aca="false">J193/32</f>
        <v>20</v>
      </c>
    </row>
    <row r="194" customFormat="false" ht="15" hidden="false" customHeight="false" outlineLevel="0" collapsed="false">
      <c r="B194" s="25"/>
    </row>
    <row r="195" customFormat="false" ht="15" hidden="false" customHeight="false" outlineLevel="0" collapsed="false">
      <c r="B195" s="25"/>
    </row>
    <row r="196" customFormat="false" ht="15" hidden="false" customHeight="false" outlineLevel="0" collapsed="false">
      <c r="A196" s="1" t="s">
        <v>0</v>
      </c>
      <c r="B196" s="25"/>
    </row>
    <row r="197" customFormat="false" ht="15" hidden="false" customHeight="false" outlineLevel="0" collapsed="false">
      <c r="A197" s="1" t="s">
        <v>422</v>
      </c>
      <c r="B197" s="25"/>
    </row>
    <row r="198" customFormat="false" ht="15" hidden="false" customHeight="false" outlineLevel="0" collapsed="false">
      <c r="B198" s="30" t="s">
        <v>423</v>
      </c>
      <c r="C198" s="30" t="s">
        <v>424</v>
      </c>
      <c r="D198" s="26" t="n">
        <v>32</v>
      </c>
      <c r="E198" s="37" t="s">
        <v>26</v>
      </c>
      <c r="F198" s="23"/>
      <c r="G198" s="38" t="n">
        <v>1</v>
      </c>
      <c r="H198" s="38" t="s">
        <v>393</v>
      </c>
      <c r="I198" s="27" t="s">
        <v>425</v>
      </c>
      <c r="J198" s="28" t="n">
        <f aca="false">J171</f>
        <v>768</v>
      </c>
      <c r="K198" s="27" t="n">
        <f aca="false">J198/8</f>
        <v>96</v>
      </c>
      <c r="L198" s="27" t="n">
        <f aca="false">J198/16</f>
        <v>48</v>
      </c>
      <c r="M198" s="27" t="n">
        <f aca="false">J198/32</f>
        <v>24</v>
      </c>
      <c r="N198" s="1" t="s">
        <v>426</v>
      </c>
      <c r="O198" s="3" t="n">
        <v>13</v>
      </c>
      <c r="P198" s="1" t="n">
        <v>1</v>
      </c>
      <c r="Q198" s="1" t="n">
        <v>0</v>
      </c>
    </row>
    <row r="199" customFormat="false" ht="15" hidden="false" customHeight="false" outlineLevel="0" collapsed="false">
      <c r="B199" s="30" t="s">
        <v>427</v>
      </c>
      <c r="C199" s="30" t="s">
        <v>428</v>
      </c>
      <c r="D199" s="26" t="n">
        <v>16</v>
      </c>
      <c r="E199" s="37" t="s">
        <v>26</v>
      </c>
      <c r="F199" s="23"/>
      <c r="G199" s="38" t="n">
        <v>1</v>
      </c>
      <c r="H199" s="38" t="s">
        <v>27</v>
      </c>
      <c r="I199" s="27" t="s">
        <v>425</v>
      </c>
      <c r="J199" s="28" t="n">
        <f aca="false">J198+D198</f>
        <v>800</v>
      </c>
      <c r="K199" s="27" t="n">
        <f aca="false">J199/8</f>
        <v>100</v>
      </c>
      <c r="L199" s="27" t="n">
        <f aca="false">J199/16</f>
        <v>50</v>
      </c>
      <c r="M199" s="27" t="n">
        <f aca="false">J199/32</f>
        <v>25</v>
      </c>
      <c r="N199" s="1" t="s">
        <v>426</v>
      </c>
      <c r="O199" s="3" t="n">
        <v>13</v>
      </c>
      <c r="P199" s="1" t="n">
        <v>2</v>
      </c>
      <c r="Q199" s="1" t="n">
        <v>0</v>
      </c>
    </row>
    <row r="200" customFormat="false" ht="15" hidden="false" customHeight="false" outlineLevel="0" collapsed="false">
      <c r="B200" s="30" t="s">
        <v>429</v>
      </c>
      <c r="C200" s="30" t="s">
        <v>430</v>
      </c>
      <c r="D200" s="26" t="n">
        <v>8</v>
      </c>
      <c r="E200" s="37" t="s">
        <v>26</v>
      </c>
      <c r="F200" s="23"/>
      <c r="G200" s="22" t="n">
        <v>1</v>
      </c>
      <c r="H200" s="22" t="s">
        <v>27</v>
      </c>
      <c r="I200" s="27" t="s">
        <v>431</v>
      </c>
      <c r="J200" s="28" t="n">
        <f aca="false">J199+D199</f>
        <v>816</v>
      </c>
      <c r="K200" s="27" t="n">
        <f aca="false">J200/8</f>
        <v>102</v>
      </c>
      <c r="L200" s="27" t="n">
        <f aca="false">J200/16</f>
        <v>51</v>
      </c>
      <c r="M200" s="27" t="n">
        <f aca="false">J200/32</f>
        <v>25.5</v>
      </c>
      <c r="N200" s="5" t="s">
        <v>426</v>
      </c>
      <c r="O200" s="24" t="n">
        <v>13</v>
      </c>
      <c r="P200" s="1" t="n">
        <v>3</v>
      </c>
      <c r="Q200" s="1" t="n">
        <v>0</v>
      </c>
    </row>
    <row r="201" customFormat="false" ht="37.65" hidden="false" customHeight="true" outlineLevel="0" collapsed="false">
      <c r="A201" s="1" t="s">
        <v>46</v>
      </c>
      <c r="B201" s="22"/>
      <c r="C201" s="22"/>
      <c r="D201" s="22"/>
      <c r="E201" s="22"/>
      <c r="F201" s="22"/>
      <c r="G201" s="22"/>
      <c r="H201" s="22" t="s">
        <v>27</v>
      </c>
      <c r="I201" s="23"/>
      <c r="N201" s="5"/>
      <c r="O201" s="24"/>
    </row>
    <row r="202" customFormat="false" ht="37.65" hidden="false" customHeight="true" outlineLevel="0" collapsed="false">
      <c r="B202" s="22" t="s">
        <v>47</v>
      </c>
      <c r="C202" s="22" t="s">
        <v>432</v>
      </c>
      <c r="D202" s="22" t="n">
        <v>5</v>
      </c>
      <c r="E202" s="22" t="s">
        <v>26</v>
      </c>
      <c r="F202" s="22"/>
      <c r="G202" s="22" t="n">
        <v>0</v>
      </c>
      <c r="H202" s="22" t="s">
        <v>27</v>
      </c>
      <c r="I202" s="23" t="s">
        <v>49</v>
      </c>
      <c r="J202" s="4" t="n">
        <f aca="false">J200+D200</f>
        <v>824</v>
      </c>
      <c r="K202" s="5" t="n">
        <f aca="false">J202/8</f>
        <v>103</v>
      </c>
      <c r="L202" s="5" t="n">
        <f aca="false">J202/16</f>
        <v>51.5</v>
      </c>
      <c r="M202" s="5" t="n">
        <f aca="false">J202/32</f>
        <v>25.75</v>
      </c>
      <c r="N202" s="5" t="s">
        <v>29</v>
      </c>
      <c r="O202" s="24" t="n">
        <v>0</v>
      </c>
      <c r="P202" s="1" t="n">
        <v>0</v>
      </c>
      <c r="Q202" s="1" t="n">
        <v>0</v>
      </c>
    </row>
    <row r="203" customFormat="false" ht="37.65" hidden="false" customHeight="true" outlineLevel="0" collapsed="false">
      <c r="B203" s="22" t="s">
        <v>50</v>
      </c>
      <c r="C203" s="22" t="s">
        <v>51</v>
      </c>
      <c r="D203" s="22" t="n">
        <v>1</v>
      </c>
      <c r="E203" s="22"/>
      <c r="F203" s="22"/>
      <c r="G203" s="22" t="n">
        <v>0</v>
      </c>
      <c r="H203" s="22" t="s">
        <v>27</v>
      </c>
      <c r="I203" s="23" t="s">
        <v>60</v>
      </c>
      <c r="J203" s="4" t="n">
        <f aca="false">J202+D202</f>
        <v>829</v>
      </c>
      <c r="K203" s="5" t="n">
        <f aca="false">J203/8</f>
        <v>103.625</v>
      </c>
      <c r="L203" s="5" t="n">
        <f aca="false">J203/16</f>
        <v>51.8125</v>
      </c>
      <c r="M203" s="5" t="n">
        <f aca="false">J203/32</f>
        <v>25.90625</v>
      </c>
      <c r="N203" s="5" t="s">
        <v>29</v>
      </c>
      <c r="O203" s="24" t="n">
        <v>0</v>
      </c>
      <c r="P203" s="1" t="n">
        <v>0</v>
      </c>
      <c r="Q203" s="1" t="n">
        <v>0</v>
      </c>
    </row>
    <row r="204" customFormat="false" ht="37.65" hidden="false" customHeight="true" outlineLevel="0" collapsed="false">
      <c r="B204" s="22" t="s">
        <v>52</v>
      </c>
      <c r="C204" s="22" t="s">
        <v>53</v>
      </c>
      <c r="D204" s="22" t="n">
        <v>1</v>
      </c>
      <c r="E204" s="22" t="s">
        <v>26</v>
      </c>
      <c r="F204" s="22"/>
      <c r="G204" s="22" t="n">
        <v>0</v>
      </c>
      <c r="H204" s="22" t="s">
        <v>27</v>
      </c>
      <c r="I204" s="23" t="s">
        <v>54</v>
      </c>
      <c r="J204" s="4" t="n">
        <f aca="false">J203+D203</f>
        <v>830</v>
      </c>
      <c r="K204" s="5" t="n">
        <f aca="false">J204/8</f>
        <v>103.75</v>
      </c>
      <c r="L204" s="5" t="n">
        <f aca="false">J204/16</f>
        <v>51.875</v>
      </c>
      <c r="M204" s="5" t="n">
        <f aca="false">J204/32</f>
        <v>25.9375</v>
      </c>
      <c r="N204" s="5" t="s">
        <v>29</v>
      </c>
      <c r="O204" s="24" t="n">
        <v>0</v>
      </c>
      <c r="P204" s="1" t="n">
        <v>0</v>
      </c>
      <c r="Q204" s="1" t="n">
        <v>0</v>
      </c>
    </row>
    <row r="205" customFormat="false" ht="37.65" hidden="false" customHeight="true" outlineLevel="0" collapsed="false">
      <c r="B205" s="22" t="s">
        <v>55</v>
      </c>
      <c r="C205" s="22" t="s">
        <v>56</v>
      </c>
      <c r="D205" s="22" t="n">
        <v>1</v>
      </c>
      <c r="E205" s="22" t="s">
        <v>26</v>
      </c>
      <c r="F205" s="22"/>
      <c r="G205" s="22" t="n">
        <v>0</v>
      </c>
      <c r="H205" s="22" t="s">
        <v>27</v>
      </c>
      <c r="I205" s="23" t="s">
        <v>57</v>
      </c>
      <c r="J205" s="4" t="n">
        <f aca="false">J204+D204</f>
        <v>831</v>
      </c>
      <c r="K205" s="5" t="n">
        <f aca="false">J205/8</f>
        <v>103.875</v>
      </c>
      <c r="L205" s="5" t="n">
        <f aca="false">J205/16</f>
        <v>51.9375</v>
      </c>
      <c r="M205" s="5" t="n">
        <f aca="false">J205/32</f>
        <v>25.96875</v>
      </c>
      <c r="N205" s="5" t="s">
        <v>29</v>
      </c>
      <c r="O205" s="24" t="n">
        <v>0</v>
      </c>
      <c r="P205" s="1" t="n">
        <v>0</v>
      </c>
      <c r="Q205" s="1" t="n">
        <v>0</v>
      </c>
    </row>
    <row r="206" customFormat="false" ht="37.65" hidden="false" customHeight="true" outlineLevel="0" collapsed="false">
      <c r="A206" s="1" t="s">
        <v>58</v>
      </c>
      <c r="B206" s="22"/>
      <c r="C206" s="22"/>
      <c r="D206" s="22"/>
      <c r="E206" s="22"/>
      <c r="F206" s="22"/>
      <c r="G206" s="22"/>
      <c r="H206" s="22" t="s">
        <v>27</v>
      </c>
      <c r="I206" s="23"/>
      <c r="N206" s="5"/>
      <c r="O206" s="24"/>
    </row>
    <row r="207" customFormat="false" ht="37.65" hidden="false" customHeight="true" outlineLevel="0" collapsed="false">
      <c r="A207" s="1" t="s">
        <v>59</v>
      </c>
      <c r="B207" s="22"/>
      <c r="C207" s="22"/>
      <c r="D207" s="22"/>
      <c r="E207" s="22"/>
      <c r="F207" s="22"/>
      <c r="G207" s="22"/>
      <c r="H207" s="22" t="s">
        <v>27</v>
      </c>
      <c r="I207" s="23"/>
      <c r="N207" s="5"/>
      <c r="O207" s="24"/>
    </row>
    <row r="208" customFormat="false" ht="37.65" hidden="false" customHeight="true" outlineLevel="0" collapsed="false">
      <c r="B208" s="22" t="s">
        <v>55</v>
      </c>
      <c r="C208" s="22" t="s">
        <v>56</v>
      </c>
      <c r="D208" s="22" t="n">
        <v>1</v>
      </c>
      <c r="E208" s="22" t="s">
        <v>26</v>
      </c>
      <c r="F208" s="22"/>
      <c r="G208" s="22" t="n">
        <v>21</v>
      </c>
      <c r="H208" s="22" t="s">
        <v>27</v>
      </c>
      <c r="I208" s="23" t="s">
        <v>57</v>
      </c>
      <c r="J208" s="4" t="n">
        <f aca="false">J200+D200</f>
        <v>824</v>
      </c>
      <c r="K208" s="5" t="n">
        <f aca="false">J208/8</f>
        <v>103</v>
      </c>
      <c r="L208" s="5" t="n">
        <f aca="false">J208/16</f>
        <v>51.5</v>
      </c>
      <c r="M208" s="5" t="n">
        <f aca="false">J208/32</f>
        <v>25.75</v>
      </c>
      <c r="N208" s="1" t="s">
        <v>266</v>
      </c>
      <c r="O208" s="24" t="n">
        <v>3</v>
      </c>
      <c r="P208" s="1" t="n">
        <v>10</v>
      </c>
      <c r="Q208" s="1" t="n">
        <v>0</v>
      </c>
    </row>
    <row r="209" customFormat="false" ht="37.65" hidden="false" customHeight="true" outlineLevel="0" collapsed="false">
      <c r="B209" s="22" t="s">
        <v>52</v>
      </c>
      <c r="C209" s="22" t="s">
        <v>53</v>
      </c>
      <c r="D209" s="22" t="n">
        <v>1</v>
      </c>
      <c r="E209" s="22" t="s">
        <v>26</v>
      </c>
      <c r="F209" s="22"/>
      <c r="G209" s="22" t="n">
        <v>21</v>
      </c>
      <c r="H209" s="22" t="s">
        <v>27</v>
      </c>
      <c r="I209" s="23" t="s">
        <v>54</v>
      </c>
      <c r="J209" s="4" t="n">
        <f aca="false">J208+D208</f>
        <v>825</v>
      </c>
      <c r="K209" s="5" t="n">
        <f aca="false">J209/8</f>
        <v>103.125</v>
      </c>
      <c r="L209" s="5" t="n">
        <f aca="false">J209/16</f>
        <v>51.5625</v>
      </c>
      <c r="M209" s="5" t="n">
        <f aca="false">J209/32</f>
        <v>25.78125</v>
      </c>
      <c r="N209" s="1" t="s">
        <v>266</v>
      </c>
      <c r="O209" s="24" t="n">
        <v>3</v>
      </c>
      <c r="P209" s="1" t="n">
        <v>11</v>
      </c>
      <c r="Q209" s="1" t="n">
        <v>0</v>
      </c>
    </row>
    <row r="210" customFormat="false" ht="37.65" hidden="false" customHeight="true" outlineLevel="0" collapsed="false">
      <c r="B210" s="22" t="s">
        <v>50</v>
      </c>
      <c r="C210" s="22" t="s">
        <v>51</v>
      </c>
      <c r="D210" s="22" t="n">
        <v>1</v>
      </c>
      <c r="E210" s="22" t="s">
        <v>26</v>
      </c>
      <c r="F210" s="22"/>
      <c r="G210" s="22" t="n">
        <v>21</v>
      </c>
      <c r="H210" s="22" t="s">
        <v>27</v>
      </c>
      <c r="I210" s="23" t="s">
        <v>60</v>
      </c>
      <c r="J210" s="4" t="n">
        <f aca="false">J209+D209</f>
        <v>826</v>
      </c>
      <c r="K210" s="5" t="n">
        <f aca="false">J210/8</f>
        <v>103.25</v>
      </c>
      <c r="L210" s="5" t="n">
        <f aca="false">J210/16</f>
        <v>51.625</v>
      </c>
      <c r="M210" s="5" t="n">
        <f aca="false">J210/32</f>
        <v>25.8125</v>
      </c>
      <c r="N210" s="1" t="s">
        <v>266</v>
      </c>
      <c r="O210" s="24" t="n">
        <v>3</v>
      </c>
      <c r="P210" s="1" t="n">
        <v>12</v>
      </c>
      <c r="Q210" s="1" t="n">
        <v>0</v>
      </c>
    </row>
    <row r="211" customFormat="false" ht="37.65" hidden="false" customHeight="true" outlineLevel="0" collapsed="false">
      <c r="B211" s="22" t="s">
        <v>61</v>
      </c>
      <c r="C211" s="22" t="s">
        <v>433</v>
      </c>
      <c r="D211" s="22" t="n">
        <v>5</v>
      </c>
      <c r="E211" s="22" t="s">
        <v>26</v>
      </c>
      <c r="F211" s="22"/>
      <c r="G211" s="22" t="n">
        <v>0</v>
      </c>
      <c r="H211" s="22" t="s">
        <v>27</v>
      </c>
      <c r="I211" s="23" t="s">
        <v>49</v>
      </c>
      <c r="J211" s="4" t="n">
        <f aca="false">J210+D210</f>
        <v>827</v>
      </c>
      <c r="K211" s="5" t="n">
        <f aca="false">J211/8</f>
        <v>103.375</v>
      </c>
      <c r="L211" s="5" t="n">
        <f aca="false">J211/16</f>
        <v>51.6875</v>
      </c>
      <c r="M211" s="5" t="n">
        <f aca="false">J211/32</f>
        <v>25.84375</v>
      </c>
      <c r="N211" s="5" t="s">
        <v>29</v>
      </c>
      <c r="O211" s="24" t="n">
        <v>0</v>
      </c>
      <c r="P211" s="1" t="n">
        <v>0</v>
      </c>
      <c r="Q211" s="1" t="n">
        <v>0</v>
      </c>
    </row>
    <row r="212" customFormat="false" ht="37.65" hidden="false" customHeight="true" outlineLevel="0" collapsed="false">
      <c r="A212" s="1" t="s">
        <v>58</v>
      </c>
      <c r="B212" s="22"/>
      <c r="C212" s="22"/>
      <c r="D212" s="22"/>
      <c r="E212" s="22"/>
      <c r="F212" s="22"/>
      <c r="G212" s="22"/>
      <c r="H212" s="22"/>
      <c r="I212" s="23"/>
      <c r="N212" s="5"/>
      <c r="O212" s="24"/>
    </row>
    <row r="213" customFormat="false" ht="15" hidden="false" customHeight="false" outlineLevel="0" collapsed="false">
      <c r="A213" s="1" t="s">
        <v>63</v>
      </c>
      <c r="B213" s="30"/>
      <c r="I213" s="1" t="s">
        <v>259</v>
      </c>
      <c r="J213" s="28" t="n">
        <f aca="false">J211+D211</f>
        <v>832</v>
      </c>
      <c r="K213" s="27" t="n">
        <f aca="false">J213/8</f>
        <v>104</v>
      </c>
      <c r="L213" s="27" t="n">
        <f aca="false">J213/16</f>
        <v>52</v>
      </c>
      <c r="M213" s="27" t="n">
        <f aca="false">J213/32</f>
        <v>26</v>
      </c>
    </row>
    <row r="214" customFormat="false" ht="15" hidden="false" customHeight="false" outlineLevel="0" collapsed="false">
      <c r="B214" s="30"/>
      <c r="J214" s="28"/>
      <c r="K214" s="27"/>
      <c r="L214" s="27"/>
      <c r="M214" s="27"/>
    </row>
    <row r="215" customFormat="false" ht="15" hidden="false" customHeight="false" outlineLevel="0" collapsed="false">
      <c r="A215" s="1" t="s">
        <v>434</v>
      </c>
      <c r="B215" s="12"/>
      <c r="C215" s="40"/>
      <c r="D215" s="13"/>
      <c r="E215" s="13"/>
      <c r="F215" s="13"/>
      <c r="G215" s="13"/>
      <c r="H215" s="13"/>
      <c r="I215" s="14"/>
    </row>
    <row r="216" s="15" customFormat="true" ht="15" hidden="false" customHeight="false" outlineLevel="0" collapsed="false">
      <c r="A216" s="15" t="s">
        <v>0</v>
      </c>
      <c r="B216" s="16" t="s">
        <v>8</v>
      </c>
      <c r="C216" s="13" t="s">
        <v>9</v>
      </c>
      <c r="D216" s="13" t="s">
        <v>10</v>
      </c>
      <c r="E216" s="13" t="s">
        <v>11</v>
      </c>
      <c r="F216" s="13" t="s">
        <v>12</v>
      </c>
      <c r="G216" s="13" t="s">
        <v>13</v>
      </c>
      <c r="H216" s="13" t="s">
        <v>14</v>
      </c>
      <c r="I216" s="14" t="s">
        <v>15</v>
      </c>
      <c r="J216" s="29" t="s">
        <v>16</v>
      </c>
      <c r="K216" s="15" t="s">
        <v>17</v>
      </c>
      <c r="L216" s="15" t="s">
        <v>18</v>
      </c>
      <c r="M216" s="15" t="s">
        <v>19</v>
      </c>
      <c r="N216" s="20" t="s">
        <v>20</v>
      </c>
      <c r="O216" s="21" t="s">
        <v>21</v>
      </c>
      <c r="P216" s="15" t="s">
        <v>22</v>
      </c>
      <c r="Q216" s="15" t="s">
        <v>23</v>
      </c>
    </row>
    <row r="217" customFormat="false" ht="50.5" hidden="false" customHeight="false" outlineLevel="0" collapsed="false">
      <c r="B217" s="30" t="s">
        <v>435</v>
      </c>
      <c r="C217" s="22" t="s">
        <v>436</v>
      </c>
      <c r="D217" s="22" t="n">
        <v>464</v>
      </c>
      <c r="E217" s="22" t="s">
        <v>26</v>
      </c>
      <c r="F217" s="22" t="s">
        <v>119</v>
      </c>
      <c r="G217" s="22" t="n">
        <v>0</v>
      </c>
      <c r="H217" s="22" t="s">
        <v>27</v>
      </c>
      <c r="I217" s="23" t="s">
        <v>437</v>
      </c>
      <c r="J217" s="4" t="n">
        <v>0</v>
      </c>
      <c r="K217" s="27" t="n">
        <f aca="false">J217/8</f>
        <v>0</v>
      </c>
      <c r="L217" s="27" t="n">
        <f aca="false">J217/16</f>
        <v>0</v>
      </c>
      <c r="M217" s="27" t="n">
        <f aca="false">J217/32</f>
        <v>0</v>
      </c>
      <c r="N217" s="1" t="s">
        <v>29</v>
      </c>
      <c r="O217" s="3" t="n">
        <v>0</v>
      </c>
      <c r="P217" s="1" t="n">
        <v>0</v>
      </c>
      <c r="Q217" s="1" t="n">
        <v>0</v>
      </c>
    </row>
    <row r="218" customFormat="false" ht="25.25" hidden="false" customHeight="false" outlineLevel="0" collapsed="false">
      <c r="B218" s="30" t="s">
        <v>438</v>
      </c>
      <c r="C218" s="22" t="s">
        <v>439</v>
      </c>
      <c r="D218" s="22" t="n">
        <v>8</v>
      </c>
      <c r="E218" s="22" t="s">
        <v>26</v>
      </c>
      <c r="F218" s="22"/>
      <c r="G218" s="22" t="n">
        <v>1</v>
      </c>
      <c r="H218" s="22" t="s">
        <v>27</v>
      </c>
      <c r="I218" s="23" t="s">
        <v>440</v>
      </c>
      <c r="J218" s="4" t="n">
        <f aca="false">J217+D217</f>
        <v>464</v>
      </c>
      <c r="K218" s="27" t="n">
        <f aca="false">J218/8</f>
        <v>58</v>
      </c>
      <c r="L218" s="27" t="n">
        <f aca="false">J218/16</f>
        <v>29</v>
      </c>
      <c r="M218" s="27" t="n">
        <f aca="false">J218/32</f>
        <v>14.5</v>
      </c>
      <c r="N218" s="1" t="s">
        <v>441</v>
      </c>
      <c r="O218" s="3" t="n">
        <v>1</v>
      </c>
      <c r="P218" s="1" t="n">
        <v>1</v>
      </c>
      <c r="Q218" s="1" t="n">
        <v>0</v>
      </c>
    </row>
    <row r="219" customFormat="false" ht="15" hidden="false" customHeight="false" outlineLevel="0" collapsed="false">
      <c r="B219" s="30" t="s">
        <v>29</v>
      </c>
      <c r="C219" s="22" t="s">
        <v>442</v>
      </c>
      <c r="D219" s="22" t="n">
        <v>8</v>
      </c>
      <c r="E219" s="22"/>
      <c r="F219" s="22"/>
      <c r="G219" s="22" t="n">
        <v>0</v>
      </c>
      <c r="H219" s="22" t="s">
        <v>27</v>
      </c>
      <c r="I219" s="27" t="s">
        <v>265</v>
      </c>
      <c r="J219" s="4" t="n">
        <f aca="false">J218+D218</f>
        <v>472</v>
      </c>
      <c r="K219" s="27"/>
      <c r="L219" s="27"/>
      <c r="M219" s="27"/>
      <c r="N219" s="1" t="s">
        <v>29</v>
      </c>
      <c r="O219" s="3" t="n">
        <v>0</v>
      </c>
      <c r="P219" s="1" t="n">
        <v>0</v>
      </c>
      <c r="Q219" s="1" t="n">
        <v>0</v>
      </c>
    </row>
    <row r="220" customFormat="false" ht="15" hidden="false" customHeight="false" outlineLevel="0" collapsed="false">
      <c r="A220" s="1" t="s">
        <v>63</v>
      </c>
      <c r="B220" s="25"/>
      <c r="I220" s="1" t="s">
        <v>259</v>
      </c>
      <c r="J220" s="4" t="n">
        <f aca="false">J219+D219</f>
        <v>480</v>
      </c>
      <c r="K220" s="27" t="n">
        <f aca="false">J220/8</f>
        <v>60</v>
      </c>
      <c r="L220" s="27" t="n">
        <f aca="false">J220/16</f>
        <v>30</v>
      </c>
      <c r="M220" s="27" t="n">
        <f aca="false">J220/32</f>
        <v>15</v>
      </c>
    </row>
    <row r="222" customFormat="false" ht="15" hidden="false" customHeight="false" outlineLevel="0" collapsed="false">
      <c r="A222" s="41" t="s">
        <v>443</v>
      </c>
      <c r="B222" s="12"/>
      <c r="C222" s="40"/>
      <c r="D222" s="13"/>
      <c r="E222" s="13"/>
      <c r="F222" s="13"/>
      <c r="G222" s="13"/>
      <c r="H222" s="13"/>
      <c r="I222" s="14"/>
    </row>
    <row r="223" s="15" customFormat="true" ht="15" hidden="false" customHeight="false" outlineLevel="0" collapsed="false">
      <c r="A223" s="15" t="s">
        <v>0</v>
      </c>
      <c r="B223" s="16" t="s">
        <v>8</v>
      </c>
      <c r="C223" s="13" t="s">
        <v>9</v>
      </c>
      <c r="D223" s="13" t="s">
        <v>10</v>
      </c>
      <c r="E223" s="13" t="s">
        <v>11</v>
      </c>
      <c r="F223" s="13" t="s">
        <v>12</v>
      </c>
      <c r="G223" s="13" t="s">
        <v>13</v>
      </c>
      <c r="H223" s="13" t="s">
        <v>14</v>
      </c>
      <c r="I223" s="14" t="s">
        <v>15</v>
      </c>
      <c r="J223" s="29" t="s">
        <v>16</v>
      </c>
      <c r="K223" s="15" t="s">
        <v>17</v>
      </c>
      <c r="L223" s="15" t="s">
        <v>18</v>
      </c>
      <c r="M223" s="15" t="s">
        <v>19</v>
      </c>
      <c r="N223" s="20" t="s">
        <v>20</v>
      </c>
      <c r="O223" s="21" t="s">
        <v>21</v>
      </c>
      <c r="P223" s="15" t="s">
        <v>22</v>
      </c>
      <c r="Q223" s="15" t="s">
        <v>23</v>
      </c>
    </row>
    <row r="224" customFormat="false" ht="50.5" hidden="false" customHeight="false" outlineLevel="0" collapsed="false">
      <c r="B224" s="30" t="s">
        <v>444</v>
      </c>
      <c r="C224" s="22" t="s">
        <v>436</v>
      </c>
      <c r="D224" s="22" t="n">
        <v>672</v>
      </c>
      <c r="E224" s="22" t="s">
        <v>26</v>
      </c>
      <c r="F224" s="22" t="s">
        <v>119</v>
      </c>
      <c r="G224" s="22" t="n">
        <v>0</v>
      </c>
      <c r="H224" s="22" t="s">
        <v>27</v>
      </c>
      <c r="I224" s="23" t="s">
        <v>437</v>
      </c>
      <c r="J224" s="4" t="n">
        <v>0</v>
      </c>
      <c r="K224" s="27" t="n">
        <f aca="false">J224/8</f>
        <v>0</v>
      </c>
      <c r="L224" s="27" t="n">
        <f aca="false">J224/16</f>
        <v>0</v>
      </c>
      <c r="M224" s="27" t="n">
        <f aca="false">J224/32</f>
        <v>0</v>
      </c>
      <c r="N224" s="1" t="s">
        <v>29</v>
      </c>
      <c r="O224" s="3" t="n">
        <v>0</v>
      </c>
      <c r="P224" s="1" t="n">
        <v>0</v>
      </c>
      <c r="Q224" s="1" t="n">
        <v>0</v>
      </c>
    </row>
    <row r="225" customFormat="false" ht="15" hidden="false" customHeight="false" outlineLevel="0" collapsed="false">
      <c r="A225" s="1" t="s">
        <v>63</v>
      </c>
      <c r="I225" s="1" t="s">
        <v>259</v>
      </c>
      <c r="J225" s="4" t="n">
        <f aca="false">J224+D224</f>
        <v>672</v>
      </c>
      <c r="K225" s="27" t="n">
        <f aca="false">J225/8</f>
        <v>84</v>
      </c>
      <c r="L225" s="27" t="n">
        <f aca="false">J225/16</f>
        <v>42</v>
      </c>
      <c r="M225" s="27" t="n">
        <f aca="false">J225/32</f>
        <v>21</v>
      </c>
    </row>
    <row r="228" customFormat="false" ht="15" hidden="false" customHeight="false" outlineLevel="0" collapsed="false">
      <c r="A228" s="41" t="s">
        <v>445</v>
      </c>
      <c r="B228" s="12"/>
      <c r="C228" s="40"/>
      <c r="D228" s="13"/>
      <c r="E228" s="13"/>
      <c r="F228" s="13"/>
      <c r="G228" s="13"/>
      <c r="H228" s="13"/>
      <c r="I228" s="14"/>
    </row>
    <row r="229" s="15" customFormat="true" ht="15" hidden="false" customHeight="false" outlineLevel="0" collapsed="false">
      <c r="A229" s="15" t="s">
        <v>0</v>
      </c>
      <c r="B229" s="16" t="s">
        <v>8</v>
      </c>
      <c r="C229" s="13" t="s">
        <v>9</v>
      </c>
      <c r="D229" s="13" t="s">
        <v>10</v>
      </c>
      <c r="E229" s="13" t="s">
        <v>11</v>
      </c>
      <c r="F229" s="13" t="s">
        <v>12</v>
      </c>
      <c r="G229" s="13" t="s">
        <v>13</v>
      </c>
      <c r="H229" s="13" t="s">
        <v>14</v>
      </c>
      <c r="I229" s="14" t="s">
        <v>15</v>
      </c>
      <c r="J229" s="29" t="s">
        <v>16</v>
      </c>
      <c r="K229" s="15" t="s">
        <v>17</v>
      </c>
      <c r="L229" s="15" t="s">
        <v>18</v>
      </c>
      <c r="M229" s="15" t="s">
        <v>19</v>
      </c>
      <c r="N229" s="20" t="s">
        <v>20</v>
      </c>
      <c r="O229" s="21" t="s">
        <v>21</v>
      </c>
      <c r="P229" s="15" t="s">
        <v>22</v>
      </c>
      <c r="Q229" s="15" t="s">
        <v>23</v>
      </c>
    </row>
    <row r="230" customFormat="false" ht="15" hidden="false" customHeight="false" outlineLevel="0" collapsed="false">
      <c r="B230" s="30" t="s">
        <v>423</v>
      </c>
      <c r="C230" s="30" t="s">
        <v>424</v>
      </c>
      <c r="D230" s="26" t="n">
        <v>32</v>
      </c>
      <c r="E230" s="37" t="s">
        <v>26</v>
      </c>
      <c r="F230" s="23"/>
      <c r="G230" s="38" t="n">
        <v>1</v>
      </c>
      <c r="H230" s="38" t="s">
        <v>446</v>
      </c>
      <c r="I230" s="27" t="s">
        <v>425</v>
      </c>
      <c r="J230" s="4" t="n">
        <f aca="false">J220</f>
        <v>480</v>
      </c>
      <c r="K230" s="27" t="n">
        <f aca="false">J230/8</f>
        <v>60</v>
      </c>
      <c r="L230" s="27" t="n">
        <f aca="false">J230/16</f>
        <v>30</v>
      </c>
      <c r="M230" s="27" t="n">
        <f aca="false">J230/32</f>
        <v>15</v>
      </c>
      <c r="N230" s="1" t="s">
        <v>426</v>
      </c>
      <c r="O230" s="3" t="n">
        <v>13</v>
      </c>
      <c r="P230" s="1" t="n">
        <v>2</v>
      </c>
      <c r="Q230" s="1" t="n">
        <v>0</v>
      </c>
    </row>
    <row r="231" customFormat="false" ht="15" hidden="false" customHeight="false" outlineLevel="0" collapsed="false">
      <c r="B231" s="30" t="s">
        <v>447</v>
      </c>
      <c r="C231" s="30" t="s">
        <v>428</v>
      </c>
      <c r="D231" s="26" t="n">
        <v>16</v>
      </c>
      <c r="E231" s="37" t="s">
        <v>26</v>
      </c>
      <c r="F231" s="23" t="s">
        <v>448</v>
      </c>
      <c r="G231" s="38" t="n">
        <v>1</v>
      </c>
      <c r="H231" s="38" t="s">
        <v>27</v>
      </c>
      <c r="I231" s="27" t="s">
        <v>425</v>
      </c>
      <c r="J231" s="4" t="n">
        <f aca="false">J230+D230</f>
        <v>512</v>
      </c>
      <c r="K231" s="27" t="n">
        <f aca="false">J231/8</f>
        <v>64</v>
      </c>
      <c r="L231" s="27" t="n">
        <f aca="false">J231/16</f>
        <v>32</v>
      </c>
      <c r="M231" s="27" t="n">
        <f aca="false">J231/32</f>
        <v>16</v>
      </c>
      <c r="N231" s="1" t="s">
        <v>426</v>
      </c>
      <c r="O231" s="3" t="n">
        <v>13</v>
      </c>
      <c r="P231" s="1" t="n">
        <v>1</v>
      </c>
      <c r="Q231" s="1" t="n">
        <v>0</v>
      </c>
    </row>
    <row r="232" customFormat="false" ht="15" hidden="false" customHeight="false" outlineLevel="0" collapsed="false">
      <c r="B232" s="30" t="s">
        <v>29</v>
      </c>
      <c r="C232" s="30" t="s">
        <v>430</v>
      </c>
      <c r="D232" s="26" t="n">
        <v>8</v>
      </c>
      <c r="E232" s="37"/>
      <c r="F232" s="23"/>
      <c r="G232" s="38" t="n">
        <v>1</v>
      </c>
      <c r="H232" s="38" t="s">
        <v>27</v>
      </c>
      <c r="I232" s="27" t="s">
        <v>449</v>
      </c>
      <c r="J232" s="4" t="n">
        <f aca="false">J231+D231</f>
        <v>528</v>
      </c>
      <c r="K232" s="27" t="n">
        <f aca="false">J232/8</f>
        <v>66</v>
      </c>
      <c r="L232" s="27" t="n">
        <f aca="false">J232/16</f>
        <v>33</v>
      </c>
      <c r="M232" s="27" t="n">
        <f aca="false">J232/32</f>
        <v>16.5</v>
      </c>
      <c r="N232" s="5" t="s">
        <v>426</v>
      </c>
      <c r="O232" s="24" t="n">
        <v>13</v>
      </c>
      <c r="P232" s="1" t="n">
        <v>3</v>
      </c>
      <c r="Q232" s="1" t="n">
        <v>0</v>
      </c>
    </row>
    <row r="233" customFormat="false" ht="15" hidden="false" customHeight="false" outlineLevel="0" collapsed="false">
      <c r="B233" s="30" t="s">
        <v>29</v>
      </c>
      <c r="C233" s="30" t="s">
        <v>450</v>
      </c>
      <c r="D233" s="26" t="n">
        <v>8</v>
      </c>
      <c r="E233" s="37"/>
      <c r="F233" s="23"/>
      <c r="G233" s="22" t="n">
        <v>0</v>
      </c>
      <c r="H233" s="22" t="s">
        <v>27</v>
      </c>
      <c r="I233" s="27" t="s">
        <v>265</v>
      </c>
      <c r="J233" s="4" t="n">
        <f aca="false">J232+D232</f>
        <v>536</v>
      </c>
      <c r="K233" s="27" t="n">
        <f aca="false">J233/8</f>
        <v>67</v>
      </c>
      <c r="L233" s="27" t="n">
        <f aca="false">J233/16</f>
        <v>33.5</v>
      </c>
      <c r="M233" s="27" t="n">
        <f aca="false">J233/32</f>
        <v>16.75</v>
      </c>
      <c r="N233" s="5" t="s">
        <v>29</v>
      </c>
      <c r="O233" s="24" t="n">
        <v>0</v>
      </c>
      <c r="P233" s="1" t="n">
        <v>0</v>
      </c>
      <c r="Q233" s="1" t="n">
        <v>0</v>
      </c>
    </row>
    <row r="234" customFormat="false" ht="15" hidden="false" customHeight="false" outlineLevel="0" collapsed="false">
      <c r="A234" s="1" t="s">
        <v>63</v>
      </c>
      <c r="B234" s="25"/>
      <c r="I234" s="1" t="s">
        <v>259</v>
      </c>
      <c r="J234" s="4" t="n">
        <f aca="false">J233+D233</f>
        <v>544</v>
      </c>
      <c r="K234" s="27" t="n">
        <f aca="false">J234/8</f>
        <v>68</v>
      </c>
      <c r="L234" s="27" t="n">
        <f aca="false">J234/16</f>
        <v>34</v>
      </c>
      <c r="M234" s="27" t="n">
        <f aca="false">J234/32</f>
        <v>17</v>
      </c>
      <c r="N234" s="1" t="s">
        <v>29</v>
      </c>
      <c r="O234" s="3" t="n">
        <v>0</v>
      </c>
      <c r="P234" s="1" t="n">
        <v>0</v>
      </c>
      <c r="Q234" s="1" t="n">
        <v>0</v>
      </c>
    </row>
    <row r="236" customFormat="false" ht="15" hidden="false" customHeight="false" outlineLevel="0" collapsed="false">
      <c r="A236" s="41" t="s">
        <v>451</v>
      </c>
      <c r="B236" s="12"/>
      <c r="C236" s="40"/>
      <c r="D236" s="13"/>
      <c r="E236" s="13"/>
      <c r="F236" s="13"/>
      <c r="G236" s="13"/>
      <c r="H236" s="13"/>
      <c r="I236" s="14"/>
    </row>
    <row r="237" s="15" customFormat="true" ht="15" hidden="false" customHeight="false" outlineLevel="0" collapsed="false">
      <c r="A237" s="15" t="s">
        <v>0</v>
      </c>
      <c r="B237" s="16" t="s">
        <v>8</v>
      </c>
      <c r="C237" s="13" t="s">
        <v>9</v>
      </c>
      <c r="D237" s="13" t="s">
        <v>10</v>
      </c>
      <c r="E237" s="13" t="s">
        <v>11</v>
      </c>
      <c r="F237" s="13" t="s">
        <v>12</v>
      </c>
      <c r="G237" s="13" t="s">
        <v>13</v>
      </c>
      <c r="H237" s="13" t="s">
        <v>14</v>
      </c>
      <c r="I237" s="14" t="s">
        <v>15</v>
      </c>
      <c r="J237" s="29" t="s">
        <v>16</v>
      </c>
      <c r="K237" s="15" t="s">
        <v>17</v>
      </c>
      <c r="L237" s="15" t="s">
        <v>18</v>
      </c>
      <c r="M237" s="15" t="s">
        <v>19</v>
      </c>
      <c r="N237" s="20" t="s">
        <v>20</v>
      </c>
      <c r="O237" s="21" t="s">
        <v>21</v>
      </c>
      <c r="P237" s="15" t="s">
        <v>22</v>
      </c>
      <c r="Q237" s="15" t="s">
        <v>23</v>
      </c>
    </row>
    <row r="238" customFormat="false" ht="15" hidden="false" customHeight="false" outlineLevel="0" collapsed="false">
      <c r="B238" s="30" t="s">
        <v>452</v>
      </c>
      <c r="C238" s="30" t="s">
        <v>424</v>
      </c>
      <c r="D238" s="26" t="n">
        <v>32</v>
      </c>
      <c r="E238" s="37" t="s">
        <v>26</v>
      </c>
      <c r="F238" s="23"/>
      <c r="G238" s="38" t="n">
        <v>1</v>
      </c>
      <c r="H238" s="38" t="s">
        <v>393</v>
      </c>
      <c r="I238" s="27" t="s">
        <v>425</v>
      </c>
      <c r="J238" s="4" t="n">
        <f aca="false">J225</f>
        <v>672</v>
      </c>
      <c r="K238" s="27" t="n">
        <f aca="false">J238/8</f>
        <v>84</v>
      </c>
      <c r="L238" s="27" t="n">
        <f aca="false">J238/16</f>
        <v>42</v>
      </c>
      <c r="M238" s="27" t="n">
        <f aca="false">J238/32</f>
        <v>21</v>
      </c>
      <c r="N238" s="1" t="s">
        <v>426</v>
      </c>
      <c r="O238" s="3" t="n">
        <v>13</v>
      </c>
      <c r="P238" s="1" t="n">
        <v>2</v>
      </c>
      <c r="Q238" s="1" t="n">
        <v>0</v>
      </c>
    </row>
    <row r="239" customFormat="false" ht="15" hidden="false" customHeight="false" outlineLevel="0" collapsed="false">
      <c r="B239" s="30" t="s">
        <v>453</v>
      </c>
      <c r="C239" s="30" t="s">
        <v>428</v>
      </c>
      <c r="D239" s="26" t="n">
        <v>16</v>
      </c>
      <c r="E239" s="37" t="s">
        <v>26</v>
      </c>
      <c r="F239" s="23" t="s">
        <v>448</v>
      </c>
      <c r="G239" s="38" t="n">
        <v>1</v>
      </c>
      <c r="H239" s="38" t="s">
        <v>27</v>
      </c>
      <c r="I239" s="27" t="s">
        <v>425</v>
      </c>
      <c r="J239" s="4" t="n">
        <f aca="false">J238+D238</f>
        <v>704</v>
      </c>
      <c r="K239" s="27" t="n">
        <f aca="false">J239/8</f>
        <v>88</v>
      </c>
      <c r="L239" s="27" t="n">
        <f aca="false">J239/16</f>
        <v>44</v>
      </c>
      <c r="M239" s="27" t="n">
        <f aca="false">J239/32</f>
        <v>22</v>
      </c>
      <c r="N239" s="1" t="s">
        <v>426</v>
      </c>
      <c r="O239" s="3" t="n">
        <v>13</v>
      </c>
      <c r="P239" s="1" t="n">
        <v>1</v>
      </c>
      <c r="Q239" s="1" t="n">
        <v>0</v>
      </c>
    </row>
    <row r="240" customFormat="false" ht="15" hidden="false" customHeight="false" outlineLevel="0" collapsed="false">
      <c r="B240" s="30" t="s">
        <v>29</v>
      </c>
      <c r="C240" s="30" t="s">
        <v>430</v>
      </c>
      <c r="D240" s="26" t="n">
        <v>8</v>
      </c>
      <c r="E240" s="37"/>
      <c r="F240" s="23"/>
      <c r="G240" s="38" t="n">
        <v>0</v>
      </c>
      <c r="H240" s="38" t="s">
        <v>27</v>
      </c>
      <c r="I240" s="27" t="s">
        <v>454</v>
      </c>
      <c r="J240" s="4" t="n">
        <f aca="false">J239+D239</f>
        <v>720</v>
      </c>
      <c r="K240" s="27" t="n">
        <f aca="false">J240/8</f>
        <v>90</v>
      </c>
      <c r="L240" s="27" t="n">
        <f aca="false">J240/16</f>
        <v>45</v>
      </c>
      <c r="M240" s="27" t="n">
        <f aca="false">J240/32</f>
        <v>22.5</v>
      </c>
      <c r="N240" s="5" t="s">
        <v>426</v>
      </c>
      <c r="O240" s="24" t="n">
        <v>13</v>
      </c>
      <c r="P240" s="1" t="n">
        <v>3</v>
      </c>
      <c r="Q240" s="1" t="n">
        <v>0</v>
      </c>
    </row>
    <row r="241" customFormat="false" ht="15" hidden="false" customHeight="false" outlineLevel="0" collapsed="false">
      <c r="B241" s="30" t="s">
        <v>29</v>
      </c>
      <c r="C241" s="30" t="s">
        <v>455</v>
      </c>
      <c r="D241" s="26" t="n">
        <v>8</v>
      </c>
      <c r="E241" s="37"/>
      <c r="F241" s="23"/>
      <c r="G241" s="22" t="n">
        <v>0</v>
      </c>
      <c r="H241" s="22" t="s">
        <v>27</v>
      </c>
      <c r="I241" s="27" t="s">
        <v>265</v>
      </c>
      <c r="J241" s="4" t="n">
        <f aca="false">J240+D240</f>
        <v>728</v>
      </c>
      <c r="K241" s="27" t="n">
        <f aca="false">J241/8</f>
        <v>91</v>
      </c>
      <c r="L241" s="27" t="n">
        <f aca="false">J241/16</f>
        <v>45.5</v>
      </c>
      <c r="M241" s="27" t="n">
        <f aca="false">J241/32</f>
        <v>22.75</v>
      </c>
      <c r="N241" s="5" t="s">
        <v>29</v>
      </c>
      <c r="O241" s="24" t="n">
        <v>0</v>
      </c>
      <c r="P241" s="1" t="n">
        <v>0</v>
      </c>
      <c r="Q241" s="1" t="n">
        <v>0</v>
      </c>
    </row>
    <row r="242" customFormat="false" ht="15" hidden="false" customHeight="false" outlineLevel="0" collapsed="false">
      <c r="A242" s="1" t="s">
        <v>63</v>
      </c>
      <c r="I242" s="1" t="s">
        <v>259</v>
      </c>
      <c r="J242" s="4" t="n">
        <f aca="false">J241+D241</f>
        <v>736</v>
      </c>
      <c r="K242" s="27" t="n">
        <f aca="false">J242/8</f>
        <v>92</v>
      </c>
      <c r="L242" s="27" t="n">
        <f aca="false">J242/16</f>
        <v>46</v>
      </c>
      <c r="M242" s="27" t="n">
        <f aca="false">J242/32</f>
        <v>23</v>
      </c>
    </row>
    <row r="243" customFormat="false" ht="15" hidden="false" customHeight="false" outlineLevel="0" collapsed="false">
      <c r="A243" s="41" t="s">
        <v>456</v>
      </c>
    </row>
    <row r="244" s="15" customFormat="true" ht="15" hidden="false" customHeight="false" outlineLevel="0" collapsed="false">
      <c r="A244" s="15" t="s">
        <v>0</v>
      </c>
      <c r="B244" s="16" t="s">
        <v>8</v>
      </c>
      <c r="C244" s="13" t="s">
        <v>9</v>
      </c>
      <c r="D244" s="13" t="s">
        <v>10</v>
      </c>
      <c r="E244" s="13" t="s">
        <v>11</v>
      </c>
      <c r="F244" s="13" t="s">
        <v>12</v>
      </c>
      <c r="G244" s="13" t="s">
        <v>13</v>
      </c>
      <c r="H244" s="13" t="s">
        <v>14</v>
      </c>
      <c r="I244" s="14" t="s">
        <v>15</v>
      </c>
      <c r="J244" s="29" t="s">
        <v>16</v>
      </c>
      <c r="K244" s="15" t="s">
        <v>17</v>
      </c>
      <c r="L244" s="15" t="s">
        <v>18</v>
      </c>
      <c r="M244" s="15" t="s">
        <v>19</v>
      </c>
      <c r="N244" s="20" t="s">
        <v>20</v>
      </c>
      <c r="O244" s="21" t="s">
        <v>21</v>
      </c>
      <c r="P244" s="15" t="s">
        <v>22</v>
      </c>
      <c r="Q244" s="15" t="s">
        <v>23</v>
      </c>
    </row>
    <row r="245" customFormat="false" ht="15" hidden="false" customHeight="false" outlineLevel="0" collapsed="false">
      <c r="B245" s="37" t="s">
        <v>423</v>
      </c>
      <c r="C245" s="37" t="s">
        <v>423</v>
      </c>
      <c r="D245" s="37" t="n">
        <v>32</v>
      </c>
      <c r="E245" s="37" t="s">
        <v>26</v>
      </c>
      <c r="F245" s="37"/>
      <c r="G245" s="37" t="n">
        <v>1</v>
      </c>
      <c r="H245" s="37" t="s">
        <v>27</v>
      </c>
      <c r="I245" s="37" t="s">
        <v>457</v>
      </c>
      <c r="J245" s="42" t="n">
        <v>0</v>
      </c>
      <c r="K245" s="37" t="n">
        <f aca="false">J245/8</f>
        <v>0</v>
      </c>
      <c r="L245" s="27" t="n">
        <f aca="false">J245/16</f>
        <v>0</v>
      </c>
      <c r="M245" s="27" t="n">
        <f aca="false">J245/32</f>
        <v>0</v>
      </c>
      <c r="N245" s="1" t="s">
        <v>458</v>
      </c>
      <c r="O245" s="3" t="n">
        <v>1</v>
      </c>
      <c r="P245" s="1" t="n">
        <v>4</v>
      </c>
      <c r="Q245" s="1" t="n">
        <v>0</v>
      </c>
    </row>
    <row r="246" customFormat="false" ht="15" hidden="false" customHeight="false" outlineLevel="0" collapsed="false">
      <c r="A246" s="1" t="s">
        <v>459</v>
      </c>
      <c r="B246" s="37"/>
      <c r="C246" s="37"/>
      <c r="D246" s="37"/>
      <c r="E246" s="37"/>
      <c r="F246" s="37"/>
      <c r="G246" s="37"/>
      <c r="H246" s="37"/>
      <c r="I246" s="37"/>
      <c r="J246" s="42"/>
      <c r="K246" s="37"/>
      <c r="L246" s="27"/>
      <c r="M246" s="27"/>
    </row>
    <row r="247" customFormat="false" ht="15" hidden="false" customHeight="false" outlineLevel="0" collapsed="false">
      <c r="B247" s="37" t="s">
        <v>460</v>
      </c>
      <c r="C247" s="37" t="s">
        <v>460</v>
      </c>
      <c r="D247" s="37" t="n">
        <v>5</v>
      </c>
      <c r="E247" s="37" t="s">
        <v>26</v>
      </c>
      <c r="F247" s="37"/>
      <c r="G247" s="37" t="n">
        <v>0</v>
      </c>
      <c r="H247" s="37" t="s">
        <v>27</v>
      </c>
      <c r="I247" s="37" t="s">
        <v>461</v>
      </c>
      <c r="J247" s="42" t="n">
        <f aca="false">J245+D245</f>
        <v>32</v>
      </c>
      <c r="K247" s="37" t="n">
        <f aca="false">J247/8</f>
        <v>4</v>
      </c>
      <c r="L247" s="27" t="n">
        <f aca="false">J247/16</f>
        <v>2</v>
      </c>
      <c r="M247" s="27" t="n">
        <f aca="false">J247/32</f>
        <v>1</v>
      </c>
      <c r="N247" s="1" t="s">
        <v>458</v>
      </c>
      <c r="O247" s="3" t="n">
        <v>1</v>
      </c>
      <c r="P247" s="1" t="n">
        <v>5</v>
      </c>
      <c r="Q247" s="1" t="n">
        <v>0</v>
      </c>
    </row>
    <row r="248" customFormat="false" ht="15" hidden="false" customHeight="false" outlineLevel="0" collapsed="false">
      <c r="B248" s="37" t="s">
        <v>462</v>
      </c>
      <c r="C248" s="37" t="s">
        <v>462</v>
      </c>
      <c r="D248" s="37" t="n">
        <v>6</v>
      </c>
      <c r="E248" s="37" t="s">
        <v>26</v>
      </c>
      <c r="F248" s="37"/>
      <c r="G248" s="37" t="n">
        <v>0</v>
      </c>
      <c r="H248" s="37" t="s">
        <v>27</v>
      </c>
      <c r="I248" s="37" t="s">
        <v>461</v>
      </c>
      <c r="J248" s="42" t="n">
        <f aca="false">J247+D247</f>
        <v>37</v>
      </c>
      <c r="K248" s="37" t="n">
        <f aca="false">J248/8</f>
        <v>4.625</v>
      </c>
      <c r="L248" s="27" t="n">
        <f aca="false">J248/16</f>
        <v>2.3125</v>
      </c>
      <c r="M248" s="27" t="n">
        <f aca="false">J248/32</f>
        <v>1.15625</v>
      </c>
      <c r="N248" s="1" t="s">
        <v>458</v>
      </c>
      <c r="O248" s="3" t="n">
        <v>1</v>
      </c>
      <c r="P248" s="1" t="n">
        <v>6</v>
      </c>
      <c r="Q248" s="1" t="n">
        <v>0</v>
      </c>
    </row>
    <row r="249" customFormat="false" ht="15" hidden="false" customHeight="false" outlineLevel="0" collapsed="false">
      <c r="B249" s="37" t="s">
        <v>463</v>
      </c>
      <c r="C249" s="37" t="s">
        <v>463</v>
      </c>
      <c r="D249" s="37" t="n">
        <v>6</v>
      </c>
      <c r="E249" s="37" t="s">
        <v>26</v>
      </c>
      <c r="F249" s="37"/>
      <c r="G249" s="37" t="n">
        <v>0</v>
      </c>
      <c r="H249" s="37" t="s">
        <v>27</v>
      </c>
      <c r="I249" s="37" t="s">
        <v>461</v>
      </c>
      <c r="J249" s="42" t="n">
        <f aca="false">J248+D248</f>
        <v>43</v>
      </c>
      <c r="K249" s="37" t="n">
        <f aca="false">J249/8</f>
        <v>5.375</v>
      </c>
      <c r="L249" s="27" t="n">
        <f aca="false">J249/16</f>
        <v>2.6875</v>
      </c>
      <c r="M249" s="27" t="n">
        <f aca="false">J249/32</f>
        <v>1.34375</v>
      </c>
      <c r="N249" s="1" t="s">
        <v>458</v>
      </c>
      <c r="O249" s="3" t="n">
        <v>1</v>
      </c>
      <c r="P249" s="1" t="n">
        <v>7</v>
      </c>
      <c r="Q249" s="1" t="n">
        <v>0</v>
      </c>
    </row>
    <row r="250" customFormat="false" ht="15" hidden="false" customHeight="false" outlineLevel="0" collapsed="false">
      <c r="B250" s="37" t="s">
        <v>464</v>
      </c>
      <c r="C250" s="37" t="s">
        <v>464</v>
      </c>
      <c r="D250" s="37" t="n">
        <v>5</v>
      </c>
      <c r="E250" s="37" t="s">
        <v>26</v>
      </c>
      <c r="F250" s="37"/>
      <c r="G250" s="37" t="n">
        <v>0</v>
      </c>
      <c r="H250" s="37" t="s">
        <v>27</v>
      </c>
      <c r="I250" s="37" t="s">
        <v>461</v>
      </c>
      <c r="J250" s="42" t="n">
        <f aca="false">J249+D249</f>
        <v>49</v>
      </c>
      <c r="K250" s="37" t="n">
        <f aca="false">J250/8</f>
        <v>6.125</v>
      </c>
      <c r="L250" s="27" t="n">
        <f aca="false">J250/16</f>
        <v>3.0625</v>
      </c>
      <c r="M250" s="27" t="n">
        <f aca="false">J250/32</f>
        <v>1.53125</v>
      </c>
      <c r="N250" s="1" t="s">
        <v>458</v>
      </c>
      <c r="O250" s="3" t="n">
        <v>1</v>
      </c>
      <c r="P250" s="1" t="n">
        <v>8</v>
      </c>
      <c r="Q250" s="1" t="n">
        <v>0</v>
      </c>
    </row>
    <row r="251" customFormat="false" ht="15" hidden="false" customHeight="false" outlineLevel="0" collapsed="false">
      <c r="B251" s="37" t="s">
        <v>465</v>
      </c>
      <c r="C251" s="37" t="s">
        <v>465</v>
      </c>
      <c r="D251" s="37" t="n">
        <v>4</v>
      </c>
      <c r="E251" s="37" t="s">
        <v>26</v>
      </c>
      <c r="F251" s="37"/>
      <c r="G251" s="37" t="n">
        <v>0</v>
      </c>
      <c r="H251" s="37" t="s">
        <v>27</v>
      </c>
      <c r="I251" s="37" t="s">
        <v>461</v>
      </c>
      <c r="J251" s="42" t="n">
        <f aca="false">J250+D250</f>
        <v>54</v>
      </c>
      <c r="K251" s="37" t="n">
        <f aca="false">J251/8</f>
        <v>6.75</v>
      </c>
      <c r="L251" s="27" t="n">
        <f aca="false">J251/16</f>
        <v>3.375</v>
      </c>
      <c r="M251" s="27" t="n">
        <f aca="false">J251/32</f>
        <v>1.6875</v>
      </c>
      <c r="N251" s="1" t="s">
        <v>458</v>
      </c>
      <c r="O251" s="3" t="n">
        <v>1</v>
      </c>
      <c r="P251" s="1" t="n">
        <v>9</v>
      </c>
      <c r="Q251" s="1" t="n">
        <v>0</v>
      </c>
    </row>
    <row r="252" customFormat="false" ht="15" hidden="false" customHeight="false" outlineLevel="0" collapsed="false">
      <c r="B252" s="37" t="s">
        <v>466</v>
      </c>
      <c r="C252" s="37" t="s">
        <v>466</v>
      </c>
      <c r="D252" s="37" t="n">
        <v>5</v>
      </c>
      <c r="E252" s="37" t="s">
        <v>26</v>
      </c>
      <c r="F252" s="37"/>
      <c r="G252" s="37" t="n">
        <v>0</v>
      </c>
      <c r="H252" s="37" t="s">
        <v>27</v>
      </c>
      <c r="I252" s="37" t="s">
        <v>467</v>
      </c>
      <c r="J252" s="42" t="n">
        <f aca="false">J251+D251</f>
        <v>58</v>
      </c>
      <c r="K252" s="37" t="n">
        <f aca="false">J252/8</f>
        <v>7.25</v>
      </c>
      <c r="L252" s="27" t="n">
        <f aca="false">J252/16</f>
        <v>3.625</v>
      </c>
      <c r="M252" s="27" t="n">
        <f aca="false">J252/32</f>
        <v>1.8125</v>
      </c>
      <c r="N252" s="1" t="s">
        <v>458</v>
      </c>
      <c r="O252" s="3" t="n">
        <v>1</v>
      </c>
      <c r="P252" s="1" t="n">
        <v>10</v>
      </c>
      <c r="Q252" s="1" t="n">
        <v>0</v>
      </c>
    </row>
    <row r="253" customFormat="false" ht="15" hidden="false" customHeight="false" outlineLevel="0" collapsed="false">
      <c r="B253" s="37" t="s">
        <v>468</v>
      </c>
      <c r="C253" s="37" t="s">
        <v>468</v>
      </c>
      <c r="D253" s="37" t="n">
        <v>1</v>
      </c>
      <c r="E253" s="37" t="s">
        <v>26</v>
      </c>
      <c r="F253" s="37"/>
      <c r="G253" s="37" t="n">
        <v>0</v>
      </c>
      <c r="H253" s="37" t="s">
        <v>27</v>
      </c>
      <c r="I253" s="37" t="s">
        <v>461</v>
      </c>
      <c r="J253" s="42" t="n">
        <f aca="false">J252+D252</f>
        <v>63</v>
      </c>
      <c r="K253" s="37" t="n">
        <f aca="false">J253/8</f>
        <v>7.875</v>
      </c>
      <c r="L253" s="27" t="n">
        <f aca="false">J253/16</f>
        <v>3.9375</v>
      </c>
      <c r="M253" s="27" t="n">
        <f aca="false">J253/32</f>
        <v>1.96875</v>
      </c>
      <c r="N253" s="1" t="s">
        <v>458</v>
      </c>
      <c r="O253" s="3" t="n">
        <v>1</v>
      </c>
      <c r="P253" s="1" t="n">
        <v>11</v>
      </c>
      <c r="Q253" s="1" t="n">
        <v>0</v>
      </c>
    </row>
    <row r="254" customFormat="false" ht="15" hidden="false" customHeight="false" outlineLevel="0" collapsed="false">
      <c r="A254" s="1" t="s">
        <v>385</v>
      </c>
      <c r="B254" s="37"/>
      <c r="C254" s="37"/>
      <c r="D254" s="37"/>
      <c r="E254" s="37"/>
      <c r="F254" s="37"/>
      <c r="G254" s="37"/>
      <c r="H254" s="37"/>
      <c r="I254" s="37"/>
      <c r="J254" s="42"/>
      <c r="K254" s="37"/>
      <c r="L254" s="27"/>
      <c r="M254" s="27"/>
    </row>
    <row r="255" customFormat="false" ht="15" hidden="false" customHeight="false" outlineLevel="0" collapsed="false">
      <c r="A255" s="1" t="s">
        <v>469</v>
      </c>
      <c r="B255" s="37"/>
      <c r="C255" s="37"/>
      <c r="D255" s="37"/>
      <c r="E255" s="37"/>
      <c r="F255" s="37"/>
      <c r="G255" s="37"/>
      <c r="H255" s="37"/>
      <c r="I255" s="37"/>
      <c r="J255" s="42"/>
      <c r="K255" s="37"/>
      <c r="L255" s="27"/>
      <c r="M255" s="27"/>
    </row>
    <row r="256" customFormat="false" ht="15" hidden="false" customHeight="false" outlineLevel="0" collapsed="false">
      <c r="B256" s="37" t="s">
        <v>468</v>
      </c>
      <c r="C256" s="37" t="s">
        <v>468</v>
      </c>
      <c r="D256" s="37" t="n">
        <v>1</v>
      </c>
      <c r="E256" s="37" t="s">
        <v>26</v>
      </c>
      <c r="F256" s="37"/>
      <c r="G256" s="37" t="n">
        <v>0</v>
      </c>
      <c r="H256" s="37" t="s">
        <v>27</v>
      </c>
      <c r="I256" s="37" t="s">
        <v>461</v>
      </c>
      <c r="J256" s="42" t="n">
        <f aca="false">J247</f>
        <v>32</v>
      </c>
      <c r="K256" s="37" t="n">
        <f aca="false">J256/8</f>
        <v>4</v>
      </c>
      <c r="L256" s="27" t="n">
        <f aca="false">J256/16</f>
        <v>2</v>
      </c>
      <c r="M256" s="27" t="n">
        <f aca="false">J256/32</f>
        <v>1</v>
      </c>
      <c r="N256" s="1" t="s">
        <v>458</v>
      </c>
      <c r="O256" s="3" t="n">
        <v>1</v>
      </c>
      <c r="P256" s="1" t="n">
        <v>11</v>
      </c>
      <c r="Q256" s="1" t="n">
        <v>0</v>
      </c>
    </row>
    <row r="257" customFormat="false" ht="15" hidden="false" customHeight="false" outlineLevel="0" collapsed="false">
      <c r="B257" s="37" t="s">
        <v>466</v>
      </c>
      <c r="C257" s="37" t="s">
        <v>466</v>
      </c>
      <c r="D257" s="37" t="n">
        <v>5</v>
      </c>
      <c r="E257" s="37" t="s">
        <v>26</v>
      </c>
      <c r="F257" s="37"/>
      <c r="G257" s="37" t="n">
        <v>0</v>
      </c>
      <c r="H257" s="37" t="s">
        <v>27</v>
      </c>
      <c r="I257" s="37" t="s">
        <v>467</v>
      </c>
      <c r="J257" s="42" t="n">
        <f aca="false">J256+D256</f>
        <v>33</v>
      </c>
      <c r="K257" s="37" t="n">
        <f aca="false">J257/8</f>
        <v>4.125</v>
      </c>
      <c r="L257" s="27" t="n">
        <f aca="false">J257/16</f>
        <v>2.0625</v>
      </c>
      <c r="M257" s="27" t="n">
        <f aca="false">J257/32</f>
        <v>1.03125</v>
      </c>
      <c r="N257" s="1" t="s">
        <v>458</v>
      </c>
      <c r="O257" s="3" t="n">
        <v>1</v>
      </c>
      <c r="P257" s="1" t="n">
        <v>10</v>
      </c>
      <c r="Q257" s="1" t="n">
        <v>0</v>
      </c>
    </row>
    <row r="258" customFormat="false" ht="15" hidden="false" customHeight="false" outlineLevel="0" collapsed="false">
      <c r="B258" s="37" t="s">
        <v>465</v>
      </c>
      <c r="C258" s="37" t="s">
        <v>465</v>
      </c>
      <c r="D258" s="37" t="n">
        <v>4</v>
      </c>
      <c r="E258" s="37" t="s">
        <v>26</v>
      </c>
      <c r="F258" s="37"/>
      <c r="G258" s="37" t="n">
        <v>0</v>
      </c>
      <c r="H258" s="37" t="s">
        <v>27</v>
      </c>
      <c r="I258" s="37" t="s">
        <v>461</v>
      </c>
      <c r="J258" s="42" t="n">
        <f aca="false">J257+D257</f>
        <v>38</v>
      </c>
      <c r="K258" s="37" t="n">
        <f aca="false">J258/8</f>
        <v>4.75</v>
      </c>
      <c r="L258" s="27" t="n">
        <f aca="false">J258/16</f>
        <v>2.375</v>
      </c>
      <c r="M258" s="27" t="n">
        <f aca="false">J258/32</f>
        <v>1.1875</v>
      </c>
      <c r="N258" s="1" t="s">
        <v>458</v>
      </c>
      <c r="O258" s="3" t="n">
        <v>1</v>
      </c>
      <c r="P258" s="1" t="n">
        <v>9</v>
      </c>
      <c r="Q258" s="1" t="n">
        <v>0</v>
      </c>
    </row>
    <row r="259" customFormat="false" ht="15" hidden="false" customHeight="false" outlineLevel="0" collapsed="false">
      <c r="B259" s="37" t="s">
        <v>464</v>
      </c>
      <c r="C259" s="37" t="s">
        <v>464</v>
      </c>
      <c r="D259" s="37" t="n">
        <v>5</v>
      </c>
      <c r="E259" s="37" t="s">
        <v>26</v>
      </c>
      <c r="F259" s="37"/>
      <c r="G259" s="37" t="n">
        <v>0</v>
      </c>
      <c r="H259" s="37" t="s">
        <v>27</v>
      </c>
      <c r="I259" s="37" t="s">
        <v>461</v>
      </c>
      <c r="J259" s="42" t="n">
        <f aca="false">J258+D258</f>
        <v>42</v>
      </c>
      <c r="K259" s="37" t="n">
        <f aca="false">J259/8</f>
        <v>5.25</v>
      </c>
      <c r="L259" s="27" t="n">
        <f aca="false">J259/16</f>
        <v>2.625</v>
      </c>
      <c r="M259" s="27" t="n">
        <f aca="false">J259/32</f>
        <v>1.3125</v>
      </c>
      <c r="N259" s="1" t="s">
        <v>458</v>
      </c>
      <c r="O259" s="3" t="n">
        <v>1</v>
      </c>
      <c r="P259" s="1" t="n">
        <v>8</v>
      </c>
      <c r="Q259" s="1" t="n">
        <v>0</v>
      </c>
    </row>
    <row r="260" customFormat="false" ht="15" hidden="false" customHeight="false" outlineLevel="0" collapsed="false">
      <c r="B260" s="37" t="s">
        <v>463</v>
      </c>
      <c r="C260" s="37" t="s">
        <v>463</v>
      </c>
      <c r="D260" s="37" t="n">
        <v>6</v>
      </c>
      <c r="E260" s="37" t="s">
        <v>26</v>
      </c>
      <c r="F260" s="37"/>
      <c r="G260" s="37" t="n">
        <v>0</v>
      </c>
      <c r="H260" s="37" t="s">
        <v>27</v>
      </c>
      <c r="I260" s="37" t="s">
        <v>461</v>
      </c>
      <c r="J260" s="42" t="n">
        <f aca="false">J259+D259</f>
        <v>47</v>
      </c>
      <c r="K260" s="37" t="n">
        <f aca="false">J260/8</f>
        <v>5.875</v>
      </c>
      <c r="L260" s="27" t="n">
        <f aca="false">J260/16</f>
        <v>2.9375</v>
      </c>
      <c r="M260" s="27" t="n">
        <f aca="false">J260/32</f>
        <v>1.46875</v>
      </c>
      <c r="N260" s="1" t="s">
        <v>458</v>
      </c>
      <c r="O260" s="3" t="n">
        <v>1</v>
      </c>
      <c r="P260" s="1" t="n">
        <v>7</v>
      </c>
      <c r="Q260" s="1" t="n">
        <v>0</v>
      </c>
    </row>
    <row r="261" customFormat="false" ht="15" hidden="false" customHeight="false" outlineLevel="0" collapsed="false">
      <c r="B261" s="37" t="s">
        <v>462</v>
      </c>
      <c r="C261" s="37" t="s">
        <v>462</v>
      </c>
      <c r="D261" s="37" t="n">
        <v>6</v>
      </c>
      <c r="E261" s="37" t="s">
        <v>26</v>
      </c>
      <c r="F261" s="37"/>
      <c r="G261" s="37" t="n">
        <v>0</v>
      </c>
      <c r="H261" s="37" t="s">
        <v>27</v>
      </c>
      <c r="I261" s="37" t="s">
        <v>461</v>
      </c>
      <c r="J261" s="42" t="n">
        <f aca="false">J260+D260</f>
        <v>53</v>
      </c>
      <c r="K261" s="37" t="n">
        <f aca="false">J261/8</f>
        <v>6.625</v>
      </c>
      <c r="L261" s="27" t="n">
        <f aca="false">J261/16</f>
        <v>3.3125</v>
      </c>
      <c r="M261" s="27" t="n">
        <f aca="false">J261/32</f>
        <v>1.65625</v>
      </c>
      <c r="N261" s="1" t="s">
        <v>458</v>
      </c>
      <c r="O261" s="3" t="n">
        <v>1</v>
      </c>
      <c r="P261" s="1" t="n">
        <v>6</v>
      </c>
      <c r="Q261" s="1" t="n">
        <v>0</v>
      </c>
    </row>
    <row r="262" customFormat="false" ht="15" hidden="false" customHeight="false" outlineLevel="0" collapsed="false">
      <c r="B262" s="37" t="s">
        <v>460</v>
      </c>
      <c r="C262" s="37" t="s">
        <v>460</v>
      </c>
      <c r="D262" s="37" t="n">
        <v>5</v>
      </c>
      <c r="E262" s="37" t="s">
        <v>26</v>
      </c>
      <c r="F262" s="37"/>
      <c r="G262" s="37" t="n">
        <v>0</v>
      </c>
      <c r="H262" s="37" t="s">
        <v>27</v>
      </c>
      <c r="I262" s="37" t="s">
        <v>461</v>
      </c>
      <c r="J262" s="42" t="n">
        <f aca="false">J260+D260</f>
        <v>53</v>
      </c>
      <c r="K262" s="37" t="n">
        <f aca="false">J262/8</f>
        <v>6.625</v>
      </c>
      <c r="L262" s="27" t="n">
        <f aca="false">J262/16</f>
        <v>3.3125</v>
      </c>
      <c r="M262" s="27" t="n">
        <f aca="false">J262/32</f>
        <v>1.65625</v>
      </c>
      <c r="N262" s="1" t="s">
        <v>458</v>
      </c>
      <c r="O262" s="3" t="n">
        <v>1</v>
      </c>
      <c r="P262" s="1" t="n">
        <v>5</v>
      </c>
      <c r="Q262" s="1" t="n">
        <v>0</v>
      </c>
    </row>
    <row r="263" customFormat="false" ht="15" hidden="false" customHeight="false" outlineLevel="0" collapsed="false">
      <c r="A263" s="1" t="s">
        <v>385</v>
      </c>
      <c r="B263" s="37"/>
      <c r="C263" s="37"/>
      <c r="D263" s="37"/>
      <c r="E263" s="37"/>
      <c r="F263" s="37"/>
      <c r="G263" s="37"/>
      <c r="H263" s="37"/>
      <c r="I263" s="37"/>
      <c r="J263" s="42"/>
      <c r="K263" s="37"/>
      <c r="L263" s="27"/>
      <c r="M263" s="27"/>
    </row>
    <row r="264" customFormat="false" ht="15" hidden="false" customHeight="false" outlineLevel="0" collapsed="false">
      <c r="B264" s="37" t="s">
        <v>470</v>
      </c>
      <c r="C264" s="37" t="s">
        <v>470</v>
      </c>
      <c r="D264" s="37" t="n">
        <v>8</v>
      </c>
      <c r="E264" s="37" t="s">
        <v>26</v>
      </c>
      <c r="F264" s="37"/>
      <c r="G264" s="37" t="n">
        <v>0</v>
      </c>
      <c r="H264" s="37" t="s">
        <v>27</v>
      </c>
      <c r="I264" s="37" t="s">
        <v>461</v>
      </c>
      <c r="J264" s="42" t="n">
        <f aca="false">J253+D253</f>
        <v>64</v>
      </c>
      <c r="K264" s="37" t="n">
        <f aca="false">J264/8</f>
        <v>8</v>
      </c>
      <c r="L264" s="27" t="n">
        <f aca="false">J264/16</f>
        <v>4</v>
      </c>
      <c r="M264" s="27" t="n">
        <f aca="false">J264/32</f>
        <v>2</v>
      </c>
      <c r="N264" s="1" t="s">
        <v>458</v>
      </c>
      <c r="O264" s="3" t="n">
        <v>1</v>
      </c>
      <c r="P264" s="1" t="n">
        <v>12</v>
      </c>
      <c r="Q264" s="1" t="n">
        <v>0</v>
      </c>
    </row>
    <row r="265" customFormat="false" ht="15" hidden="false" customHeight="false" outlineLevel="0" collapsed="false">
      <c r="B265" s="37" t="s">
        <v>471</v>
      </c>
      <c r="C265" s="37" t="s">
        <v>471</v>
      </c>
      <c r="D265" s="37" t="n">
        <v>8</v>
      </c>
      <c r="E265" s="37" t="s">
        <v>26</v>
      </c>
      <c r="F265" s="37"/>
      <c r="G265" s="37" t="n">
        <v>0</v>
      </c>
      <c r="H265" s="37" t="s">
        <v>27</v>
      </c>
      <c r="I265" s="37" t="s">
        <v>461</v>
      </c>
      <c r="J265" s="42" t="n">
        <f aca="false">J264+D264</f>
        <v>72</v>
      </c>
      <c r="K265" s="37" t="n">
        <f aca="false">J265/8</f>
        <v>9</v>
      </c>
      <c r="L265" s="27" t="n">
        <f aca="false">J265/16</f>
        <v>4.5</v>
      </c>
      <c r="M265" s="27" t="n">
        <f aca="false">J265/32</f>
        <v>2.25</v>
      </c>
      <c r="N265" s="1" t="s">
        <v>458</v>
      </c>
      <c r="O265" s="3" t="n">
        <v>1</v>
      </c>
      <c r="P265" s="1" t="n">
        <v>13</v>
      </c>
      <c r="Q265" s="1" t="n">
        <v>0</v>
      </c>
    </row>
    <row r="266" customFormat="false" ht="15" hidden="false" customHeight="false" outlineLevel="0" collapsed="false">
      <c r="B266" s="37" t="s">
        <v>472</v>
      </c>
      <c r="C266" s="37" t="s">
        <v>473</v>
      </c>
      <c r="D266" s="37" t="n">
        <v>16</v>
      </c>
      <c r="E266" s="37" t="s">
        <v>26</v>
      </c>
      <c r="F266" s="37"/>
      <c r="G266" s="37" t="n">
        <v>0</v>
      </c>
      <c r="H266" s="37" t="s">
        <v>27</v>
      </c>
      <c r="I266" s="37" t="s">
        <v>461</v>
      </c>
      <c r="J266" s="42" t="n">
        <f aca="false">J265+D265</f>
        <v>80</v>
      </c>
      <c r="K266" s="37" t="n">
        <f aca="false">J266/8</f>
        <v>10</v>
      </c>
      <c r="L266" s="27" t="n">
        <f aca="false">J266/16</f>
        <v>5</v>
      </c>
      <c r="M266" s="27" t="n">
        <f aca="false">J266/32</f>
        <v>2.5</v>
      </c>
      <c r="N266" s="1" t="s">
        <v>29</v>
      </c>
      <c r="O266" s="3" t="n">
        <v>0</v>
      </c>
      <c r="P266" s="1" t="n">
        <v>0</v>
      </c>
      <c r="Q266" s="1" t="n">
        <v>0</v>
      </c>
    </row>
    <row r="267" customFormat="false" ht="15" hidden="false" customHeight="false" outlineLevel="0" collapsed="false">
      <c r="A267" s="1" t="s">
        <v>63</v>
      </c>
      <c r="B267" s="37"/>
      <c r="C267" s="37"/>
      <c r="D267" s="37"/>
      <c r="F267" s="37"/>
      <c r="G267" s="37"/>
      <c r="H267" s="37"/>
      <c r="I267" s="37" t="s">
        <v>259</v>
      </c>
      <c r="J267" s="42" t="n">
        <f aca="false">J266+D266</f>
        <v>96</v>
      </c>
      <c r="K267" s="37" t="n">
        <f aca="false">J267/8</f>
        <v>12</v>
      </c>
      <c r="L267" s="27" t="n">
        <f aca="false">J267/16</f>
        <v>6</v>
      </c>
      <c r="M267" s="27" t="n">
        <f aca="false">J267/32</f>
        <v>3</v>
      </c>
    </row>
    <row r="268" customFormat="false" ht="15" hidden="false" customHeight="false" outlineLevel="0" collapsed="false">
      <c r="A268" s="41" t="s">
        <v>474</v>
      </c>
      <c r="F268" s="37"/>
      <c r="G268" s="37"/>
      <c r="H268" s="37"/>
      <c r="I268" s="37"/>
      <c r="J268" s="42"/>
      <c r="K268" s="37"/>
      <c r="L268" s="27"/>
      <c r="M268" s="27"/>
    </row>
    <row r="269" s="15" customFormat="true" ht="15" hidden="false" customHeight="false" outlineLevel="0" collapsed="false">
      <c r="A269" s="15" t="s">
        <v>0</v>
      </c>
      <c r="B269" s="16" t="s">
        <v>8</v>
      </c>
      <c r="C269" s="13" t="s">
        <v>9</v>
      </c>
      <c r="D269" s="13" t="s">
        <v>10</v>
      </c>
      <c r="E269" s="13" t="s">
        <v>11</v>
      </c>
      <c r="F269" s="13" t="s">
        <v>12</v>
      </c>
      <c r="G269" s="13" t="s">
        <v>13</v>
      </c>
      <c r="H269" s="13" t="s">
        <v>14</v>
      </c>
      <c r="I269" s="14" t="s">
        <v>15</v>
      </c>
      <c r="J269" s="29" t="s">
        <v>16</v>
      </c>
      <c r="K269" s="15" t="s">
        <v>17</v>
      </c>
      <c r="L269" s="15" t="s">
        <v>18</v>
      </c>
      <c r="M269" s="15" t="s">
        <v>19</v>
      </c>
      <c r="N269" s="20" t="s">
        <v>20</v>
      </c>
      <c r="O269" s="21" t="s">
        <v>21</v>
      </c>
      <c r="P269" s="15" t="s">
        <v>22</v>
      </c>
      <c r="Q269" s="15" t="s">
        <v>23</v>
      </c>
    </row>
    <row r="270" customFormat="false" ht="21.8" hidden="false" customHeight="true" outlineLevel="0" collapsed="false">
      <c r="A270" s="1" t="s">
        <v>46</v>
      </c>
      <c r="B270" s="22"/>
      <c r="C270" s="22"/>
      <c r="D270" s="22"/>
      <c r="E270" s="22"/>
      <c r="F270" s="22"/>
      <c r="G270" s="22"/>
      <c r="H270" s="22" t="s">
        <v>27</v>
      </c>
      <c r="I270" s="23"/>
      <c r="N270" s="1" t="s">
        <v>475</v>
      </c>
      <c r="O270" s="24"/>
    </row>
    <row r="271" s="43" customFormat="true" ht="15" hidden="false" customHeight="false" outlineLevel="0" collapsed="false">
      <c r="B271" s="22" t="s">
        <v>476</v>
      </c>
      <c r="C271" s="44" t="s">
        <v>477</v>
      </c>
      <c r="D271" s="1" t="n">
        <v>9</v>
      </c>
      <c r="E271" s="37" t="s">
        <v>26</v>
      </c>
      <c r="F271" s="45"/>
      <c r="G271" s="37" t="n">
        <v>0</v>
      </c>
      <c r="H271" s="37" t="s">
        <v>27</v>
      </c>
      <c r="I271" s="37" t="s">
        <v>461</v>
      </c>
      <c r="J271" s="4" t="n">
        <f aca="false">J267</f>
        <v>96</v>
      </c>
      <c r="K271" s="27" t="n">
        <f aca="false">J271/8</f>
        <v>12</v>
      </c>
      <c r="L271" s="27" t="n">
        <f aca="false">J271/16</f>
        <v>6</v>
      </c>
      <c r="M271" s="27" t="n">
        <f aca="false">J271/32</f>
        <v>3</v>
      </c>
      <c r="N271" s="1" t="s">
        <v>478</v>
      </c>
      <c r="O271" s="3" t="n">
        <v>2</v>
      </c>
      <c r="P271" s="43" t="n">
        <v>1</v>
      </c>
      <c r="Q271" s="43" t="n">
        <v>0</v>
      </c>
    </row>
    <row r="272" s="43" customFormat="true" ht="15" hidden="false" customHeight="false" outlineLevel="0" collapsed="false">
      <c r="B272" s="22" t="s">
        <v>479</v>
      </c>
      <c r="C272" s="44" t="s">
        <v>480</v>
      </c>
      <c r="D272" s="1" t="n">
        <v>5</v>
      </c>
      <c r="E272" s="37" t="s">
        <v>26</v>
      </c>
      <c r="F272" s="45"/>
      <c r="G272" s="37" t="n">
        <v>0</v>
      </c>
      <c r="H272" s="37" t="s">
        <v>27</v>
      </c>
      <c r="I272" s="37" t="s">
        <v>461</v>
      </c>
      <c r="J272" s="42" t="n">
        <f aca="false">J271+D271</f>
        <v>105</v>
      </c>
      <c r="K272" s="27" t="n">
        <f aca="false">J272/8</f>
        <v>13.125</v>
      </c>
      <c r="L272" s="27" t="n">
        <f aca="false">J272/16</f>
        <v>6.5625</v>
      </c>
      <c r="M272" s="27" t="n">
        <f aca="false">J272/32</f>
        <v>3.28125</v>
      </c>
      <c r="N272" s="1" t="s">
        <v>478</v>
      </c>
      <c r="O272" s="3" t="n">
        <v>2</v>
      </c>
      <c r="P272" s="43" t="n">
        <v>2</v>
      </c>
      <c r="Q272" s="43" t="n">
        <v>0</v>
      </c>
    </row>
    <row r="273" s="43" customFormat="true" ht="15" hidden="false" customHeight="false" outlineLevel="0" collapsed="false">
      <c r="B273" s="22" t="s">
        <v>481</v>
      </c>
      <c r="C273" s="44" t="s">
        <v>482</v>
      </c>
      <c r="D273" s="1" t="n">
        <v>4</v>
      </c>
      <c r="E273" s="37" t="s">
        <v>26</v>
      </c>
      <c r="F273" s="45"/>
      <c r="G273" s="37" t="n">
        <v>0</v>
      </c>
      <c r="H273" s="37" t="s">
        <v>27</v>
      </c>
      <c r="I273" s="37" t="s">
        <v>461</v>
      </c>
      <c r="J273" s="42" t="n">
        <f aca="false">J272+D272</f>
        <v>110</v>
      </c>
      <c r="K273" s="27" t="n">
        <f aca="false">J273/8</f>
        <v>13.75</v>
      </c>
      <c r="L273" s="27" t="n">
        <f aca="false">J273/16</f>
        <v>6.875</v>
      </c>
      <c r="M273" s="27" t="n">
        <f aca="false">J273/32</f>
        <v>3.4375</v>
      </c>
      <c r="N273" s="1" t="s">
        <v>478</v>
      </c>
      <c r="O273" s="3" t="n">
        <v>2</v>
      </c>
      <c r="P273" s="43" t="n">
        <v>3</v>
      </c>
      <c r="Q273" s="43" t="n">
        <v>0</v>
      </c>
    </row>
    <row r="274" s="43" customFormat="true" ht="15" hidden="false" customHeight="false" outlineLevel="0" collapsed="false">
      <c r="B274" s="22" t="s">
        <v>483</v>
      </c>
      <c r="C274" s="44" t="s">
        <v>484</v>
      </c>
      <c r="D274" s="1" t="n">
        <v>4</v>
      </c>
      <c r="E274" s="37" t="s">
        <v>26</v>
      </c>
      <c r="F274" s="45"/>
      <c r="G274" s="37" t="n">
        <v>0</v>
      </c>
      <c r="H274" s="37" t="s">
        <v>27</v>
      </c>
      <c r="I274" s="37" t="s">
        <v>461</v>
      </c>
      <c r="J274" s="42" t="n">
        <f aca="false">J273+D273</f>
        <v>114</v>
      </c>
      <c r="K274" s="27" t="n">
        <f aca="false">J274/8</f>
        <v>14.25</v>
      </c>
      <c r="L274" s="27" t="n">
        <f aca="false">J274/16</f>
        <v>7.125</v>
      </c>
      <c r="M274" s="27" t="n">
        <f aca="false">J274/32</f>
        <v>3.5625</v>
      </c>
      <c r="N274" s="1" t="s">
        <v>478</v>
      </c>
      <c r="O274" s="3" t="n">
        <v>2</v>
      </c>
      <c r="P274" s="43" t="n">
        <v>4</v>
      </c>
      <c r="Q274" s="43" t="n">
        <v>0</v>
      </c>
    </row>
    <row r="275" s="43" customFormat="true" ht="15" hidden="false" customHeight="false" outlineLevel="0" collapsed="false">
      <c r="B275" s="22" t="s">
        <v>485</v>
      </c>
      <c r="C275" s="44" t="s">
        <v>486</v>
      </c>
      <c r="D275" s="1" t="n">
        <v>3</v>
      </c>
      <c r="E275" s="37" t="s">
        <v>26</v>
      </c>
      <c r="F275" s="45"/>
      <c r="G275" s="37" t="n">
        <v>0</v>
      </c>
      <c r="H275" s="37" t="s">
        <v>27</v>
      </c>
      <c r="I275" s="37" t="s">
        <v>461</v>
      </c>
      <c r="J275" s="42" t="n">
        <f aca="false">J274+D274</f>
        <v>118</v>
      </c>
      <c r="K275" s="27" t="n">
        <f aca="false">J275/8</f>
        <v>14.75</v>
      </c>
      <c r="L275" s="27" t="n">
        <f aca="false">J275/16</f>
        <v>7.375</v>
      </c>
      <c r="M275" s="27" t="n">
        <f aca="false">J275/32</f>
        <v>3.6875</v>
      </c>
      <c r="N275" s="1" t="s">
        <v>478</v>
      </c>
      <c r="O275" s="3" t="n">
        <v>2</v>
      </c>
      <c r="P275" s="43" t="n">
        <v>5</v>
      </c>
      <c r="Q275" s="43" t="n">
        <v>0</v>
      </c>
    </row>
    <row r="276" s="43" customFormat="true" ht="15" hidden="false" customHeight="false" outlineLevel="0" collapsed="false">
      <c r="B276" s="22" t="s">
        <v>487</v>
      </c>
      <c r="C276" s="44" t="s">
        <v>488</v>
      </c>
      <c r="D276" s="1" t="n">
        <v>1</v>
      </c>
      <c r="E276" s="37" t="s">
        <v>26</v>
      </c>
      <c r="F276" s="45"/>
      <c r="G276" s="37" t="n">
        <v>0</v>
      </c>
      <c r="H276" s="37" t="s">
        <v>27</v>
      </c>
      <c r="I276" s="37" t="s">
        <v>461</v>
      </c>
      <c r="J276" s="42" t="n">
        <f aca="false">J275+D275</f>
        <v>121</v>
      </c>
      <c r="K276" s="27" t="n">
        <f aca="false">J276/8</f>
        <v>15.125</v>
      </c>
      <c r="L276" s="27" t="n">
        <f aca="false">J276/16</f>
        <v>7.5625</v>
      </c>
      <c r="M276" s="27" t="n">
        <f aca="false">J276/32</f>
        <v>3.78125</v>
      </c>
      <c r="N276" s="1" t="s">
        <v>478</v>
      </c>
      <c r="O276" s="3" t="n">
        <v>2</v>
      </c>
      <c r="P276" s="43" t="n">
        <v>6</v>
      </c>
      <c r="Q276" s="43" t="n">
        <v>0</v>
      </c>
    </row>
    <row r="277" s="43" customFormat="true" ht="15" hidden="false" customHeight="false" outlineLevel="0" collapsed="false">
      <c r="B277" s="22" t="s">
        <v>489</v>
      </c>
      <c r="C277" s="44" t="s">
        <v>490</v>
      </c>
      <c r="D277" s="1" t="n">
        <v>1</v>
      </c>
      <c r="E277" s="37" t="s">
        <v>26</v>
      </c>
      <c r="F277" s="45"/>
      <c r="G277" s="37" t="s">
        <v>491</v>
      </c>
      <c r="H277" s="37" t="s">
        <v>27</v>
      </c>
      <c r="I277" s="37" t="s">
        <v>461</v>
      </c>
      <c r="J277" s="42" t="n">
        <f aca="false">J276+D276</f>
        <v>122</v>
      </c>
      <c r="K277" s="27"/>
      <c r="L277" s="27"/>
      <c r="M277" s="27"/>
      <c r="N277" s="1" t="s">
        <v>458</v>
      </c>
      <c r="O277" s="3" t="n">
        <v>1</v>
      </c>
      <c r="P277" s="43" t="n">
        <v>1</v>
      </c>
      <c r="Q277" s="43" t="n">
        <v>0</v>
      </c>
    </row>
    <row r="278" s="43" customFormat="true" ht="15" hidden="false" customHeight="false" outlineLevel="0" collapsed="false">
      <c r="B278" s="22" t="s">
        <v>492</v>
      </c>
      <c r="C278" s="44" t="s">
        <v>493</v>
      </c>
      <c r="D278" s="1" t="n">
        <v>5</v>
      </c>
      <c r="E278" s="37" t="s">
        <v>26</v>
      </c>
      <c r="F278" s="45"/>
      <c r="G278" s="37" t="n">
        <v>0</v>
      </c>
      <c r="H278" s="37" t="s">
        <v>27</v>
      </c>
      <c r="I278" s="37" t="s">
        <v>461</v>
      </c>
      <c r="J278" s="42" t="n">
        <f aca="false">J277+D277</f>
        <v>123</v>
      </c>
      <c r="K278" s="27" t="n">
        <f aca="false">J278/8</f>
        <v>15.375</v>
      </c>
      <c r="L278" s="27" t="n">
        <f aca="false">J278/16</f>
        <v>7.6875</v>
      </c>
      <c r="M278" s="27" t="n">
        <f aca="false">J278/32</f>
        <v>3.84375</v>
      </c>
      <c r="N278" s="43" t="s">
        <v>29</v>
      </c>
      <c r="O278" s="3" t="n">
        <v>0</v>
      </c>
      <c r="P278" s="43" t="n">
        <v>0</v>
      </c>
      <c r="Q278" s="43" t="n">
        <v>0</v>
      </c>
    </row>
    <row r="279" s="43" customFormat="true" ht="15" hidden="false" customHeight="false" outlineLevel="0" collapsed="false">
      <c r="A279" s="43" t="s">
        <v>58</v>
      </c>
      <c r="B279" s="22"/>
      <c r="C279" s="44"/>
      <c r="D279" s="1"/>
      <c r="E279" s="37"/>
      <c r="F279" s="45"/>
      <c r="G279" s="37"/>
      <c r="H279" s="37"/>
      <c r="I279" s="37"/>
      <c r="J279" s="42"/>
      <c r="K279" s="27"/>
      <c r="L279" s="27"/>
      <c r="M279" s="27"/>
      <c r="O279" s="3"/>
    </row>
    <row r="280" s="43" customFormat="true" ht="15" hidden="false" customHeight="false" outlineLevel="0" collapsed="false">
      <c r="A280" s="1" t="s">
        <v>59</v>
      </c>
      <c r="B280" s="22"/>
      <c r="C280" s="44"/>
      <c r="D280" s="1"/>
      <c r="E280" s="37"/>
      <c r="F280" s="45"/>
      <c r="G280" s="37"/>
      <c r="H280" s="37"/>
      <c r="I280" s="37"/>
      <c r="J280" s="42"/>
      <c r="K280" s="27"/>
      <c r="L280" s="27"/>
      <c r="M280" s="27"/>
      <c r="O280" s="3"/>
    </row>
    <row r="281" s="43" customFormat="true" ht="15" hidden="false" customHeight="false" outlineLevel="0" collapsed="false">
      <c r="B281" s="22" t="s">
        <v>492</v>
      </c>
      <c r="C281" s="44" t="s">
        <v>493</v>
      </c>
      <c r="D281" s="1" t="n">
        <v>5</v>
      </c>
      <c r="E281" s="37" t="s">
        <v>26</v>
      </c>
      <c r="F281" s="45"/>
      <c r="G281" s="37" t="n">
        <v>0</v>
      </c>
      <c r="H281" s="37" t="s">
        <v>27</v>
      </c>
      <c r="I281" s="37" t="s">
        <v>461</v>
      </c>
      <c r="J281" s="42" t="n">
        <f aca="false">J267</f>
        <v>96</v>
      </c>
      <c r="K281" s="27" t="n">
        <f aca="false">J281/8</f>
        <v>12</v>
      </c>
      <c r="L281" s="27" t="n">
        <f aca="false">J281/16</f>
        <v>6</v>
      </c>
      <c r="M281" s="27" t="n">
        <f aca="false">J281/32</f>
        <v>3</v>
      </c>
      <c r="N281" s="43" t="s">
        <v>29</v>
      </c>
      <c r="O281" s="3" t="n">
        <v>0</v>
      </c>
      <c r="P281" s="43" t="n">
        <v>0</v>
      </c>
      <c r="Q281" s="43" t="n">
        <v>0</v>
      </c>
    </row>
    <row r="282" s="43" customFormat="true" ht="15" hidden="false" customHeight="false" outlineLevel="0" collapsed="false">
      <c r="B282" s="22" t="s">
        <v>489</v>
      </c>
      <c r="C282" s="44" t="s">
        <v>490</v>
      </c>
      <c r="D282" s="1" t="n">
        <v>1</v>
      </c>
      <c r="E282" s="37" t="s">
        <v>26</v>
      </c>
      <c r="F282" s="45"/>
      <c r="G282" s="37" t="s">
        <v>491</v>
      </c>
      <c r="H282" s="37" t="s">
        <v>27</v>
      </c>
      <c r="I282" s="37" t="s">
        <v>461</v>
      </c>
      <c r="J282" s="42" t="n">
        <f aca="false">J281+D281</f>
        <v>101</v>
      </c>
      <c r="K282" s="27" t="n">
        <f aca="false">J282/8</f>
        <v>12.625</v>
      </c>
      <c r="L282" s="27" t="n">
        <f aca="false">J282/16</f>
        <v>6.3125</v>
      </c>
      <c r="M282" s="27" t="n">
        <f aca="false">J282/32</f>
        <v>3.15625</v>
      </c>
      <c r="N282" s="1" t="s">
        <v>458</v>
      </c>
      <c r="O282" s="3" t="n">
        <v>1</v>
      </c>
      <c r="P282" s="43" t="n">
        <v>1</v>
      </c>
      <c r="Q282" s="43" t="n">
        <v>0</v>
      </c>
    </row>
    <row r="283" s="43" customFormat="true" ht="15" hidden="false" customHeight="false" outlineLevel="0" collapsed="false">
      <c r="B283" s="22" t="s">
        <v>487</v>
      </c>
      <c r="C283" s="44" t="s">
        <v>488</v>
      </c>
      <c r="D283" s="1" t="n">
        <v>1</v>
      </c>
      <c r="E283" s="37" t="s">
        <v>26</v>
      </c>
      <c r="F283" s="45"/>
      <c r="G283" s="37" t="s">
        <v>491</v>
      </c>
      <c r="H283" s="37" t="s">
        <v>27</v>
      </c>
      <c r="I283" s="37" t="s">
        <v>461</v>
      </c>
      <c r="J283" s="42" t="n">
        <f aca="false">J282+D282</f>
        <v>102</v>
      </c>
      <c r="K283" s="27" t="n">
        <f aca="false">J283/8</f>
        <v>12.75</v>
      </c>
      <c r="L283" s="27" t="n">
        <f aca="false">J283/16</f>
        <v>6.375</v>
      </c>
      <c r="M283" s="27" t="n">
        <f aca="false">J283/32</f>
        <v>3.1875</v>
      </c>
      <c r="N283" s="1" t="s">
        <v>478</v>
      </c>
      <c r="O283" s="3" t="n">
        <v>2</v>
      </c>
      <c r="P283" s="43" t="n">
        <v>7</v>
      </c>
      <c r="Q283" s="43" t="n">
        <v>0</v>
      </c>
    </row>
    <row r="284" s="43" customFormat="true" ht="15" hidden="false" customHeight="false" outlineLevel="0" collapsed="false">
      <c r="B284" s="22" t="s">
        <v>485</v>
      </c>
      <c r="C284" s="44" t="s">
        <v>486</v>
      </c>
      <c r="D284" s="1" t="n">
        <v>3</v>
      </c>
      <c r="E284" s="37" t="s">
        <v>26</v>
      </c>
      <c r="F284" s="45"/>
      <c r="G284" s="37" t="s">
        <v>494</v>
      </c>
      <c r="H284" s="37" t="s">
        <v>27</v>
      </c>
      <c r="I284" s="37" t="s">
        <v>461</v>
      </c>
      <c r="J284" s="42" t="n">
        <f aca="false">J283+D283</f>
        <v>103</v>
      </c>
      <c r="K284" s="27" t="n">
        <f aca="false">J284/8</f>
        <v>12.875</v>
      </c>
      <c r="L284" s="27" t="n">
        <f aca="false">J284/16</f>
        <v>6.4375</v>
      </c>
      <c r="M284" s="27" t="n">
        <f aca="false">J284/32</f>
        <v>3.21875</v>
      </c>
      <c r="N284" s="1" t="s">
        <v>478</v>
      </c>
      <c r="O284" s="3" t="n">
        <v>2</v>
      </c>
      <c r="P284" s="43" t="n">
        <v>6</v>
      </c>
      <c r="Q284" s="43" t="n">
        <v>0</v>
      </c>
    </row>
    <row r="285" s="43" customFormat="true" ht="15" hidden="false" customHeight="false" outlineLevel="0" collapsed="false">
      <c r="B285" s="22" t="s">
        <v>483</v>
      </c>
      <c r="C285" s="44" t="s">
        <v>484</v>
      </c>
      <c r="D285" s="1" t="n">
        <v>4</v>
      </c>
      <c r="E285" s="37" t="s">
        <v>26</v>
      </c>
      <c r="F285" s="45"/>
      <c r="G285" s="37" t="s">
        <v>495</v>
      </c>
      <c r="H285" s="37" t="s">
        <v>27</v>
      </c>
      <c r="I285" s="37" t="s">
        <v>461</v>
      </c>
      <c r="J285" s="42" t="n">
        <f aca="false">J284+D284</f>
        <v>106</v>
      </c>
      <c r="K285" s="27" t="n">
        <f aca="false">J285/8</f>
        <v>13.25</v>
      </c>
      <c r="L285" s="27" t="n">
        <f aca="false">J285/16</f>
        <v>6.625</v>
      </c>
      <c r="M285" s="27" t="n">
        <f aca="false">J285/32</f>
        <v>3.3125</v>
      </c>
      <c r="N285" s="1" t="s">
        <v>478</v>
      </c>
      <c r="O285" s="3" t="n">
        <v>2</v>
      </c>
      <c r="P285" s="43" t="n">
        <v>5</v>
      </c>
      <c r="Q285" s="43" t="n">
        <v>0</v>
      </c>
    </row>
    <row r="286" s="43" customFormat="true" ht="15" hidden="false" customHeight="false" outlineLevel="0" collapsed="false">
      <c r="B286" s="22" t="s">
        <v>481</v>
      </c>
      <c r="C286" s="44" t="s">
        <v>482</v>
      </c>
      <c r="D286" s="1" t="n">
        <v>4</v>
      </c>
      <c r="E286" s="37" t="s">
        <v>26</v>
      </c>
      <c r="F286" s="45"/>
      <c r="G286" s="37" t="s">
        <v>495</v>
      </c>
      <c r="H286" s="37" t="s">
        <v>27</v>
      </c>
      <c r="I286" s="37" t="s">
        <v>461</v>
      </c>
      <c r="J286" s="42" t="n">
        <f aca="false">J285+D285</f>
        <v>110</v>
      </c>
      <c r="K286" s="27" t="n">
        <f aca="false">J286/8</f>
        <v>13.75</v>
      </c>
      <c r="L286" s="27" t="n">
        <f aca="false">J286/16</f>
        <v>6.875</v>
      </c>
      <c r="M286" s="27" t="n">
        <f aca="false">J286/32</f>
        <v>3.4375</v>
      </c>
      <c r="N286" s="1" t="s">
        <v>478</v>
      </c>
      <c r="O286" s="3" t="n">
        <v>2</v>
      </c>
      <c r="P286" s="43" t="n">
        <v>4</v>
      </c>
      <c r="Q286" s="43" t="n">
        <v>0</v>
      </c>
    </row>
    <row r="287" s="43" customFormat="true" ht="15" hidden="false" customHeight="false" outlineLevel="0" collapsed="false">
      <c r="B287" s="22" t="s">
        <v>479</v>
      </c>
      <c r="C287" s="44" t="s">
        <v>480</v>
      </c>
      <c r="D287" s="1" t="n">
        <v>5</v>
      </c>
      <c r="E287" s="37" t="s">
        <v>26</v>
      </c>
      <c r="F287" s="45"/>
      <c r="G287" s="37" t="s">
        <v>496</v>
      </c>
      <c r="H287" s="37" t="s">
        <v>27</v>
      </c>
      <c r="I287" s="37" t="s">
        <v>461</v>
      </c>
      <c r="J287" s="42" t="n">
        <f aca="false">J286+D286</f>
        <v>114</v>
      </c>
      <c r="K287" s="27" t="n">
        <f aca="false">J287/8</f>
        <v>14.25</v>
      </c>
      <c r="L287" s="27" t="n">
        <f aca="false">J287/16</f>
        <v>7.125</v>
      </c>
      <c r="M287" s="27" t="n">
        <f aca="false">J287/32</f>
        <v>3.5625</v>
      </c>
      <c r="N287" s="1" t="s">
        <v>478</v>
      </c>
      <c r="O287" s="3" t="n">
        <v>2</v>
      </c>
      <c r="P287" s="43" t="n">
        <v>2</v>
      </c>
      <c r="Q287" s="43" t="n">
        <v>0</v>
      </c>
    </row>
    <row r="288" s="43" customFormat="true" ht="15" hidden="false" customHeight="false" outlineLevel="0" collapsed="false">
      <c r="B288" s="22" t="s">
        <v>497</v>
      </c>
      <c r="C288" s="44" t="s">
        <v>477</v>
      </c>
      <c r="D288" s="1" t="n">
        <v>9</v>
      </c>
      <c r="E288" s="37" t="s">
        <v>26</v>
      </c>
      <c r="F288" s="45"/>
      <c r="G288" s="37" t="s">
        <v>494</v>
      </c>
      <c r="H288" s="37" t="s">
        <v>27</v>
      </c>
      <c r="I288" s="37" t="s">
        <v>461</v>
      </c>
      <c r="J288" s="42" t="n">
        <f aca="false">J287+D287</f>
        <v>119</v>
      </c>
      <c r="K288" s="27" t="n">
        <f aca="false">J288/8</f>
        <v>14.875</v>
      </c>
      <c r="L288" s="27" t="n">
        <f aca="false">J288/16</f>
        <v>7.4375</v>
      </c>
      <c r="M288" s="27" t="n">
        <f aca="false">J288/32</f>
        <v>3.71875</v>
      </c>
      <c r="N288" s="1" t="s">
        <v>478</v>
      </c>
      <c r="O288" s="3" t="n">
        <v>2</v>
      </c>
      <c r="P288" s="43" t="n">
        <v>1</v>
      </c>
      <c r="Q288" s="43" t="n">
        <v>0</v>
      </c>
    </row>
    <row r="289" s="43" customFormat="true" ht="15" hidden="false" customHeight="false" outlineLevel="0" collapsed="false">
      <c r="A289" s="43" t="s">
        <v>58</v>
      </c>
      <c r="B289" s="22"/>
      <c r="C289" s="44"/>
      <c r="D289" s="1"/>
      <c r="E289" s="37"/>
      <c r="F289" s="45"/>
      <c r="G289" s="37"/>
      <c r="H289" s="37"/>
      <c r="I289" s="37"/>
      <c r="J289" s="42"/>
      <c r="K289" s="27"/>
      <c r="L289" s="27"/>
      <c r="M289" s="27"/>
      <c r="N289" s="0"/>
      <c r="O289" s="3"/>
    </row>
    <row r="290" customFormat="false" ht="15" hidden="false" customHeight="false" outlineLevel="0" collapsed="false">
      <c r="B290" s="3" t="s">
        <v>498</v>
      </c>
      <c r="C290" s="3" t="s">
        <v>499</v>
      </c>
      <c r="D290" s="1" t="n">
        <v>8</v>
      </c>
      <c r="E290" s="37" t="s">
        <v>26</v>
      </c>
      <c r="F290" s="37"/>
      <c r="G290" s="37" t="s">
        <v>494</v>
      </c>
      <c r="H290" s="37" t="s">
        <v>27</v>
      </c>
      <c r="I290" s="37" t="s">
        <v>461</v>
      </c>
      <c r="J290" s="42" t="n">
        <f aca="false">J278+D278</f>
        <v>128</v>
      </c>
      <c r="K290" s="27" t="n">
        <f aca="false">J290/8</f>
        <v>16</v>
      </c>
      <c r="L290" s="27" t="n">
        <f aca="false">J290/16</f>
        <v>8</v>
      </c>
      <c r="M290" s="27" t="n">
        <f aca="false">J290/32</f>
        <v>4</v>
      </c>
      <c r="N290" s="1" t="s">
        <v>475</v>
      </c>
      <c r="O290" s="3" t="n">
        <v>3</v>
      </c>
      <c r="P290" s="1" t="n">
        <v>1</v>
      </c>
      <c r="Q290" s="1" t="n">
        <v>0</v>
      </c>
    </row>
    <row r="291" customFormat="false" ht="15" hidden="false" customHeight="false" outlineLevel="0" collapsed="false">
      <c r="B291" s="3" t="s">
        <v>500</v>
      </c>
      <c r="C291" s="3" t="s">
        <v>501</v>
      </c>
      <c r="D291" s="1" t="n">
        <v>8</v>
      </c>
      <c r="E291" s="37" t="s">
        <v>26</v>
      </c>
      <c r="F291" s="37"/>
      <c r="G291" s="37" t="s">
        <v>494</v>
      </c>
      <c r="H291" s="37" t="s">
        <v>27</v>
      </c>
      <c r="I291" s="37" t="s">
        <v>461</v>
      </c>
      <c r="J291" s="42" t="n">
        <f aca="false">J290+D290</f>
        <v>136</v>
      </c>
      <c r="K291" s="27" t="n">
        <f aca="false">J291/8</f>
        <v>17</v>
      </c>
      <c r="L291" s="27" t="n">
        <f aca="false">J291/16</f>
        <v>8.5</v>
      </c>
      <c r="M291" s="27" t="n">
        <f aca="false">J291/32</f>
        <v>4.25</v>
      </c>
      <c r="N291" s="1" t="s">
        <v>475</v>
      </c>
      <c r="O291" s="3" t="n">
        <v>3</v>
      </c>
      <c r="P291" s="1" t="n">
        <v>2</v>
      </c>
      <c r="Q291" s="1" t="n">
        <v>0</v>
      </c>
    </row>
    <row r="292" customFormat="false" ht="15" hidden="false" customHeight="false" outlineLevel="0" collapsed="false">
      <c r="B292" s="3" t="s">
        <v>502</v>
      </c>
      <c r="C292" s="3" t="s">
        <v>503</v>
      </c>
      <c r="D292" s="1" t="n">
        <v>8</v>
      </c>
      <c r="E292" s="37" t="s">
        <v>26</v>
      </c>
      <c r="F292" s="37"/>
      <c r="G292" s="37" t="s">
        <v>494</v>
      </c>
      <c r="H292" s="37" t="s">
        <v>27</v>
      </c>
      <c r="I292" s="37" t="s">
        <v>461</v>
      </c>
      <c r="J292" s="42" t="n">
        <f aca="false">J291+D291</f>
        <v>144</v>
      </c>
      <c r="K292" s="27" t="n">
        <f aca="false">J292/8</f>
        <v>18</v>
      </c>
      <c r="L292" s="27" t="n">
        <f aca="false">J292/16</f>
        <v>9</v>
      </c>
      <c r="M292" s="27" t="n">
        <f aca="false">J292/32</f>
        <v>4.5</v>
      </c>
      <c r="N292" s="1" t="s">
        <v>475</v>
      </c>
      <c r="O292" s="3" t="n">
        <v>3</v>
      </c>
      <c r="P292" s="1" t="n">
        <v>3</v>
      </c>
      <c r="Q292" s="1" t="n">
        <v>0</v>
      </c>
    </row>
    <row r="293" customFormat="false" ht="15" hidden="false" customHeight="false" outlineLevel="0" collapsed="false">
      <c r="B293" s="3" t="s">
        <v>504</v>
      </c>
      <c r="C293" s="3" t="s">
        <v>505</v>
      </c>
      <c r="D293" s="1" t="n">
        <v>8</v>
      </c>
      <c r="E293" s="37" t="s">
        <v>26</v>
      </c>
      <c r="F293" s="37"/>
      <c r="G293" s="37" t="s">
        <v>494</v>
      </c>
      <c r="H293" s="37" t="s">
        <v>27</v>
      </c>
      <c r="I293" s="37" t="s">
        <v>461</v>
      </c>
      <c r="J293" s="42" t="n">
        <f aca="false">J292+D292</f>
        <v>152</v>
      </c>
      <c r="K293" s="27" t="n">
        <f aca="false">J293/8</f>
        <v>19</v>
      </c>
      <c r="L293" s="27" t="n">
        <f aca="false">J293/16</f>
        <v>9.5</v>
      </c>
      <c r="M293" s="27" t="n">
        <f aca="false">J293/32</f>
        <v>4.75</v>
      </c>
      <c r="N293" s="1" t="s">
        <v>475</v>
      </c>
      <c r="O293" s="3" t="n">
        <v>3</v>
      </c>
      <c r="P293" s="1" t="n">
        <v>4</v>
      </c>
      <c r="Q293" s="1" t="n">
        <v>0</v>
      </c>
    </row>
    <row r="294" customFormat="false" ht="15" hidden="false" customHeight="false" outlineLevel="0" collapsed="false">
      <c r="B294" s="3" t="s">
        <v>506</v>
      </c>
      <c r="C294" s="3" t="s">
        <v>507</v>
      </c>
      <c r="D294" s="1" t="n">
        <v>8</v>
      </c>
      <c r="E294" s="37" t="s">
        <v>26</v>
      </c>
      <c r="F294" s="37"/>
      <c r="G294" s="37" t="s">
        <v>494</v>
      </c>
      <c r="H294" s="37" t="s">
        <v>27</v>
      </c>
      <c r="I294" s="37" t="s">
        <v>461</v>
      </c>
      <c r="J294" s="42" t="n">
        <f aca="false">J293+D293</f>
        <v>160</v>
      </c>
      <c r="K294" s="27" t="n">
        <f aca="false">J294/8</f>
        <v>20</v>
      </c>
      <c r="L294" s="27" t="n">
        <f aca="false">J294/16</f>
        <v>10</v>
      </c>
      <c r="M294" s="27" t="n">
        <f aca="false">J294/32</f>
        <v>5</v>
      </c>
      <c r="N294" s="1" t="s">
        <v>475</v>
      </c>
      <c r="O294" s="3" t="n">
        <v>3</v>
      </c>
      <c r="P294" s="1" t="n">
        <v>5</v>
      </c>
      <c r="Q294" s="1" t="n">
        <v>0</v>
      </c>
    </row>
    <row r="295" customFormat="false" ht="15" hidden="false" customHeight="false" outlineLevel="0" collapsed="false">
      <c r="B295" s="3" t="s">
        <v>508</v>
      </c>
      <c r="C295" s="3" t="s">
        <v>509</v>
      </c>
      <c r="D295" s="1" t="n">
        <v>8</v>
      </c>
      <c r="E295" s="37" t="s">
        <v>26</v>
      </c>
      <c r="F295" s="37"/>
      <c r="G295" s="37" t="s">
        <v>494</v>
      </c>
      <c r="H295" s="37" t="s">
        <v>27</v>
      </c>
      <c r="I295" s="37" t="s">
        <v>461</v>
      </c>
      <c r="J295" s="42" t="n">
        <f aca="false">J294+D294</f>
        <v>168</v>
      </c>
      <c r="K295" s="27" t="n">
        <f aca="false">J295/8</f>
        <v>21</v>
      </c>
      <c r="L295" s="27" t="n">
        <f aca="false">J295/16</f>
        <v>10.5</v>
      </c>
      <c r="M295" s="27" t="n">
        <f aca="false">J295/32</f>
        <v>5.25</v>
      </c>
      <c r="N295" s="1" t="s">
        <v>475</v>
      </c>
      <c r="O295" s="3" t="n">
        <v>3</v>
      </c>
      <c r="P295" s="1" t="n">
        <v>6</v>
      </c>
      <c r="Q295" s="1" t="n">
        <v>0</v>
      </c>
    </row>
    <row r="296" customFormat="false" ht="15" hidden="false" customHeight="false" outlineLevel="0" collapsed="false">
      <c r="B296" s="3" t="s">
        <v>510</v>
      </c>
      <c r="C296" s="3" t="s">
        <v>511</v>
      </c>
      <c r="D296" s="1" t="n">
        <v>8</v>
      </c>
      <c r="E296" s="37" t="s">
        <v>26</v>
      </c>
      <c r="F296" s="37"/>
      <c r="G296" s="37" t="s">
        <v>494</v>
      </c>
      <c r="H296" s="37" t="s">
        <v>27</v>
      </c>
      <c r="I296" s="37" t="s">
        <v>461</v>
      </c>
      <c r="J296" s="42" t="n">
        <f aca="false">J295+D295</f>
        <v>176</v>
      </c>
      <c r="K296" s="27" t="n">
        <f aca="false">J296/8</f>
        <v>22</v>
      </c>
      <c r="L296" s="27" t="n">
        <f aca="false">J296/16</f>
        <v>11</v>
      </c>
      <c r="M296" s="27" t="n">
        <f aca="false">J296/32</f>
        <v>5.5</v>
      </c>
      <c r="N296" s="1" t="s">
        <v>475</v>
      </c>
      <c r="O296" s="3" t="n">
        <v>3</v>
      </c>
      <c r="P296" s="1" t="n">
        <v>7</v>
      </c>
      <c r="Q296" s="1" t="n">
        <v>0</v>
      </c>
    </row>
    <row r="297" customFormat="false" ht="15" hidden="false" customHeight="false" outlineLevel="0" collapsed="false">
      <c r="B297" s="3" t="s">
        <v>512</v>
      </c>
      <c r="C297" s="3" t="s">
        <v>513</v>
      </c>
      <c r="D297" s="1" t="n">
        <v>8</v>
      </c>
      <c r="E297" s="37" t="s">
        <v>26</v>
      </c>
      <c r="F297" s="37"/>
      <c r="G297" s="37" t="s">
        <v>494</v>
      </c>
      <c r="H297" s="37" t="s">
        <v>27</v>
      </c>
      <c r="I297" s="37" t="s">
        <v>461</v>
      </c>
      <c r="J297" s="42" t="n">
        <f aca="false">J296+D296</f>
        <v>184</v>
      </c>
      <c r="K297" s="27" t="n">
        <f aca="false">J297/8</f>
        <v>23</v>
      </c>
      <c r="L297" s="27" t="n">
        <f aca="false">J297/16</f>
        <v>11.5</v>
      </c>
      <c r="M297" s="27" t="n">
        <f aca="false">J297/32</f>
        <v>5.75</v>
      </c>
      <c r="N297" s="1" t="s">
        <v>475</v>
      </c>
      <c r="O297" s="3" t="n">
        <v>3</v>
      </c>
      <c r="P297" s="1" t="n">
        <v>8</v>
      </c>
      <c r="Q297" s="1" t="n">
        <v>0</v>
      </c>
    </row>
    <row r="298" customFormat="false" ht="15" hidden="false" customHeight="false" outlineLevel="0" collapsed="false">
      <c r="B298" s="3" t="s">
        <v>514</v>
      </c>
      <c r="C298" s="3" t="s">
        <v>514</v>
      </c>
      <c r="D298" s="1" t="n">
        <v>8</v>
      </c>
      <c r="E298" s="37" t="s">
        <v>26</v>
      </c>
      <c r="F298" s="37"/>
      <c r="G298" s="37" t="s">
        <v>494</v>
      </c>
      <c r="H298" s="37" t="s">
        <v>27</v>
      </c>
      <c r="I298" s="37" t="s">
        <v>461</v>
      </c>
      <c r="J298" s="42" t="n">
        <f aca="false">J297+D297</f>
        <v>192</v>
      </c>
      <c r="K298" s="27" t="n">
        <f aca="false">J298/8</f>
        <v>24</v>
      </c>
      <c r="L298" s="27" t="n">
        <f aca="false">J298/16</f>
        <v>12</v>
      </c>
      <c r="M298" s="27" t="n">
        <f aca="false">J298/32</f>
        <v>6</v>
      </c>
      <c r="N298" s="1" t="s">
        <v>475</v>
      </c>
      <c r="O298" s="3" t="n">
        <v>3</v>
      </c>
      <c r="P298" s="1" t="n">
        <v>9</v>
      </c>
      <c r="Q298" s="1" t="n">
        <v>0</v>
      </c>
    </row>
    <row r="299" customFormat="false" ht="15" hidden="false" customHeight="false" outlineLevel="0" collapsed="false">
      <c r="B299" s="3" t="s">
        <v>515</v>
      </c>
      <c r="C299" s="3" t="s">
        <v>515</v>
      </c>
      <c r="D299" s="1" t="n">
        <v>8</v>
      </c>
      <c r="E299" s="37" t="s">
        <v>26</v>
      </c>
      <c r="F299" s="37"/>
      <c r="G299" s="37" t="s">
        <v>494</v>
      </c>
      <c r="H299" s="37" t="s">
        <v>27</v>
      </c>
      <c r="I299" s="37" t="s">
        <v>461</v>
      </c>
      <c r="J299" s="42" t="n">
        <f aca="false">J298+D298</f>
        <v>200</v>
      </c>
      <c r="K299" s="27" t="n">
        <f aca="false">J299/8</f>
        <v>25</v>
      </c>
      <c r="L299" s="27" t="n">
        <f aca="false">J299/16</f>
        <v>12.5</v>
      </c>
      <c r="M299" s="27" t="n">
        <f aca="false">J299/32</f>
        <v>6.25</v>
      </c>
      <c r="N299" s="1" t="s">
        <v>475</v>
      </c>
      <c r="O299" s="3" t="n">
        <v>3</v>
      </c>
      <c r="P299" s="1" t="n">
        <v>10</v>
      </c>
      <c r="Q299" s="1" t="n">
        <v>0</v>
      </c>
    </row>
    <row r="300" customFormat="false" ht="15" hidden="false" customHeight="false" outlineLevel="0" collapsed="false">
      <c r="B300" s="3" t="s">
        <v>516</v>
      </c>
      <c r="C300" s="3" t="s">
        <v>516</v>
      </c>
      <c r="D300" s="1" t="n">
        <v>8</v>
      </c>
      <c r="E300" s="37" t="s">
        <v>26</v>
      </c>
      <c r="F300" s="37"/>
      <c r="G300" s="37" t="s">
        <v>494</v>
      </c>
      <c r="H300" s="37" t="s">
        <v>27</v>
      </c>
      <c r="I300" s="37" t="s">
        <v>461</v>
      </c>
      <c r="J300" s="42" t="n">
        <f aca="false">J299+D299</f>
        <v>208</v>
      </c>
      <c r="K300" s="27" t="n">
        <f aca="false">J300/8</f>
        <v>26</v>
      </c>
      <c r="L300" s="27" t="n">
        <f aca="false">J300/16</f>
        <v>13</v>
      </c>
      <c r="M300" s="27" t="n">
        <f aca="false">J300/32</f>
        <v>6.5</v>
      </c>
      <c r="N300" s="1" t="s">
        <v>475</v>
      </c>
      <c r="O300" s="3" t="n">
        <v>3</v>
      </c>
      <c r="P300" s="1" t="n">
        <v>11</v>
      </c>
      <c r="Q300" s="1" t="n">
        <v>0</v>
      </c>
    </row>
    <row r="301" customFormat="false" ht="15" hidden="false" customHeight="false" outlineLevel="0" collapsed="false">
      <c r="B301" s="3" t="s">
        <v>517</v>
      </c>
      <c r="C301" s="3" t="s">
        <v>517</v>
      </c>
      <c r="D301" s="1" t="n">
        <v>8</v>
      </c>
      <c r="E301" s="37" t="s">
        <v>26</v>
      </c>
      <c r="F301" s="37"/>
      <c r="G301" s="37" t="s">
        <v>494</v>
      </c>
      <c r="H301" s="37" t="s">
        <v>27</v>
      </c>
      <c r="I301" s="37" t="s">
        <v>461</v>
      </c>
      <c r="J301" s="42" t="n">
        <f aca="false">J300+D300</f>
        <v>216</v>
      </c>
      <c r="K301" s="27" t="n">
        <f aca="false">J301/8</f>
        <v>27</v>
      </c>
      <c r="L301" s="27" t="n">
        <f aca="false">J301/16</f>
        <v>13.5</v>
      </c>
      <c r="M301" s="27" t="n">
        <f aca="false">J301/32</f>
        <v>6.75</v>
      </c>
      <c r="N301" s="1" t="s">
        <v>475</v>
      </c>
      <c r="O301" s="3" t="n">
        <v>3</v>
      </c>
      <c r="P301" s="1" t="n">
        <v>12</v>
      </c>
      <c r="Q301" s="1" t="n">
        <v>0</v>
      </c>
    </row>
    <row r="302" customFormat="false" ht="15" hidden="false" customHeight="false" outlineLevel="0" collapsed="false">
      <c r="B302" s="3" t="s">
        <v>518</v>
      </c>
      <c r="C302" s="3" t="s">
        <v>518</v>
      </c>
      <c r="D302" s="1" t="n">
        <v>8</v>
      </c>
      <c r="E302" s="37" t="s">
        <v>26</v>
      </c>
      <c r="F302" s="37"/>
      <c r="G302" s="37" t="s">
        <v>494</v>
      </c>
      <c r="H302" s="37" t="s">
        <v>27</v>
      </c>
      <c r="I302" s="37" t="s">
        <v>461</v>
      </c>
      <c r="J302" s="42" t="n">
        <f aca="false">J301+D301</f>
        <v>224</v>
      </c>
      <c r="K302" s="27" t="n">
        <f aca="false">J302/8</f>
        <v>28</v>
      </c>
      <c r="L302" s="27" t="n">
        <f aca="false">J302/16</f>
        <v>14</v>
      </c>
      <c r="M302" s="27" t="n">
        <f aca="false">J302/32</f>
        <v>7</v>
      </c>
      <c r="N302" s="1" t="s">
        <v>475</v>
      </c>
      <c r="O302" s="3" t="n">
        <v>3</v>
      </c>
      <c r="P302" s="1" t="n">
        <v>13</v>
      </c>
      <c r="Q302" s="1" t="n">
        <v>0</v>
      </c>
    </row>
    <row r="303" customFormat="false" ht="15" hidden="false" customHeight="false" outlineLevel="0" collapsed="false">
      <c r="B303" s="3" t="s">
        <v>519</v>
      </c>
      <c r="C303" s="3" t="s">
        <v>520</v>
      </c>
      <c r="D303" s="1" t="n">
        <v>16</v>
      </c>
      <c r="E303" s="37" t="s">
        <v>26</v>
      </c>
      <c r="F303" s="37" t="s">
        <v>119</v>
      </c>
      <c r="G303" s="37" t="s">
        <v>494</v>
      </c>
      <c r="H303" s="37" t="s">
        <v>27</v>
      </c>
      <c r="I303" s="37" t="s">
        <v>461</v>
      </c>
      <c r="J303" s="42" t="n">
        <f aca="false">J302+D302</f>
        <v>232</v>
      </c>
      <c r="K303" s="27" t="n">
        <f aca="false">J303/8</f>
        <v>29</v>
      </c>
      <c r="L303" s="27" t="n">
        <f aca="false">J303/16</f>
        <v>14.5</v>
      </c>
      <c r="M303" s="27" t="n">
        <f aca="false">J303/32</f>
        <v>7.25</v>
      </c>
      <c r="N303" s="1" t="s">
        <v>458</v>
      </c>
      <c r="O303" s="3" t="n">
        <v>1</v>
      </c>
      <c r="P303" s="1" t="n">
        <v>14</v>
      </c>
      <c r="Q303" s="1" t="n">
        <v>0</v>
      </c>
    </row>
    <row r="304" customFormat="false" ht="15" hidden="false" customHeight="false" outlineLevel="0" collapsed="false">
      <c r="B304" s="3" t="s">
        <v>521</v>
      </c>
      <c r="C304" s="3" t="s">
        <v>522</v>
      </c>
      <c r="D304" s="1" t="n">
        <v>8</v>
      </c>
      <c r="E304" s="37" t="s">
        <v>26</v>
      </c>
      <c r="F304" s="37"/>
      <c r="G304" s="37" t="s">
        <v>494</v>
      </c>
      <c r="H304" s="37" t="s">
        <v>27</v>
      </c>
      <c r="I304" s="37" t="s">
        <v>461</v>
      </c>
      <c r="J304" s="42" t="n">
        <f aca="false">J303+D303</f>
        <v>248</v>
      </c>
      <c r="K304" s="27" t="n">
        <f aca="false">J304/8</f>
        <v>31</v>
      </c>
      <c r="L304" s="27" t="n">
        <f aca="false">J304/16</f>
        <v>15.5</v>
      </c>
      <c r="M304" s="27" t="n">
        <f aca="false">J304/32</f>
        <v>7.75</v>
      </c>
      <c r="N304" s="1" t="s">
        <v>478</v>
      </c>
      <c r="O304" s="3" t="n">
        <v>2</v>
      </c>
      <c r="P304" s="1" t="n">
        <v>3</v>
      </c>
      <c r="Q304" s="1" t="n">
        <v>0</v>
      </c>
    </row>
    <row r="305" customFormat="false" ht="15" hidden="false" customHeight="false" outlineLevel="0" collapsed="false">
      <c r="A305" s="1" t="s">
        <v>63</v>
      </c>
      <c r="F305" s="37"/>
      <c r="G305" s="37"/>
      <c r="H305" s="37"/>
      <c r="I305" s="37"/>
      <c r="J305" s="42" t="n">
        <f aca="false">J304+D304</f>
        <v>256</v>
      </c>
      <c r="K305" s="27" t="n">
        <f aca="false">J305/8</f>
        <v>32</v>
      </c>
      <c r="L305" s="27" t="n">
        <f aca="false">J305/16</f>
        <v>16</v>
      </c>
      <c r="M305" s="27" t="n">
        <f aca="false">J305/32</f>
        <v>8</v>
      </c>
    </row>
    <row r="306" customFormat="false" ht="15" hidden="false" customHeight="false" outlineLevel="0" collapsed="false">
      <c r="A306" s="41" t="s">
        <v>523</v>
      </c>
      <c r="J306" s="42"/>
      <c r="K306" s="27"/>
      <c r="L306" s="27"/>
      <c r="M306" s="27"/>
      <c r="N306" s="20" t="s">
        <v>20</v>
      </c>
    </row>
    <row r="307" s="15" customFormat="true" ht="15" hidden="false" customHeight="false" outlineLevel="0" collapsed="false">
      <c r="A307" s="15" t="s">
        <v>0</v>
      </c>
      <c r="B307" s="16" t="s">
        <v>8</v>
      </c>
      <c r="C307" s="13" t="s">
        <v>9</v>
      </c>
      <c r="D307" s="13" t="s">
        <v>10</v>
      </c>
      <c r="E307" s="13" t="s">
        <v>11</v>
      </c>
      <c r="F307" s="13" t="s">
        <v>12</v>
      </c>
      <c r="G307" s="13" t="s">
        <v>13</v>
      </c>
      <c r="H307" s="13" t="s">
        <v>14</v>
      </c>
      <c r="I307" s="14" t="s">
        <v>15</v>
      </c>
      <c r="J307" s="29" t="s">
        <v>16</v>
      </c>
      <c r="K307" s="15" t="s">
        <v>17</v>
      </c>
      <c r="L307" s="15" t="s">
        <v>18</v>
      </c>
      <c r="M307" s="15" t="s">
        <v>19</v>
      </c>
      <c r="N307" s="5"/>
      <c r="O307" s="21" t="s">
        <v>21</v>
      </c>
      <c r="P307" s="15" t="s">
        <v>22</v>
      </c>
      <c r="Q307" s="15" t="s">
        <v>23</v>
      </c>
    </row>
    <row r="308" customFormat="false" ht="21.8" hidden="false" customHeight="true" outlineLevel="0" collapsed="false">
      <c r="A308" s="1" t="s">
        <v>46</v>
      </c>
      <c r="B308" s="22"/>
      <c r="C308" s="22"/>
      <c r="D308" s="22"/>
      <c r="E308" s="22"/>
      <c r="F308" s="22"/>
      <c r="G308" s="22"/>
      <c r="H308" s="22" t="s">
        <v>27</v>
      </c>
      <c r="I308" s="23"/>
      <c r="N308" s="1" t="s">
        <v>478</v>
      </c>
      <c r="O308" s="24"/>
    </row>
    <row r="309" s="43" customFormat="true" ht="15" hidden="false" customHeight="false" outlineLevel="0" collapsed="false">
      <c r="B309" s="22" t="s">
        <v>524</v>
      </c>
      <c r="C309" s="44" t="s">
        <v>525</v>
      </c>
      <c r="D309" s="1" t="n">
        <v>9</v>
      </c>
      <c r="E309" s="37" t="s">
        <v>26</v>
      </c>
      <c r="F309" s="45"/>
      <c r="G309" s="37" t="n">
        <v>0</v>
      </c>
      <c r="H309" s="37" t="s">
        <v>27</v>
      </c>
      <c r="I309" s="37" t="s">
        <v>461</v>
      </c>
      <c r="J309" s="4" t="n">
        <f aca="false">J305</f>
        <v>256</v>
      </c>
      <c r="K309" s="27" t="n">
        <f aca="false">J309/8</f>
        <v>32</v>
      </c>
      <c r="L309" s="27" t="n">
        <f aca="false">J309/16</f>
        <v>16</v>
      </c>
      <c r="M309" s="27" t="n">
        <f aca="false">J309/32</f>
        <v>8</v>
      </c>
      <c r="N309" s="1" t="s">
        <v>478</v>
      </c>
      <c r="O309" s="3" t="n">
        <v>2</v>
      </c>
      <c r="P309" s="43" t="n">
        <v>1</v>
      </c>
      <c r="Q309" s="43" t="n">
        <v>0</v>
      </c>
    </row>
    <row r="310" s="43" customFormat="true" ht="15" hidden="false" customHeight="false" outlineLevel="0" collapsed="false">
      <c r="B310" s="22" t="s">
        <v>479</v>
      </c>
      <c r="C310" s="44" t="s">
        <v>526</v>
      </c>
      <c r="D310" s="1" t="n">
        <v>5</v>
      </c>
      <c r="E310" s="37" t="s">
        <v>26</v>
      </c>
      <c r="F310" s="45"/>
      <c r="G310" s="37" t="n">
        <v>0</v>
      </c>
      <c r="H310" s="37" t="s">
        <v>27</v>
      </c>
      <c r="I310" s="37" t="s">
        <v>461</v>
      </c>
      <c r="J310" s="42" t="n">
        <f aca="false">J309+D309</f>
        <v>265</v>
      </c>
      <c r="K310" s="27" t="n">
        <f aca="false">J310/8</f>
        <v>33.125</v>
      </c>
      <c r="L310" s="27" t="n">
        <f aca="false">J310/16</f>
        <v>16.5625</v>
      </c>
      <c r="M310" s="27" t="n">
        <f aca="false">J310/32</f>
        <v>8.28125</v>
      </c>
      <c r="N310" s="1" t="s">
        <v>478</v>
      </c>
      <c r="O310" s="3" t="n">
        <v>2</v>
      </c>
      <c r="P310" s="43" t="n">
        <v>2</v>
      </c>
      <c r="Q310" s="43" t="n">
        <v>0</v>
      </c>
    </row>
    <row r="311" s="43" customFormat="true" ht="15" hidden="false" customHeight="false" outlineLevel="0" collapsed="false">
      <c r="B311" s="22" t="s">
        <v>481</v>
      </c>
      <c r="C311" s="44" t="s">
        <v>527</v>
      </c>
      <c r="D311" s="1" t="n">
        <v>4</v>
      </c>
      <c r="E311" s="37" t="s">
        <v>26</v>
      </c>
      <c r="F311" s="45"/>
      <c r="G311" s="37" t="n">
        <v>0</v>
      </c>
      <c r="H311" s="37" t="s">
        <v>27</v>
      </c>
      <c r="I311" s="37" t="s">
        <v>461</v>
      </c>
      <c r="J311" s="42" t="n">
        <f aca="false">J310+D310</f>
        <v>270</v>
      </c>
      <c r="K311" s="27" t="n">
        <f aca="false">J311/8</f>
        <v>33.75</v>
      </c>
      <c r="L311" s="27" t="n">
        <f aca="false">J311/16</f>
        <v>16.875</v>
      </c>
      <c r="M311" s="27" t="n">
        <f aca="false">J311/32</f>
        <v>8.4375</v>
      </c>
      <c r="N311" s="1" t="s">
        <v>478</v>
      </c>
      <c r="O311" s="3" t="n">
        <v>2</v>
      </c>
      <c r="P311" s="43" t="n">
        <v>3</v>
      </c>
      <c r="Q311" s="43" t="n">
        <v>0</v>
      </c>
    </row>
    <row r="312" s="43" customFormat="true" ht="15" hidden="false" customHeight="false" outlineLevel="0" collapsed="false">
      <c r="B312" s="22" t="s">
        <v>483</v>
      </c>
      <c r="C312" s="44" t="s">
        <v>528</v>
      </c>
      <c r="D312" s="1" t="n">
        <v>4</v>
      </c>
      <c r="E312" s="37" t="s">
        <v>26</v>
      </c>
      <c r="F312" s="45"/>
      <c r="G312" s="37" t="n">
        <v>0</v>
      </c>
      <c r="H312" s="37" t="s">
        <v>27</v>
      </c>
      <c r="I312" s="37" t="s">
        <v>461</v>
      </c>
      <c r="J312" s="42" t="n">
        <f aca="false">J311+D311</f>
        <v>274</v>
      </c>
      <c r="K312" s="27" t="n">
        <f aca="false">J312/8</f>
        <v>34.25</v>
      </c>
      <c r="L312" s="27" t="n">
        <f aca="false">J312/16</f>
        <v>17.125</v>
      </c>
      <c r="M312" s="27" t="n">
        <f aca="false">J312/32</f>
        <v>8.5625</v>
      </c>
      <c r="N312" s="1" t="s">
        <v>478</v>
      </c>
      <c r="O312" s="3" t="n">
        <v>2</v>
      </c>
      <c r="P312" s="43" t="n">
        <v>4</v>
      </c>
      <c r="Q312" s="43" t="n">
        <v>0</v>
      </c>
    </row>
    <row r="313" s="43" customFormat="true" ht="15" hidden="false" customHeight="false" outlineLevel="0" collapsed="false">
      <c r="B313" s="22" t="s">
        <v>485</v>
      </c>
      <c r="C313" s="44" t="s">
        <v>529</v>
      </c>
      <c r="D313" s="1" t="n">
        <v>3</v>
      </c>
      <c r="E313" s="37" t="s">
        <v>26</v>
      </c>
      <c r="F313" s="45"/>
      <c r="G313" s="37" t="n">
        <v>0</v>
      </c>
      <c r="H313" s="37" t="s">
        <v>27</v>
      </c>
      <c r="I313" s="37" t="s">
        <v>461</v>
      </c>
      <c r="J313" s="42" t="n">
        <f aca="false">J312+D312</f>
        <v>278</v>
      </c>
      <c r="K313" s="27" t="n">
        <f aca="false">J313/8</f>
        <v>34.75</v>
      </c>
      <c r="L313" s="27" t="n">
        <f aca="false">J313/16</f>
        <v>17.375</v>
      </c>
      <c r="M313" s="27" t="n">
        <f aca="false">J313/32</f>
        <v>8.6875</v>
      </c>
      <c r="N313" s="1" t="s">
        <v>478</v>
      </c>
      <c r="O313" s="3" t="n">
        <v>2</v>
      </c>
      <c r="P313" s="43" t="n">
        <v>5</v>
      </c>
      <c r="Q313" s="43" t="n">
        <v>0</v>
      </c>
    </row>
    <row r="314" s="43" customFormat="true" ht="15" hidden="false" customHeight="false" outlineLevel="0" collapsed="false">
      <c r="B314" s="22" t="s">
        <v>487</v>
      </c>
      <c r="C314" s="44" t="s">
        <v>530</v>
      </c>
      <c r="D314" s="1" t="n">
        <v>1</v>
      </c>
      <c r="E314" s="37" t="s">
        <v>26</v>
      </c>
      <c r="F314" s="45"/>
      <c r="G314" s="37" t="s">
        <v>491</v>
      </c>
      <c r="H314" s="37" t="s">
        <v>27</v>
      </c>
      <c r="I314" s="37" t="s">
        <v>461</v>
      </c>
      <c r="J314" s="42" t="n">
        <f aca="false">J313+D313</f>
        <v>281</v>
      </c>
      <c r="K314" s="27" t="n">
        <f aca="false">J314/8</f>
        <v>35.125</v>
      </c>
      <c r="L314" s="27" t="n">
        <f aca="false">J314/16</f>
        <v>17.5625</v>
      </c>
      <c r="M314" s="27" t="n">
        <f aca="false">J314/32</f>
        <v>8.78125</v>
      </c>
      <c r="N314" s="1" t="s">
        <v>478</v>
      </c>
      <c r="O314" s="3" t="n">
        <v>2</v>
      </c>
      <c r="P314" s="43" t="n">
        <v>6</v>
      </c>
      <c r="Q314" s="43" t="n">
        <v>0</v>
      </c>
    </row>
    <row r="315" s="43" customFormat="true" ht="15" hidden="false" customHeight="false" outlineLevel="0" collapsed="false">
      <c r="B315" s="22" t="s">
        <v>531</v>
      </c>
      <c r="C315" s="44" t="s">
        <v>532</v>
      </c>
      <c r="D315" s="1" t="n">
        <v>1</v>
      </c>
      <c r="E315" s="37" t="s">
        <v>26</v>
      </c>
      <c r="F315" s="45"/>
      <c r="G315" s="37" t="s">
        <v>491</v>
      </c>
      <c r="H315" s="37" t="s">
        <v>27</v>
      </c>
      <c r="I315" s="37" t="s">
        <v>461</v>
      </c>
      <c r="J315" s="42" t="n">
        <f aca="false">J314+D314</f>
        <v>282</v>
      </c>
      <c r="K315" s="27" t="n">
        <f aca="false">J315/8</f>
        <v>35.25</v>
      </c>
      <c r="L315" s="27" t="n">
        <f aca="false">J315/16</f>
        <v>17.625</v>
      </c>
      <c r="M315" s="27" t="n">
        <f aca="false">J315/32</f>
        <v>8.8125</v>
      </c>
      <c r="N315" s="1" t="s">
        <v>458</v>
      </c>
      <c r="O315" s="3" t="n">
        <v>1</v>
      </c>
      <c r="P315" s="43" t="n">
        <v>1</v>
      </c>
      <c r="Q315" s="43" t="n">
        <v>0</v>
      </c>
    </row>
    <row r="316" s="43" customFormat="true" ht="15" hidden="false" customHeight="false" outlineLevel="0" collapsed="false">
      <c r="B316" s="22" t="s">
        <v>492</v>
      </c>
      <c r="C316" s="44" t="s">
        <v>533</v>
      </c>
      <c r="D316" s="1" t="n">
        <v>5</v>
      </c>
      <c r="E316" s="37" t="s">
        <v>26</v>
      </c>
      <c r="F316" s="45"/>
      <c r="G316" s="37" t="n">
        <v>0</v>
      </c>
      <c r="H316" s="37" t="s">
        <v>27</v>
      </c>
      <c r="I316" s="37" t="s">
        <v>461</v>
      </c>
      <c r="J316" s="42" t="n">
        <f aca="false">J315+D315</f>
        <v>283</v>
      </c>
      <c r="K316" s="27" t="n">
        <f aca="false">J316/8</f>
        <v>35.375</v>
      </c>
      <c r="L316" s="27" t="n">
        <f aca="false">J316/16</f>
        <v>17.6875</v>
      </c>
      <c r="M316" s="27" t="n">
        <f aca="false">J316/32</f>
        <v>8.84375</v>
      </c>
      <c r="N316" s="43" t="s">
        <v>29</v>
      </c>
      <c r="O316" s="3" t="n">
        <v>0</v>
      </c>
      <c r="P316" s="43" t="n">
        <v>0</v>
      </c>
      <c r="Q316" s="43" t="n">
        <v>0</v>
      </c>
    </row>
    <row r="317" s="43" customFormat="true" ht="15" hidden="false" customHeight="false" outlineLevel="0" collapsed="false">
      <c r="A317" s="43" t="s">
        <v>58</v>
      </c>
      <c r="B317" s="22"/>
      <c r="C317" s="44"/>
      <c r="D317" s="1"/>
      <c r="E317" s="37"/>
      <c r="F317" s="45"/>
      <c r="G317" s="37"/>
      <c r="H317" s="37"/>
      <c r="I317" s="37"/>
      <c r="J317" s="42"/>
      <c r="K317" s="27"/>
      <c r="L317" s="27"/>
      <c r="M317" s="27"/>
      <c r="O317" s="3"/>
    </row>
    <row r="318" s="43" customFormat="true" ht="15" hidden="false" customHeight="false" outlineLevel="0" collapsed="false">
      <c r="A318" s="1" t="s">
        <v>59</v>
      </c>
      <c r="B318" s="22"/>
      <c r="C318" s="44"/>
      <c r="D318" s="1"/>
      <c r="E318" s="37"/>
      <c r="F318" s="45"/>
      <c r="G318" s="37"/>
      <c r="H318" s="37"/>
      <c r="I318" s="37"/>
      <c r="J318" s="42"/>
      <c r="K318" s="27"/>
      <c r="L318" s="27"/>
      <c r="M318" s="27"/>
      <c r="O318" s="3"/>
    </row>
    <row r="319" s="43" customFormat="true" ht="15" hidden="false" customHeight="false" outlineLevel="0" collapsed="false">
      <c r="B319" s="22" t="s">
        <v>492</v>
      </c>
      <c r="C319" s="44" t="s">
        <v>534</v>
      </c>
      <c r="D319" s="1" t="n">
        <v>5</v>
      </c>
      <c r="E319" s="37" t="s">
        <v>26</v>
      </c>
      <c r="F319" s="45"/>
      <c r="G319" s="37" t="n">
        <v>0</v>
      </c>
      <c r="H319" s="37" t="s">
        <v>27</v>
      </c>
      <c r="I319" s="37" t="s">
        <v>461</v>
      </c>
      <c r="J319" s="42" t="n">
        <f aca="false">J305</f>
        <v>256</v>
      </c>
      <c r="K319" s="27" t="n">
        <f aca="false">J319/8</f>
        <v>32</v>
      </c>
      <c r="L319" s="27" t="n">
        <f aca="false">J319/16</f>
        <v>16</v>
      </c>
      <c r="M319" s="27" t="n">
        <f aca="false">J319/32</f>
        <v>8</v>
      </c>
      <c r="N319" s="43" t="s">
        <v>29</v>
      </c>
      <c r="O319" s="3" t="n">
        <v>0</v>
      </c>
      <c r="P319" s="43" t="n">
        <v>0</v>
      </c>
      <c r="Q319" s="43" t="n">
        <v>0</v>
      </c>
    </row>
    <row r="320" s="43" customFormat="true" ht="15" hidden="false" customHeight="false" outlineLevel="0" collapsed="false">
      <c r="B320" s="22" t="s">
        <v>531</v>
      </c>
      <c r="C320" s="44" t="s">
        <v>532</v>
      </c>
      <c r="D320" s="1" t="n">
        <v>1</v>
      </c>
      <c r="E320" s="37" t="s">
        <v>26</v>
      </c>
      <c r="F320" s="45"/>
      <c r="G320" s="37" t="s">
        <v>491</v>
      </c>
      <c r="H320" s="37" t="s">
        <v>27</v>
      </c>
      <c r="I320" s="37" t="s">
        <v>461</v>
      </c>
      <c r="J320" s="42" t="n">
        <f aca="false">J319+D319</f>
        <v>261</v>
      </c>
      <c r="K320" s="27" t="n">
        <f aca="false">J320/8</f>
        <v>32.625</v>
      </c>
      <c r="L320" s="27" t="n">
        <f aca="false">J320/16</f>
        <v>16.3125</v>
      </c>
      <c r="M320" s="27" t="n">
        <f aca="false">J320/32</f>
        <v>8.15625</v>
      </c>
      <c r="N320" s="1" t="s">
        <v>458</v>
      </c>
      <c r="O320" s="3" t="n">
        <v>1</v>
      </c>
      <c r="P320" s="43" t="n">
        <v>2</v>
      </c>
      <c r="Q320" s="43" t="n">
        <v>0</v>
      </c>
    </row>
    <row r="321" s="43" customFormat="true" ht="15" hidden="false" customHeight="false" outlineLevel="0" collapsed="false">
      <c r="B321" s="22" t="s">
        <v>487</v>
      </c>
      <c r="C321" s="44" t="s">
        <v>530</v>
      </c>
      <c r="D321" s="1" t="n">
        <v>1</v>
      </c>
      <c r="E321" s="37" t="s">
        <v>26</v>
      </c>
      <c r="F321" s="45"/>
      <c r="G321" s="37" t="s">
        <v>491</v>
      </c>
      <c r="H321" s="37" t="s">
        <v>27</v>
      </c>
      <c r="I321" s="37" t="s">
        <v>461</v>
      </c>
      <c r="J321" s="42" t="n">
        <f aca="false">J320+D320</f>
        <v>262</v>
      </c>
      <c r="K321" s="27" t="n">
        <f aca="false">J321/8</f>
        <v>32.75</v>
      </c>
      <c r="L321" s="27" t="n">
        <f aca="false">J321/16</f>
        <v>16.375</v>
      </c>
      <c r="M321" s="27" t="n">
        <f aca="false">J321/32</f>
        <v>8.1875</v>
      </c>
      <c r="N321" s="1" t="s">
        <v>478</v>
      </c>
      <c r="O321" s="3" t="n">
        <v>2</v>
      </c>
      <c r="P321" s="43" t="n">
        <v>14</v>
      </c>
      <c r="Q321" s="43" t="n">
        <v>0</v>
      </c>
    </row>
    <row r="322" s="43" customFormat="true" ht="15" hidden="false" customHeight="false" outlineLevel="0" collapsed="false">
      <c r="B322" s="22" t="s">
        <v>485</v>
      </c>
      <c r="C322" s="44" t="s">
        <v>529</v>
      </c>
      <c r="D322" s="1" t="n">
        <v>3</v>
      </c>
      <c r="E322" s="37" t="s">
        <v>26</v>
      </c>
      <c r="F322" s="45"/>
      <c r="G322" s="37" t="s">
        <v>494</v>
      </c>
      <c r="H322" s="37" t="s">
        <v>27</v>
      </c>
      <c r="I322" s="37" t="s">
        <v>461</v>
      </c>
      <c r="J322" s="42" t="n">
        <f aca="false">J321+D321</f>
        <v>263</v>
      </c>
      <c r="K322" s="27" t="n">
        <f aca="false">J322/8</f>
        <v>32.875</v>
      </c>
      <c r="L322" s="27" t="n">
        <f aca="false">J322/16</f>
        <v>16.4375</v>
      </c>
      <c r="M322" s="27" t="n">
        <f aca="false">J322/32</f>
        <v>8.21875</v>
      </c>
      <c r="N322" s="1" t="s">
        <v>478</v>
      </c>
      <c r="O322" s="3" t="n">
        <v>2</v>
      </c>
      <c r="P322" s="43" t="n">
        <v>13</v>
      </c>
      <c r="Q322" s="43" t="n">
        <v>0</v>
      </c>
    </row>
    <row r="323" s="43" customFormat="true" ht="15" hidden="false" customHeight="false" outlineLevel="0" collapsed="false">
      <c r="B323" s="22" t="s">
        <v>483</v>
      </c>
      <c r="C323" s="44" t="s">
        <v>528</v>
      </c>
      <c r="D323" s="1" t="n">
        <v>4</v>
      </c>
      <c r="E323" s="37" t="s">
        <v>26</v>
      </c>
      <c r="F323" s="45"/>
      <c r="G323" s="37" t="s">
        <v>495</v>
      </c>
      <c r="H323" s="37" t="s">
        <v>27</v>
      </c>
      <c r="I323" s="37" t="s">
        <v>461</v>
      </c>
      <c r="J323" s="42" t="n">
        <f aca="false">J322+D322</f>
        <v>266</v>
      </c>
      <c r="K323" s="27" t="n">
        <f aca="false">J323/8</f>
        <v>33.25</v>
      </c>
      <c r="L323" s="27" t="n">
        <f aca="false">J323/16</f>
        <v>16.625</v>
      </c>
      <c r="M323" s="27" t="n">
        <f aca="false">J323/32</f>
        <v>8.3125</v>
      </c>
      <c r="N323" s="1" t="s">
        <v>478</v>
      </c>
      <c r="O323" s="3" t="n">
        <v>2</v>
      </c>
      <c r="P323" s="43" t="n">
        <v>12</v>
      </c>
      <c r="Q323" s="43" t="n">
        <v>0</v>
      </c>
    </row>
    <row r="324" s="43" customFormat="true" ht="15" hidden="false" customHeight="false" outlineLevel="0" collapsed="false">
      <c r="B324" s="22" t="s">
        <v>481</v>
      </c>
      <c r="C324" s="44" t="s">
        <v>527</v>
      </c>
      <c r="D324" s="1" t="n">
        <v>4</v>
      </c>
      <c r="E324" s="37" t="s">
        <v>26</v>
      </c>
      <c r="F324" s="45"/>
      <c r="G324" s="37" t="s">
        <v>495</v>
      </c>
      <c r="H324" s="37" t="s">
        <v>27</v>
      </c>
      <c r="I324" s="37" t="s">
        <v>461</v>
      </c>
      <c r="J324" s="42" t="n">
        <f aca="false">J323+D323</f>
        <v>270</v>
      </c>
      <c r="K324" s="27" t="n">
        <f aca="false">J324/8</f>
        <v>33.75</v>
      </c>
      <c r="L324" s="27" t="n">
        <f aca="false">J324/16</f>
        <v>16.875</v>
      </c>
      <c r="M324" s="27" t="n">
        <f aca="false">J324/32</f>
        <v>8.4375</v>
      </c>
      <c r="N324" s="1" t="s">
        <v>478</v>
      </c>
      <c r="O324" s="3" t="n">
        <v>2</v>
      </c>
      <c r="P324" s="43" t="n">
        <v>11</v>
      </c>
      <c r="Q324" s="43" t="n">
        <v>0</v>
      </c>
    </row>
    <row r="325" s="43" customFormat="true" ht="15" hidden="false" customHeight="false" outlineLevel="0" collapsed="false">
      <c r="B325" s="22" t="s">
        <v>479</v>
      </c>
      <c r="C325" s="44" t="s">
        <v>526</v>
      </c>
      <c r="D325" s="1" t="n">
        <v>5</v>
      </c>
      <c r="E325" s="37" t="s">
        <v>26</v>
      </c>
      <c r="F325" s="45"/>
      <c r="G325" s="37" t="s">
        <v>535</v>
      </c>
      <c r="H325" s="37" t="s">
        <v>27</v>
      </c>
      <c r="I325" s="37" t="s">
        <v>461</v>
      </c>
      <c r="J325" s="42" t="n">
        <f aca="false">J324+D324</f>
        <v>274</v>
      </c>
      <c r="K325" s="27" t="n">
        <f aca="false">J325/8</f>
        <v>34.25</v>
      </c>
      <c r="L325" s="27" t="n">
        <f aca="false">J325/16</f>
        <v>17.125</v>
      </c>
      <c r="M325" s="27" t="n">
        <f aca="false">J325/32</f>
        <v>8.5625</v>
      </c>
      <c r="N325" s="1" t="s">
        <v>478</v>
      </c>
      <c r="O325" s="3" t="n">
        <v>2</v>
      </c>
      <c r="P325" s="43" t="n">
        <v>9</v>
      </c>
      <c r="Q325" s="43" t="n">
        <v>0</v>
      </c>
    </row>
    <row r="326" s="43" customFormat="true" ht="15" hidden="false" customHeight="false" outlineLevel="0" collapsed="false">
      <c r="B326" s="22" t="s">
        <v>536</v>
      </c>
      <c r="C326" s="44" t="s">
        <v>525</v>
      </c>
      <c r="D326" s="1" t="n">
        <v>9</v>
      </c>
      <c r="E326" s="37" t="s">
        <v>26</v>
      </c>
      <c r="F326" s="45"/>
      <c r="G326" s="37" t="s">
        <v>494</v>
      </c>
      <c r="H326" s="37" t="s">
        <v>27</v>
      </c>
      <c r="I326" s="37" t="s">
        <v>461</v>
      </c>
      <c r="J326" s="42" t="n">
        <f aca="false">J325+D325</f>
        <v>279</v>
      </c>
      <c r="K326" s="27" t="n">
        <f aca="false">J326/8</f>
        <v>34.875</v>
      </c>
      <c r="L326" s="27" t="n">
        <f aca="false">J326/16</f>
        <v>17.4375</v>
      </c>
      <c r="M326" s="27" t="n">
        <f aca="false">J326/32</f>
        <v>8.71875</v>
      </c>
      <c r="N326" s="1" t="s">
        <v>478</v>
      </c>
      <c r="O326" s="3" t="n">
        <v>2</v>
      </c>
      <c r="P326" s="43" t="n">
        <v>8</v>
      </c>
      <c r="Q326" s="43" t="n">
        <v>0</v>
      </c>
    </row>
    <row r="327" s="43" customFormat="true" ht="15" hidden="false" customHeight="false" outlineLevel="0" collapsed="false">
      <c r="A327" s="43" t="s">
        <v>58</v>
      </c>
      <c r="B327" s="22"/>
      <c r="C327" s="44"/>
      <c r="D327" s="1"/>
      <c r="E327" s="37"/>
      <c r="F327" s="45"/>
      <c r="G327" s="37"/>
      <c r="H327" s="37"/>
      <c r="I327" s="37"/>
      <c r="J327" s="42"/>
      <c r="K327" s="27"/>
      <c r="L327" s="27"/>
      <c r="M327" s="27"/>
      <c r="N327" s="0"/>
      <c r="O327" s="3"/>
    </row>
    <row r="328" s="43" customFormat="true" ht="15" hidden="false" customHeight="false" outlineLevel="0" collapsed="false">
      <c r="B328" s="22" t="s">
        <v>521</v>
      </c>
      <c r="C328" s="44" t="s">
        <v>537</v>
      </c>
      <c r="D328" s="1" t="n">
        <v>32</v>
      </c>
      <c r="E328" s="37" t="s">
        <v>26</v>
      </c>
      <c r="F328" s="45"/>
      <c r="G328" s="37" t="s">
        <v>494</v>
      </c>
      <c r="H328" s="37" t="s">
        <v>27</v>
      </c>
      <c r="I328" s="37" t="s">
        <v>461</v>
      </c>
      <c r="J328" s="42" t="n">
        <f aca="false">J316+D316</f>
        <v>288</v>
      </c>
      <c r="K328" s="27" t="n">
        <f aca="false">J328/8</f>
        <v>36</v>
      </c>
      <c r="L328" s="27" t="n">
        <f aca="false">J328/16</f>
        <v>18</v>
      </c>
      <c r="M328" s="27" t="n">
        <f aca="false">J328/32</f>
        <v>9</v>
      </c>
      <c r="N328" s="1" t="s">
        <v>478</v>
      </c>
      <c r="O328" s="3" t="n">
        <v>2</v>
      </c>
      <c r="P328" s="43" t="n">
        <v>10</v>
      </c>
      <c r="Q328" s="43" t="n">
        <v>0</v>
      </c>
    </row>
    <row r="329" customFormat="false" ht="15" hidden="false" customHeight="false" outlineLevel="0" collapsed="false">
      <c r="B329" s="22" t="s">
        <v>538</v>
      </c>
      <c r="C329" s="22" t="s">
        <v>539</v>
      </c>
      <c r="D329" s="1" t="n">
        <v>32</v>
      </c>
      <c r="E329" s="37" t="s">
        <v>392</v>
      </c>
      <c r="F329" s="37"/>
      <c r="G329" s="37" t="s">
        <v>494</v>
      </c>
      <c r="H329" s="37" t="s">
        <v>27</v>
      </c>
      <c r="I329" s="37" t="s">
        <v>461</v>
      </c>
      <c r="J329" s="42" t="n">
        <f aca="false">J328+D328</f>
        <v>320</v>
      </c>
      <c r="K329" s="27" t="n">
        <f aca="false">J329/8</f>
        <v>40</v>
      </c>
      <c r="L329" s="27" t="n">
        <f aca="false">J329/16</f>
        <v>20</v>
      </c>
      <c r="M329" s="27" t="n">
        <f aca="false">J329/32</f>
        <v>10</v>
      </c>
      <c r="N329" s="43" t="s">
        <v>540</v>
      </c>
      <c r="O329" s="3" t="n">
        <v>4</v>
      </c>
      <c r="P329" s="43" t="n">
        <v>1</v>
      </c>
      <c r="Q329" s="43" t="n">
        <v>0</v>
      </c>
    </row>
    <row r="330" customFormat="false" ht="15" hidden="false" customHeight="false" outlineLevel="0" collapsed="false">
      <c r="B330" s="22" t="s">
        <v>541</v>
      </c>
      <c r="C330" s="22" t="s">
        <v>542</v>
      </c>
      <c r="D330" s="1" t="n">
        <v>32</v>
      </c>
      <c r="E330" s="37" t="s">
        <v>26</v>
      </c>
      <c r="F330" s="37"/>
      <c r="G330" s="37" t="s">
        <v>494</v>
      </c>
      <c r="H330" s="37" t="s">
        <v>27</v>
      </c>
      <c r="I330" s="37" t="s">
        <v>461</v>
      </c>
      <c r="J330" s="42" t="n">
        <f aca="false">J329+D329</f>
        <v>352</v>
      </c>
      <c r="K330" s="27" t="n">
        <f aca="false">J330/8</f>
        <v>44</v>
      </c>
      <c r="L330" s="27" t="n">
        <f aca="false">J330/16</f>
        <v>22</v>
      </c>
      <c r="M330" s="27" t="n">
        <f aca="false">J330/32</f>
        <v>11</v>
      </c>
      <c r="N330" s="43" t="s">
        <v>540</v>
      </c>
      <c r="O330" s="3" t="n">
        <v>4</v>
      </c>
      <c r="P330" s="43" t="n">
        <v>2</v>
      </c>
      <c r="Q330" s="43" t="n">
        <v>0</v>
      </c>
    </row>
    <row r="331" customFormat="false" ht="15" hidden="false" customHeight="false" outlineLevel="0" collapsed="false">
      <c r="B331" s="22" t="s">
        <v>543</v>
      </c>
      <c r="C331" s="22" t="s">
        <v>544</v>
      </c>
      <c r="D331" s="1" t="n">
        <v>32</v>
      </c>
      <c r="E331" s="37" t="s">
        <v>392</v>
      </c>
      <c r="F331" s="37"/>
      <c r="G331" s="37" t="s">
        <v>494</v>
      </c>
      <c r="H331" s="37" t="s">
        <v>27</v>
      </c>
      <c r="I331" s="37" t="s">
        <v>461</v>
      </c>
      <c r="J331" s="42" t="n">
        <f aca="false">J330+D330</f>
        <v>384</v>
      </c>
      <c r="K331" s="27" t="n">
        <f aca="false">J331/8</f>
        <v>48</v>
      </c>
      <c r="L331" s="27" t="n">
        <f aca="false">J331/16</f>
        <v>24</v>
      </c>
      <c r="M331" s="27" t="n">
        <f aca="false">J331/32</f>
        <v>12</v>
      </c>
      <c r="N331" s="43" t="s">
        <v>540</v>
      </c>
      <c r="O331" s="3" t="n">
        <v>4</v>
      </c>
      <c r="P331" s="43" t="n">
        <v>3</v>
      </c>
      <c r="Q331" s="43" t="n">
        <v>0</v>
      </c>
    </row>
    <row r="332" customFormat="false" ht="15" hidden="false" customHeight="false" outlineLevel="0" collapsed="false">
      <c r="B332" s="22" t="s">
        <v>545</v>
      </c>
      <c r="C332" s="22" t="s">
        <v>546</v>
      </c>
      <c r="D332" s="1" t="n">
        <v>32</v>
      </c>
      <c r="E332" s="37" t="s">
        <v>26</v>
      </c>
      <c r="F332" s="37"/>
      <c r="G332" s="37" t="s">
        <v>494</v>
      </c>
      <c r="H332" s="37" t="s">
        <v>27</v>
      </c>
      <c r="I332" s="37" t="s">
        <v>461</v>
      </c>
      <c r="J332" s="42" t="n">
        <f aca="false">J331+D331</f>
        <v>416</v>
      </c>
      <c r="K332" s="27" t="n">
        <f aca="false">J332/8</f>
        <v>52</v>
      </c>
      <c r="L332" s="27" t="n">
        <f aca="false">J332/16</f>
        <v>26</v>
      </c>
      <c r="M332" s="27" t="n">
        <f aca="false">J332/32</f>
        <v>13</v>
      </c>
      <c r="N332" s="43" t="s">
        <v>540</v>
      </c>
      <c r="O332" s="3" t="n">
        <v>4</v>
      </c>
      <c r="P332" s="43" t="n">
        <v>4</v>
      </c>
      <c r="Q332" s="43" t="n">
        <v>0</v>
      </c>
    </row>
    <row r="333" customFormat="false" ht="15" hidden="false" customHeight="false" outlineLevel="0" collapsed="false">
      <c r="B333" s="22" t="s">
        <v>547</v>
      </c>
      <c r="C333" s="22" t="s">
        <v>548</v>
      </c>
      <c r="D333" s="1" t="n">
        <v>8</v>
      </c>
      <c r="E333" s="37" t="s">
        <v>26</v>
      </c>
      <c r="F333" s="37"/>
      <c r="G333" s="37" t="s">
        <v>494</v>
      </c>
      <c r="H333" s="37" t="s">
        <v>27</v>
      </c>
      <c r="I333" s="37" t="s">
        <v>461</v>
      </c>
      <c r="J333" s="42" t="n">
        <f aca="false">J332+D332</f>
        <v>448</v>
      </c>
      <c r="K333" s="27" t="n">
        <f aca="false">J333/8</f>
        <v>56</v>
      </c>
      <c r="L333" s="27" t="n">
        <f aca="false">J333/16</f>
        <v>28</v>
      </c>
      <c r="M333" s="27" t="n">
        <f aca="false">J333/32</f>
        <v>14</v>
      </c>
      <c r="N333" s="43" t="s">
        <v>540</v>
      </c>
      <c r="O333" s="3" t="n">
        <v>4</v>
      </c>
      <c r="P333" s="43" t="n">
        <v>5</v>
      </c>
      <c r="Q333" s="43" t="n">
        <v>0</v>
      </c>
    </row>
    <row r="334" customFormat="false" ht="15" hidden="false" customHeight="false" outlineLevel="0" collapsed="false">
      <c r="B334" s="22" t="s">
        <v>549</v>
      </c>
      <c r="C334" s="22" t="s">
        <v>550</v>
      </c>
      <c r="D334" s="1" t="n">
        <v>8</v>
      </c>
      <c r="E334" s="37" t="s">
        <v>26</v>
      </c>
      <c r="F334" s="37"/>
      <c r="G334" s="37" t="s">
        <v>494</v>
      </c>
      <c r="H334" s="37" t="s">
        <v>27</v>
      </c>
      <c r="I334" s="37" t="s">
        <v>461</v>
      </c>
      <c r="J334" s="42" t="n">
        <f aca="false">J333+D333</f>
        <v>456</v>
      </c>
      <c r="K334" s="27" t="n">
        <f aca="false">J334/8</f>
        <v>57</v>
      </c>
      <c r="L334" s="27" t="n">
        <f aca="false">J334/16</f>
        <v>28.5</v>
      </c>
      <c r="M334" s="27" t="n">
        <f aca="false">J334/32</f>
        <v>14.25</v>
      </c>
      <c r="N334" s="43" t="s">
        <v>540</v>
      </c>
      <c r="O334" s="3" t="n">
        <v>4</v>
      </c>
      <c r="P334" s="43" t="n">
        <v>6</v>
      </c>
      <c r="Q334" s="43" t="n">
        <v>0</v>
      </c>
    </row>
    <row r="335" customFormat="false" ht="15" hidden="false" customHeight="false" outlineLevel="0" collapsed="false">
      <c r="B335" s="22" t="s">
        <v>551</v>
      </c>
      <c r="C335" s="22" t="s">
        <v>552</v>
      </c>
      <c r="D335" s="1" t="n">
        <v>8</v>
      </c>
      <c r="E335" s="37" t="s">
        <v>26</v>
      </c>
      <c r="F335" s="37"/>
      <c r="G335" s="37" t="s">
        <v>494</v>
      </c>
      <c r="H335" s="37" t="s">
        <v>27</v>
      </c>
      <c r="I335" s="37" t="s">
        <v>461</v>
      </c>
      <c r="J335" s="42" t="n">
        <f aca="false">J334+D334</f>
        <v>464</v>
      </c>
      <c r="K335" s="27" t="n">
        <f aca="false">J335/8</f>
        <v>58</v>
      </c>
      <c r="L335" s="27" t="n">
        <f aca="false">J335/16</f>
        <v>29</v>
      </c>
      <c r="M335" s="27" t="n">
        <f aca="false">J335/32</f>
        <v>14.5</v>
      </c>
      <c r="N335" s="43" t="s">
        <v>540</v>
      </c>
      <c r="O335" s="3" t="n">
        <v>4</v>
      </c>
      <c r="P335" s="43" t="n">
        <v>7</v>
      </c>
      <c r="Q335" s="43" t="n">
        <v>0</v>
      </c>
    </row>
    <row r="336" customFormat="false" ht="15" hidden="false" customHeight="false" outlineLevel="0" collapsed="false">
      <c r="B336" s="22" t="s">
        <v>553</v>
      </c>
      <c r="C336" s="22" t="s">
        <v>554</v>
      </c>
      <c r="D336" s="1" t="n">
        <v>8</v>
      </c>
      <c r="E336" s="37" t="s">
        <v>26</v>
      </c>
      <c r="F336" s="37"/>
      <c r="G336" s="37" t="s">
        <v>494</v>
      </c>
      <c r="H336" s="37" t="s">
        <v>27</v>
      </c>
      <c r="I336" s="37" t="s">
        <v>461</v>
      </c>
      <c r="J336" s="42" t="n">
        <f aca="false">J335+D335</f>
        <v>472</v>
      </c>
      <c r="K336" s="27" t="n">
        <f aca="false">J336/8</f>
        <v>59</v>
      </c>
      <c r="L336" s="27" t="n">
        <f aca="false">J336/16</f>
        <v>29.5</v>
      </c>
      <c r="M336" s="27" t="n">
        <f aca="false">J336/32</f>
        <v>14.75</v>
      </c>
      <c r="N336" s="43" t="s">
        <v>540</v>
      </c>
      <c r="O336" s="3" t="n">
        <v>4</v>
      </c>
      <c r="P336" s="43" t="n">
        <v>8</v>
      </c>
      <c r="Q336" s="43" t="n">
        <v>0</v>
      </c>
    </row>
    <row r="337" customFormat="false" ht="15" hidden="false" customHeight="false" outlineLevel="0" collapsed="false">
      <c r="B337" s="22" t="s">
        <v>555</v>
      </c>
      <c r="C337" s="22" t="s">
        <v>556</v>
      </c>
      <c r="D337" s="1" t="n">
        <v>8</v>
      </c>
      <c r="E337" s="37" t="s">
        <v>26</v>
      </c>
      <c r="F337" s="37"/>
      <c r="G337" s="37" t="s">
        <v>494</v>
      </c>
      <c r="H337" s="37" t="s">
        <v>27</v>
      </c>
      <c r="I337" s="37" t="s">
        <v>461</v>
      </c>
      <c r="J337" s="42" t="n">
        <f aca="false">J336+D336</f>
        <v>480</v>
      </c>
      <c r="K337" s="27" t="n">
        <f aca="false">J337/8</f>
        <v>60</v>
      </c>
      <c r="L337" s="27" t="n">
        <f aca="false">J337/16</f>
        <v>30</v>
      </c>
      <c r="M337" s="27" t="n">
        <f aca="false">J337/32</f>
        <v>15</v>
      </c>
      <c r="N337" s="43" t="s">
        <v>540</v>
      </c>
      <c r="O337" s="3" t="n">
        <v>4</v>
      </c>
      <c r="P337" s="43" t="n">
        <v>9</v>
      </c>
      <c r="Q337" s="43" t="n">
        <v>0</v>
      </c>
    </row>
    <row r="338" customFormat="false" ht="15" hidden="false" customHeight="false" outlineLevel="0" collapsed="false">
      <c r="B338" s="22" t="s">
        <v>557</v>
      </c>
      <c r="C338" s="22" t="s">
        <v>558</v>
      </c>
      <c r="D338" s="1" t="n">
        <v>8</v>
      </c>
      <c r="E338" s="37" t="s">
        <v>26</v>
      </c>
      <c r="F338" s="37"/>
      <c r="G338" s="37" t="s">
        <v>494</v>
      </c>
      <c r="H338" s="37" t="s">
        <v>27</v>
      </c>
      <c r="I338" s="37" t="s">
        <v>461</v>
      </c>
      <c r="J338" s="42" t="n">
        <f aca="false">J337+D337</f>
        <v>488</v>
      </c>
      <c r="K338" s="27" t="n">
        <f aca="false">J338/8</f>
        <v>61</v>
      </c>
      <c r="L338" s="27" t="n">
        <f aca="false">J338/16</f>
        <v>30.5</v>
      </c>
      <c r="M338" s="27" t="n">
        <f aca="false">J338/32</f>
        <v>15.25</v>
      </c>
      <c r="N338" s="43" t="s">
        <v>540</v>
      </c>
      <c r="O338" s="3" t="n">
        <v>4</v>
      </c>
      <c r="P338" s="43" t="n">
        <v>10</v>
      </c>
      <c r="Q338" s="43" t="n">
        <v>0</v>
      </c>
    </row>
    <row r="339" customFormat="false" ht="15" hidden="false" customHeight="false" outlineLevel="0" collapsed="false">
      <c r="B339" s="22" t="s">
        <v>559</v>
      </c>
      <c r="C339" s="22" t="s">
        <v>560</v>
      </c>
      <c r="D339" s="1" t="n">
        <v>8</v>
      </c>
      <c r="E339" s="37" t="s">
        <v>26</v>
      </c>
      <c r="F339" s="37"/>
      <c r="G339" s="37" t="s">
        <v>494</v>
      </c>
      <c r="H339" s="37" t="s">
        <v>27</v>
      </c>
      <c r="I339" s="37" t="s">
        <v>461</v>
      </c>
      <c r="J339" s="42" t="n">
        <f aca="false">J338+D338</f>
        <v>496</v>
      </c>
      <c r="K339" s="27" t="n">
        <f aca="false">J339/8</f>
        <v>62</v>
      </c>
      <c r="L339" s="27" t="n">
        <f aca="false">J339/16</f>
        <v>31</v>
      </c>
      <c r="M339" s="27" t="n">
        <f aca="false">J339/32</f>
        <v>15.5</v>
      </c>
      <c r="N339" s="43" t="s">
        <v>540</v>
      </c>
      <c r="O339" s="3" t="n">
        <v>4</v>
      </c>
      <c r="P339" s="43" t="n">
        <v>11</v>
      </c>
      <c r="Q339" s="43" t="n">
        <v>0</v>
      </c>
    </row>
    <row r="340" customFormat="false" ht="15" hidden="false" customHeight="false" outlineLevel="0" collapsed="false">
      <c r="B340" s="22" t="s">
        <v>561</v>
      </c>
      <c r="C340" s="22" t="s">
        <v>562</v>
      </c>
      <c r="D340" s="1" t="n">
        <v>8</v>
      </c>
      <c r="E340" s="37" t="s">
        <v>26</v>
      </c>
      <c r="F340" s="37"/>
      <c r="G340" s="37" t="s">
        <v>494</v>
      </c>
      <c r="H340" s="37" t="s">
        <v>27</v>
      </c>
      <c r="I340" s="37" t="s">
        <v>461</v>
      </c>
      <c r="J340" s="42" t="n">
        <f aca="false">J339+D339</f>
        <v>504</v>
      </c>
      <c r="K340" s="27" t="n">
        <f aca="false">J340/8</f>
        <v>63</v>
      </c>
      <c r="L340" s="27" t="n">
        <f aca="false">J340/16</f>
        <v>31.5</v>
      </c>
      <c r="M340" s="27" t="n">
        <f aca="false">J340/32</f>
        <v>15.75</v>
      </c>
      <c r="N340" s="43" t="s">
        <v>540</v>
      </c>
      <c r="O340" s="3" t="n">
        <v>4</v>
      </c>
      <c r="P340" s="43" t="n">
        <v>12</v>
      </c>
      <c r="Q340" s="43" t="n">
        <v>0</v>
      </c>
    </row>
    <row r="341" customFormat="false" ht="15" hidden="false" customHeight="false" outlineLevel="0" collapsed="false">
      <c r="B341" s="22" t="s">
        <v>563</v>
      </c>
      <c r="C341" s="22" t="s">
        <v>564</v>
      </c>
      <c r="D341" s="1" t="n">
        <v>8</v>
      </c>
      <c r="E341" s="37" t="s">
        <v>26</v>
      </c>
      <c r="F341" s="37"/>
      <c r="G341" s="37" t="s">
        <v>494</v>
      </c>
      <c r="H341" s="37" t="s">
        <v>27</v>
      </c>
      <c r="I341" s="37" t="s">
        <v>461</v>
      </c>
      <c r="J341" s="42" t="n">
        <f aca="false">J340+D340</f>
        <v>512</v>
      </c>
      <c r="K341" s="27" t="n">
        <f aca="false">J341/8</f>
        <v>64</v>
      </c>
      <c r="L341" s="27" t="n">
        <f aca="false">J341/16</f>
        <v>32</v>
      </c>
      <c r="M341" s="27" t="n">
        <f aca="false">J341/32</f>
        <v>16</v>
      </c>
      <c r="N341" s="43" t="s">
        <v>540</v>
      </c>
      <c r="O341" s="3" t="n">
        <v>4</v>
      </c>
      <c r="P341" s="43" t="n">
        <v>13</v>
      </c>
      <c r="Q341" s="43" t="n">
        <v>0</v>
      </c>
    </row>
    <row r="342" customFormat="false" ht="15" hidden="false" customHeight="false" outlineLevel="0" collapsed="false">
      <c r="B342" s="22" t="s">
        <v>565</v>
      </c>
      <c r="C342" s="22" t="s">
        <v>566</v>
      </c>
      <c r="D342" s="1" t="n">
        <v>8</v>
      </c>
      <c r="E342" s="37" t="s">
        <v>26</v>
      </c>
      <c r="F342" s="37"/>
      <c r="G342" s="37" t="s">
        <v>494</v>
      </c>
      <c r="H342" s="37" t="s">
        <v>27</v>
      </c>
      <c r="I342" s="37" t="s">
        <v>461</v>
      </c>
      <c r="J342" s="42" t="n">
        <f aca="false">J341+D341</f>
        <v>520</v>
      </c>
      <c r="K342" s="27" t="n">
        <f aca="false">J342/8</f>
        <v>65</v>
      </c>
      <c r="L342" s="27" t="n">
        <f aca="false">J342/16</f>
        <v>32.5</v>
      </c>
      <c r="M342" s="27" t="n">
        <f aca="false">J342/32</f>
        <v>16.25</v>
      </c>
      <c r="N342" s="43" t="s">
        <v>540</v>
      </c>
      <c r="O342" s="3" t="n">
        <v>4</v>
      </c>
      <c r="P342" s="43" t="n">
        <v>14</v>
      </c>
      <c r="Q342" s="43" t="n">
        <v>0</v>
      </c>
    </row>
    <row r="343" customFormat="false" ht="15" hidden="false" customHeight="false" outlineLevel="0" collapsed="false">
      <c r="B343" s="22" t="s">
        <v>567</v>
      </c>
      <c r="C343" s="22" t="s">
        <v>568</v>
      </c>
      <c r="D343" s="1" t="n">
        <v>8</v>
      </c>
      <c r="E343" s="37" t="s">
        <v>26</v>
      </c>
      <c r="F343" s="37"/>
      <c r="G343" s="37" t="s">
        <v>494</v>
      </c>
      <c r="H343" s="37" t="s">
        <v>27</v>
      </c>
      <c r="I343" s="37" t="s">
        <v>461</v>
      </c>
      <c r="J343" s="42" t="n">
        <f aca="false">J342+D342</f>
        <v>528</v>
      </c>
      <c r="K343" s="27" t="n">
        <f aca="false">J343/8</f>
        <v>66</v>
      </c>
      <c r="L343" s="27" t="n">
        <f aca="false">J343/16</f>
        <v>33</v>
      </c>
      <c r="M343" s="27" t="n">
        <f aca="false">J343/32</f>
        <v>16.5</v>
      </c>
      <c r="N343" s="43" t="s">
        <v>540</v>
      </c>
      <c r="O343" s="3" t="n">
        <v>4</v>
      </c>
      <c r="P343" s="43" t="n">
        <v>15</v>
      </c>
      <c r="Q343" s="43" t="n">
        <v>0</v>
      </c>
    </row>
    <row r="344" customFormat="false" ht="15" hidden="false" customHeight="false" outlineLevel="0" collapsed="false">
      <c r="B344" s="22" t="s">
        <v>569</v>
      </c>
      <c r="C344" s="22" t="s">
        <v>570</v>
      </c>
      <c r="D344" s="1" t="n">
        <v>8</v>
      </c>
      <c r="E344" s="37" t="s">
        <v>26</v>
      </c>
      <c r="F344" s="37"/>
      <c r="G344" s="37" t="s">
        <v>494</v>
      </c>
      <c r="H344" s="37" t="s">
        <v>27</v>
      </c>
      <c r="I344" s="37" t="s">
        <v>461</v>
      </c>
      <c r="J344" s="42" t="n">
        <f aca="false">J343+D343</f>
        <v>536</v>
      </c>
      <c r="K344" s="27" t="n">
        <f aca="false">J344/8</f>
        <v>67</v>
      </c>
      <c r="L344" s="27" t="n">
        <f aca="false">J344/16</f>
        <v>33.5</v>
      </c>
      <c r="M344" s="27" t="n">
        <f aca="false">J344/32</f>
        <v>16.75</v>
      </c>
      <c r="N344" s="43" t="s">
        <v>540</v>
      </c>
      <c r="O344" s="3" t="n">
        <v>4</v>
      </c>
      <c r="P344" s="43" t="n">
        <v>16</v>
      </c>
      <c r="Q344" s="43" t="n">
        <v>0</v>
      </c>
    </row>
    <row r="345" customFormat="false" ht="15" hidden="false" customHeight="false" outlineLevel="0" collapsed="false">
      <c r="B345" s="22" t="s">
        <v>571</v>
      </c>
      <c r="C345" s="22" t="s">
        <v>572</v>
      </c>
      <c r="D345" s="1" t="n">
        <v>8</v>
      </c>
      <c r="E345" s="37" t="s">
        <v>26</v>
      </c>
      <c r="F345" s="37"/>
      <c r="G345" s="37" t="s">
        <v>494</v>
      </c>
      <c r="H345" s="37" t="s">
        <v>27</v>
      </c>
      <c r="I345" s="37" t="s">
        <v>461</v>
      </c>
      <c r="J345" s="42" t="n">
        <f aca="false">J344+D344</f>
        <v>544</v>
      </c>
      <c r="K345" s="27" t="n">
        <f aca="false">J345/8</f>
        <v>68</v>
      </c>
      <c r="L345" s="27" t="n">
        <f aca="false">J345/16</f>
        <v>34</v>
      </c>
      <c r="M345" s="27" t="n">
        <f aca="false">J345/32</f>
        <v>17</v>
      </c>
      <c r="N345" s="43" t="s">
        <v>540</v>
      </c>
      <c r="O345" s="3" t="n">
        <v>4</v>
      </c>
      <c r="P345" s="43" t="n">
        <v>17</v>
      </c>
      <c r="Q345" s="43" t="n">
        <v>0</v>
      </c>
    </row>
    <row r="346" customFormat="false" ht="15" hidden="false" customHeight="false" outlineLevel="0" collapsed="false">
      <c r="B346" s="22" t="s">
        <v>573</v>
      </c>
      <c r="C346" s="22" t="s">
        <v>574</v>
      </c>
      <c r="D346" s="1" t="n">
        <v>8</v>
      </c>
      <c r="E346" s="37" t="s">
        <v>26</v>
      </c>
      <c r="F346" s="37"/>
      <c r="G346" s="37" t="s">
        <v>494</v>
      </c>
      <c r="H346" s="37" t="s">
        <v>27</v>
      </c>
      <c r="I346" s="37" t="s">
        <v>461</v>
      </c>
      <c r="J346" s="42" t="n">
        <f aca="false">J345+D345</f>
        <v>552</v>
      </c>
      <c r="K346" s="27" t="n">
        <f aca="false">J346/8</f>
        <v>69</v>
      </c>
      <c r="L346" s="27" t="n">
        <f aca="false">J346/16</f>
        <v>34.5</v>
      </c>
      <c r="M346" s="27" t="n">
        <f aca="false">J346/32</f>
        <v>17.25</v>
      </c>
      <c r="N346" s="43" t="s">
        <v>540</v>
      </c>
      <c r="O346" s="3" t="n">
        <v>4</v>
      </c>
      <c r="P346" s="43" t="n">
        <v>18</v>
      </c>
      <c r="Q346" s="43" t="n">
        <v>0</v>
      </c>
    </row>
    <row r="347" customFormat="false" ht="15" hidden="false" customHeight="false" outlineLevel="0" collapsed="false">
      <c r="B347" s="22" t="s">
        <v>575</v>
      </c>
      <c r="C347" s="22" t="s">
        <v>576</v>
      </c>
      <c r="D347" s="1" t="n">
        <v>8</v>
      </c>
      <c r="E347" s="37" t="s">
        <v>26</v>
      </c>
      <c r="F347" s="37"/>
      <c r="G347" s="37" t="s">
        <v>494</v>
      </c>
      <c r="H347" s="37" t="s">
        <v>27</v>
      </c>
      <c r="I347" s="37" t="s">
        <v>461</v>
      </c>
      <c r="J347" s="42" t="n">
        <f aca="false">J346+D346</f>
        <v>560</v>
      </c>
      <c r="K347" s="27" t="n">
        <f aca="false">J347/8</f>
        <v>70</v>
      </c>
      <c r="L347" s="27" t="n">
        <f aca="false">J347/16</f>
        <v>35</v>
      </c>
      <c r="M347" s="27" t="n">
        <f aca="false">J347/32</f>
        <v>17.5</v>
      </c>
      <c r="N347" s="43" t="s">
        <v>540</v>
      </c>
      <c r="O347" s="3" t="n">
        <v>4</v>
      </c>
      <c r="P347" s="43" t="n">
        <v>19</v>
      </c>
      <c r="Q347" s="43" t="n">
        <v>0</v>
      </c>
    </row>
    <row r="348" customFormat="false" ht="15" hidden="false" customHeight="false" outlineLevel="0" collapsed="false">
      <c r="B348" s="22" t="s">
        <v>577</v>
      </c>
      <c r="C348" s="22" t="s">
        <v>578</v>
      </c>
      <c r="D348" s="1" t="n">
        <v>8</v>
      </c>
      <c r="E348" s="37" t="s">
        <v>26</v>
      </c>
      <c r="F348" s="37"/>
      <c r="G348" s="37" t="s">
        <v>494</v>
      </c>
      <c r="H348" s="37" t="s">
        <v>27</v>
      </c>
      <c r="I348" s="37" t="s">
        <v>461</v>
      </c>
      <c r="J348" s="42" t="n">
        <f aca="false">J347+D347</f>
        <v>568</v>
      </c>
      <c r="K348" s="27" t="n">
        <f aca="false">J348/8</f>
        <v>71</v>
      </c>
      <c r="L348" s="27" t="n">
        <f aca="false">J348/16</f>
        <v>35.5</v>
      </c>
      <c r="M348" s="27" t="n">
        <f aca="false">J348/32</f>
        <v>17.75</v>
      </c>
      <c r="N348" s="43" t="s">
        <v>540</v>
      </c>
      <c r="O348" s="3" t="n">
        <v>4</v>
      </c>
      <c r="P348" s="43" t="n">
        <v>20</v>
      </c>
      <c r="Q348" s="43" t="n">
        <v>0</v>
      </c>
    </row>
    <row r="349" customFormat="false" ht="15" hidden="false" customHeight="false" outlineLevel="0" collapsed="false">
      <c r="B349" s="22" t="s">
        <v>579</v>
      </c>
      <c r="C349" s="22" t="s">
        <v>580</v>
      </c>
      <c r="D349" s="1" t="n">
        <v>8</v>
      </c>
      <c r="E349" s="37" t="s">
        <v>26</v>
      </c>
      <c r="F349" s="37"/>
      <c r="G349" s="37" t="s">
        <v>494</v>
      </c>
      <c r="H349" s="37" t="s">
        <v>27</v>
      </c>
      <c r="I349" s="37" t="s">
        <v>461</v>
      </c>
      <c r="J349" s="42" t="n">
        <f aca="false">J348+D348</f>
        <v>576</v>
      </c>
      <c r="K349" s="27" t="n">
        <f aca="false">J349/8</f>
        <v>72</v>
      </c>
      <c r="L349" s="27" t="n">
        <f aca="false">J349/16</f>
        <v>36</v>
      </c>
      <c r="M349" s="27" t="n">
        <f aca="false">J349/32</f>
        <v>18</v>
      </c>
      <c r="N349" s="43" t="s">
        <v>540</v>
      </c>
      <c r="O349" s="3" t="n">
        <v>4</v>
      </c>
      <c r="P349" s="43" t="n">
        <v>21</v>
      </c>
      <c r="Q349" s="43" t="n">
        <v>0</v>
      </c>
    </row>
    <row r="350" customFormat="false" ht="15" hidden="false" customHeight="false" outlineLevel="0" collapsed="false">
      <c r="B350" s="22" t="s">
        <v>581</v>
      </c>
      <c r="C350" s="22" t="s">
        <v>582</v>
      </c>
      <c r="D350" s="1" t="n">
        <v>8</v>
      </c>
      <c r="E350" s="37" t="s">
        <v>26</v>
      </c>
      <c r="F350" s="37"/>
      <c r="G350" s="37" t="s">
        <v>494</v>
      </c>
      <c r="H350" s="37" t="s">
        <v>27</v>
      </c>
      <c r="I350" s="37" t="s">
        <v>461</v>
      </c>
      <c r="J350" s="42" t="n">
        <f aca="false">J349+D349</f>
        <v>584</v>
      </c>
      <c r="K350" s="27" t="n">
        <f aca="false">J350/8</f>
        <v>73</v>
      </c>
      <c r="L350" s="27" t="n">
        <f aca="false">J350/16</f>
        <v>36.5</v>
      </c>
      <c r="M350" s="27" t="n">
        <f aca="false">J350/32</f>
        <v>18.25</v>
      </c>
      <c r="N350" s="43" t="s">
        <v>540</v>
      </c>
      <c r="O350" s="3" t="n">
        <v>4</v>
      </c>
      <c r="P350" s="43" t="n">
        <v>22</v>
      </c>
      <c r="Q350" s="43" t="n">
        <v>0</v>
      </c>
    </row>
    <row r="351" customFormat="false" ht="15" hidden="false" customHeight="false" outlineLevel="0" collapsed="false">
      <c r="B351" s="22" t="s">
        <v>583</v>
      </c>
      <c r="C351" s="22" t="s">
        <v>584</v>
      </c>
      <c r="D351" s="1" t="n">
        <v>8</v>
      </c>
      <c r="E351" s="37" t="s">
        <v>26</v>
      </c>
      <c r="F351" s="37"/>
      <c r="G351" s="37" t="s">
        <v>494</v>
      </c>
      <c r="H351" s="37" t="s">
        <v>27</v>
      </c>
      <c r="I351" s="37" t="s">
        <v>461</v>
      </c>
      <c r="J351" s="42" t="n">
        <f aca="false">J350+D350</f>
        <v>592</v>
      </c>
      <c r="K351" s="27" t="n">
        <f aca="false">J351/8</f>
        <v>74</v>
      </c>
      <c r="L351" s="27" t="n">
        <f aca="false">J351/16</f>
        <v>37</v>
      </c>
      <c r="M351" s="27" t="n">
        <f aca="false">J351/32</f>
        <v>18.5</v>
      </c>
      <c r="N351" s="43" t="s">
        <v>540</v>
      </c>
      <c r="O351" s="3" t="n">
        <v>4</v>
      </c>
      <c r="P351" s="43" t="n">
        <v>23</v>
      </c>
      <c r="Q351" s="43" t="n">
        <v>0</v>
      </c>
    </row>
    <row r="352" customFormat="false" ht="15" hidden="false" customHeight="false" outlineLevel="0" collapsed="false">
      <c r="B352" s="22" t="s">
        <v>585</v>
      </c>
      <c r="C352" s="22" t="s">
        <v>586</v>
      </c>
      <c r="D352" s="1" t="n">
        <v>8</v>
      </c>
      <c r="E352" s="37" t="s">
        <v>26</v>
      </c>
      <c r="F352" s="37"/>
      <c r="G352" s="37" t="s">
        <v>494</v>
      </c>
      <c r="H352" s="37" t="s">
        <v>27</v>
      </c>
      <c r="I352" s="37" t="s">
        <v>461</v>
      </c>
      <c r="J352" s="42" t="n">
        <f aca="false">J351+D351</f>
        <v>600</v>
      </c>
      <c r="K352" s="27" t="n">
        <f aca="false">J352/8</f>
        <v>75</v>
      </c>
      <c r="L352" s="27" t="n">
        <f aca="false">J352/16</f>
        <v>37.5</v>
      </c>
      <c r="M352" s="27" t="n">
        <f aca="false">J352/32</f>
        <v>18.75</v>
      </c>
      <c r="N352" s="43" t="s">
        <v>540</v>
      </c>
      <c r="O352" s="3" t="n">
        <v>4</v>
      </c>
      <c r="P352" s="43" t="n">
        <v>24</v>
      </c>
      <c r="Q352" s="43" t="n">
        <v>0</v>
      </c>
    </row>
    <row r="353" customFormat="false" ht="15" hidden="false" customHeight="false" outlineLevel="0" collapsed="false">
      <c r="B353" s="22" t="s">
        <v>587</v>
      </c>
      <c r="C353" s="22" t="s">
        <v>588</v>
      </c>
      <c r="D353" s="1" t="n">
        <v>8</v>
      </c>
      <c r="E353" s="37" t="s">
        <v>26</v>
      </c>
      <c r="F353" s="37"/>
      <c r="G353" s="37" t="s">
        <v>494</v>
      </c>
      <c r="H353" s="37" t="s">
        <v>27</v>
      </c>
      <c r="I353" s="37" t="s">
        <v>461</v>
      </c>
      <c r="J353" s="42" t="n">
        <f aca="false">J352+D352</f>
        <v>608</v>
      </c>
      <c r="K353" s="27" t="n">
        <f aca="false">J353/8</f>
        <v>76</v>
      </c>
      <c r="L353" s="27" t="n">
        <f aca="false">J353/16</f>
        <v>38</v>
      </c>
      <c r="M353" s="27" t="n">
        <f aca="false">J353/32</f>
        <v>19</v>
      </c>
      <c r="N353" s="43" t="s">
        <v>540</v>
      </c>
      <c r="O353" s="3" t="n">
        <v>4</v>
      </c>
      <c r="P353" s="43" t="n">
        <v>25</v>
      </c>
      <c r="Q353" s="43" t="n">
        <v>0</v>
      </c>
    </row>
    <row r="354" customFormat="false" ht="15" hidden="false" customHeight="false" outlineLevel="0" collapsed="false">
      <c r="B354" s="22" t="s">
        <v>589</v>
      </c>
      <c r="C354" s="22" t="s">
        <v>590</v>
      </c>
      <c r="D354" s="1" t="n">
        <v>8</v>
      </c>
      <c r="E354" s="37" t="s">
        <v>26</v>
      </c>
      <c r="F354" s="37"/>
      <c r="G354" s="37" t="s">
        <v>494</v>
      </c>
      <c r="H354" s="37" t="s">
        <v>27</v>
      </c>
      <c r="I354" s="37" t="s">
        <v>461</v>
      </c>
      <c r="J354" s="42" t="n">
        <f aca="false">J353+D353</f>
        <v>616</v>
      </c>
      <c r="K354" s="27" t="n">
        <f aca="false">J354/8</f>
        <v>77</v>
      </c>
      <c r="L354" s="27" t="n">
        <f aca="false">J354/16</f>
        <v>38.5</v>
      </c>
      <c r="M354" s="27" t="n">
        <f aca="false">J354/32</f>
        <v>19.25</v>
      </c>
      <c r="N354" s="43" t="s">
        <v>540</v>
      </c>
      <c r="O354" s="3" t="n">
        <v>4</v>
      </c>
      <c r="P354" s="43" t="n">
        <v>26</v>
      </c>
      <c r="Q354" s="43" t="n">
        <v>0</v>
      </c>
    </row>
    <row r="355" customFormat="false" ht="15" hidden="false" customHeight="false" outlineLevel="0" collapsed="false">
      <c r="B355" s="22" t="s">
        <v>591</v>
      </c>
      <c r="C355" s="22" t="s">
        <v>592</v>
      </c>
      <c r="D355" s="1" t="n">
        <v>8</v>
      </c>
      <c r="E355" s="37" t="s">
        <v>26</v>
      </c>
      <c r="F355" s="37"/>
      <c r="G355" s="37" t="s">
        <v>494</v>
      </c>
      <c r="H355" s="37" t="s">
        <v>27</v>
      </c>
      <c r="I355" s="37" t="s">
        <v>461</v>
      </c>
      <c r="J355" s="42" t="n">
        <f aca="false">J354+D354</f>
        <v>624</v>
      </c>
      <c r="K355" s="27" t="n">
        <f aca="false">J355/8</f>
        <v>78</v>
      </c>
      <c r="L355" s="27" t="n">
        <f aca="false">J355/16</f>
        <v>39</v>
      </c>
      <c r="M355" s="27" t="n">
        <f aca="false">J355/32</f>
        <v>19.5</v>
      </c>
      <c r="N355" s="43" t="s">
        <v>540</v>
      </c>
      <c r="O355" s="3" t="n">
        <v>4</v>
      </c>
      <c r="P355" s="43" t="n">
        <v>27</v>
      </c>
      <c r="Q355" s="43" t="n">
        <v>0</v>
      </c>
    </row>
    <row r="356" customFormat="false" ht="15" hidden="false" customHeight="false" outlineLevel="0" collapsed="false">
      <c r="B356" s="22" t="s">
        <v>593</v>
      </c>
      <c r="C356" s="22" t="s">
        <v>594</v>
      </c>
      <c r="D356" s="1" t="n">
        <v>8</v>
      </c>
      <c r="E356" s="37" t="s">
        <v>26</v>
      </c>
      <c r="F356" s="37"/>
      <c r="G356" s="37" t="s">
        <v>494</v>
      </c>
      <c r="H356" s="37" t="s">
        <v>27</v>
      </c>
      <c r="I356" s="37" t="s">
        <v>461</v>
      </c>
      <c r="J356" s="42" t="n">
        <f aca="false">J355+D355</f>
        <v>632</v>
      </c>
      <c r="K356" s="27" t="n">
        <f aca="false">J356/8</f>
        <v>79</v>
      </c>
      <c r="L356" s="27" t="n">
        <f aca="false">J356/16</f>
        <v>39.5</v>
      </c>
      <c r="M356" s="27" t="n">
        <f aca="false">J356/32</f>
        <v>19.75</v>
      </c>
      <c r="N356" s="43" t="s">
        <v>540</v>
      </c>
      <c r="O356" s="3" t="n">
        <v>4</v>
      </c>
      <c r="P356" s="43" t="n">
        <v>28</v>
      </c>
      <c r="Q356" s="43" t="n">
        <v>0</v>
      </c>
    </row>
    <row r="357" customFormat="false" ht="15" hidden="false" customHeight="false" outlineLevel="0" collapsed="false">
      <c r="B357" s="22" t="s">
        <v>595</v>
      </c>
      <c r="C357" s="22" t="s">
        <v>596</v>
      </c>
      <c r="D357" s="1" t="n">
        <v>8</v>
      </c>
      <c r="E357" s="37" t="s">
        <v>26</v>
      </c>
      <c r="F357" s="37"/>
      <c r="G357" s="37" t="s">
        <v>494</v>
      </c>
      <c r="H357" s="37" t="s">
        <v>27</v>
      </c>
      <c r="I357" s="37" t="s">
        <v>461</v>
      </c>
      <c r="J357" s="42" t="n">
        <f aca="false">J356+D356</f>
        <v>640</v>
      </c>
      <c r="K357" s="27" t="n">
        <f aca="false">J357/8</f>
        <v>80</v>
      </c>
      <c r="L357" s="27" t="n">
        <f aca="false">J357/16</f>
        <v>40</v>
      </c>
      <c r="M357" s="27" t="n">
        <f aca="false">J357/32</f>
        <v>20</v>
      </c>
      <c r="N357" s="43" t="s">
        <v>540</v>
      </c>
      <c r="O357" s="3" t="n">
        <v>4</v>
      </c>
      <c r="P357" s="43" t="n">
        <v>29</v>
      </c>
      <c r="Q357" s="43" t="n">
        <v>0</v>
      </c>
    </row>
    <row r="358" customFormat="false" ht="15" hidden="false" customHeight="false" outlineLevel="0" collapsed="false">
      <c r="B358" s="22" t="s">
        <v>597</v>
      </c>
      <c r="C358" s="22" t="s">
        <v>598</v>
      </c>
      <c r="D358" s="1" t="n">
        <v>8</v>
      </c>
      <c r="E358" s="37" t="s">
        <v>26</v>
      </c>
      <c r="F358" s="37"/>
      <c r="G358" s="37" t="s">
        <v>494</v>
      </c>
      <c r="H358" s="37" t="s">
        <v>27</v>
      </c>
      <c r="I358" s="37" t="s">
        <v>461</v>
      </c>
      <c r="J358" s="42" t="n">
        <f aca="false">J357+D357</f>
        <v>648</v>
      </c>
      <c r="K358" s="27" t="n">
        <f aca="false">J358/8</f>
        <v>81</v>
      </c>
      <c r="L358" s="27" t="n">
        <f aca="false">J358/16</f>
        <v>40.5</v>
      </c>
      <c r="M358" s="27" t="n">
        <f aca="false">J358/32</f>
        <v>20.25</v>
      </c>
      <c r="N358" s="43" t="s">
        <v>540</v>
      </c>
      <c r="O358" s="3" t="n">
        <v>4</v>
      </c>
      <c r="P358" s="43" t="n">
        <v>30</v>
      </c>
      <c r="Q358" s="43" t="n">
        <v>0</v>
      </c>
    </row>
    <row r="359" customFormat="false" ht="15" hidden="false" customHeight="false" outlineLevel="0" collapsed="false">
      <c r="B359" s="22" t="s">
        <v>599</v>
      </c>
      <c r="C359" s="22" t="s">
        <v>600</v>
      </c>
      <c r="D359" s="1" t="n">
        <v>8</v>
      </c>
      <c r="E359" s="37" t="s">
        <v>26</v>
      </c>
      <c r="F359" s="37"/>
      <c r="G359" s="37" t="s">
        <v>494</v>
      </c>
      <c r="H359" s="37" t="s">
        <v>27</v>
      </c>
      <c r="I359" s="37" t="s">
        <v>461</v>
      </c>
      <c r="J359" s="42" t="n">
        <f aca="false">J358+D358</f>
        <v>656</v>
      </c>
      <c r="K359" s="27" t="n">
        <f aca="false">J359/8</f>
        <v>82</v>
      </c>
      <c r="L359" s="27" t="n">
        <f aca="false">J359/16</f>
        <v>41</v>
      </c>
      <c r="M359" s="27" t="n">
        <f aca="false">J359/32</f>
        <v>20.5</v>
      </c>
      <c r="N359" s="43" t="s">
        <v>540</v>
      </c>
      <c r="O359" s="3" t="n">
        <v>4</v>
      </c>
      <c r="P359" s="43" t="n">
        <v>31</v>
      </c>
      <c r="Q359" s="43" t="n">
        <v>0</v>
      </c>
    </row>
    <row r="360" customFormat="false" ht="15" hidden="false" customHeight="false" outlineLevel="0" collapsed="false">
      <c r="B360" s="22" t="s">
        <v>601</v>
      </c>
      <c r="C360" s="22" t="s">
        <v>602</v>
      </c>
      <c r="D360" s="1" t="n">
        <v>8</v>
      </c>
      <c r="E360" s="37" t="s">
        <v>26</v>
      </c>
      <c r="F360" s="37"/>
      <c r="G360" s="37" t="s">
        <v>494</v>
      </c>
      <c r="H360" s="37" t="s">
        <v>27</v>
      </c>
      <c r="I360" s="37" t="s">
        <v>461</v>
      </c>
      <c r="J360" s="42" t="n">
        <f aca="false">J359+D359</f>
        <v>664</v>
      </c>
      <c r="K360" s="27" t="n">
        <f aca="false">J360/8</f>
        <v>83</v>
      </c>
      <c r="L360" s="27" t="n">
        <f aca="false">J360/16</f>
        <v>41.5</v>
      </c>
      <c r="M360" s="27" t="n">
        <f aca="false">J360/32</f>
        <v>20.75</v>
      </c>
      <c r="N360" s="43" t="s">
        <v>540</v>
      </c>
      <c r="O360" s="3" t="n">
        <v>4</v>
      </c>
      <c r="P360" s="43" t="n">
        <v>32</v>
      </c>
      <c r="Q360" s="43" t="n">
        <v>0</v>
      </c>
    </row>
    <row r="361" customFormat="false" ht="15" hidden="false" customHeight="false" outlineLevel="0" collapsed="false">
      <c r="B361" s="3" t="s">
        <v>603</v>
      </c>
      <c r="C361" s="3" t="s">
        <v>604</v>
      </c>
      <c r="D361" s="1" t="n">
        <v>16</v>
      </c>
      <c r="E361" s="37" t="s">
        <v>26</v>
      </c>
      <c r="F361" s="37" t="s">
        <v>119</v>
      </c>
      <c r="G361" s="37" t="s">
        <v>494</v>
      </c>
      <c r="H361" s="37" t="s">
        <v>27</v>
      </c>
      <c r="I361" s="37" t="s">
        <v>461</v>
      </c>
      <c r="J361" s="42" t="n">
        <f aca="false">J360+D360</f>
        <v>672</v>
      </c>
      <c r="K361" s="27" t="n">
        <f aca="false">J361/8</f>
        <v>84</v>
      </c>
      <c r="L361" s="27" t="n">
        <f aca="false">J361/16</f>
        <v>42</v>
      </c>
      <c r="M361" s="27" t="n">
        <f aca="false">J361/32</f>
        <v>21</v>
      </c>
      <c r="N361" s="43" t="s">
        <v>458</v>
      </c>
      <c r="O361" s="3" t="n">
        <v>1</v>
      </c>
      <c r="P361" s="43" t="n">
        <v>15</v>
      </c>
      <c r="Q361" s="43" t="n">
        <v>0</v>
      </c>
    </row>
    <row r="362" customFormat="false" ht="15" hidden="false" customHeight="false" outlineLevel="0" collapsed="false">
      <c r="B362" s="3" t="s">
        <v>472</v>
      </c>
      <c r="C362" s="3" t="s">
        <v>605</v>
      </c>
      <c r="D362" s="1" t="n">
        <v>16</v>
      </c>
      <c r="E362" s="37" t="s">
        <v>606</v>
      </c>
      <c r="F362" s="37"/>
      <c r="G362" s="37" t="n">
        <v>0</v>
      </c>
      <c r="H362" s="37" t="s">
        <v>27</v>
      </c>
      <c r="I362" s="37" t="s">
        <v>461</v>
      </c>
      <c r="J362" s="42" t="n">
        <f aca="false">J361+D361</f>
        <v>688</v>
      </c>
      <c r="K362" s="27" t="n">
        <f aca="false">J362/8</f>
        <v>86</v>
      </c>
      <c r="L362" s="27" t="n">
        <f aca="false">J362/16</f>
        <v>43</v>
      </c>
      <c r="M362" s="27" t="n">
        <f aca="false">J362/32</f>
        <v>21.5</v>
      </c>
      <c r="N362" s="43" t="s">
        <v>29</v>
      </c>
      <c r="O362" s="3" t="n">
        <v>0</v>
      </c>
      <c r="P362" s="43" t="n">
        <v>0</v>
      </c>
      <c r="Q362" s="43" t="n">
        <v>0</v>
      </c>
    </row>
    <row r="363" customFormat="false" ht="15" hidden="false" customHeight="false" outlineLevel="0" collapsed="false">
      <c r="A363" s="1" t="s">
        <v>63</v>
      </c>
      <c r="F363" s="37"/>
      <c r="G363" s="37"/>
      <c r="H363" s="37"/>
      <c r="I363" s="37"/>
      <c r="J363" s="42" t="n">
        <f aca="false">J362+D362</f>
        <v>704</v>
      </c>
      <c r="K363" s="27" t="n">
        <f aca="false">J363/8</f>
        <v>88</v>
      </c>
      <c r="L363" s="27" t="n">
        <f aca="false">J363/16</f>
        <v>44</v>
      </c>
      <c r="M363" s="27" t="n">
        <f aca="false">J363/32</f>
        <v>22</v>
      </c>
    </row>
    <row r="364" customFormat="false" ht="15" hidden="false" customHeight="false" outlineLevel="0" collapsed="false">
      <c r="A364" s="41" t="s">
        <v>607</v>
      </c>
      <c r="F364" s="37"/>
      <c r="G364" s="37"/>
      <c r="H364" s="37"/>
      <c r="I364" s="37"/>
      <c r="J364" s="42"/>
      <c r="K364" s="27"/>
      <c r="L364" s="27"/>
      <c r="M364" s="27"/>
      <c r="N364" s="20" t="s">
        <v>20</v>
      </c>
    </row>
    <row r="365" s="15" customFormat="true" ht="15" hidden="false" customHeight="false" outlineLevel="0" collapsed="false">
      <c r="A365" s="15" t="s">
        <v>0</v>
      </c>
      <c r="B365" s="16" t="s">
        <v>8</v>
      </c>
      <c r="C365" s="13" t="s">
        <v>9</v>
      </c>
      <c r="D365" s="13" t="s">
        <v>10</v>
      </c>
      <c r="E365" s="13" t="s">
        <v>11</v>
      </c>
      <c r="F365" s="13" t="s">
        <v>12</v>
      </c>
      <c r="G365" s="13" t="s">
        <v>13</v>
      </c>
      <c r="H365" s="13" t="s">
        <v>14</v>
      </c>
      <c r="I365" s="14" t="s">
        <v>15</v>
      </c>
      <c r="J365" s="29" t="s">
        <v>16</v>
      </c>
      <c r="K365" s="15" t="s">
        <v>17</v>
      </c>
      <c r="L365" s="15" t="s">
        <v>18</v>
      </c>
      <c r="M365" s="15" t="s">
        <v>19</v>
      </c>
      <c r="N365" s="5"/>
      <c r="O365" s="21" t="s">
        <v>21</v>
      </c>
      <c r="P365" s="15" t="s">
        <v>22</v>
      </c>
      <c r="Q365" s="15" t="s">
        <v>23</v>
      </c>
    </row>
    <row r="366" s="1" customFormat="true" ht="15" hidden="false" customHeight="false" outlineLevel="0" collapsed="false">
      <c r="A366" s="1" t="s">
        <v>46</v>
      </c>
      <c r="B366" s="12"/>
      <c r="C366" s="40"/>
      <c r="D366" s="40"/>
      <c r="E366" s="40"/>
      <c r="F366" s="40"/>
      <c r="G366" s="40"/>
      <c r="H366" s="40"/>
      <c r="I366" s="46"/>
      <c r="J366" s="47"/>
      <c r="N366" s="43"/>
      <c r="O366" s="24"/>
    </row>
    <row r="367" s="43" customFormat="true" ht="15" hidden="false" customHeight="false" outlineLevel="0" collapsed="false">
      <c r="B367" s="22" t="s">
        <v>608</v>
      </c>
      <c r="C367" s="44" t="s">
        <v>609</v>
      </c>
      <c r="D367" s="1" t="n">
        <v>9</v>
      </c>
      <c r="E367" s="37" t="s">
        <v>26</v>
      </c>
      <c r="F367" s="45"/>
      <c r="G367" s="37" t="n">
        <v>0</v>
      </c>
      <c r="H367" s="37" t="s">
        <v>27</v>
      </c>
      <c r="I367" s="37" t="s">
        <v>461</v>
      </c>
      <c r="J367" s="4" t="n">
        <f aca="false">J363</f>
        <v>704</v>
      </c>
      <c r="K367" s="27" t="n">
        <f aca="false">J367/8</f>
        <v>88</v>
      </c>
      <c r="L367" s="27" t="n">
        <f aca="false">J367/16</f>
        <v>44</v>
      </c>
      <c r="M367" s="27" t="n">
        <f aca="false">J367/32</f>
        <v>22</v>
      </c>
      <c r="N367" s="1" t="s">
        <v>478</v>
      </c>
      <c r="O367" s="3" t="n">
        <v>2</v>
      </c>
      <c r="P367" s="43" t="n">
        <v>1</v>
      </c>
      <c r="Q367" s="43" t="n">
        <v>0</v>
      </c>
    </row>
    <row r="368" s="43" customFormat="true" ht="15" hidden="false" customHeight="false" outlineLevel="0" collapsed="false">
      <c r="B368" s="22" t="s">
        <v>479</v>
      </c>
      <c r="C368" s="44" t="s">
        <v>610</v>
      </c>
      <c r="D368" s="1" t="n">
        <v>5</v>
      </c>
      <c r="E368" s="37" t="s">
        <v>26</v>
      </c>
      <c r="F368" s="45"/>
      <c r="G368" s="37" t="n">
        <v>0</v>
      </c>
      <c r="H368" s="37" t="s">
        <v>27</v>
      </c>
      <c r="I368" s="37" t="s">
        <v>461</v>
      </c>
      <c r="J368" s="4" t="n">
        <f aca="false">J367+D367</f>
        <v>713</v>
      </c>
      <c r="K368" s="27" t="n">
        <f aca="false">J368/8</f>
        <v>89.125</v>
      </c>
      <c r="L368" s="27" t="n">
        <f aca="false">J368/16</f>
        <v>44.5625</v>
      </c>
      <c r="M368" s="27" t="n">
        <f aca="false">J368/32</f>
        <v>22.28125</v>
      </c>
      <c r="N368" s="1" t="s">
        <v>478</v>
      </c>
      <c r="O368" s="3" t="n">
        <v>2</v>
      </c>
      <c r="P368" s="43" t="n">
        <v>2</v>
      </c>
      <c r="Q368" s="43" t="n">
        <v>0</v>
      </c>
    </row>
    <row r="369" s="43" customFormat="true" ht="15" hidden="false" customHeight="false" outlineLevel="0" collapsed="false">
      <c r="B369" s="22" t="s">
        <v>481</v>
      </c>
      <c r="C369" s="44" t="s">
        <v>611</v>
      </c>
      <c r="D369" s="1" t="n">
        <v>4</v>
      </c>
      <c r="E369" s="37" t="s">
        <v>26</v>
      </c>
      <c r="F369" s="45"/>
      <c r="G369" s="37" t="n">
        <v>0</v>
      </c>
      <c r="H369" s="37" t="s">
        <v>27</v>
      </c>
      <c r="I369" s="37" t="s">
        <v>461</v>
      </c>
      <c r="J369" s="4" t="n">
        <f aca="false">J368+D368</f>
        <v>718</v>
      </c>
      <c r="K369" s="27" t="n">
        <f aca="false">J369/8</f>
        <v>89.75</v>
      </c>
      <c r="L369" s="27" t="n">
        <f aca="false">J369/16</f>
        <v>44.875</v>
      </c>
      <c r="M369" s="27" t="n">
        <f aca="false">J369/32</f>
        <v>22.4375</v>
      </c>
      <c r="N369" s="1" t="s">
        <v>478</v>
      </c>
      <c r="O369" s="3" t="n">
        <v>2</v>
      </c>
      <c r="P369" s="43" t="n">
        <v>3</v>
      </c>
      <c r="Q369" s="43" t="n">
        <v>0</v>
      </c>
    </row>
    <row r="370" s="43" customFormat="true" ht="15" hidden="false" customHeight="false" outlineLevel="0" collapsed="false">
      <c r="B370" s="22" t="s">
        <v>483</v>
      </c>
      <c r="C370" s="44" t="s">
        <v>612</v>
      </c>
      <c r="D370" s="1" t="n">
        <v>4</v>
      </c>
      <c r="E370" s="37" t="s">
        <v>26</v>
      </c>
      <c r="F370" s="45"/>
      <c r="G370" s="37" t="n">
        <v>0</v>
      </c>
      <c r="H370" s="37" t="s">
        <v>27</v>
      </c>
      <c r="I370" s="37" t="s">
        <v>461</v>
      </c>
      <c r="J370" s="4" t="n">
        <f aca="false">J369+D369</f>
        <v>722</v>
      </c>
      <c r="K370" s="27" t="n">
        <f aca="false">J370/8</f>
        <v>90.25</v>
      </c>
      <c r="L370" s="27" t="n">
        <f aca="false">J370/16</f>
        <v>45.125</v>
      </c>
      <c r="M370" s="27" t="n">
        <f aca="false">J370/32</f>
        <v>22.5625</v>
      </c>
      <c r="N370" s="1" t="s">
        <v>478</v>
      </c>
      <c r="O370" s="3" t="n">
        <v>2</v>
      </c>
      <c r="P370" s="43" t="n">
        <v>4</v>
      </c>
      <c r="Q370" s="43" t="n">
        <v>0</v>
      </c>
    </row>
    <row r="371" s="43" customFormat="true" ht="15" hidden="false" customHeight="false" outlineLevel="0" collapsed="false">
      <c r="B371" s="22" t="s">
        <v>485</v>
      </c>
      <c r="C371" s="44" t="s">
        <v>613</v>
      </c>
      <c r="D371" s="1" t="n">
        <v>3</v>
      </c>
      <c r="E371" s="37" t="s">
        <v>26</v>
      </c>
      <c r="F371" s="45"/>
      <c r="G371" s="37" t="n">
        <v>0</v>
      </c>
      <c r="H371" s="37" t="s">
        <v>27</v>
      </c>
      <c r="I371" s="37" t="s">
        <v>461</v>
      </c>
      <c r="J371" s="4" t="n">
        <f aca="false">J370+D370</f>
        <v>726</v>
      </c>
      <c r="K371" s="27" t="n">
        <f aca="false">J371/8</f>
        <v>90.75</v>
      </c>
      <c r="L371" s="27" t="n">
        <f aca="false">J371/16</f>
        <v>45.375</v>
      </c>
      <c r="M371" s="27" t="n">
        <f aca="false">J371/32</f>
        <v>22.6875</v>
      </c>
      <c r="N371" s="1" t="s">
        <v>478</v>
      </c>
      <c r="O371" s="3" t="n">
        <v>2</v>
      </c>
      <c r="P371" s="43" t="n">
        <v>5</v>
      </c>
      <c r="Q371" s="43" t="n">
        <v>0</v>
      </c>
    </row>
    <row r="372" s="43" customFormat="true" ht="15" hidden="false" customHeight="false" outlineLevel="0" collapsed="false">
      <c r="B372" s="22" t="s">
        <v>487</v>
      </c>
      <c r="C372" s="44" t="s">
        <v>614</v>
      </c>
      <c r="D372" s="1" t="n">
        <v>1</v>
      </c>
      <c r="E372" s="37" t="s">
        <v>26</v>
      </c>
      <c r="F372" s="45"/>
      <c r="G372" s="37" t="s">
        <v>491</v>
      </c>
      <c r="H372" s="37" t="s">
        <v>27</v>
      </c>
      <c r="I372" s="37" t="s">
        <v>461</v>
      </c>
      <c r="J372" s="4" t="n">
        <f aca="false">J371+D371</f>
        <v>729</v>
      </c>
      <c r="K372" s="27" t="n">
        <f aca="false">J372/8</f>
        <v>91.125</v>
      </c>
      <c r="L372" s="27" t="n">
        <f aca="false">J372/16</f>
        <v>45.5625</v>
      </c>
      <c r="M372" s="27" t="n">
        <f aca="false">J372/32</f>
        <v>22.78125</v>
      </c>
      <c r="N372" s="1" t="s">
        <v>478</v>
      </c>
      <c r="O372" s="3" t="n">
        <v>2</v>
      </c>
      <c r="P372" s="43" t="n">
        <v>6</v>
      </c>
      <c r="Q372" s="43" t="n">
        <v>0</v>
      </c>
    </row>
    <row r="373" s="43" customFormat="true" ht="15" hidden="false" customHeight="false" outlineLevel="0" collapsed="false">
      <c r="B373" s="22" t="s">
        <v>615</v>
      </c>
      <c r="C373" s="44" t="s">
        <v>616</v>
      </c>
      <c r="D373" s="1" t="n">
        <v>1</v>
      </c>
      <c r="E373" s="37" t="s">
        <v>26</v>
      </c>
      <c r="F373" s="45"/>
      <c r="G373" s="37" t="s">
        <v>491</v>
      </c>
      <c r="H373" s="37" t="s">
        <v>27</v>
      </c>
      <c r="I373" s="37" t="s">
        <v>461</v>
      </c>
      <c r="J373" s="4" t="n">
        <f aca="false">J372+D372</f>
        <v>730</v>
      </c>
      <c r="K373" s="27" t="n">
        <f aca="false">J373/8</f>
        <v>91.25</v>
      </c>
      <c r="L373" s="27" t="n">
        <f aca="false">J373/16</f>
        <v>45.625</v>
      </c>
      <c r="M373" s="27" t="n">
        <f aca="false">J373/32</f>
        <v>22.8125</v>
      </c>
      <c r="N373" s="1" t="s">
        <v>458</v>
      </c>
      <c r="O373" s="3" t="n">
        <v>1</v>
      </c>
      <c r="P373" s="43" t="n">
        <v>3</v>
      </c>
      <c r="Q373" s="43" t="n">
        <v>0</v>
      </c>
    </row>
    <row r="374" s="43" customFormat="true" ht="15" hidden="false" customHeight="false" outlineLevel="0" collapsed="false">
      <c r="B374" s="22" t="s">
        <v>492</v>
      </c>
      <c r="C374" s="44" t="s">
        <v>617</v>
      </c>
      <c r="D374" s="1" t="n">
        <v>5</v>
      </c>
      <c r="E374" s="37" t="s">
        <v>26</v>
      </c>
      <c r="F374" s="45"/>
      <c r="G374" s="37" t="n">
        <v>0</v>
      </c>
      <c r="H374" s="37" t="s">
        <v>27</v>
      </c>
      <c r="I374" s="37" t="s">
        <v>461</v>
      </c>
      <c r="J374" s="4" t="n">
        <f aca="false">J373+D373</f>
        <v>731</v>
      </c>
      <c r="K374" s="27" t="n">
        <f aca="false">J374/8</f>
        <v>91.375</v>
      </c>
      <c r="L374" s="27" t="n">
        <f aca="false">J374/16</f>
        <v>45.6875</v>
      </c>
      <c r="M374" s="27" t="n">
        <f aca="false">J374/32</f>
        <v>22.84375</v>
      </c>
      <c r="N374" s="43" t="s">
        <v>29</v>
      </c>
      <c r="O374" s="3" t="n">
        <v>0</v>
      </c>
      <c r="P374" s="43" t="n">
        <v>0</v>
      </c>
      <c r="Q374" s="43" t="n">
        <v>0</v>
      </c>
    </row>
    <row r="375" s="43" customFormat="true" ht="15" hidden="false" customHeight="false" outlineLevel="0" collapsed="false">
      <c r="A375" s="43" t="s">
        <v>58</v>
      </c>
      <c r="B375" s="22"/>
      <c r="C375" s="44"/>
      <c r="D375" s="1"/>
      <c r="E375" s="37"/>
      <c r="F375" s="45"/>
      <c r="G375" s="37"/>
      <c r="H375" s="37"/>
      <c r="I375" s="37"/>
      <c r="J375" s="4" t="n">
        <f aca="false">J374+D374</f>
        <v>736</v>
      </c>
      <c r="K375" s="27" t="n">
        <f aca="false">J375/8</f>
        <v>92</v>
      </c>
      <c r="L375" s="27" t="n">
        <f aca="false">J375/16</f>
        <v>46</v>
      </c>
      <c r="M375" s="27" t="n">
        <f aca="false">J375/32</f>
        <v>23</v>
      </c>
      <c r="O375" s="3"/>
    </row>
    <row r="376" s="43" customFormat="true" ht="15" hidden="false" customHeight="false" outlineLevel="0" collapsed="false">
      <c r="A376" s="43" t="s">
        <v>59</v>
      </c>
      <c r="B376" s="22"/>
      <c r="C376" s="44"/>
      <c r="D376" s="1"/>
      <c r="E376" s="37"/>
      <c r="F376" s="45"/>
      <c r="G376" s="37"/>
      <c r="H376" s="37"/>
      <c r="I376" s="37"/>
      <c r="J376" s="42"/>
      <c r="K376" s="27"/>
      <c r="L376" s="27"/>
      <c r="M376" s="27"/>
      <c r="O376" s="3"/>
    </row>
    <row r="377" s="43" customFormat="true" ht="15" hidden="false" customHeight="false" outlineLevel="0" collapsed="false">
      <c r="B377" s="22" t="s">
        <v>492</v>
      </c>
      <c r="C377" s="44" t="s">
        <v>618</v>
      </c>
      <c r="D377" s="1" t="n">
        <v>5</v>
      </c>
      <c r="E377" s="37" t="s">
        <v>26</v>
      </c>
      <c r="F377" s="45"/>
      <c r="G377" s="37" t="n">
        <v>0</v>
      </c>
      <c r="H377" s="37" t="s">
        <v>27</v>
      </c>
      <c r="I377" s="37" t="s">
        <v>461</v>
      </c>
      <c r="J377" s="42" t="n">
        <f aca="false">J363</f>
        <v>704</v>
      </c>
      <c r="K377" s="27" t="n">
        <f aca="false">J377/8</f>
        <v>88</v>
      </c>
      <c r="L377" s="27" t="n">
        <f aca="false">J377/16</f>
        <v>44</v>
      </c>
      <c r="M377" s="27" t="n">
        <f aca="false">J377/32</f>
        <v>22</v>
      </c>
      <c r="N377" s="43" t="s">
        <v>29</v>
      </c>
      <c r="O377" s="3" t="n">
        <v>0</v>
      </c>
      <c r="P377" s="43" t="n">
        <v>0</v>
      </c>
      <c r="Q377" s="43" t="n">
        <v>0</v>
      </c>
    </row>
    <row r="378" s="43" customFormat="true" ht="15" hidden="false" customHeight="false" outlineLevel="0" collapsed="false">
      <c r="B378" s="22" t="s">
        <v>615</v>
      </c>
      <c r="C378" s="44" t="s">
        <v>616</v>
      </c>
      <c r="D378" s="1" t="n">
        <v>1</v>
      </c>
      <c r="E378" s="37" t="s">
        <v>26</v>
      </c>
      <c r="F378" s="45"/>
      <c r="G378" s="37" t="s">
        <v>491</v>
      </c>
      <c r="H378" s="37" t="s">
        <v>27</v>
      </c>
      <c r="I378" s="37" t="s">
        <v>461</v>
      </c>
      <c r="J378" s="42" t="n">
        <f aca="false">J377+D377</f>
        <v>709</v>
      </c>
      <c r="K378" s="27" t="n">
        <f aca="false">J378/8</f>
        <v>88.625</v>
      </c>
      <c r="L378" s="27" t="n">
        <f aca="false">J378/16</f>
        <v>44.3125</v>
      </c>
      <c r="M378" s="27" t="n">
        <f aca="false">J378/32</f>
        <v>22.15625</v>
      </c>
      <c r="N378" s="1" t="s">
        <v>458</v>
      </c>
      <c r="O378" s="3" t="n">
        <v>1</v>
      </c>
      <c r="P378" s="43" t="n">
        <v>3</v>
      </c>
      <c r="Q378" s="43" t="n">
        <v>0</v>
      </c>
    </row>
    <row r="379" s="43" customFormat="true" ht="15" hidden="false" customHeight="false" outlineLevel="0" collapsed="false">
      <c r="B379" s="22" t="s">
        <v>487</v>
      </c>
      <c r="C379" s="44" t="s">
        <v>614</v>
      </c>
      <c r="D379" s="1" t="n">
        <v>1</v>
      </c>
      <c r="E379" s="37" t="s">
        <v>26</v>
      </c>
      <c r="F379" s="45"/>
      <c r="G379" s="37" t="s">
        <v>491</v>
      </c>
      <c r="H379" s="37" t="s">
        <v>27</v>
      </c>
      <c r="I379" s="37" t="s">
        <v>461</v>
      </c>
      <c r="J379" s="42" t="n">
        <f aca="false">J378+D378</f>
        <v>710</v>
      </c>
      <c r="K379" s="27" t="n">
        <f aca="false">J379/8</f>
        <v>88.75</v>
      </c>
      <c r="L379" s="27" t="n">
        <f aca="false">J379/16</f>
        <v>44.375</v>
      </c>
      <c r="M379" s="27" t="n">
        <f aca="false">J379/32</f>
        <v>22.1875</v>
      </c>
      <c r="N379" s="1" t="s">
        <v>478</v>
      </c>
      <c r="O379" s="3" t="n">
        <v>2</v>
      </c>
      <c r="P379" s="43" t="n">
        <v>21</v>
      </c>
      <c r="Q379" s="43" t="n">
        <v>0</v>
      </c>
    </row>
    <row r="380" s="43" customFormat="true" ht="15" hidden="false" customHeight="false" outlineLevel="0" collapsed="false">
      <c r="B380" s="22" t="s">
        <v>485</v>
      </c>
      <c r="C380" s="44" t="s">
        <v>613</v>
      </c>
      <c r="D380" s="1" t="n">
        <v>3</v>
      </c>
      <c r="E380" s="37" t="s">
        <v>26</v>
      </c>
      <c r="F380" s="45"/>
      <c r="G380" s="37" t="s">
        <v>494</v>
      </c>
      <c r="H380" s="37" t="s">
        <v>27</v>
      </c>
      <c r="I380" s="37" t="s">
        <v>461</v>
      </c>
      <c r="J380" s="42" t="n">
        <f aca="false">J379+D379</f>
        <v>711</v>
      </c>
      <c r="K380" s="27" t="n">
        <f aca="false">J380/8</f>
        <v>88.875</v>
      </c>
      <c r="L380" s="27" t="n">
        <f aca="false">J380/16</f>
        <v>44.4375</v>
      </c>
      <c r="M380" s="27" t="n">
        <f aca="false">J380/32</f>
        <v>22.21875</v>
      </c>
      <c r="N380" s="1" t="s">
        <v>478</v>
      </c>
      <c r="O380" s="3" t="n">
        <v>2</v>
      </c>
      <c r="P380" s="43" t="n">
        <v>20</v>
      </c>
      <c r="Q380" s="43" t="n">
        <v>0</v>
      </c>
    </row>
    <row r="381" s="43" customFormat="true" ht="15" hidden="false" customHeight="false" outlineLevel="0" collapsed="false">
      <c r="B381" s="22" t="s">
        <v>483</v>
      </c>
      <c r="C381" s="44" t="s">
        <v>612</v>
      </c>
      <c r="D381" s="1" t="n">
        <v>4</v>
      </c>
      <c r="E381" s="37" t="s">
        <v>26</v>
      </c>
      <c r="F381" s="45"/>
      <c r="G381" s="37" t="s">
        <v>495</v>
      </c>
      <c r="H381" s="37" t="s">
        <v>27</v>
      </c>
      <c r="I381" s="37" t="s">
        <v>461</v>
      </c>
      <c r="J381" s="42" t="n">
        <f aca="false">J380+D380</f>
        <v>714</v>
      </c>
      <c r="K381" s="27" t="n">
        <f aca="false">J381/8</f>
        <v>89.25</v>
      </c>
      <c r="L381" s="27" t="n">
        <f aca="false">J381/16</f>
        <v>44.625</v>
      </c>
      <c r="M381" s="27" t="n">
        <f aca="false">J381/32</f>
        <v>22.3125</v>
      </c>
      <c r="N381" s="1" t="s">
        <v>478</v>
      </c>
      <c r="O381" s="3" t="n">
        <v>2</v>
      </c>
      <c r="P381" s="43" t="n">
        <v>19</v>
      </c>
      <c r="Q381" s="43" t="n">
        <v>0</v>
      </c>
    </row>
    <row r="382" s="43" customFormat="true" ht="15" hidden="false" customHeight="false" outlineLevel="0" collapsed="false">
      <c r="B382" s="22" t="s">
        <v>481</v>
      </c>
      <c r="C382" s="44" t="s">
        <v>611</v>
      </c>
      <c r="D382" s="1" t="n">
        <v>4</v>
      </c>
      <c r="E382" s="37" t="s">
        <v>26</v>
      </c>
      <c r="F382" s="45"/>
      <c r="G382" s="37" t="s">
        <v>495</v>
      </c>
      <c r="H382" s="37" t="s">
        <v>27</v>
      </c>
      <c r="I382" s="37" t="s">
        <v>461</v>
      </c>
      <c r="J382" s="42" t="n">
        <f aca="false">J381+D381</f>
        <v>718</v>
      </c>
      <c r="K382" s="27" t="n">
        <f aca="false">J382/8</f>
        <v>89.75</v>
      </c>
      <c r="L382" s="27" t="n">
        <f aca="false">J382/16</f>
        <v>44.875</v>
      </c>
      <c r="M382" s="27" t="n">
        <f aca="false">J382/32</f>
        <v>22.4375</v>
      </c>
      <c r="N382" s="1" t="s">
        <v>478</v>
      </c>
      <c r="O382" s="3" t="n">
        <v>2</v>
      </c>
      <c r="P382" s="43" t="n">
        <v>18</v>
      </c>
      <c r="Q382" s="43" t="n">
        <v>0</v>
      </c>
    </row>
    <row r="383" s="43" customFormat="true" ht="15" hidden="false" customHeight="false" outlineLevel="0" collapsed="false">
      <c r="B383" s="22" t="s">
        <v>479</v>
      </c>
      <c r="C383" s="44" t="s">
        <v>610</v>
      </c>
      <c r="D383" s="1" t="n">
        <v>5</v>
      </c>
      <c r="E383" s="37" t="s">
        <v>26</v>
      </c>
      <c r="F383" s="45"/>
      <c r="G383" s="37" t="s">
        <v>535</v>
      </c>
      <c r="H383" s="37" t="s">
        <v>27</v>
      </c>
      <c r="I383" s="37" t="s">
        <v>461</v>
      </c>
      <c r="J383" s="42" t="n">
        <f aca="false">J382+D382</f>
        <v>722</v>
      </c>
      <c r="K383" s="27" t="n">
        <f aca="false">J383/8</f>
        <v>90.25</v>
      </c>
      <c r="L383" s="27" t="n">
        <f aca="false">J383/16</f>
        <v>45.125</v>
      </c>
      <c r="M383" s="27" t="n">
        <f aca="false">J383/32</f>
        <v>22.5625</v>
      </c>
      <c r="N383" s="1" t="s">
        <v>478</v>
      </c>
      <c r="O383" s="3" t="n">
        <v>2</v>
      </c>
      <c r="P383" s="43" t="n">
        <v>16</v>
      </c>
      <c r="Q383" s="43" t="n">
        <v>0</v>
      </c>
    </row>
    <row r="384" s="43" customFormat="true" ht="15" hidden="false" customHeight="false" outlineLevel="0" collapsed="false">
      <c r="B384" s="22" t="s">
        <v>608</v>
      </c>
      <c r="C384" s="44" t="s">
        <v>609</v>
      </c>
      <c r="D384" s="1" t="n">
        <v>9</v>
      </c>
      <c r="E384" s="37" t="s">
        <v>26</v>
      </c>
      <c r="F384" s="45"/>
      <c r="G384" s="37" t="s">
        <v>494</v>
      </c>
      <c r="H384" s="37" t="s">
        <v>27</v>
      </c>
      <c r="I384" s="37" t="s">
        <v>461</v>
      </c>
      <c r="J384" s="42" t="n">
        <f aca="false">J383+D383</f>
        <v>727</v>
      </c>
      <c r="K384" s="27" t="n">
        <f aca="false">J384/8</f>
        <v>90.875</v>
      </c>
      <c r="L384" s="27" t="n">
        <f aca="false">J384/16</f>
        <v>45.4375</v>
      </c>
      <c r="M384" s="27" t="n">
        <f aca="false">J384/32</f>
        <v>22.71875</v>
      </c>
      <c r="N384" s="1" t="s">
        <v>478</v>
      </c>
      <c r="O384" s="3" t="n">
        <v>2</v>
      </c>
      <c r="P384" s="43" t="n">
        <v>15</v>
      </c>
      <c r="Q384" s="43" t="n">
        <v>0</v>
      </c>
    </row>
    <row r="385" s="43" customFormat="true" ht="15" hidden="false" customHeight="false" outlineLevel="0" collapsed="false">
      <c r="A385" s="43" t="s">
        <v>58</v>
      </c>
      <c r="B385" s="22"/>
      <c r="C385" s="44"/>
      <c r="D385" s="1"/>
      <c r="E385" s="37"/>
      <c r="F385" s="45"/>
      <c r="G385" s="37"/>
      <c r="H385" s="37"/>
      <c r="I385" s="37"/>
      <c r="J385" s="42"/>
      <c r="K385" s="27"/>
      <c r="L385" s="27"/>
      <c r="M385" s="27"/>
      <c r="O385" s="3"/>
    </row>
    <row r="386" s="43" customFormat="true" ht="15" hidden="false" customHeight="false" outlineLevel="0" collapsed="false">
      <c r="B386" s="22" t="s">
        <v>521</v>
      </c>
      <c r="C386" s="44" t="s">
        <v>619</v>
      </c>
      <c r="D386" s="1" t="n">
        <v>32</v>
      </c>
      <c r="E386" s="37" t="s">
        <v>26</v>
      </c>
      <c r="F386" s="45"/>
      <c r="G386" s="37" t="s">
        <v>494</v>
      </c>
      <c r="H386" s="37" t="s">
        <v>27</v>
      </c>
      <c r="I386" s="37" t="s">
        <v>461</v>
      </c>
      <c r="J386" s="42" t="n">
        <f aca="false">J374+D374</f>
        <v>736</v>
      </c>
      <c r="K386" s="27" t="n">
        <f aca="false">J386/8</f>
        <v>92</v>
      </c>
      <c r="L386" s="27" t="n">
        <f aca="false">J386/16</f>
        <v>46</v>
      </c>
      <c r="M386" s="27" t="n">
        <f aca="false">J386/32</f>
        <v>23</v>
      </c>
      <c r="N386" s="43" t="s">
        <v>478</v>
      </c>
      <c r="O386" s="3" t="n">
        <v>2</v>
      </c>
      <c r="P386" s="43" t="n">
        <v>17</v>
      </c>
      <c r="Q386" s="43" t="n">
        <v>0</v>
      </c>
    </row>
    <row r="387" customFormat="false" ht="15" hidden="false" customHeight="false" outlineLevel="0" collapsed="false">
      <c r="A387" s="43"/>
      <c r="B387" s="22" t="s">
        <v>620</v>
      </c>
      <c r="C387" s="22" t="s">
        <v>621</v>
      </c>
      <c r="D387" s="1" t="n">
        <v>32</v>
      </c>
      <c r="E387" s="37" t="s">
        <v>26</v>
      </c>
      <c r="F387" s="37"/>
      <c r="G387" s="37" t="s">
        <v>494</v>
      </c>
      <c r="H387" s="37" t="s">
        <v>27</v>
      </c>
      <c r="I387" s="37" t="s">
        <v>461</v>
      </c>
      <c r="J387" s="42" t="n">
        <f aca="false">J386+D386</f>
        <v>768</v>
      </c>
      <c r="K387" s="27" t="n">
        <f aca="false">J387/8</f>
        <v>96</v>
      </c>
      <c r="L387" s="27" t="n">
        <f aca="false">J387/16</f>
        <v>48</v>
      </c>
      <c r="M387" s="27" t="n">
        <f aca="false">J387/32</f>
        <v>24</v>
      </c>
      <c r="N387" s="43" t="s">
        <v>622</v>
      </c>
      <c r="O387" s="3" t="n">
        <v>5</v>
      </c>
      <c r="P387" s="43" t="n">
        <v>1</v>
      </c>
      <c r="Q387" s="43" t="n">
        <v>0</v>
      </c>
    </row>
    <row r="388" customFormat="false" ht="15" hidden="false" customHeight="false" outlineLevel="0" collapsed="false">
      <c r="B388" s="22" t="s">
        <v>623</v>
      </c>
      <c r="C388" s="22" t="s">
        <v>624</v>
      </c>
      <c r="D388" s="1" t="n">
        <v>32</v>
      </c>
      <c r="E388" s="37" t="s">
        <v>26</v>
      </c>
      <c r="F388" s="37"/>
      <c r="G388" s="37" t="s">
        <v>494</v>
      </c>
      <c r="H388" s="37" t="s">
        <v>27</v>
      </c>
      <c r="I388" s="37" t="s">
        <v>461</v>
      </c>
      <c r="J388" s="42" t="n">
        <f aca="false">J387+D387</f>
        <v>800</v>
      </c>
      <c r="K388" s="27" t="n">
        <f aca="false">J388/8</f>
        <v>100</v>
      </c>
      <c r="L388" s="27" t="n">
        <f aca="false">J388/16</f>
        <v>50</v>
      </c>
      <c r="M388" s="27" t="n">
        <f aca="false">J388/32</f>
        <v>25</v>
      </c>
      <c r="N388" s="43" t="s">
        <v>622</v>
      </c>
      <c r="O388" s="3" t="n">
        <v>5</v>
      </c>
      <c r="P388" s="43" t="n">
        <v>2</v>
      </c>
      <c r="Q388" s="43" t="n">
        <v>0</v>
      </c>
    </row>
    <row r="389" customFormat="false" ht="15" hidden="false" customHeight="false" outlineLevel="0" collapsed="false">
      <c r="B389" s="22" t="s">
        <v>625</v>
      </c>
      <c r="C389" s="22" t="s">
        <v>626</v>
      </c>
      <c r="D389" s="1" t="n">
        <v>32</v>
      </c>
      <c r="E389" s="37" t="s">
        <v>392</v>
      </c>
      <c r="F389" s="37"/>
      <c r="G389" s="37" t="s">
        <v>494</v>
      </c>
      <c r="H389" s="37" t="s">
        <v>27</v>
      </c>
      <c r="I389" s="37" t="s">
        <v>461</v>
      </c>
      <c r="J389" s="42" t="n">
        <f aca="false">J388+D388</f>
        <v>832</v>
      </c>
      <c r="K389" s="27" t="n">
        <f aca="false">J389/8</f>
        <v>104</v>
      </c>
      <c r="L389" s="27" t="n">
        <f aca="false">J389/16</f>
        <v>52</v>
      </c>
      <c r="M389" s="27" t="n">
        <f aca="false">J389/32</f>
        <v>26</v>
      </c>
      <c r="N389" s="43" t="s">
        <v>622</v>
      </c>
      <c r="O389" s="3" t="n">
        <v>5</v>
      </c>
      <c r="P389" s="43" t="n">
        <v>3</v>
      </c>
      <c r="Q389" s="43" t="n">
        <v>0</v>
      </c>
    </row>
    <row r="390" customFormat="false" ht="15" hidden="false" customHeight="false" outlineLevel="0" collapsed="false">
      <c r="B390" s="22" t="s">
        <v>627</v>
      </c>
      <c r="C390" s="22" t="s">
        <v>628</v>
      </c>
      <c r="D390" s="1" t="n">
        <v>32</v>
      </c>
      <c r="E390" s="37" t="s">
        <v>26</v>
      </c>
      <c r="F390" s="37"/>
      <c r="G390" s="37" t="s">
        <v>494</v>
      </c>
      <c r="H390" s="37" t="s">
        <v>27</v>
      </c>
      <c r="I390" s="37" t="s">
        <v>461</v>
      </c>
      <c r="J390" s="42" t="n">
        <f aca="false">J389+D389</f>
        <v>864</v>
      </c>
      <c r="K390" s="27" t="n">
        <f aca="false">J390/8</f>
        <v>108</v>
      </c>
      <c r="L390" s="27" t="n">
        <f aca="false">J390/16</f>
        <v>54</v>
      </c>
      <c r="M390" s="27" t="n">
        <f aca="false">J390/32</f>
        <v>27</v>
      </c>
      <c r="N390" s="43" t="s">
        <v>622</v>
      </c>
      <c r="O390" s="3" t="n">
        <v>5</v>
      </c>
      <c r="P390" s="43" t="n">
        <v>4</v>
      </c>
      <c r="Q390" s="43" t="n">
        <v>0</v>
      </c>
    </row>
    <row r="391" customFormat="false" ht="15" hidden="false" customHeight="false" outlineLevel="0" collapsed="false">
      <c r="B391" s="22" t="s">
        <v>629</v>
      </c>
      <c r="C391" s="22" t="s">
        <v>630</v>
      </c>
      <c r="D391" s="1" t="n">
        <v>8</v>
      </c>
      <c r="E391" s="37" t="s">
        <v>26</v>
      </c>
      <c r="F391" s="37"/>
      <c r="G391" s="37" t="s">
        <v>494</v>
      </c>
      <c r="H391" s="37" t="s">
        <v>27</v>
      </c>
      <c r="I391" s="37" t="s">
        <v>461</v>
      </c>
      <c r="J391" s="42" t="n">
        <f aca="false">J390+D390</f>
        <v>896</v>
      </c>
      <c r="K391" s="27" t="n">
        <f aca="false">J391/8</f>
        <v>112</v>
      </c>
      <c r="L391" s="27" t="n">
        <f aca="false">J391/16</f>
        <v>56</v>
      </c>
      <c r="M391" s="27" t="n">
        <f aca="false">J391/32</f>
        <v>28</v>
      </c>
      <c r="N391" s="43" t="s">
        <v>622</v>
      </c>
      <c r="O391" s="3" t="n">
        <v>5</v>
      </c>
      <c r="P391" s="43" t="n">
        <v>5</v>
      </c>
      <c r="Q391" s="43" t="n">
        <v>0</v>
      </c>
    </row>
    <row r="392" customFormat="false" ht="15" hidden="false" customHeight="false" outlineLevel="0" collapsed="false">
      <c r="B392" s="22" t="s">
        <v>631</v>
      </c>
      <c r="C392" s="22" t="s">
        <v>632</v>
      </c>
      <c r="D392" s="1" t="n">
        <v>8</v>
      </c>
      <c r="E392" s="37" t="s">
        <v>26</v>
      </c>
      <c r="F392" s="37"/>
      <c r="G392" s="37" t="s">
        <v>494</v>
      </c>
      <c r="H392" s="37" t="s">
        <v>27</v>
      </c>
      <c r="I392" s="37" t="s">
        <v>461</v>
      </c>
      <c r="J392" s="42" t="n">
        <f aca="false">J391+D391</f>
        <v>904</v>
      </c>
      <c r="K392" s="27" t="n">
        <f aca="false">J392/8</f>
        <v>113</v>
      </c>
      <c r="L392" s="27" t="n">
        <f aca="false">J392/16</f>
        <v>56.5</v>
      </c>
      <c r="M392" s="27" t="n">
        <f aca="false">J392/32</f>
        <v>28.25</v>
      </c>
      <c r="N392" s="43" t="s">
        <v>622</v>
      </c>
      <c r="O392" s="3" t="n">
        <v>5</v>
      </c>
      <c r="P392" s="43" t="n">
        <v>6</v>
      </c>
      <c r="Q392" s="43" t="n">
        <v>0</v>
      </c>
    </row>
    <row r="393" customFormat="false" ht="15" hidden="false" customHeight="false" outlineLevel="0" collapsed="false">
      <c r="B393" s="22" t="s">
        <v>633</v>
      </c>
      <c r="C393" s="22" t="s">
        <v>634</v>
      </c>
      <c r="D393" s="1" t="n">
        <v>8</v>
      </c>
      <c r="E393" s="37" t="s">
        <v>26</v>
      </c>
      <c r="F393" s="37"/>
      <c r="G393" s="37" t="s">
        <v>494</v>
      </c>
      <c r="H393" s="37" t="s">
        <v>27</v>
      </c>
      <c r="I393" s="37" t="s">
        <v>461</v>
      </c>
      <c r="J393" s="42" t="n">
        <f aca="false">J392+D392</f>
        <v>912</v>
      </c>
      <c r="K393" s="27" t="n">
        <f aca="false">J393/8</f>
        <v>114</v>
      </c>
      <c r="L393" s="27" t="n">
        <f aca="false">J393/16</f>
        <v>57</v>
      </c>
      <c r="M393" s="27" t="n">
        <f aca="false">J393/32</f>
        <v>28.5</v>
      </c>
      <c r="N393" s="43" t="s">
        <v>622</v>
      </c>
      <c r="O393" s="3" t="n">
        <v>5</v>
      </c>
      <c r="P393" s="43" t="n">
        <v>7</v>
      </c>
      <c r="Q393" s="43" t="n">
        <v>0</v>
      </c>
    </row>
    <row r="394" customFormat="false" ht="15" hidden="false" customHeight="false" outlineLevel="0" collapsed="false">
      <c r="B394" s="22" t="s">
        <v>635</v>
      </c>
      <c r="C394" s="22" t="s">
        <v>636</v>
      </c>
      <c r="D394" s="1" t="n">
        <v>8</v>
      </c>
      <c r="E394" s="37" t="s">
        <v>26</v>
      </c>
      <c r="F394" s="37"/>
      <c r="G394" s="37" t="s">
        <v>494</v>
      </c>
      <c r="H394" s="37" t="s">
        <v>27</v>
      </c>
      <c r="I394" s="37" t="s">
        <v>461</v>
      </c>
      <c r="J394" s="42" t="n">
        <f aca="false">J393+D393</f>
        <v>920</v>
      </c>
      <c r="K394" s="27" t="n">
        <f aca="false">J394/8</f>
        <v>115</v>
      </c>
      <c r="L394" s="27" t="n">
        <f aca="false">J394/16</f>
        <v>57.5</v>
      </c>
      <c r="M394" s="27" t="n">
        <f aca="false">J394/32</f>
        <v>28.75</v>
      </c>
      <c r="N394" s="43" t="s">
        <v>622</v>
      </c>
      <c r="O394" s="3" t="n">
        <v>5</v>
      </c>
      <c r="P394" s="43" t="n">
        <v>8</v>
      </c>
      <c r="Q394" s="43" t="n">
        <v>0</v>
      </c>
    </row>
    <row r="395" customFormat="false" ht="15" hidden="false" customHeight="false" outlineLevel="0" collapsed="false">
      <c r="B395" s="22" t="s">
        <v>637</v>
      </c>
      <c r="C395" s="22" t="s">
        <v>638</v>
      </c>
      <c r="D395" s="1" t="n">
        <v>8</v>
      </c>
      <c r="E395" s="37" t="s">
        <v>26</v>
      </c>
      <c r="F395" s="37"/>
      <c r="G395" s="37" t="s">
        <v>494</v>
      </c>
      <c r="H395" s="37" t="s">
        <v>27</v>
      </c>
      <c r="I395" s="37" t="s">
        <v>461</v>
      </c>
      <c r="J395" s="42" t="n">
        <f aca="false">J394+D394</f>
        <v>928</v>
      </c>
      <c r="K395" s="27" t="n">
        <f aca="false">J395/8</f>
        <v>116</v>
      </c>
      <c r="L395" s="27" t="n">
        <f aca="false">J395/16</f>
        <v>58</v>
      </c>
      <c r="M395" s="27" t="n">
        <f aca="false">J395/32</f>
        <v>29</v>
      </c>
      <c r="N395" s="43" t="s">
        <v>622</v>
      </c>
      <c r="O395" s="3" t="n">
        <v>5</v>
      </c>
      <c r="P395" s="43" t="n">
        <v>9</v>
      </c>
      <c r="Q395" s="43" t="n">
        <v>0</v>
      </c>
    </row>
    <row r="396" customFormat="false" ht="15" hidden="false" customHeight="false" outlineLevel="0" collapsed="false">
      <c r="B396" s="22" t="s">
        <v>639</v>
      </c>
      <c r="C396" s="22" t="s">
        <v>640</v>
      </c>
      <c r="D396" s="1" t="n">
        <v>8</v>
      </c>
      <c r="E396" s="37" t="s">
        <v>26</v>
      </c>
      <c r="F396" s="37"/>
      <c r="G396" s="37" t="s">
        <v>494</v>
      </c>
      <c r="H396" s="37" t="s">
        <v>27</v>
      </c>
      <c r="I396" s="37" t="s">
        <v>461</v>
      </c>
      <c r="J396" s="42" t="n">
        <f aca="false">J395+D395</f>
        <v>936</v>
      </c>
      <c r="K396" s="27" t="n">
        <f aca="false">J396/8</f>
        <v>117</v>
      </c>
      <c r="L396" s="27" t="n">
        <f aca="false">J396/16</f>
        <v>58.5</v>
      </c>
      <c r="M396" s="27" t="n">
        <f aca="false">J396/32</f>
        <v>29.25</v>
      </c>
      <c r="N396" s="43" t="s">
        <v>622</v>
      </c>
      <c r="O396" s="3" t="n">
        <v>5</v>
      </c>
      <c r="P396" s="43" t="n">
        <v>10</v>
      </c>
      <c r="Q396" s="43" t="n">
        <v>0</v>
      </c>
    </row>
    <row r="397" customFormat="false" ht="15" hidden="false" customHeight="false" outlineLevel="0" collapsed="false">
      <c r="B397" s="22" t="s">
        <v>641</v>
      </c>
      <c r="C397" s="22" t="s">
        <v>642</v>
      </c>
      <c r="D397" s="1" t="n">
        <v>8</v>
      </c>
      <c r="E397" s="37" t="s">
        <v>26</v>
      </c>
      <c r="F397" s="37"/>
      <c r="G397" s="37" t="s">
        <v>494</v>
      </c>
      <c r="H397" s="37" t="s">
        <v>27</v>
      </c>
      <c r="I397" s="37" t="s">
        <v>461</v>
      </c>
      <c r="J397" s="42" t="n">
        <f aca="false">J396+D396</f>
        <v>944</v>
      </c>
      <c r="K397" s="27" t="n">
        <f aca="false">J397/8</f>
        <v>118</v>
      </c>
      <c r="L397" s="27" t="n">
        <f aca="false">J397/16</f>
        <v>59</v>
      </c>
      <c r="M397" s="27" t="n">
        <f aca="false">J397/32</f>
        <v>29.5</v>
      </c>
      <c r="N397" s="43" t="s">
        <v>622</v>
      </c>
      <c r="O397" s="3" t="n">
        <v>5</v>
      </c>
      <c r="P397" s="43" t="n">
        <v>11</v>
      </c>
      <c r="Q397" s="43" t="n">
        <v>0</v>
      </c>
    </row>
    <row r="398" customFormat="false" ht="15" hidden="false" customHeight="false" outlineLevel="0" collapsed="false">
      <c r="B398" s="22" t="s">
        <v>643</v>
      </c>
      <c r="C398" s="22" t="s">
        <v>644</v>
      </c>
      <c r="D398" s="1" t="n">
        <v>8</v>
      </c>
      <c r="E398" s="37" t="s">
        <v>26</v>
      </c>
      <c r="F398" s="37"/>
      <c r="G398" s="37" t="s">
        <v>494</v>
      </c>
      <c r="H398" s="37" t="s">
        <v>27</v>
      </c>
      <c r="I398" s="37" t="s">
        <v>461</v>
      </c>
      <c r="J398" s="42" t="n">
        <f aca="false">J397+D397</f>
        <v>952</v>
      </c>
      <c r="K398" s="27" t="n">
        <f aca="false">J398/8</f>
        <v>119</v>
      </c>
      <c r="L398" s="27" t="n">
        <f aca="false">J398/16</f>
        <v>59.5</v>
      </c>
      <c r="M398" s="27" t="n">
        <f aca="false">J398/32</f>
        <v>29.75</v>
      </c>
      <c r="N398" s="43" t="s">
        <v>622</v>
      </c>
      <c r="O398" s="3" t="n">
        <v>5</v>
      </c>
      <c r="P398" s="43" t="n">
        <v>12</v>
      </c>
      <c r="Q398" s="43" t="n">
        <v>0</v>
      </c>
    </row>
    <row r="399" customFormat="false" ht="15" hidden="false" customHeight="false" outlineLevel="0" collapsed="false">
      <c r="B399" s="22" t="s">
        <v>645</v>
      </c>
      <c r="C399" s="22" t="s">
        <v>646</v>
      </c>
      <c r="D399" s="1" t="n">
        <v>8</v>
      </c>
      <c r="E399" s="37" t="s">
        <v>26</v>
      </c>
      <c r="F399" s="37"/>
      <c r="G399" s="37" t="s">
        <v>494</v>
      </c>
      <c r="H399" s="37" t="s">
        <v>27</v>
      </c>
      <c r="I399" s="37" t="s">
        <v>461</v>
      </c>
      <c r="J399" s="42" t="n">
        <f aca="false">J398+D398</f>
        <v>960</v>
      </c>
      <c r="K399" s="27" t="n">
        <f aca="false">J399/8</f>
        <v>120</v>
      </c>
      <c r="L399" s="27" t="n">
        <f aca="false">J399/16</f>
        <v>60</v>
      </c>
      <c r="M399" s="27" t="n">
        <f aca="false">J399/32</f>
        <v>30</v>
      </c>
      <c r="N399" s="43" t="s">
        <v>622</v>
      </c>
      <c r="O399" s="3" t="n">
        <v>5</v>
      </c>
      <c r="P399" s="43" t="n">
        <v>13</v>
      </c>
      <c r="Q399" s="43" t="n">
        <v>0</v>
      </c>
    </row>
    <row r="400" customFormat="false" ht="15" hidden="false" customHeight="false" outlineLevel="0" collapsed="false">
      <c r="B400" s="22" t="s">
        <v>647</v>
      </c>
      <c r="C400" s="22" t="s">
        <v>648</v>
      </c>
      <c r="D400" s="1" t="n">
        <v>8</v>
      </c>
      <c r="E400" s="37" t="s">
        <v>26</v>
      </c>
      <c r="F400" s="37"/>
      <c r="G400" s="37" t="s">
        <v>494</v>
      </c>
      <c r="H400" s="37" t="s">
        <v>27</v>
      </c>
      <c r="I400" s="37" t="s">
        <v>461</v>
      </c>
      <c r="J400" s="42" t="n">
        <f aca="false">J399+D399</f>
        <v>968</v>
      </c>
      <c r="K400" s="27" t="n">
        <f aca="false">J400/8</f>
        <v>121</v>
      </c>
      <c r="L400" s="27" t="n">
        <f aca="false">J400/16</f>
        <v>60.5</v>
      </c>
      <c r="M400" s="27" t="n">
        <f aca="false">J400/32</f>
        <v>30.25</v>
      </c>
      <c r="N400" s="43" t="s">
        <v>622</v>
      </c>
      <c r="O400" s="3" t="n">
        <v>5</v>
      </c>
      <c r="P400" s="43" t="n">
        <v>14</v>
      </c>
      <c r="Q400" s="43" t="n">
        <v>0</v>
      </c>
    </row>
    <row r="401" customFormat="false" ht="15" hidden="false" customHeight="false" outlineLevel="0" collapsed="false">
      <c r="B401" s="22" t="s">
        <v>649</v>
      </c>
      <c r="C401" s="22" t="s">
        <v>650</v>
      </c>
      <c r="D401" s="1" t="n">
        <v>8</v>
      </c>
      <c r="E401" s="37" t="s">
        <v>26</v>
      </c>
      <c r="F401" s="37"/>
      <c r="G401" s="37" t="s">
        <v>494</v>
      </c>
      <c r="H401" s="37" t="s">
        <v>27</v>
      </c>
      <c r="I401" s="37" t="s">
        <v>461</v>
      </c>
      <c r="J401" s="42" t="n">
        <f aca="false">J400+D400</f>
        <v>976</v>
      </c>
      <c r="K401" s="27" t="n">
        <f aca="false">J401/8</f>
        <v>122</v>
      </c>
      <c r="L401" s="27" t="n">
        <f aca="false">J401/16</f>
        <v>61</v>
      </c>
      <c r="M401" s="27" t="n">
        <f aca="false">J401/32</f>
        <v>30.5</v>
      </c>
      <c r="N401" s="43" t="s">
        <v>622</v>
      </c>
      <c r="O401" s="3" t="n">
        <v>5</v>
      </c>
      <c r="P401" s="43" t="n">
        <v>15</v>
      </c>
      <c r="Q401" s="43" t="n">
        <v>0</v>
      </c>
    </row>
    <row r="402" customFormat="false" ht="15" hidden="false" customHeight="false" outlineLevel="0" collapsed="false">
      <c r="B402" s="22" t="s">
        <v>651</v>
      </c>
      <c r="C402" s="22" t="s">
        <v>652</v>
      </c>
      <c r="D402" s="1" t="n">
        <v>8</v>
      </c>
      <c r="E402" s="37" t="s">
        <v>26</v>
      </c>
      <c r="F402" s="37"/>
      <c r="G402" s="37" t="s">
        <v>494</v>
      </c>
      <c r="H402" s="37" t="s">
        <v>27</v>
      </c>
      <c r="I402" s="37" t="s">
        <v>461</v>
      </c>
      <c r="J402" s="42" t="n">
        <f aca="false">J401+D401</f>
        <v>984</v>
      </c>
      <c r="K402" s="27" t="n">
        <f aca="false">J402/8</f>
        <v>123</v>
      </c>
      <c r="L402" s="27" t="n">
        <f aca="false">J402/16</f>
        <v>61.5</v>
      </c>
      <c r="M402" s="27" t="n">
        <f aca="false">J402/32</f>
        <v>30.75</v>
      </c>
      <c r="N402" s="43" t="s">
        <v>622</v>
      </c>
      <c r="O402" s="3" t="n">
        <v>5</v>
      </c>
      <c r="P402" s="43" t="n">
        <v>16</v>
      </c>
      <c r="Q402" s="43" t="n">
        <v>0</v>
      </c>
    </row>
    <row r="403" customFormat="false" ht="15" hidden="false" customHeight="false" outlineLevel="0" collapsed="false">
      <c r="B403" s="22" t="s">
        <v>653</v>
      </c>
      <c r="C403" s="22" t="s">
        <v>654</v>
      </c>
      <c r="D403" s="1" t="n">
        <v>8</v>
      </c>
      <c r="E403" s="37" t="s">
        <v>26</v>
      </c>
      <c r="F403" s="37"/>
      <c r="G403" s="37" t="s">
        <v>494</v>
      </c>
      <c r="H403" s="37" t="s">
        <v>27</v>
      </c>
      <c r="I403" s="37" t="s">
        <v>461</v>
      </c>
      <c r="J403" s="42" t="n">
        <f aca="false">J402+D402</f>
        <v>992</v>
      </c>
      <c r="K403" s="27" t="n">
        <f aca="false">J403/8</f>
        <v>124</v>
      </c>
      <c r="L403" s="27" t="n">
        <f aca="false">J403/16</f>
        <v>62</v>
      </c>
      <c r="M403" s="27" t="n">
        <f aca="false">J403/32</f>
        <v>31</v>
      </c>
      <c r="N403" s="43" t="s">
        <v>622</v>
      </c>
      <c r="O403" s="3" t="n">
        <v>5</v>
      </c>
      <c r="P403" s="43" t="n">
        <v>17</v>
      </c>
      <c r="Q403" s="43" t="n">
        <v>0</v>
      </c>
    </row>
    <row r="404" customFormat="false" ht="15" hidden="false" customHeight="false" outlineLevel="0" collapsed="false">
      <c r="B404" s="22" t="s">
        <v>655</v>
      </c>
      <c r="C404" s="22" t="s">
        <v>656</v>
      </c>
      <c r="D404" s="1" t="n">
        <v>8</v>
      </c>
      <c r="E404" s="37" t="s">
        <v>26</v>
      </c>
      <c r="F404" s="37"/>
      <c r="G404" s="37" t="s">
        <v>494</v>
      </c>
      <c r="H404" s="37" t="s">
        <v>27</v>
      </c>
      <c r="I404" s="37" t="s">
        <v>461</v>
      </c>
      <c r="J404" s="42" t="n">
        <f aca="false">J403+D403</f>
        <v>1000</v>
      </c>
      <c r="K404" s="27" t="n">
        <f aca="false">J404/8</f>
        <v>125</v>
      </c>
      <c r="L404" s="27" t="n">
        <f aca="false">J404/16</f>
        <v>62.5</v>
      </c>
      <c r="M404" s="27" t="n">
        <f aca="false">J404/32</f>
        <v>31.25</v>
      </c>
      <c r="N404" s="43" t="s">
        <v>622</v>
      </c>
      <c r="O404" s="3" t="n">
        <v>5</v>
      </c>
      <c r="P404" s="43" t="n">
        <v>18</v>
      </c>
      <c r="Q404" s="43" t="n">
        <v>0</v>
      </c>
    </row>
    <row r="405" customFormat="false" ht="15" hidden="false" customHeight="false" outlineLevel="0" collapsed="false">
      <c r="B405" s="22" t="s">
        <v>657</v>
      </c>
      <c r="C405" s="22" t="s">
        <v>658</v>
      </c>
      <c r="D405" s="1" t="n">
        <v>8</v>
      </c>
      <c r="E405" s="37" t="s">
        <v>26</v>
      </c>
      <c r="F405" s="37"/>
      <c r="G405" s="37" t="s">
        <v>494</v>
      </c>
      <c r="H405" s="37" t="s">
        <v>27</v>
      </c>
      <c r="I405" s="37" t="s">
        <v>461</v>
      </c>
      <c r="J405" s="42" t="n">
        <f aca="false">J404+D404</f>
        <v>1008</v>
      </c>
      <c r="K405" s="27" t="n">
        <f aca="false">J405/8</f>
        <v>126</v>
      </c>
      <c r="L405" s="27" t="n">
        <f aca="false">J405/16</f>
        <v>63</v>
      </c>
      <c r="M405" s="27" t="n">
        <f aca="false">J405/32</f>
        <v>31.5</v>
      </c>
      <c r="N405" s="43" t="s">
        <v>622</v>
      </c>
      <c r="O405" s="3" t="n">
        <v>5</v>
      </c>
      <c r="P405" s="43" t="n">
        <v>19</v>
      </c>
      <c r="Q405" s="43" t="n">
        <v>0</v>
      </c>
    </row>
    <row r="406" customFormat="false" ht="15" hidden="false" customHeight="false" outlineLevel="0" collapsed="false">
      <c r="B406" s="22" t="s">
        <v>659</v>
      </c>
      <c r="C406" s="22" t="s">
        <v>660</v>
      </c>
      <c r="D406" s="1" t="n">
        <v>8</v>
      </c>
      <c r="E406" s="37" t="s">
        <v>26</v>
      </c>
      <c r="F406" s="37"/>
      <c r="G406" s="37" t="s">
        <v>494</v>
      </c>
      <c r="H406" s="37" t="s">
        <v>27</v>
      </c>
      <c r="I406" s="37" t="s">
        <v>461</v>
      </c>
      <c r="J406" s="42" t="n">
        <f aca="false">J405+D405</f>
        <v>1016</v>
      </c>
      <c r="K406" s="27" t="n">
        <f aca="false">J406/8</f>
        <v>127</v>
      </c>
      <c r="L406" s="27" t="n">
        <f aca="false">J406/16</f>
        <v>63.5</v>
      </c>
      <c r="M406" s="27" t="n">
        <f aca="false">J406/32</f>
        <v>31.75</v>
      </c>
      <c r="N406" s="43" t="s">
        <v>622</v>
      </c>
      <c r="O406" s="3" t="n">
        <v>5</v>
      </c>
      <c r="P406" s="43" t="n">
        <v>20</v>
      </c>
      <c r="Q406" s="43" t="n">
        <v>0</v>
      </c>
    </row>
    <row r="407" customFormat="false" ht="15" hidden="false" customHeight="false" outlineLevel="0" collapsed="false">
      <c r="B407" s="22" t="s">
        <v>661</v>
      </c>
      <c r="C407" s="22" t="s">
        <v>662</v>
      </c>
      <c r="D407" s="1" t="n">
        <v>8</v>
      </c>
      <c r="E407" s="37" t="s">
        <v>26</v>
      </c>
      <c r="F407" s="37"/>
      <c r="G407" s="37" t="s">
        <v>494</v>
      </c>
      <c r="H407" s="37" t="s">
        <v>27</v>
      </c>
      <c r="I407" s="37" t="s">
        <v>461</v>
      </c>
      <c r="J407" s="42" t="n">
        <f aca="false">J406+D406</f>
        <v>1024</v>
      </c>
      <c r="K407" s="27" t="n">
        <f aca="false">J407/8</f>
        <v>128</v>
      </c>
      <c r="L407" s="27" t="n">
        <f aca="false">J407/16</f>
        <v>64</v>
      </c>
      <c r="M407" s="27" t="n">
        <f aca="false">J407/32</f>
        <v>32</v>
      </c>
      <c r="N407" s="43" t="s">
        <v>622</v>
      </c>
      <c r="O407" s="3" t="n">
        <v>5</v>
      </c>
      <c r="P407" s="43" t="n">
        <v>21</v>
      </c>
      <c r="Q407" s="43" t="n">
        <v>0</v>
      </c>
    </row>
    <row r="408" customFormat="false" ht="15" hidden="false" customHeight="false" outlineLevel="0" collapsed="false">
      <c r="B408" s="22" t="s">
        <v>663</v>
      </c>
      <c r="C408" s="22" t="s">
        <v>664</v>
      </c>
      <c r="D408" s="1" t="n">
        <v>8</v>
      </c>
      <c r="E408" s="37" t="s">
        <v>26</v>
      </c>
      <c r="F408" s="37"/>
      <c r="G408" s="37" t="s">
        <v>494</v>
      </c>
      <c r="H408" s="37" t="s">
        <v>27</v>
      </c>
      <c r="I408" s="37" t="s">
        <v>461</v>
      </c>
      <c r="J408" s="42" t="n">
        <f aca="false">J407+D407</f>
        <v>1032</v>
      </c>
      <c r="K408" s="27" t="n">
        <f aca="false">J408/8</f>
        <v>129</v>
      </c>
      <c r="L408" s="27" t="n">
        <f aca="false">J408/16</f>
        <v>64.5</v>
      </c>
      <c r="M408" s="27" t="n">
        <f aca="false">J408/32</f>
        <v>32.25</v>
      </c>
      <c r="N408" s="43" t="s">
        <v>622</v>
      </c>
      <c r="O408" s="3" t="n">
        <v>5</v>
      </c>
      <c r="P408" s="43" t="n">
        <v>22</v>
      </c>
      <c r="Q408" s="43" t="n">
        <v>0</v>
      </c>
    </row>
    <row r="409" customFormat="false" ht="15" hidden="false" customHeight="false" outlineLevel="0" collapsed="false">
      <c r="B409" s="22" t="s">
        <v>665</v>
      </c>
      <c r="C409" s="22" t="s">
        <v>666</v>
      </c>
      <c r="D409" s="1" t="n">
        <v>8</v>
      </c>
      <c r="E409" s="37" t="s">
        <v>26</v>
      </c>
      <c r="F409" s="37"/>
      <c r="G409" s="37" t="s">
        <v>494</v>
      </c>
      <c r="H409" s="37" t="s">
        <v>27</v>
      </c>
      <c r="I409" s="37" t="s">
        <v>461</v>
      </c>
      <c r="J409" s="42" t="n">
        <f aca="false">J408+D408</f>
        <v>1040</v>
      </c>
      <c r="K409" s="27" t="n">
        <f aca="false">J409/8</f>
        <v>130</v>
      </c>
      <c r="L409" s="27" t="n">
        <f aca="false">J409/16</f>
        <v>65</v>
      </c>
      <c r="M409" s="27" t="n">
        <f aca="false">J409/32</f>
        <v>32.5</v>
      </c>
      <c r="N409" s="43" t="s">
        <v>622</v>
      </c>
      <c r="O409" s="3" t="n">
        <v>5</v>
      </c>
      <c r="P409" s="43" t="n">
        <v>23</v>
      </c>
      <c r="Q409" s="43" t="n">
        <v>0</v>
      </c>
    </row>
    <row r="410" customFormat="false" ht="15" hidden="false" customHeight="false" outlineLevel="0" collapsed="false">
      <c r="B410" s="22" t="s">
        <v>667</v>
      </c>
      <c r="C410" s="22" t="s">
        <v>668</v>
      </c>
      <c r="D410" s="1" t="n">
        <v>8</v>
      </c>
      <c r="E410" s="37" t="s">
        <v>26</v>
      </c>
      <c r="F410" s="37"/>
      <c r="G410" s="37" t="s">
        <v>494</v>
      </c>
      <c r="H410" s="37" t="s">
        <v>27</v>
      </c>
      <c r="I410" s="37" t="s">
        <v>461</v>
      </c>
      <c r="J410" s="42" t="n">
        <f aca="false">J409+D409</f>
        <v>1048</v>
      </c>
      <c r="K410" s="27" t="n">
        <f aca="false">J410/8</f>
        <v>131</v>
      </c>
      <c r="L410" s="27" t="n">
        <f aca="false">J410/16</f>
        <v>65.5</v>
      </c>
      <c r="M410" s="27" t="n">
        <f aca="false">J410/32</f>
        <v>32.75</v>
      </c>
      <c r="N410" s="43" t="s">
        <v>622</v>
      </c>
      <c r="O410" s="3" t="n">
        <v>5</v>
      </c>
      <c r="P410" s="43" t="n">
        <v>24</v>
      </c>
      <c r="Q410" s="43" t="n">
        <v>0</v>
      </c>
    </row>
    <row r="411" customFormat="false" ht="15" hidden="false" customHeight="false" outlineLevel="0" collapsed="false">
      <c r="B411" s="22" t="s">
        <v>669</v>
      </c>
      <c r="C411" s="22" t="s">
        <v>670</v>
      </c>
      <c r="D411" s="1" t="n">
        <v>8</v>
      </c>
      <c r="E411" s="37" t="s">
        <v>26</v>
      </c>
      <c r="F411" s="37"/>
      <c r="G411" s="37" t="s">
        <v>494</v>
      </c>
      <c r="H411" s="37" t="s">
        <v>27</v>
      </c>
      <c r="I411" s="37" t="s">
        <v>461</v>
      </c>
      <c r="J411" s="42" t="n">
        <f aca="false">J410+D410</f>
        <v>1056</v>
      </c>
      <c r="K411" s="27" t="n">
        <f aca="false">J411/8</f>
        <v>132</v>
      </c>
      <c r="L411" s="27" t="n">
        <f aca="false">J411/16</f>
        <v>66</v>
      </c>
      <c r="M411" s="27" t="n">
        <f aca="false">J411/32</f>
        <v>33</v>
      </c>
      <c r="N411" s="43" t="s">
        <v>622</v>
      </c>
      <c r="O411" s="3" t="n">
        <v>5</v>
      </c>
      <c r="P411" s="43" t="n">
        <v>25</v>
      </c>
      <c r="Q411" s="43" t="n">
        <v>0</v>
      </c>
    </row>
    <row r="412" customFormat="false" ht="15" hidden="false" customHeight="false" outlineLevel="0" collapsed="false">
      <c r="B412" s="22" t="s">
        <v>671</v>
      </c>
      <c r="C412" s="22" t="s">
        <v>672</v>
      </c>
      <c r="D412" s="1" t="n">
        <v>8</v>
      </c>
      <c r="E412" s="37" t="s">
        <v>26</v>
      </c>
      <c r="F412" s="37"/>
      <c r="G412" s="37" t="s">
        <v>494</v>
      </c>
      <c r="H412" s="37" t="s">
        <v>27</v>
      </c>
      <c r="I412" s="37" t="s">
        <v>461</v>
      </c>
      <c r="J412" s="42" t="n">
        <f aca="false">J411+D411</f>
        <v>1064</v>
      </c>
      <c r="K412" s="27" t="n">
        <f aca="false">J412/8</f>
        <v>133</v>
      </c>
      <c r="L412" s="27" t="n">
        <f aca="false">J412/16</f>
        <v>66.5</v>
      </c>
      <c r="M412" s="27" t="n">
        <f aca="false">J412/32</f>
        <v>33.25</v>
      </c>
      <c r="N412" s="43" t="s">
        <v>622</v>
      </c>
      <c r="O412" s="3" t="n">
        <v>5</v>
      </c>
      <c r="P412" s="43" t="n">
        <v>26</v>
      </c>
      <c r="Q412" s="43" t="n">
        <v>0</v>
      </c>
    </row>
    <row r="413" customFormat="false" ht="15" hidden="false" customHeight="false" outlineLevel="0" collapsed="false">
      <c r="B413" s="22" t="s">
        <v>673</v>
      </c>
      <c r="C413" s="22" t="s">
        <v>674</v>
      </c>
      <c r="D413" s="1" t="n">
        <v>8</v>
      </c>
      <c r="E413" s="37" t="s">
        <v>26</v>
      </c>
      <c r="F413" s="37"/>
      <c r="G413" s="37" t="s">
        <v>494</v>
      </c>
      <c r="H413" s="37" t="s">
        <v>27</v>
      </c>
      <c r="I413" s="37" t="s">
        <v>461</v>
      </c>
      <c r="J413" s="42" t="n">
        <f aca="false">J412+D412</f>
        <v>1072</v>
      </c>
      <c r="K413" s="27" t="n">
        <f aca="false">J413/8</f>
        <v>134</v>
      </c>
      <c r="L413" s="27" t="n">
        <f aca="false">J413/16</f>
        <v>67</v>
      </c>
      <c r="M413" s="27" t="n">
        <f aca="false">J413/32</f>
        <v>33.5</v>
      </c>
      <c r="N413" s="43" t="s">
        <v>622</v>
      </c>
      <c r="O413" s="3" t="n">
        <v>5</v>
      </c>
      <c r="P413" s="43" t="n">
        <v>27</v>
      </c>
      <c r="Q413" s="43" t="n">
        <v>0</v>
      </c>
    </row>
    <row r="414" customFormat="false" ht="15" hidden="false" customHeight="false" outlineLevel="0" collapsed="false">
      <c r="B414" s="22" t="s">
        <v>675</v>
      </c>
      <c r="C414" s="22" t="s">
        <v>676</v>
      </c>
      <c r="D414" s="1" t="n">
        <v>8</v>
      </c>
      <c r="E414" s="37" t="s">
        <v>26</v>
      </c>
      <c r="F414" s="37"/>
      <c r="G414" s="37" t="s">
        <v>494</v>
      </c>
      <c r="H414" s="37" t="s">
        <v>27</v>
      </c>
      <c r="I414" s="37" t="s">
        <v>461</v>
      </c>
      <c r="J414" s="42" t="n">
        <f aca="false">J413+D413</f>
        <v>1080</v>
      </c>
      <c r="K414" s="27" t="n">
        <f aca="false">J414/8</f>
        <v>135</v>
      </c>
      <c r="L414" s="27" t="n">
        <f aca="false">J414/16</f>
        <v>67.5</v>
      </c>
      <c r="M414" s="27" t="n">
        <f aca="false">J414/32</f>
        <v>33.75</v>
      </c>
      <c r="N414" s="43" t="s">
        <v>622</v>
      </c>
      <c r="O414" s="3" t="n">
        <v>5</v>
      </c>
      <c r="P414" s="43" t="n">
        <v>28</v>
      </c>
      <c r="Q414" s="43" t="n">
        <v>0</v>
      </c>
    </row>
    <row r="415" customFormat="false" ht="15" hidden="false" customHeight="false" outlineLevel="0" collapsed="false">
      <c r="B415" s="22" t="s">
        <v>677</v>
      </c>
      <c r="C415" s="22" t="s">
        <v>678</v>
      </c>
      <c r="D415" s="1" t="n">
        <v>8</v>
      </c>
      <c r="E415" s="37" t="s">
        <v>26</v>
      </c>
      <c r="F415" s="37"/>
      <c r="G415" s="37" t="s">
        <v>494</v>
      </c>
      <c r="H415" s="37" t="s">
        <v>27</v>
      </c>
      <c r="I415" s="37" t="s">
        <v>461</v>
      </c>
      <c r="J415" s="42" t="n">
        <f aca="false">J414+D414</f>
        <v>1088</v>
      </c>
      <c r="K415" s="27" t="n">
        <f aca="false">J415/8</f>
        <v>136</v>
      </c>
      <c r="L415" s="27" t="n">
        <f aca="false">J415/16</f>
        <v>68</v>
      </c>
      <c r="M415" s="27" t="n">
        <f aca="false">J415/32</f>
        <v>34</v>
      </c>
      <c r="N415" s="43" t="s">
        <v>622</v>
      </c>
      <c r="O415" s="3" t="n">
        <v>5</v>
      </c>
      <c r="P415" s="43" t="n">
        <v>29</v>
      </c>
      <c r="Q415" s="43" t="n">
        <v>0</v>
      </c>
    </row>
    <row r="416" customFormat="false" ht="15" hidden="false" customHeight="false" outlineLevel="0" collapsed="false">
      <c r="B416" s="22" t="s">
        <v>679</v>
      </c>
      <c r="C416" s="22" t="s">
        <v>680</v>
      </c>
      <c r="D416" s="1" t="n">
        <v>8</v>
      </c>
      <c r="E416" s="37" t="s">
        <v>26</v>
      </c>
      <c r="F416" s="37"/>
      <c r="G416" s="37" t="s">
        <v>494</v>
      </c>
      <c r="H416" s="37" t="s">
        <v>27</v>
      </c>
      <c r="I416" s="37" t="s">
        <v>461</v>
      </c>
      <c r="J416" s="42" t="n">
        <f aca="false">J415+D415</f>
        <v>1096</v>
      </c>
      <c r="K416" s="27" t="n">
        <f aca="false">J416/8</f>
        <v>137</v>
      </c>
      <c r="L416" s="27" t="n">
        <f aca="false">J416/16</f>
        <v>68.5</v>
      </c>
      <c r="M416" s="27" t="n">
        <f aca="false">J416/32</f>
        <v>34.25</v>
      </c>
      <c r="N416" s="43" t="s">
        <v>622</v>
      </c>
      <c r="O416" s="3" t="n">
        <v>5</v>
      </c>
      <c r="P416" s="43" t="n">
        <v>30</v>
      </c>
      <c r="Q416" s="43" t="n">
        <v>0</v>
      </c>
    </row>
    <row r="417" customFormat="false" ht="15" hidden="false" customHeight="false" outlineLevel="0" collapsed="false">
      <c r="B417" s="22" t="s">
        <v>681</v>
      </c>
      <c r="C417" s="22" t="s">
        <v>682</v>
      </c>
      <c r="D417" s="1" t="n">
        <v>8</v>
      </c>
      <c r="E417" s="37" t="s">
        <v>26</v>
      </c>
      <c r="F417" s="37"/>
      <c r="G417" s="37" t="s">
        <v>494</v>
      </c>
      <c r="H417" s="37" t="s">
        <v>27</v>
      </c>
      <c r="I417" s="37" t="s">
        <v>461</v>
      </c>
      <c r="J417" s="42" t="n">
        <f aca="false">J416+D416</f>
        <v>1104</v>
      </c>
      <c r="K417" s="27" t="n">
        <f aca="false">J417/8</f>
        <v>138</v>
      </c>
      <c r="L417" s="27" t="n">
        <f aca="false">J417/16</f>
        <v>69</v>
      </c>
      <c r="M417" s="27" t="n">
        <f aca="false">J417/32</f>
        <v>34.5</v>
      </c>
      <c r="N417" s="43" t="s">
        <v>622</v>
      </c>
      <c r="O417" s="3" t="n">
        <v>5</v>
      </c>
      <c r="P417" s="43" t="n">
        <v>31</v>
      </c>
      <c r="Q417" s="43" t="n">
        <v>0</v>
      </c>
    </row>
    <row r="418" customFormat="false" ht="15" hidden="false" customHeight="false" outlineLevel="0" collapsed="false">
      <c r="B418" s="22" t="s">
        <v>601</v>
      </c>
      <c r="C418" s="22" t="s">
        <v>683</v>
      </c>
      <c r="D418" s="1" t="n">
        <v>8</v>
      </c>
      <c r="E418" s="37" t="s">
        <v>26</v>
      </c>
      <c r="F418" s="37"/>
      <c r="G418" s="37" t="s">
        <v>494</v>
      </c>
      <c r="H418" s="37" t="s">
        <v>27</v>
      </c>
      <c r="I418" s="37" t="s">
        <v>461</v>
      </c>
      <c r="J418" s="42" t="n">
        <f aca="false">J417+D417</f>
        <v>1112</v>
      </c>
      <c r="K418" s="27" t="n">
        <f aca="false">J418/8</f>
        <v>139</v>
      </c>
      <c r="L418" s="27" t="n">
        <f aca="false">J418/16</f>
        <v>69.5</v>
      </c>
      <c r="M418" s="27" t="n">
        <f aca="false">J418/32</f>
        <v>34.75</v>
      </c>
      <c r="N418" s="43" t="s">
        <v>622</v>
      </c>
      <c r="O418" s="3" t="n">
        <v>5</v>
      </c>
      <c r="P418" s="43" t="n">
        <v>32</v>
      </c>
      <c r="Q418" s="43" t="n">
        <v>0</v>
      </c>
    </row>
    <row r="419" customFormat="false" ht="15" hidden="false" customHeight="false" outlineLevel="0" collapsed="false">
      <c r="B419" s="3" t="s">
        <v>684</v>
      </c>
      <c r="C419" s="3" t="s">
        <v>685</v>
      </c>
      <c r="D419" s="1" t="n">
        <v>16</v>
      </c>
      <c r="E419" s="37" t="s">
        <v>26</v>
      </c>
      <c r="F419" s="37" t="s">
        <v>119</v>
      </c>
      <c r="G419" s="37" t="s">
        <v>494</v>
      </c>
      <c r="H419" s="37" t="s">
        <v>27</v>
      </c>
      <c r="I419" s="37" t="s">
        <v>461</v>
      </c>
      <c r="J419" s="42" t="n">
        <f aca="false">J418+D418</f>
        <v>1120</v>
      </c>
      <c r="K419" s="27" t="n">
        <f aca="false">J419/8</f>
        <v>140</v>
      </c>
      <c r="L419" s="27" t="n">
        <f aca="false">J419/16</f>
        <v>70</v>
      </c>
      <c r="M419" s="27" t="n">
        <f aca="false">J419/32</f>
        <v>35</v>
      </c>
      <c r="N419" s="43" t="s">
        <v>458</v>
      </c>
      <c r="O419" s="3" t="n">
        <v>1</v>
      </c>
      <c r="P419" s="43" t="n">
        <v>16</v>
      </c>
      <c r="Q419" s="43" t="n">
        <v>0</v>
      </c>
    </row>
    <row r="420" customFormat="false" ht="15" hidden="false" customHeight="false" outlineLevel="0" collapsed="false">
      <c r="B420" s="3" t="s">
        <v>472</v>
      </c>
      <c r="C420" s="3" t="s">
        <v>686</v>
      </c>
      <c r="D420" s="1" t="n">
        <v>16</v>
      </c>
      <c r="E420" s="37" t="s">
        <v>606</v>
      </c>
      <c r="F420" s="37"/>
      <c r="G420" s="37" t="n">
        <v>0</v>
      </c>
      <c r="H420" s="37" t="s">
        <v>27</v>
      </c>
      <c r="I420" s="37" t="s">
        <v>461</v>
      </c>
      <c r="J420" s="42" t="n">
        <f aca="false">J419+D419</f>
        <v>1136</v>
      </c>
      <c r="K420" s="27" t="n">
        <f aca="false">J420/8</f>
        <v>142</v>
      </c>
      <c r="L420" s="27" t="n">
        <f aca="false">J420/16</f>
        <v>71</v>
      </c>
      <c r="M420" s="27" t="n">
        <f aca="false">J420/32</f>
        <v>35.5</v>
      </c>
      <c r="N420" s="43" t="s">
        <v>29</v>
      </c>
      <c r="O420" s="3" t="n">
        <v>0</v>
      </c>
      <c r="P420" s="43" t="n">
        <v>0</v>
      </c>
      <c r="Q420" s="43" t="n">
        <v>0</v>
      </c>
    </row>
    <row r="421" customFormat="false" ht="15" hidden="false" customHeight="false" outlineLevel="0" collapsed="false">
      <c r="A421" s="1" t="s">
        <v>63</v>
      </c>
      <c r="F421" s="37"/>
      <c r="G421" s="37"/>
      <c r="H421" s="37"/>
      <c r="I421" s="37"/>
      <c r="J421" s="42" t="n">
        <f aca="false">J420+D420</f>
        <v>1152</v>
      </c>
      <c r="K421" s="27" t="n">
        <f aca="false">J421/8</f>
        <v>144</v>
      </c>
      <c r="L421" s="27" t="n">
        <f aca="false">J421/16</f>
        <v>72</v>
      </c>
      <c r="M421" s="27" t="n">
        <f aca="false">J421/32</f>
        <v>36</v>
      </c>
    </row>
    <row r="422" s="1" customFormat="true" ht="15" hidden="false" customHeight="false" outlineLevel="0" collapsed="false">
      <c r="C422" s="3"/>
      <c r="H422" s="3"/>
      <c r="J422" s="47"/>
      <c r="O422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1:I1"/>
    <mergeCell ref="B2:I2"/>
    <mergeCell ref="B3:I3"/>
    <mergeCell ref="B4:I4"/>
    <mergeCell ref="B5:I5"/>
    <mergeCell ref="B99:I99"/>
  </mergeCells>
  <hyperlinks>
    <hyperlink ref="A222" r:id="rId1" display="Structure:ragnarok_t, file:ragDownlink.h"/>
    <hyperlink ref="A228" r:id="rId2" display="Structure:radWodSpecific_t, file:radWodSpecificDownlink.h"/>
    <hyperlink ref="A243" r:id="rId3" display="Structure:infrequentDownlink_t,file:infrequentDownlink.h"/>
    <hyperlink ref="A268" r:id="rId4" display="Structure:legacyErrors_t,file:legacyErrorsDownlink.h"/>
    <hyperlink ref="A306" r:id="rId5" display="Structure:rt1Errors_t,file:rt1ErrorsDownlink.h"/>
    <hyperlink ref="A364" r:id="rId6" display="Structure:rt2Errors_t,file:rt2ErrorsDownlink.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I2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8" activeCellId="0" sqref="F8"/>
    </sheetView>
  </sheetViews>
  <sheetFormatPr defaultColWidth="9.00390625" defaultRowHeight="13.2" zeroHeight="false" outlineLevelRow="0" outlineLevelCol="0"/>
  <cols>
    <col collapsed="false" customWidth="true" hidden="false" outlineLevel="0" max="3" min="3" style="0" width="20.64"/>
    <col collapsed="false" customWidth="true" hidden="false" outlineLevel="0" max="4" min="4" style="0" width="16.11"/>
    <col collapsed="false" customWidth="true" hidden="false" outlineLevel="0" max="6" min="6" style="0" width="13.66"/>
  </cols>
  <sheetData>
    <row r="6" s="48" customFormat="true" ht="34.95" hidden="false" customHeight="true" outlineLevel="0" collapsed="false">
      <c r="B6" s="49"/>
      <c r="C6" s="49" t="s">
        <v>687</v>
      </c>
      <c r="D6" s="49" t="s">
        <v>688</v>
      </c>
      <c r="E6" s="49" t="s">
        <v>689</v>
      </c>
      <c r="F6" s="49" t="s">
        <v>690</v>
      </c>
      <c r="G6" s="49" t="s">
        <v>691</v>
      </c>
      <c r="H6" s="49" t="s">
        <v>692</v>
      </c>
      <c r="I6" s="49"/>
    </row>
    <row r="7" customFormat="false" ht="13.2" hidden="false" customHeight="false" outlineLevel="0" collapsed="false">
      <c r="B7" s="50"/>
      <c r="C7" s="50" t="n">
        <v>1</v>
      </c>
      <c r="D7" s="50" t="n">
        <f aca="false">C7*64+8</f>
        <v>72</v>
      </c>
      <c r="E7" s="50" t="n">
        <v>1</v>
      </c>
      <c r="F7" s="50" t="n">
        <f aca="false">(D7+(E7*32))</f>
        <v>104</v>
      </c>
      <c r="G7" s="50" t="n">
        <f aca="false">(D7+(E7*32))*10</f>
        <v>1040</v>
      </c>
      <c r="H7" s="50" t="n">
        <f aca="false">G7/1200</f>
        <v>0.866666666666667</v>
      </c>
      <c r="I7" s="50"/>
    </row>
    <row r="8" customFormat="false" ht="13.2" hidden="false" customHeight="false" outlineLevel="0" collapsed="false">
      <c r="B8" s="50"/>
      <c r="C8" s="50" t="n">
        <v>6</v>
      </c>
      <c r="D8" s="50" t="n">
        <f aca="false">C8*64+8</f>
        <v>392</v>
      </c>
      <c r="E8" s="50" t="n">
        <v>2</v>
      </c>
      <c r="F8" s="50" t="n">
        <f aca="false">(D8+(E8*32))</f>
        <v>456</v>
      </c>
      <c r="G8" s="50" t="n">
        <f aca="false">(D8+(E8*32))*10</f>
        <v>4560</v>
      </c>
      <c r="H8" s="50" t="n">
        <f aca="false">G8/1200</f>
        <v>3.8</v>
      </c>
      <c r="I8" s="50"/>
    </row>
    <row r="9" customFormat="false" ht="13.2" hidden="false" customHeight="false" outlineLevel="0" collapsed="false">
      <c r="B9" s="50"/>
      <c r="C9" s="50" t="n">
        <v>7</v>
      </c>
      <c r="D9" s="50" t="n">
        <f aca="false">C9*64+8</f>
        <v>456</v>
      </c>
      <c r="E9" s="50" t="n">
        <v>3</v>
      </c>
      <c r="F9" s="50" t="n">
        <f aca="false">(D9+(E9*32))</f>
        <v>552</v>
      </c>
      <c r="G9" s="50" t="n">
        <f aca="false">(D9+(E9*32))*10</f>
        <v>5520</v>
      </c>
      <c r="H9" s="50" t="n">
        <f aca="false">G9/1200</f>
        <v>4.6</v>
      </c>
      <c r="I9" s="50"/>
    </row>
    <row r="10" customFormat="false" ht="13.2" hidden="false" customHeight="false" outlineLevel="0" collapsed="false">
      <c r="B10" s="50"/>
      <c r="C10" s="50" t="n">
        <v>8</v>
      </c>
      <c r="D10" s="50" t="n">
        <f aca="false">C10*64+8</f>
        <v>520</v>
      </c>
      <c r="E10" s="50" t="n">
        <v>3</v>
      </c>
      <c r="F10" s="50" t="n">
        <f aca="false">(D10+(E10*32))</f>
        <v>616</v>
      </c>
      <c r="G10" s="50" t="n">
        <f aca="false">(D10+(E10*32))*10</f>
        <v>6160</v>
      </c>
      <c r="H10" s="50" t="n">
        <f aca="false">G10/1200</f>
        <v>5.13333333333333</v>
      </c>
      <c r="I10" s="50"/>
    </row>
    <row r="11" customFormat="false" ht="13.2" hidden="false" customHeight="false" outlineLevel="0" collapsed="false">
      <c r="B11" s="50"/>
      <c r="C11" s="50" t="n">
        <v>9</v>
      </c>
      <c r="D11" s="50" t="n">
        <f aca="false">C11*64+8</f>
        <v>584</v>
      </c>
      <c r="E11" s="50" t="n">
        <v>3</v>
      </c>
      <c r="F11" s="50" t="n">
        <f aca="false">(D11+(E11*32))</f>
        <v>680</v>
      </c>
      <c r="G11" s="50" t="n">
        <f aca="false">(D11+(E11*32))*10</f>
        <v>6800</v>
      </c>
      <c r="H11" s="50" t="n">
        <f aca="false">G11/1200</f>
        <v>5.66666666666667</v>
      </c>
      <c r="I11" s="50"/>
    </row>
    <row r="12" customFormat="false" ht="13.2" hidden="false" customHeight="false" outlineLevel="0" collapsed="false">
      <c r="B12" s="50"/>
      <c r="C12" s="50" t="n">
        <v>10</v>
      </c>
      <c r="D12" s="50" t="n">
        <f aca="false">C12*64+8</f>
        <v>648</v>
      </c>
      <c r="E12" s="50" t="n">
        <v>3</v>
      </c>
      <c r="F12" s="50" t="n">
        <f aca="false">(D12+(E12*32))</f>
        <v>744</v>
      </c>
      <c r="G12" s="50" t="n">
        <f aca="false">(D12+(E12*32))*10</f>
        <v>7440</v>
      </c>
      <c r="H12" s="50" t="n">
        <f aca="false">G12/1200</f>
        <v>6.2</v>
      </c>
      <c r="I12" s="50"/>
    </row>
    <row r="13" customFormat="false" ht="13.2" hidden="false" customHeight="false" outlineLevel="0" collapsed="false">
      <c r="B13" s="50"/>
      <c r="C13" s="50" t="n">
        <v>11</v>
      </c>
      <c r="D13" s="50" t="n">
        <f aca="false">C13*64+8</f>
        <v>712</v>
      </c>
      <c r="E13" s="50" t="n">
        <v>4</v>
      </c>
      <c r="F13" s="50" t="n">
        <f aca="false">(D13+(E13*32))</f>
        <v>840</v>
      </c>
      <c r="G13" s="50" t="n">
        <f aca="false">(D13+(E13*32))*10</f>
        <v>8400</v>
      </c>
      <c r="H13" s="50" t="n">
        <f aca="false">G13/1200</f>
        <v>7</v>
      </c>
      <c r="I13" s="50"/>
    </row>
    <row r="14" customFormat="false" ht="13.2" hidden="false" customHeight="false" outlineLevel="0" collapsed="false">
      <c r="B14" s="50"/>
      <c r="C14" s="50" t="n">
        <v>12</v>
      </c>
      <c r="D14" s="50" t="n">
        <f aca="false">C14*64+8</f>
        <v>776</v>
      </c>
      <c r="E14" s="50" t="n">
        <v>4</v>
      </c>
      <c r="F14" s="50" t="n">
        <f aca="false">(D14+(E14*32))</f>
        <v>904</v>
      </c>
      <c r="G14" s="50" t="n">
        <f aca="false">(D14+(E14*32))*10</f>
        <v>9040</v>
      </c>
      <c r="H14" s="50" t="n">
        <f aca="false">G14/1200</f>
        <v>7.53333333333333</v>
      </c>
      <c r="I14" s="50"/>
    </row>
    <row r="15" customFormat="false" ht="13.2" hidden="false" customHeight="false" outlineLevel="0" collapsed="false">
      <c r="B15" s="50"/>
      <c r="C15" s="50" t="n">
        <v>13</v>
      </c>
      <c r="D15" s="50" t="n">
        <f aca="false">C15*64+8</f>
        <v>840</v>
      </c>
      <c r="E15" s="50" t="n">
        <v>4</v>
      </c>
      <c r="F15" s="50" t="n">
        <f aca="false">(D15+(E15*32))</f>
        <v>968</v>
      </c>
      <c r="G15" s="50" t="n">
        <f aca="false">(D15+(E15*32))*10</f>
        <v>9680</v>
      </c>
      <c r="H15" s="50" t="n">
        <f aca="false">G15/1200</f>
        <v>8.06666666666667</v>
      </c>
      <c r="I15" s="50"/>
    </row>
    <row r="16" customFormat="false" ht="13.2" hidden="false" customHeight="false" outlineLevel="0" collapsed="false">
      <c r="B16" s="50"/>
      <c r="C16" s="50" t="n">
        <v>14</v>
      </c>
      <c r="D16" s="50" t="n">
        <f aca="false">C16*64+8</f>
        <v>904</v>
      </c>
      <c r="E16" s="50" t="n">
        <v>5</v>
      </c>
      <c r="F16" s="50" t="n">
        <f aca="false">(D16+(E16*32))</f>
        <v>1064</v>
      </c>
      <c r="G16" s="50" t="n">
        <f aca="false">(D16+(E16*32))*10</f>
        <v>10640</v>
      </c>
      <c r="H16" s="50" t="n">
        <f aca="false">G16/1200</f>
        <v>8.86666666666667</v>
      </c>
      <c r="I16" s="50"/>
    </row>
    <row r="17" customFormat="false" ht="13.2" hidden="false" customHeight="false" outlineLevel="0" collapsed="false">
      <c r="B17" s="50"/>
      <c r="C17" s="50" t="n">
        <v>15</v>
      </c>
      <c r="D17" s="50" t="n">
        <f aca="false">C17*64+8</f>
        <v>968</v>
      </c>
      <c r="E17" s="50" t="n">
        <v>5</v>
      </c>
      <c r="F17" s="50" t="n">
        <f aca="false">(D17+(E17*32))</f>
        <v>1128</v>
      </c>
      <c r="G17" s="50" t="n">
        <f aca="false">(D17+(E17*32))*10</f>
        <v>11280</v>
      </c>
      <c r="H17" s="50" t="n">
        <f aca="false">G17/1200</f>
        <v>9.4</v>
      </c>
      <c r="I17" s="50"/>
    </row>
    <row r="18" customFormat="false" ht="13.2" hidden="false" customHeight="false" outlineLevel="0" collapsed="false">
      <c r="B18" s="50"/>
      <c r="C18" s="50" t="n">
        <v>16</v>
      </c>
      <c r="D18" s="50" t="n">
        <f aca="false">C18*64+8</f>
        <v>1032</v>
      </c>
      <c r="E18" s="50" t="n">
        <v>5</v>
      </c>
      <c r="F18" s="50" t="n">
        <f aca="false">(D18+(E18*32))</f>
        <v>1192</v>
      </c>
      <c r="G18" s="50" t="n">
        <f aca="false">(D18+(E18*32))*10</f>
        <v>11920</v>
      </c>
      <c r="H18" s="50" t="n">
        <f aca="false">G18/1200</f>
        <v>9.93333333333333</v>
      </c>
      <c r="I18" s="50"/>
    </row>
    <row r="19" customFormat="false" ht="13.2" hidden="false" customHeight="false" outlineLevel="0" collapsed="false">
      <c r="B19" s="50"/>
      <c r="C19" s="50" t="n">
        <v>17</v>
      </c>
      <c r="D19" s="50" t="n">
        <f aca="false">C19*64+8</f>
        <v>1096</v>
      </c>
      <c r="E19" s="50" t="n">
        <v>5</v>
      </c>
      <c r="F19" s="50" t="n">
        <f aca="false">(D19+(E19*32))</f>
        <v>1256</v>
      </c>
      <c r="G19" s="50" t="n">
        <f aca="false">(D19+(E19*32))*10</f>
        <v>12560</v>
      </c>
      <c r="H19" s="50" t="n">
        <f aca="false">G19/1200</f>
        <v>10.4666666666667</v>
      </c>
      <c r="I19" s="50"/>
    </row>
    <row r="20" customFormat="false" ht="13.2" hidden="false" customHeight="false" outlineLevel="0" collapsed="false">
      <c r="B20" s="50"/>
      <c r="C20" s="50" t="n">
        <v>18</v>
      </c>
      <c r="D20" s="50" t="n">
        <f aca="false">C20*64+8</f>
        <v>1160</v>
      </c>
      <c r="E20" s="50" t="n">
        <v>6</v>
      </c>
      <c r="F20" s="50" t="n">
        <f aca="false">(D20+(E20*32))</f>
        <v>1352</v>
      </c>
      <c r="G20" s="50" t="n">
        <f aca="false">(D20+(E20*32))*10</f>
        <v>13520</v>
      </c>
      <c r="H20" s="50" t="n">
        <f aca="false">G20/1200</f>
        <v>11.2666666666667</v>
      </c>
      <c r="I20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73719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2016-12-05T14:24:42Z</dcterms:created>
  <dc:creator>Burns Fisher</dc:creator>
  <dc:description/>
  <dc:language>en-US</dc:language>
  <cp:lastModifiedBy/>
  <cp:lastPrinted>2020-05-23T22:47:22Z</cp:lastPrinted>
  <dcterms:modified xsi:type="dcterms:W3CDTF">2021-10-20T13:22:13Z</dcterms:modified>
  <cp:revision>373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