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8_{78192EE3-7E77-44A1-9E7A-C36CA3EE59DC}" xr6:coauthVersionLast="47" xr6:coauthVersionMax="47" xr10:uidLastSave="{00000000-0000-0000-0000-000000000000}"/>
  <bookViews>
    <workbookView xWindow="-110" yWindow="-110" windowWidth="19420" windowHeight="10300" tabRatio="415" xr2:uid="{00000000-000D-0000-FFFF-FFFF00000000}"/>
  </bookViews>
  <sheets>
    <sheet name="Purple" sheetId="11" r:id="rId1"/>
  </sheets>
  <definedNames>
    <definedName name="Milestone_Marker">Purple!$C$6</definedName>
    <definedName name="_xlnm.Print_Titles" localSheetId="0">Purple!$6:$8</definedName>
    <definedName name="Project_Start">Purple!$C$5</definedName>
    <definedName name="Scrolling_Increment">Purple!$U$5</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1" l="1"/>
  <c r="CR7" i="11"/>
  <c r="CS7" i="11"/>
  <c r="CT7" i="11" s="1"/>
  <c r="CR8" i="11"/>
  <c r="CR10" i="11"/>
  <c r="CS10" i="11"/>
  <c r="CT10" i="11"/>
  <c r="CU10" i="11"/>
  <c r="CV10" i="11"/>
  <c r="CX10" i="11"/>
  <c r="CY10" i="11"/>
  <c r="CZ10" i="11"/>
  <c r="DA10" i="11"/>
  <c r="DC10" i="11"/>
  <c r="DD10" i="11"/>
  <c r="DE10" i="11"/>
  <c r="DF10" i="11"/>
  <c r="DG10" i="11"/>
  <c r="DH10" i="11"/>
  <c r="CR11" i="11"/>
  <c r="CS11" i="11"/>
  <c r="CX11" i="11"/>
  <c r="DC11" i="11"/>
  <c r="DE11" i="11"/>
  <c r="CR12" i="11"/>
  <c r="CS12" i="11"/>
  <c r="CX12" i="11"/>
  <c r="DC12" i="11"/>
  <c r="DE12" i="11"/>
  <c r="CR13" i="11"/>
  <c r="CS13" i="11"/>
  <c r="CX13" i="11"/>
  <c r="DC13" i="11"/>
  <c r="DE13" i="11"/>
  <c r="CR14" i="11"/>
  <c r="CS14" i="11"/>
  <c r="CT14" i="11"/>
  <c r="CX14" i="11"/>
  <c r="CY14" i="11"/>
  <c r="DC14" i="11"/>
  <c r="DD14" i="11"/>
  <c r="DE14" i="11"/>
  <c r="DF14" i="11"/>
  <c r="CR15" i="11"/>
  <c r="CS15" i="11"/>
  <c r="CX15" i="11"/>
  <c r="DC15" i="11"/>
  <c r="DE15" i="11"/>
  <c r="CR16" i="11"/>
  <c r="CS16" i="11"/>
  <c r="CT16" i="11"/>
  <c r="CU16" i="11"/>
  <c r="CV16" i="11"/>
  <c r="CX16" i="11"/>
  <c r="CY16" i="11"/>
  <c r="CZ16" i="11"/>
  <c r="DA16" i="11"/>
  <c r="DC16" i="11"/>
  <c r="DD16" i="11"/>
  <c r="DE16" i="11"/>
  <c r="DF16" i="11"/>
  <c r="DG16" i="11"/>
  <c r="DH16" i="11"/>
  <c r="CS17" i="11"/>
  <c r="CT17" i="11"/>
  <c r="CX17" i="11"/>
  <c r="CY17" i="11"/>
  <c r="DC17" i="11"/>
  <c r="DD17" i="11"/>
  <c r="DE17" i="11"/>
  <c r="DF17" i="11"/>
  <c r="CS18" i="11"/>
  <c r="CT18" i="11"/>
  <c r="CX18" i="11"/>
  <c r="CY18" i="11"/>
  <c r="DC18" i="11"/>
  <c r="DD18" i="11"/>
  <c r="DE18" i="11"/>
  <c r="DF18" i="11"/>
  <c r="CS19" i="11"/>
  <c r="CT19" i="11"/>
  <c r="CX19" i="11"/>
  <c r="CY19" i="11"/>
  <c r="DC19" i="11"/>
  <c r="DD19" i="11"/>
  <c r="DE19" i="11"/>
  <c r="DF19" i="11"/>
  <c r="CS20" i="11"/>
  <c r="CT20" i="11"/>
  <c r="CX20" i="11"/>
  <c r="CY20" i="11"/>
  <c r="DC20" i="11"/>
  <c r="DD20" i="11"/>
  <c r="DE20" i="11"/>
  <c r="DF20" i="11"/>
  <c r="CR21" i="11"/>
  <c r="CS21" i="11"/>
  <c r="CT21" i="11"/>
  <c r="CX21" i="11"/>
  <c r="CY21" i="11"/>
  <c r="DC21" i="11"/>
  <c r="DD21" i="11"/>
  <c r="DE21" i="11"/>
  <c r="DF21" i="11"/>
  <c r="CR22" i="11"/>
  <c r="CS22" i="11"/>
  <c r="CT22" i="11"/>
  <c r="CU22" i="11"/>
  <c r="CV22" i="11"/>
  <c r="CX22" i="11"/>
  <c r="CY22" i="11"/>
  <c r="CZ22" i="11"/>
  <c r="DA22" i="11"/>
  <c r="DC22" i="11"/>
  <c r="DD22" i="11"/>
  <c r="DE22" i="11"/>
  <c r="DF22" i="11"/>
  <c r="DG22" i="11"/>
  <c r="DH22" i="11"/>
  <c r="CS23" i="11"/>
  <c r="CT23" i="11"/>
  <c r="CX23" i="11"/>
  <c r="CY23" i="11"/>
  <c r="DC23" i="11"/>
  <c r="DD23" i="11"/>
  <c r="DE23" i="11"/>
  <c r="DF23" i="11"/>
  <c r="CS24" i="11"/>
  <c r="CT24" i="11"/>
  <c r="CX24" i="11"/>
  <c r="CY24" i="11"/>
  <c r="DC24" i="11"/>
  <c r="DD24" i="11"/>
  <c r="DE24" i="11"/>
  <c r="DF24" i="11"/>
  <c r="CS25" i="11"/>
  <c r="CT25" i="11"/>
  <c r="CX25" i="11"/>
  <c r="CY25" i="11"/>
  <c r="DC25" i="11"/>
  <c r="DD25" i="11"/>
  <c r="DE25" i="11"/>
  <c r="DF25" i="11"/>
  <c r="CS26" i="11"/>
  <c r="CT26" i="11"/>
  <c r="CX26" i="11"/>
  <c r="CY26" i="11"/>
  <c r="DC26" i="11"/>
  <c r="DD26" i="11"/>
  <c r="DE26" i="11"/>
  <c r="DF26" i="11"/>
  <c r="CS27" i="11"/>
  <c r="CT27" i="11"/>
  <c r="CX27" i="11"/>
  <c r="CY27" i="11"/>
  <c r="DC27" i="11"/>
  <c r="DD27" i="11"/>
  <c r="DE27" i="11"/>
  <c r="DF27" i="11"/>
  <c r="CR28" i="11"/>
  <c r="CS28" i="11"/>
  <c r="CT28" i="11"/>
  <c r="CU28" i="11"/>
  <c r="CV28" i="11"/>
  <c r="CX28" i="11"/>
  <c r="CY28" i="11"/>
  <c r="CZ28" i="11"/>
  <c r="DA28" i="11"/>
  <c r="DC28" i="11"/>
  <c r="DD28" i="11"/>
  <c r="DE28" i="11"/>
  <c r="DF28" i="11"/>
  <c r="DG28" i="11"/>
  <c r="DH28" i="11"/>
  <c r="CS29" i="11"/>
  <c r="CT29" i="11"/>
  <c r="CX29" i="11"/>
  <c r="CY29" i="11"/>
  <c r="DC29" i="11"/>
  <c r="DD29" i="11"/>
  <c r="DE29" i="11"/>
  <c r="DF29" i="11"/>
  <c r="CS30" i="11"/>
  <c r="CT30" i="11"/>
  <c r="CX30" i="11"/>
  <c r="CY30" i="11"/>
  <c r="DC30" i="11"/>
  <c r="DD30" i="11"/>
  <c r="DE30" i="11"/>
  <c r="DF30" i="11"/>
  <c r="CS31" i="11"/>
  <c r="CT31" i="11"/>
  <c r="CX31" i="11"/>
  <c r="CY31" i="11"/>
  <c r="DC31" i="11"/>
  <c r="DD31" i="11"/>
  <c r="DE31" i="11"/>
  <c r="DF31" i="11"/>
  <c r="CR32" i="11"/>
  <c r="CS32" i="11"/>
  <c r="CT32" i="11"/>
  <c r="CU32" i="11"/>
  <c r="CV32" i="11"/>
  <c r="CX32" i="11"/>
  <c r="CY32" i="11"/>
  <c r="CZ32" i="11"/>
  <c r="DA32" i="11"/>
  <c r="DC32" i="11"/>
  <c r="DD32" i="11"/>
  <c r="DE32" i="11"/>
  <c r="DF32" i="11"/>
  <c r="DG32" i="11"/>
  <c r="DH32" i="11"/>
  <c r="CR33" i="11"/>
  <c r="CS33" i="11"/>
  <c r="CT33" i="11"/>
  <c r="CU33" i="11"/>
  <c r="CV33" i="11"/>
  <c r="CX33" i="11"/>
  <c r="CY33" i="11"/>
  <c r="CZ33" i="11"/>
  <c r="DA33" i="11"/>
  <c r="DC33" i="11"/>
  <c r="DD33" i="11"/>
  <c r="DE33" i="11"/>
  <c r="DF33" i="11"/>
  <c r="DG33" i="11"/>
  <c r="DH33" i="11"/>
  <c r="CR34" i="11"/>
  <c r="CS34" i="11"/>
  <c r="CT34" i="11"/>
  <c r="CU34" i="11"/>
  <c r="CV34" i="11"/>
  <c r="CW34" i="11"/>
  <c r="CX34" i="11"/>
  <c r="CY34" i="11"/>
  <c r="CZ34" i="11"/>
  <c r="DA34" i="11"/>
  <c r="DB34" i="11"/>
  <c r="DC34" i="11"/>
  <c r="DD34" i="11"/>
  <c r="DE34" i="11"/>
  <c r="DF34" i="11"/>
  <c r="DG34" i="11"/>
  <c r="DH34" i="11"/>
  <c r="BX7" i="11"/>
  <c r="BY7" i="11"/>
  <c r="BZ7" i="11" s="1"/>
  <c r="BX8" i="11"/>
  <c r="BY8" i="11"/>
  <c r="BZ8" i="11"/>
  <c r="BX10" i="11"/>
  <c r="BY10" i="11"/>
  <c r="BZ10" i="11"/>
  <c r="CA10" i="11"/>
  <c r="CB10" i="11"/>
  <c r="CD10" i="11"/>
  <c r="CE10" i="11"/>
  <c r="CF10" i="11"/>
  <c r="CG10" i="11"/>
  <c r="CI10" i="11"/>
  <c r="CJ10" i="11"/>
  <c r="CK10" i="11"/>
  <c r="CL10" i="11"/>
  <c r="CM10" i="11"/>
  <c r="CN10" i="11"/>
  <c r="CP10" i="11"/>
  <c r="CQ10" i="11"/>
  <c r="BX11" i="11"/>
  <c r="BY11" i="11"/>
  <c r="BZ11" i="11"/>
  <c r="CD11" i="11"/>
  <c r="CI11" i="11"/>
  <c r="CK11" i="11"/>
  <c r="CP11" i="11"/>
  <c r="BX12" i="11"/>
  <c r="BY12" i="11"/>
  <c r="CD12" i="11"/>
  <c r="CI12" i="11"/>
  <c r="CK12" i="11"/>
  <c r="CP12" i="11"/>
  <c r="BX13" i="11"/>
  <c r="BY13" i="11"/>
  <c r="BZ13" i="11"/>
  <c r="CD13" i="11"/>
  <c r="CI13" i="11"/>
  <c r="CK13" i="11"/>
  <c r="CP13" i="11"/>
  <c r="BX14" i="11"/>
  <c r="BY14" i="11"/>
  <c r="BZ14" i="11"/>
  <c r="CD14" i="11"/>
  <c r="CE14" i="11"/>
  <c r="CI14" i="11"/>
  <c r="CJ14" i="11"/>
  <c r="CK14" i="11"/>
  <c r="CL14" i="11"/>
  <c r="CP14" i="11"/>
  <c r="CQ14" i="11"/>
  <c r="BX15" i="11"/>
  <c r="BY15" i="11"/>
  <c r="BZ15" i="11"/>
  <c r="CD15" i="11"/>
  <c r="CI15" i="11"/>
  <c r="CK15" i="11"/>
  <c r="CP15" i="11"/>
  <c r="BX16" i="11"/>
  <c r="BY16" i="11"/>
  <c r="BZ16" i="11"/>
  <c r="CA16" i="11"/>
  <c r="CB16" i="11"/>
  <c r="CD16" i="11"/>
  <c r="CE16" i="11"/>
  <c r="CF16" i="11"/>
  <c r="CG16" i="11"/>
  <c r="CI16" i="11"/>
  <c r="CJ16" i="11"/>
  <c r="CK16" i="11"/>
  <c r="CL16" i="11"/>
  <c r="CM16" i="11"/>
  <c r="CN16" i="11"/>
  <c r="CP16" i="11"/>
  <c r="CQ16" i="11"/>
  <c r="BY17" i="11"/>
  <c r="BZ17" i="11"/>
  <c r="CD17" i="11"/>
  <c r="CE17" i="11"/>
  <c r="CI17" i="11"/>
  <c r="CJ17" i="11"/>
  <c r="CK17" i="11"/>
  <c r="CL17" i="11"/>
  <c r="CP17" i="11"/>
  <c r="CQ17" i="11"/>
  <c r="BY18" i="11"/>
  <c r="BZ18" i="11"/>
  <c r="CD18" i="11"/>
  <c r="CE18" i="11"/>
  <c r="CI18" i="11"/>
  <c r="CJ18" i="11"/>
  <c r="CK18" i="11"/>
  <c r="CL18" i="11"/>
  <c r="CP18" i="11"/>
  <c r="CQ18" i="11"/>
  <c r="BY19" i="11"/>
  <c r="BZ19" i="11"/>
  <c r="CD19" i="11"/>
  <c r="CE19" i="11"/>
  <c r="CI19" i="11"/>
  <c r="CJ19" i="11"/>
  <c r="CK19" i="11"/>
  <c r="CL19" i="11"/>
  <c r="CP19" i="11"/>
  <c r="CQ19" i="11"/>
  <c r="BY20" i="11"/>
  <c r="BZ20" i="11"/>
  <c r="CD20" i="11"/>
  <c r="CE20" i="11"/>
  <c r="CI20" i="11"/>
  <c r="CJ20" i="11"/>
  <c r="CK20" i="11"/>
  <c r="CL20" i="11"/>
  <c r="CP20" i="11"/>
  <c r="CQ20" i="11"/>
  <c r="BX21" i="11"/>
  <c r="BY21" i="11"/>
  <c r="BZ21" i="11"/>
  <c r="CD21" i="11"/>
  <c r="CE21" i="11"/>
  <c r="CI21" i="11"/>
  <c r="CJ21" i="11"/>
  <c r="CK21" i="11"/>
  <c r="CL21" i="11"/>
  <c r="CP21" i="11"/>
  <c r="CQ21" i="11"/>
  <c r="BX22" i="11"/>
  <c r="BY22" i="11"/>
  <c r="BZ22" i="11"/>
  <c r="CA22" i="11"/>
  <c r="CB22" i="11"/>
  <c r="CD22" i="11"/>
  <c r="CE22" i="11"/>
  <c r="CF22" i="11"/>
  <c r="CG22" i="11"/>
  <c r="CI22" i="11"/>
  <c r="CJ22" i="11"/>
  <c r="CK22" i="11"/>
  <c r="CL22" i="11"/>
  <c r="CM22" i="11"/>
  <c r="CN22" i="11"/>
  <c r="CP22" i="11"/>
  <c r="CQ22" i="11"/>
  <c r="BY23" i="11"/>
  <c r="BZ23" i="11"/>
  <c r="CD23" i="11"/>
  <c r="CE23" i="11"/>
  <c r="CI23" i="11"/>
  <c r="CJ23" i="11"/>
  <c r="CK23" i="11"/>
  <c r="CL23" i="11"/>
  <c r="CP23" i="11"/>
  <c r="CQ23" i="11"/>
  <c r="BY24" i="11"/>
  <c r="BZ24" i="11"/>
  <c r="CD24" i="11"/>
  <c r="CE24" i="11"/>
  <c r="CI24" i="11"/>
  <c r="CJ24" i="11"/>
  <c r="CK24" i="11"/>
  <c r="CL24" i="11"/>
  <c r="CP24" i="11"/>
  <c r="CQ24" i="11"/>
  <c r="BY25" i="11"/>
  <c r="BZ25" i="11"/>
  <c r="CD25" i="11"/>
  <c r="CE25" i="11"/>
  <c r="CI25" i="11"/>
  <c r="CJ25" i="11"/>
  <c r="CK25" i="11"/>
  <c r="CL25" i="11"/>
  <c r="CP25" i="11"/>
  <c r="CQ25" i="11"/>
  <c r="BY26" i="11"/>
  <c r="BZ26" i="11"/>
  <c r="CD26" i="11"/>
  <c r="CE26" i="11"/>
  <c r="CI26" i="11"/>
  <c r="CJ26" i="11"/>
  <c r="CK26" i="11"/>
  <c r="CL26" i="11"/>
  <c r="CP26" i="11"/>
  <c r="CQ26" i="11"/>
  <c r="BY27" i="11"/>
  <c r="BZ27" i="11"/>
  <c r="CD27" i="11"/>
  <c r="CE27" i="11"/>
  <c r="CI27" i="11"/>
  <c r="CJ27" i="11"/>
  <c r="CK27" i="11"/>
  <c r="CL27" i="11"/>
  <c r="CP27" i="11"/>
  <c r="CQ27" i="11"/>
  <c r="BX28" i="11"/>
  <c r="BY28" i="11"/>
  <c r="BZ28" i="11"/>
  <c r="CA28" i="11"/>
  <c r="CB28" i="11"/>
  <c r="CD28" i="11"/>
  <c r="CE28" i="11"/>
  <c r="CF28" i="11"/>
  <c r="CG28" i="11"/>
  <c r="CI28" i="11"/>
  <c r="CJ28" i="11"/>
  <c r="CK28" i="11"/>
  <c r="CL28" i="11"/>
  <c r="CM28" i="11"/>
  <c r="CN28" i="11"/>
  <c r="CP28" i="11"/>
  <c r="CQ28" i="11"/>
  <c r="BY29" i="11"/>
  <c r="BZ29" i="11"/>
  <c r="CD29" i="11"/>
  <c r="CE29" i="11"/>
  <c r="CI29" i="11"/>
  <c r="CJ29" i="11"/>
  <c r="CK29" i="11"/>
  <c r="CL29" i="11"/>
  <c r="CP29" i="11"/>
  <c r="CQ29" i="11"/>
  <c r="BY30" i="11"/>
  <c r="BZ30" i="11"/>
  <c r="CD30" i="11"/>
  <c r="CE30" i="11"/>
  <c r="CI30" i="11"/>
  <c r="CJ30" i="11"/>
  <c r="CK30" i="11"/>
  <c r="CL30" i="11"/>
  <c r="CP30" i="11"/>
  <c r="CQ30" i="11"/>
  <c r="BY31" i="11"/>
  <c r="BZ31" i="11"/>
  <c r="CD31" i="11"/>
  <c r="CE31" i="11"/>
  <c r="CI31" i="11"/>
  <c r="CJ31" i="11"/>
  <c r="CK31" i="11"/>
  <c r="CL31" i="11"/>
  <c r="CP31" i="11"/>
  <c r="CQ31" i="11"/>
  <c r="BX32" i="11"/>
  <c r="BY32" i="11"/>
  <c r="BZ32" i="11"/>
  <c r="CA32" i="11"/>
  <c r="CB32" i="11"/>
  <c r="CD32" i="11"/>
  <c r="CE32" i="11"/>
  <c r="CF32" i="11"/>
  <c r="CG32" i="11"/>
  <c r="CI32" i="11"/>
  <c r="CJ32" i="11"/>
  <c r="CK32" i="11"/>
  <c r="CL32" i="11"/>
  <c r="CM32" i="11"/>
  <c r="CN32" i="11"/>
  <c r="CP32" i="11"/>
  <c r="CQ32" i="11"/>
  <c r="BX33" i="11"/>
  <c r="BY33" i="11"/>
  <c r="BZ33" i="11"/>
  <c r="CA33" i="11"/>
  <c r="CB33" i="11"/>
  <c r="CD33" i="11"/>
  <c r="CE33" i="11"/>
  <c r="CF33" i="11"/>
  <c r="CG33" i="11"/>
  <c r="CI33" i="11"/>
  <c r="CJ33" i="11"/>
  <c r="CK33" i="11"/>
  <c r="CL33" i="11"/>
  <c r="CM33" i="11"/>
  <c r="CN33" i="11"/>
  <c r="CP33" i="11"/>
  <c r="CQ33" i="11"/>
  <c r="BX34" i="11"/>
  <c r="BY34" i="11"/>
  <c r="BZ34" i="11"/>
  <c r="CA34" i="11"/>
  <c r="CB34" i="11"/>
  <c r="CC34" i="11"/>
  <c r="CD34" i="11"/>
  <c r="CE34" i="11"/>
  <c r="CF34" i="11"/>
  <c r="CG34" i="11"/>
  <c r="CH34" i="11"/>
  <c r="CI34" i="11"/>
  <c r="CJ34" i="11"/>
  <c r="CK34" i="11"/>
  <c r="CL34" i="11"/>
  <c r="CM34" i="11"/>
  <c r="CN34" i="11"/>
  <c r="CO34" i="11"/>
  <c r="CP34" i="11"/>
  <c r="CQ34" i="11"/>
  <c r="BL7" i="11"/>
  <c r="BM7" i="11" s="1"/>
  <c r="BL8" i="11"/>
  <c r="BL10" i="11"/>
  <c r="BM10" i="11"/>
  <c r="BN10" i="11"/>
  <c r="BO10" i="11"/>
  <c r="BP10" i="11"/>
  <c r="BR10" i="11"/>
  <c r="BS10" i="11"/>
  <c r="BT10" i="11"/>
  <c r="BU10" i="11"/>
  <c r="BW10" i="11"/>
  <c r="BL11" i="11"/>
  <c r="BM11" i="11"/>
  <c r="BR11" i="11"/>
  <c r="BW11" i="11"/>
  <c r="BL12" i="11"/>
  <c r="BM12" i="11"/>
  <c r="BR12" i="11"/>
  <c r="BW12" i="11"/>
  <c r="BL13" i="11"/>
  <c r="BM13" i="11"/>
  <c r="BR13" i="11"/>
  <c r="BW13" i="11"/>
  <c r="BL14" i="11"/>
  <c r="BM14" i="11"/>
  <c r="BN14" i="11"/>
  <c r="BR14" i="11"/>
  <c r="BS14" i="11"/>
  <c r="BW14" i="11"/>
  <c r="BL15" i="11"/>
  <c r="BM15" i="11"/>
  <c r="BR15" i="11"/>
  <c r="BW15" i="11"/>
  <c r="BL16" i="11"/>
  <c r="BM16" i="11"/>
  <c r="BN16" i="11"/>
  <c r="BO16" i="11"/>
  <c r="BP16" i="11"/>
  <c r="BR16" i="11"/>
  <c r="BS16" i="11"/>
  <c r="BT16" i="11"/>
  <c r="BU16" i="11"/>
  <c r="BW16" i="11"/>
  <c r="BM17" i="11"/>
  <c r="BN17" i="11"/>
  <c r="BR17" i="11"/>
  <c r="BS17" i="11"/>
  <c r="BW17" i="11"/>
  <c r="BM18" i="11"/>
  <c r="BN18" i="11"/>
  <c r="BR18" i="11"/>
  <c r="BS18" i="11"/>
  <c r="BW18" i="11"/>
  <c r="BM19" i="11"/>
  <c r="BN19" i="11"/>
  <c r="BR19" i="11"/>
  <c r="BS19" i="11"/>
  <c r="BW19" i="11"/>
  <c r="BM20" i="11"/>
  <c r="BN20" i="11"/>
  <c r="BR20" i="11"/>
  <c r="BS20" i="11"/>
  <c r="BW20" i="11"/>
  <c r="BL21" i="11"/>
  <c r="BM21" i="11"/>
  <c r="BN21" i="11"/>
  <c r="BR21" i="11"/>
  <c r="BS21" i="11"/>
  <c r="BW21" i="11"/>
  <c r="BL22" i="11"/>
  <c r="BM22" i="11"/>
  <c r="BN22" i="11"/>
  <c r="BO22" i="11"/>
  <c r="BP22" i="11"/>
  <c r="BR22" i="11"/>
  <c r="BS22" i="11"/>
  <c r="BT22" i="11"/>
  <c r="BU22" i="11"/>
  <c r="BW22" i="11"/>
  <c r="BM23" i="11"/>
  <c r="BN23" i="11"/>
  <c r="BR23" i="11"/>
  <c r="BS23" i="11"/>
  <c r="BW23" i="11"/>
  <c r="BM24" i="11"/>
  <c r="BN24" i="11"/>
  <c r="BR24" i="11"/>
  <c r="BS24" i="11"/>
  <c r="BW24" i="11"/>
  <c r="BM25" i="11"/>
  <c r="BN25" i="11"/>
  <c r="BR25" i="11"/>
  <c r="BS25" i="11"/>
  <c r="BW25" i="11"/>
  <c r="BM26" i="11"/>
  <c r="BN26" i="11"/>
  <c r="BR26" i="11"/>
  <c r="BS26" i="11"/>
  <c r="BW26" i="11"/>
  <c r="BM27" i="11"/>
  <c r="BN27" i="11"/>
  <c r="BR27" i="11"/>
  <c r="BS27" i="11"/>
  <c r="BW27" i="11"/>
  <c r="BL28" i="11"/>
  <c r="BM28" i="11"/>
  <c r="BN28" i="11"/>
  <c r="BO28" i="11"/>
  <c r="BP28" i="11"/>
  <c r="BR28" i="11"/>
  <c r="BS28" i="11"/>
  <c r="BT28" i="11"/>
  <c r="BU28" i="11"/>
  <c r="BW28" i="11"/>
  <c r="BM29" i="11"/>
  <c r="BN29" i="11"/>
  <c r="BR29" i="11"/>
  <c r="BS29" i="11"/>
  <c r="BW29" i="11"/>
  <c r="BM30" i="11"/>
  <c r="BN30" i="11"/>
  <c r="BR30" i="11"/>
  <c r="BS30" i="11"/>
  <c r="BW30" i="11"/>
  <c r="BM31" i="11"/>
  <c r="BN31" i="11"/>
  <c r="BR31" i="11"/>
  <c r="BS31" i="11"/>
  <c r="BW31" i="11"/>
  <c r="BL32" i="11"/>
  <c r="BM32" i="11"/>
  <c r="BN32" i="11"/>
  <c r="BO32" i="11"/>
  <c r="BP32" i="11"/>
  <c r="BR32" i="11"/>
  <c r="BS32" i="11"/>
  <c r="BT32" i="11"/>
  <c r="BU32" i="11"/>
  <c r="BW32" i="11"/>
  <c r="BL33" i="11"/>
  <c r="BM33" i="11"/>
  <c r="BN33" i="11"/>
  <c r="BO33" i="11"/>
  <c r="BP33" i="11"/>
  <c r="BR33" i="11"/>
  <c r="BS33" i="11"/>
  <c r="BT33" i="11"/>
  <c r="BU33" i="11"/>
  <c r="BW33" i="11"/>
  <c r="BL34" i="11"/>
  <c r="BM34" i="11"/>
  <c r="BN34" i="11"/>
  <c r="BO34" i="11"/>
  <c r="BP34" i="11"/>
  <c r="BQ34" i="11"/>
  <c r="BR34" i="11"/>
  <c r="BS34" i="11"/>
  <c r="BT34" i="11"/>
  <c r="BU34" i="11"/>
  <c r="BV34" i="11"/>
  <c r="BW34" i="11"/>
  <c r="E13" i="11"/>
  <c r="E14" i="11"/>
  <c r="E12" i="11"/>
  <c r="H7" i="11"/>
  <c r="E11" i="11"/>
  <c r="E15" i="11"/>
  <c r="C5" i="11"/>
  <c r="CT8" i="11" l="1"/>
  <c r="CT12" i="11"/>
  <c r="CT15" i="11"/>
  <c r="CU7" i="11"/>
  <c r="CT11" i="11"/>
  <c r="CT13" i="11"/>
  <c r="CS8" i="11"/>
  <c r="BZ12" i="11"/>
  <c r="CA7" i="11"/>
  <c r="BN7" i="11"/>
  <c r="BM8" i="11"/>
  <c r="CU13" i="11" l="1"/>
  <c r="CU21" i="11"/>
  <c r="CV7" i="11"/>
  <c r="CU14" i="11"/>
  <c r="CU8" i="11"/>
  <c r="CU12" i="11"/>
  <c r="CU15" i="11"/>
  <c r="CU11" i="11"/>
  <c r="CA12" i="11"/>
  <c r="CA14" i="11"/>
  <c r="CB7" i="11"/>
  <c r="CA8" i="11"/>
  <c r="CA11" i="11"/>
  <c r="CA15" i="11"/>
  <c r="CA21" i="11"/>
  <c r="CA13" i="11"/>
  <c r="BN8" i="11"/>
  <c r="BN15" i="11"/>
  <c r="BO7" i="11"/>
  <c r="BN12" i="11"/>
  <c r="BN11" i="11"/>
  <c r="BN13" i="11"/>
  <c r="CV12" i="11" l="1"/>
  <c r="CV15" i="11"/>
  <c r="CW7" i="11"/>
  <c r="CV13" i="11"/>
  <c r="CV21" i="11"/>
  <c r="CV11" i="11"/>
  <c r="CV14" i="11"/>
  <c r="CV8" i="11"/>
  <c r="CB8" i="11"/>
  <c r="CB11" i="11"/>
  <c r="CB13" i="11"/>
  <c r="CB15" i="11"/>
  <c r="CB21" i="11"/>
  <c r="CB12" i="11"/>
  <c r="CB14" i="11"/>
  <c r="CC7" i="11"/>
  <c r="BP7" i="11"/>
  <c r="BO21" i="11"/>
  <c r="BO15" i="11"/>
  <c r="BO12" i="11"/>
  <c r="BO14" i="11"/>
  <c r="BO8" i="11"/>
  <c r="BO11" i="11"/>
  <c r="BO13" i="11"/>
  <c r="CW11" i="11" l="1"/>
  <c r="CW22" i="11"/>
  <c r="CW8" i="11"/>
  <c r="CW12" i="11"/>
  <c r="CW28" i="11"/>
  <c r="CW14" i="11"/>
  <c r="CW15" i="11"/>
  <c r="CW16" i="11"/>
  <c r="CW33" i="11"/>
  <c r="CW13" i="11"/>
  <c r="CW21" i="11"/>
  <c r="CW32" i="11"/>
  <c r="CX7" i="11"/>
  <c r="CW10" i="11"/>
  <c r="CC12" i="11"/>
  <c r="CC14" i="11"/>
  <c r="CC16" i="11"/>
  <c r="CC22" i="11"/>
  <c r="CC8" i="11"/>
  <c r="CC11" i="11"/>
  <c r="CC13" i="11"/>
  <c r="CC15" i="11"/>
  <c r="CC21" i="11"/>
  <c r="CC33" i="11"/>
  <c r="CC28" i="11"/>
  <c r="CC10" i="11"/>
  <c r="CD7" i="11"/>
  <c r="CC32" i="11"/>
  <c r="BP8" i="11"/>
  <c r="BP11" i="11"/>
  <c r="BP13" i="11"/>
  <c r="BP15" i="11"/>
  <c r="BP21" i="11"/>
  <c r="BP12" i="11"/>
  <c r="BP14" i="11"/>
  <c r="BQ7" i="11"/>
  <c r="CY7" i="11" l="1"/>
  <c r="CX8" i="11"/>
  <c r="CD8" i="11"/>
  <c r="CE7" i="11"/>
  <c r="BQ10" i="11"/>
  <c r="BQ14" i="11"/>
  <c r="BQ16" i="11"/>
  <c r="BQ32" i="11"/>
  <c r="BQ8" i="11"/>
  <c r="BQ11" i="11"/>
  <c r="BQ13" i="11"/>
  <c r="BQ15" i="11"/>
  <c r="BQ21" i="11"/>
  <c r="BQ33" i="11"/>
  <c r="BQ22" i="11"/>
  <c r="BQ12" i="11"/>
  <c r="BQ28" i="11"/>
  <c r="BR7" i="11"/>
  <c r="CZ7" i="11" l="1"/>
  <c r="CY8" i="11"/>
  <c r="CY12" i="11"/>
  <c r="CY13" i="11"/>
  <c r="CY15" i="11"/>
  <c r="CY11" i="11"/>
  <c r="CF7" i="11"/>
  <c r="CE8" i="11"/>
  <c r="CE11" i="11"/>
  <c r="CE13" i="11"/>
  <c r="CE15" i="11"/>
  <c r="CE12" i="11"/>
  <c r="BS7" i="11"/>
  <c r="BR8" i="11"/>
  <c r="DA7" i="11" l="1"/>
  <c r="CZ8" i="11"/>
  <c r="CZ11" i="11"/>
  <c r="CZ12" i="11"/>
  <c r="CZ21" i="11"/>
  <c r="CZ13" i="11"/>
  <c r="CZ14" i="11"/>
  <c r="CZ15" i="11"/>
  <c r="CF12" i="11"/>
  <c r="CF14" i="11"/>
  <c r="CF8" i="11"/>
  <c r="CF11" i="11"/>
  <c r="CF21" i="11"/>
  <c r="CG7" i="11"/>
  <c r="CF13" i="11"/>
  <c r="CF15" i="11"/>
  <c r="BT7" i="11"/>
  <c r="BS11" i="11"/>
  <c r="BS15" i="11"/>
  <c r="BS8" i="11"/>
  <c r="BS12" i="11"/>
  <c r="BS13" i="11"/>
  <c r="DA15" i="11" l="1"/>
  <c r="DA13" i="11"/>
  <c r="DA21" i="11"/>
  <c r="DA14" i="11"/>
  <c r="DB7" i="11"/>
  <c r="DA8" i="11"/>
  <c r="DA11" i="11"/>
  <c r="DA12" i="11"/>
  <c r="CG11" i="11"/>
  <c r="CG15" i="11"/>
  <c r="CG21" i="11"/>
  <c r="CG12" i="11"/>
  <c r="CG14" i="11"/>
  <c r="CG13" i="11"/>
  <c r="CH7" i="11"/>
  <c r="CG8" i="11"/>
  <c r="BT12" i="11"/>
  <c r="BT14" i="11"/>
  <c r="BT8" i="11"/>
  <c r="BT11" i="11"/>
  <c r="BT13" i="11"/>
  <c r="BT15" i="11"/>
  <c r="BT21" i="11"/>
  <c r="BU7" i="11"/>
  <c r="DB14" i="11" l="1"/>
  <c r="DB22" i="11"/>
  <c r="DB8" i="11"/>
  <c r="DB33" i="11"/>
  <c r="DB15" i="11"/>
  <c r="DB11" i="11"/>
  <c r="DB12" i="11"/>
  <c r="DB28" i="11"/>
  <c r="DB13" i="11"/>
  <c r="DB21" i="11"/>
  <c r="DB16" i="11"/>
  <c r="DB32" i="11"/>
  <c r="DC7" i="11"/>
  <c r="DB10" i="11"/>
  <c r="CI7" i="11"/>
  <c r="CH10" i="11"/>
  <c r="CH12" i="11"/>
  <c r="CH14" i="11"/>
  <c r="CH16" i="11"/>
  <c r="CH22" i="11"/>
  <c r="CH28" i="11"/>
  <c r="CH32" i="11"/>
  <c r="CH33" i="11"/>
  <c r="CH11" i="11"/>
  <c r="CH8" i="11"/>
  <c r="CH15" i="11"/>
  <c r="CH21" i="11"/>
  <c r="CH13" i="11"/>
  <c r="BU11" i="11"/>
  <c r="BU12" i="11"/>
  <c r="BU14" i="11"/>
  <c r="BU15" i="11"/>
  <c r="BV7" i="11"/>
  <c r="BU8" i="11"/>
  <c r="BU13" i="11"/>
  <c r="BU21" i="11"/>
  <c r="DD7" i="11" l="1"/>
  <c r="DC8" i="11"/>
  <c r="CJ7" i="11"/>
  <c r="CI8" i="11"/>
  <c r="BV32" i="11"/>
  <c r="BW7" i="11"/>
  <c r="BW8" i="11" s="1"/>
  <c r="BV33" i="11"/>
  <c r="BV28" i="11"/>
  <c r="BV8" i="11"/>
  <c r="BV11" i="11"/>
  <c r="BV13" i="11"/>
  <c r="BV10" i="11"/>
  <c r="BV12" i="11"/>
  <c r="BV14" i="11"/>
  <c r="BV16" i="11"/>
  <c r="BV22" i="11"/>
  <c r="BV15" i="11"/>
  <c r="BV21" i="11"/>
  <c r="DD12" i="11" l="1"/>
  <c r="DD13" i="11"/>
  <c r="DE7" i="11"/>
  <c r="DD15" i="11"/>
  <c r="DD8" i="11"/>
  <c r="DD11" i="11"/>
  <c r="CJ8" i="11"/>
  <c r="CJ11" i="11"/>
  <c r="CJ13" i="11"/>
  <c r="CJ15" i="11"/>
  <c r="CK7" i="11"/>
  <c r="CJ12" i="11"/>
  <c r="DE8" i="11" l="1"/>
  <c r="DF7" i="11"/>
  <c r="CK8" i="11"/>
  <c r="CL7" i="11"/>
  <c r="DF11" i="11" l="1"/>
  <c r="DF15" i="11"/>
  <c r="DF8" i="11"/>
  <c r="DF12" i="11"/>
  <c r="DF13" i="11"/>
  <c r="DG7" i="11"/>
  <c r="CL8" i="11"/>
  <c r="CL11" i="11"/>
  <c r="CL13" i="11"/>
  <c r="CL15" i="11"/>
  <c r="CM7" i="11"/>
  <c r="CL12" i="11"/>
  <c r="DH7" i="11" l="1"/>
  <c r="DG8" i="11"/>
  <c r="DG13" i="11"/>
  <c r="DG21" i="11"/>
  <c r="DG12" i="11"/>
  <c r="DG15" i="11"/>
  <c r="DG11" i="11"/>
  <c r="DG14" i="11"/>
  <c r="CN7" i="11"/>
  <c r="CM11" i="11"/>
  <c r="CM13" i="11"/>
  <c r="CM21" i="11"/>
  <c r="CM15" i="11"/>
  <c r="CM8" i="11"/>
  <c r="CM12" i="11"/>
  <c r="CM14" i="11"/>
  <c r="DH13" i="11" l="1"/>
  <c r="DH14" i="11"/>
  <c r="DH8" i="11"/>
  <c r="DH21" i="11"/>
  <c r="DH15" i="11"/>
  <c r="DH11" i="11"/>
  <c r="DH12" i="11"/>
  <c r="CN12" i="11"/>
  <c r="CN14" i="11"/>
  <c r="CN11" i="11"/>
  <c r="CN15" i="11"/>
  <c r="CN21" i="11"/>
  <c r="CO7" i="11"/>
  <c r="CN8" i="11"/>
  <c r="CN13" i="11"/>
  <c r="CO8" i="11" l="1"/>
  <c r="CO10" i="11"/>
  <c r="CO12" i="11"/>
  <c r="CO14" i="11"/>
  <c r="CO16" i="11"/>
  <c r="CO22" i="11"/>
  <c r="CO28" i="11"/>
  <c r="CO32" i="11"/>
  <c r="CO15" i="11"/>
  <c r="CO21" i="11"/>
  <c r="CP7" i="11"/>
  <c r="CO11" i="11"/>
  <c r="CO13" i="11"/>
  <c r="CO33" i="11"/>
  <c r="CQ7" i="11" l="1"/>
  <c r="CP8" i="11"/>
  <c r="CQ12" i="11" l="1"/>
  <c r="CQ11" i="11"/>
  <c r="CQ8" i="11"/>
  <c r="CQ15" i="11"/>
  <c r="CQ13" i="11"/>
  <c r="E31" i="11" l="1"/>
  <c r="E30" i="11"/>
  <c r="E29" i="11"/>
  <c r="E27" i="11"/>
  <c r="E26" i="11"/>
  <c r="E25" i="11"/>
  <c r="E24" i="11"/>
  <c r="E23" i="11"/>
  <c r="E20" i="11"/>
  <c r="E19" i="11"/>
  <c r="E18" i="11"/>
  <c r="E17" i="11"/>
  <c r="DG25" i="11" l="1"/>
  <c r="CR25" i="11"/>
  <c r="CZ25" i="11"/>
  <c r="CU25" i="11"/>
  <c r="CV25" i="11"/>
  <c r="CW25" i="11"/>
  <c r="DA25" i="11"/>
  <c r="DB25" i="11"/>
  <c r="DH25" i="11"/>
  <c r="DG17" i="11"/>
  <c r="CR17" i="11"/>
  <c r="CZ17" i="11"/>
  <c r="CU17" i="11"/>
  <c r="CV17" i="11"/>
  <c r="CW17" i="11"/>
  <c r="DA17" i="11"/>
  <c r="DB17" i="11"/>
  <c r="DH17" i="11"/>
  <c r="DG18" i="11"/>
  <c r="CU18" i="11"/>
  <c r="CR18" i="11"/>
  <c r="CZ18" i="11"/>
  <c r="CV18" i="11"/>
  <c r="CW18" i="11"/>
  <c r="DA18" i="11"/>
  <c r="DB18" i="11"/>
  <c r="DH18" i="11"/>
  <c r="CR19" i="11"/>
  <c r="CU19" i="11"/>
  <c r="DG19" i="11"/>
  <c r="CZ19" i="11"/>
  <c r="CV19" i="11"/>
  <c r="CW19" i="11"/>
  <c r="DA19" i="11"/>
  <c r="DB19" i="11"/>
  <c r="DH19" i="11"/>
  <c r="CU30" i="11"/>
  <c r="CR30" i="11"/>
  <c r="CZ30" i="11"/>
  <c r="DG30" i="11"/>
  <c r="CV30" i="11"/>
  <c r="CW30" i="11"/>
  <c r="DA30" i="11"/>
  <c r="DB30" i="11"/>
  <c r="DH30" i="11"/>
  <c r="CR20" i="11"/>
  <c r="CU20" i="11"/>
  <c r="DG20" i="11"/>
  <c r="CZ20" i="11"/>
  <c r="CV20" i="11"/>
  <c r="CW20" i="11"/>
  <c r="DA20" i="11"/>
  <c r="DB20" i="11"/>
  <c r="DH20" i="11"/>
  <c r="DG31" i="11"/>
  <c r="CU31" i="11"/>
  <c r="CR31" i="11"/>
  <c r="CZ31" i="11"/>
  <c r="CV31" i="11"/>
  <c r="CW31" i="11"/>
  <c r="DA31" i="11"/>
  <c r="DB31" i="11"/>
  <c r="DH31" i="11"/>
  <c r="DG26" i="11"/>
  <c r="CU26" i="11"/>
  <c r="CR26" i="11"/>
  <c r="CZ26" i="11"/>
  <c r="CV26" i="11"/>
  <c r="CW26" i="11"/>
  <c r="DA26" i="11"/>
  <c r="DB26" i="11"/>
  <c r="DH26" i="11"/>
  <c r="CU27" i="11"/>
  <c r="CR27" i="11"/>
  <c r="DG27" i="11"/>
  <c r="CZ27" i="11"/>
  <c r="CV27" i="11"/>
  <c r="CW27" i="11"/>
  <c r="DA27" i="11"/>
  <c r="DB27" i="11"/>
  <c r="DH27" i="11"/>
  <c r="CU29" i="11"/>
  <c r="DG29" i="11"/>
  <c r="CZ29" i="11"/>
  <c r="CR29" i="11"/>
  <c r="CV29" i="11"/>
  <c r="CW29" i="11"/>
  <c r="DA29" i="11"/>
  <c r="DB29" i="11"/>
  <c r="DH29" i="11"/>
  <c r="DG23" i="11"/>
  <c r="CR23" i="11"/>
  <c r="CU23" i="11"/>
  <c r="CZ23" i="11"/>
  <c r="CV23" i="11"/>
  <c r="CW23" i="11"/>
  <c r="DA23" i="11"/>
  <c r="DB23" i="11"/>
  <c r="DH23" i="11"/>
  <c r="CR24" i="11"/>
  <c r="CZ24" i="11"/>
  <c r="CU24" i="11"/>
  <c r="DG24" i="11"/>
  <c r="CV24" i="11"/>
  <c r="CW24" i="11"/>
  <c r="DA24" i="11"/>
  <c r="DB24" i="11"/>
  <c r="DH24" i="11"/>
  <c r="BX25" i="11"/>
  <c r="CM25" i="11"/>
  <c r="CF25" i="11"/>
  <c r="CA25" i="11"/>
  <c r="CB25" i="11"/>
  <c r="CC25" i="11"/>
  <c r="CG25" i="11"/>
  <c r="CH25" i="11"/>
  <c r="CN25" i="11"/>
  <c r="CO25" i="11"/>
  <c r="CM17" i="11"/>
  <c r="CF17" i="11"/>
  <c r="BX17" i="11"/>
  <c r="CA17" i="11"/>
  <c r="CB17" i="11"/>
  <c r="CC17" i="11"/>
  <c r="CG17" i="11"/>
  <c r="CH17" i="11"/>
  <c r="CN17" i="11"/>
  <c r="CO17" i="11"/>
  <c r="CM19" i="11"/>
  <c r="BX19" i="11"/>
  <c r="CF19" i="11"/>
  <c r="CA19" i="11"/>
  <c r="CB19" i="11"/>
  <c r="CC19" i="11"/>
  <c r="CG19" i="11"/>
  <c r="CH19" i="11"/>
  <c r="CN19" i="11"/>
  <c r="CO19" i="11"/>
  <c r="BX30" i="11"/>
  <c r="CF30" i="11"/>
  <c r="CA30" i="11"/>
  <c r="CM30" i="11"/>
  <c r="CB30" i="11"/>
  <c r="CC30" i="11"/>
  <c r="CG30" i="11"/>
  <c r="CH30" i="11"/>
  <c r="CN30" i="11"/>
  <c r="CO30" i="11"/>
  <c r="BX20" i="11"/>
  <c r="CF20" i="11"/>
  <c r="CA20" i="11"/>
  <c r="CM20" i="11"/>
  <c r="CB20" i="11"/>
  <c r="CC20" i="11"/>
  <c r="CG20" i="11"/>
  <c r="CH20" i="11"/>
  <c r="CN20" i="11"/>
  <c r="CO20" i="11"/>
  <c r="CF23" i="11"/>
  <c r="CM23" i="11"/>
  <c r="BX23" i="11"/>
  <c r="CA23" i="11"/>
  <c r="CB23" i="11"/>
  <c r="CC23" i="11"/>
  <c r="CG23" i="11"/>
  <c r="CH23" i="11"/>
  <c r="CN23" i="11"/>
  <c r="CO23" i="11"/>
  <c r="BX26" i="11"/>
  <c r="CF26" i="11"/>
  <c r="CA26" i="11"/>
  <c r="CM26" i="11"/>
  <c r="CB26" i="11"/>
  <c r="CC26" i="11"/>
  <c r="CG26" i="11"/>
  <c r="CH26" i="11"/>
  <c r="CN26" i="11"/>
  <c r="CO26" i="11"/>
  <c r="CF27" i="11"/>
  <c r="CM27" i="11"/>
  <c r="BX27" i="11"/>
  <c r="CA27" i="11"/>
  <c r="CB27" i="11"/>
  <c r="CC27" i="11"/>
  <c r="CG27" i="11"/>
  <c r="CH27" i="11"/>
  <c r="CN27" i="11"/>
  <c r="CO27" i="11"/>
  <c r="BX18" i="11"/>
  <c r="CF18" i="11"/>
  <c r="CA18" i="11"/>
  <c r="CM18" i="11"/>
  <c r="CB18" i="11"/>
  <c r="CC18" i="11"/>
  <c r="CG18" i="11"/>
  <c r="CH18" i="11"/>
  <c r="CN18" i="11"/>
  <c r="CO18" i="11"/>
  <c r="CM29" i="11"/>
  <c r="BX29" i="11"/>
  <c r="CF29" i="11"/>
  <c r="CA29" i="11"/>
  <c r="CB29" i="11"/>
  <c r="CC29" i="11"/>
  <c r="CG29" i="11"/>
  <c r="CH29" i="11"/>
  <c r="CN29" i="11"/>
  <c r="CO29" i="11"/>
  <c r="CM31" i="11"/>
  <c r="BX31" i="11"/>
  <c r="CF31" i="11"/>
  <c r="CA31" i="11"/>
  <c r="CB31" i="11"/>
  <c r="CC31" i="11"/>
  <c r="CG31" i="11"/>
  <c r="CH31" i="11"/>
  <c r="CN31" i="11"/>
  <c r="CO31" i="11"/>
  <c r="BX24" i="11"/>
  <c r="CF24" i="11"/>
  <c r="CA24" i="11"/>
  <c r="CM24" i="11"/>
  <c r="CB24" i="11"/>
  <c r="CC24" i="11"/>
  <c r="CG24" i="11"/>
  <c r="CH24" i="11"/>
  <c r="CN24" i="11"/>
  <c r="CO24" i="11"/>
  <c r="BL25" i="11"/>
  <c r="BT25" i="11"/>
  <c r="BO25" i="11"/>
  <c r="BP25" i="11"/>
  <c r="BQ25" i="11"/>
  <c r="BU25" i="11"/>
  <c r="BV25" i="11"/>
  <c r="BL26" i="11"/>
  <c r="BT26" i="11"/>
  <c r="BO26" i="11"/>
  <c r="BP26" i="11"/>
  <c r="BQ26" i="11"/>
  <c r="BU26" i="11"/>
  <c r="BV26" i="11"/>
  <c r="BL17" i="11"/>
  <c r="BT17" i="11"/>
  <c r="BO17" i="11"/>
  <c r="BP17" i="11"/>
  <c r="BQ17" i="11"/>
  <c r="BU17" i="11"/>
  <c r="BV17" i="11"/>
  <c r="BL27" i="11"/>
  <c r="BT27" i="11"/>
  <c r="BO27" i="11"/>
  <c r="BP27" i="11"/>
  <c r="BQ27" i="11"/>
  <c r="BU27" i="11"/>
  <c r="BV27" i="11"/>
  <c r="BL18" i="11"/>
  <c r="BT18" i="11"/>
  <c r="BO18" i="11"/>
  <c r="BP18" i="11"/>
  <c r="BQ18" i="11"/>
  <c r="BU18" i="11"/>
  <c r="BV18" i="11"/>
  <c r="BL29" i="11"/>
  <c r="BT29" i="11"/>
  <c r="BO29" i="11"/>
  <c r="BP29" i="11"/>
  <c r="BQ29" i="11"/>
  <c r="BU29" i="11"/>
  <c r="BV29" i="11"/>
  <c r="BL19" i="11"/>
  <c r="BT19" i="11"/>
  <c r="BO19" i="11"/>
  <c r="BP19" i="11"/>
  <c r="BQ19" i="11"/>
  <c r="BU19" i="11"/>
  <c r="BV19" i="11"/>
  <c r="BL30" i="11"/>
  <c r="BT30" i="11"/>
  <c r="BO30" i="11"/>
  <c r="BP30" i="11"/>
  <c r="BQ30" i="11"/>
  <c r="BU30" i="11"/>
  <c r="BV30" i="11"/>
  <c r="BL20" i="11"/>
  <c r="BT20" i="11"/>
  <c r="BO20" i="11"/>
  <c r="BP20" i="11"/>
  <c r="BQ20" i="11"/>
  <c r="BU20" i="11"/>
  <c r="BV20" i="11"/>
  <c r="BL31" i="11"/>
  <c r="BT31" i="11"/>
  <c r="BO31" i="11"/>
  <c r="BP31" i="11"/>
  <c r="BQ31" i="11"/>
  <c r="BU31" i="11"/>
  <c r="BV31" i="11"/>
  <c r="BL23" i="11"/>
  <c r="BT23" i="11"/>
  <c r="BO23" i="11"/>
  <c r="BP23" i="11"/>
  <c r="BQ23" i="11"/>
  <c r="BU23" i="11"/>
  <c r="BV23" i="11"/>
  <c r="BL24" i="11"/>
  <c r="BT24" i="11"/>
  <c r="BO24" i="11"/>
  <c r="BP24" i="11"/>
  <c r="BQ24" i="11"/>
  <c r="BU24" i="11"/>
  <c r="BV24" i="11"/>
  <c r="D6"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31" i="11"/>
  <c r="AY11" i="11" l="1"/>
  <c r="AY19" i="11"/>
  <c r="AY20" i="11"/>
  <c r="AY8" i="1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13" i="11"/>
  <c r="BG14" i="11"/>
  <c r="BG24" i="11"/>
  <c r="BG23" i="11"/>
  <c r="BG25" i="11"/>
  <c r="BG26" i="11"/>
  <c r="BG11" i="11"/>
  <c r="BG17" i="11"/>
  <c r="BG29" i="11"/>
  <c r="BG15" i="11"/>
  <c r="BG18" i="11"/>
  <c r="BG27" i="11"/>
  <c r="BH7" i="11"/>
  <c r="BH21" i="11" s="1"/>
  <c r="BG8" i="11"/>
  <c r="BG19" i="11"/>
  <c r="BG31" i="11"/>
  <c r="BG20" i="11"/>
  <c r="BG21" i="11"/>
  <c r="BI7" i="11" l="1"/>
  <c r="BI24" i="11" s="1"/>
  <c r="BH17" i="11"/>
  <c r="BH25" i="11"/>
  <c r="BH18" i="11"/>
  <c r="BH24" i="11"/>
  <c r="BH23" i="11"/>
  <c r="BH8" i="11"/>
  <c r="BH26" i="11"/>
  <c r="BH11" i="11"/>
  <c r="BH29" i="11"/>
  <c r="BH12" i="11"/>
  <c r="BH31" i="11"/>
  <c r="BH13" i="11"/>
  <c r="BH19" i="11"/>
  <c r="BH27" i="11"/>
  <c r="BH30" i="11"/>
  <c r="BH14" i="11"/>
  <c r="BH20" i="11"/>
  <c r="BH15" i="11"/>
  <c r="BI12" i="11" l="1"/>
  <c r="BI21" i="11"/>
  <c r="BI11" i="11"/>
  <c r="BI23" i="11"/>
  <c r="BI13" i="11"/>
  <c r="BI27" i="11"/>
  <c r="BI29" i="11"/>
  <c r="BI20" i="11"/>
  <c r="BI30" i="11"/>
  <c r="BI25" i="11"/>
  <c r="BI15" i="11"/>
  <c r="BI26" i="11"/>
  <c r="BI17" i="11"/>
  <c r="BI18" i="11"/>
  <c r="BI8" i="11"/>
  <c r="BJ7" i="11"/>
  <c r="BJ30" i="11" s="1"/>
  <c r="BI19" i="11"/>
  <c r="BI31" i="11"/>
  <c r="BI14" i="11"/>
  <c r="BJ14" i="11" l="1"/>
  <c r="BJ12" i="11"/>
  <c r="BJ15" i="11"/>
  <c r="BJ17" i="11"/>
  <c r="BJ21" i="11"/>
  <c r="BJ31" i="11"/>
  <c r="BJ23" i="11"/>
  <c r="BJ24" i="11"/>
  <c r="BJ25" i="11"/>
  <c r="BJ13" i="11"/>
  <c r="BJ26" i="11"/>
  <c r="BK7" i="11"/>
  <c r="BK27" i="11" s="1"/>
  <c r="BJ18" i="11"/>
  <c r="BJ27" i="11"/>
  <c r="BJ8" i="11"/>
  <c r="BJ19" i="11"/>
  <c r="BJ29" i="11"/>
  <c r="BJ11" i="11"/>
  <c r="BJ20" i="11"/>
  <c r="BK31" i="11"/>
  <c r="BK20" i="11"/>
  <c r="BK11" i="11" l="1"/>
  <c r="BK12" i="11"/>
  <c r="BK24" i="11"/>
  <c r="BK25" i="11"/>
  <c r="BK17" i="11"/>
  <c r="BK13" i="11"/>
  <c r="BK23" i="11"/>
  <c r="BK14" i="11"/>
  <c r="BK26" i="11"/>
  <c r="BK29" i="11"/>
  <c r="BK21" i="11"/>
  <c r="BK15" i="11"/>
  <c r="BK18" i="11"/>
  <c r="BK8" i="11"/>
  <c r="BK19" i="11"/>
  <c r="BK30" i="11"/>
</calcChain>
</file>

<file path=xl/sharedStrings.xml><?xml version="1.0" encoding="utf-8"?>
<sst xmlns="http://schemas.openxmlformats.org/spreadsheetml/2006/main" count="35" uniqueCount="25">
  <si>
    <t>Project start date:</t>
  </si>
  <si>
    <t>Scrolling increment:</t>
  </si>
  <si>
    <t>Milestone marker:</t>
  </si>
  <si>
    <t>Milestone description</t>
  </si>
  <si>
    <t>Assigned to</t>
  </si>
  <si>
    <t>Progress</t>
  </si>
  <si>
    <t>Start</t>
  </si>
  <si>
    <t>Days</t>
  </si>
  <si>
    <t>Task 1</t>
  </si>
  <si>
    <t>Task 2</t>
  </si>
  <si>
    <t>Task 3</t>
  </si>
  <si>
    <t>Task 4</t>
  </si>
  <si>
    <t>Task 5</t>
  </si>
  <si>
    <t>To add more data, Insert new rows ABOVE this one</t>
  </si>
  <si>
    <t>Research</t>
  </si>
  <si>
    <t>1. Description Stage</t>
  </si>
  <si>
    <t>2.  Survey and Analysis Report</t>
  </si>
  <si>
    <t>3. Presentation</t>
  </si>
  <si>
    <t>Submission</t>
  </si>
  <si>
    <t>Finding key points</t>
  </si>
  <si>
    <t>Writing the report</t>
  </si>
  <si>
    <t xml:space="preserve">Draft for feedback </t>
  </si>
  <si>
    <t>Project: Extracting Key Information From Clinical Imaging Reports</t>
  </si>
  <si>
    <t>November</t>
  </si>
  <si>
    <t>4. Final Dissertation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</si>
</sst>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16"/>
      <name val="Calibri"/>
      <family val="2"/>
      <scheme val="major"/>
    </font>
    <font>
      <b/>
      <sz val="16"/>
      <color theme="8"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43"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6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3" fillId="0" borderId="5" xfId="7" applyBorder="1"/>
    <xf numFmtId="164" fontId="8" fillId="4" borderId="9" xfId="11" applyNumberFormat="1" applyFill="1" applyBorder="1">
      <alignment horizontal="center" vertical="center"/>
    </xf>
    <xf numFmtId="0" fontId="13"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5" fillId="0" borderId="0" xfId="0" applyFont="1" applyAlignment="1">
      <alignment horizontal="left" vertical="center" wrapText="1"/>
    </xf>
    <xf numFmtId="0" fontId="0" fillId="0" borderId="0" xfId="0" applyAlignment="1">
      <alignment horizontal="left" vertical="center" wrapText="1"/>
    </xf>
    <xf numFmtId="14" fontId="2" fillId="0" borderId="0" xfId="9" applyFont="1" applyFill="1" applyBorder="1">
      <alignment horizontal="center" vertical="center"/>
    </xf>
    <xf numFmtId="9" fontId="16" fillId="0" borderId="0" xfId="2" applyFont="1" applyFill="1" applyBorder="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164" fontId="8" fillId="4" borderId="15" xfId="11" applyNumberFormat="1" applyFill="1" applyBorder="1">
      <alignment horizontal="center" vertical="center"/>
    </xf>
    <xf numFmtId="0" fontId="8" fillId="4" borderId="16" xfId="0" applyFont="1" applyFill="1" applyBorder="1" applyAlignment="1">
      <alignment horizontal="center" vertical="center" shrinkToFit="1"/>
    </xf>
    <xf numFmtId="164" fontId="8" fillId="4" borderId="17" xfId="11" applyNumberFormat="1" applyFill="1" applyBorder="1">
      <alignment horizontal="center" vertical="center"/>
    </xf>
    <xf numFmtId="0" fontId="8" fillId="4" borderId="14" xfId="0" applyFont="1" applyFill="1" applyBorder="1" applyAlignment="1">
      <alignment horizontal="center" vertical="center" shrinkToFit="1"/>
    </xf>
    <xf numFmtId="0" fontId="8" fillId="4" borderId="18" xfId="0" applyFont="1" applyFill="1" applyBorder="1" applyAlignment="1">
      <alignment horizontal="center" vertical="center" shrinkToFit="1"/>
    </xf>
    <xf numFmtId="0" fontId="7" fillId="5" borderId="19" xfId="0" applyFont="1" applyFill="1" applyBorder="1" applyAlignment="1">
      <alignment horizontal="center" vertical="center" wrapTex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0" fontId="18" fillId="2" borderId="0" xfId="5" applyFont="1" applyFill="1" applyAlignment="1">
      <alignment horizontal="left" vertical="center" indent="1"/>
    </xf>
    <xf numFmtId="0" fontId="0" fillId="0" borderId="20" xfId="0" applyBorder="1" applyAlignment="1">
      <alignment horizontal="center"/>
    </xf>
    <xf numFmtId="0" fontId="17"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5" xfId="7" applyFont="1" applyBorder="1"/>
    <xf numFmtId="0" fontId="2"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bgColor theme="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3">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37"/>
  <sheetViews>
    <sheetView showGridLines="0" tabSelected="1" showRuler="0" topLeftCell="A17" zoomScale="61" zoomScaleNormal="90" zoomScalePageLayoutView="70" workbookViewId="0">
      <selection activeCell="B27" sqref="B27"/>
    </sheetView>
  </sheetViews>
  <sheetFormatPr defaultRowHeight="30" customHeight="1" outlineLevelRow="1" x14ac:dyDescent="0.35"/>
  <cols>
    <col min="1" max="1" width="4.6328125" style="6" customWidth="1"/>
    <col min="2" max="2" width="25.6328125" customWidth="1"/>
    <col min="3" max="3" width="18.6328125" customWidth="1"/>
    <col min="4" max="4" width="13.6328125" customWidth="1"/>
    <col min="5" max="5" width="13.6328125" style="2" customWidth="1"/>
    <col min="6" max="6" width="13.6328125" customWidth="1"/>
    <col min="7" max="7" width="2.6328125" customWidth="1"/>
    <col min="8" max="112" width="3.54296875" customWidth="1"/>
  </cols>
  <sheetData>
    <row r="1" spans="1:112" ht="25.25" customHeight="1" x14ac:dyDescent="0.35"/>
    <row r="2" spans="1:112" ht="50.15" customHeight="1" x14ac:dyDescent="0.35">
      <c r="A2" s="48"/>
      <c r="B2" s="54" t="s">
        <v>22</v>
      </c>
      <c r="C2" s="37"/>
      <c r="D2" s="38"/>
      <c r="E2" s="38"/>
      <c r="F2" s="49"/>
      <c r="G2" s="32"/>
      <c r="H2" s="32"/>
      <c r="I2" s="53"/>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row>
    <row r="3" spans="1:112" ht="30" customHeight="1" x14ac:dyDescent="0.35">
      <c r="A3" s="7"/>
      <c r="B3" s="60"/>
      <c r="C3" s="56"/>
      <c r="D3" s="57"/>
      <c r="E3" s="57"/>
      <c r="F3" s="58"/>
      <c r="G3" s="1"/>
      <c r="H3" s="1"/>
      <c r="I3" s="5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row>
    <row r="4" spans="1:112" ht="30" customHeight="1" x14ac:dyDescent="0.35">
      <c r="B4" s="60"/>
      <c r="E4" s="39"/>
      <c r="I4" s="19"/>
      <c r="J4" s="19"/>
      <c r="K4" s="19"/>
      <c r="L4" s="19"/>
      <c r="M4" s="19"/>
      <c r="N4" s="19"/>
    </row>
    <row r="5" spans="1:112" ht="30" customHeight="1" x14ac:dyDescent="0.35">
      <c r="A5" s="7"/>
      <c r="B5" s="50" t="s">
        <v>0</v>
      </c>
      <c r="C5" s="39">
        <f>DATE(2023,9,1)</f>
        <v>45170</v>
      </c>
      <c r="E5" s="51"/>
      <c r="H5" s="29"/>
      <c r="I5" s="30"/>
      <c r="J5" s="30"/>
      <c r="K5" s="30"/>
      <c r="L5" s="30"/>
      <c r="M5" s="31"/>
      <c r="O5" s="63" t="s">
        <v>1</v>
      </c>
      <c r="P5" s="63"/>
      <c r="Q5" s="63"/>
      <c r="R5" s="63"/>
      <c r="S5" s="63"/>
      <c r="T5" s="63"/>
      <c r="U5" s="40">
        <v>0</v>
      </c>
      <c r="V5" s="55"/>
    </row>
    <row r="6" spans="1:112" ht="30" customHeight="1" x14ac:dyDescent="0.5">
      <c r="A6" s="7"/>
      <c r="B6" s="52" t="s">
        <v>2</v>
      </c>
      <c r="C6" s="40">
        <v>1</v>
      </c>
      <c r="D6" s="40">
        <f>Milestone_Marker</f>
        <v>1</v>
      </c>
      <c r="H6" s="61" t="str">
        <f>TEXT(H7,"mmmm")</f>
        <v>September</v>
      </c>
      <c r="I6" s="61"/>
      <c r="J6" s="61"/>
      <c r="K6" s="61"/>
      <c r="L6" s="26"/>
      <c r="M6" s="26"/>
      <c r="N6" s="24"/>
      <c r="O6" s="24" t="str">
        <f>IF(TEXT(O7,"mmmm")=H6,"",TEXT(O7,"mmmm"))</f>
        <v/>
      </c>
      <c r="P6" s="24"/>
      <c r="Q6" s="24"/>
      <c r="R6" s="24"/>
      <c r="S6" s="24"/>
      <c r="T6" s="24"/>
      <c r="U6" s="24"/>
      <c r="V6" s="24" t="str">
        <f>IF(OR(TEXT(V7,"mmmm")=O6,TEXT(V7,"mmmm")=H6),"",TEXT(V7,"mmmm"))</f>
        <v/>
      </c>
      <c r="W6" s="24"/>
      <c r="X6" s="24"/>
      <c r="Y6" s="24"/>
      <c r="Z6" s="24"/>
      <c r="AA6" s="24"/>
      <c r="AB6" s="24"/>
      <c r="AC6" s="24" t="str">
        <f>IF(OR(TEXT(AC7,"mmmm")=V6,TEXT(AC7,"mmmm")=O6,TEXT(AC7,"mmmm")=H6),"",TEXT(AC7,"mmmm"))</f>
        <v/>
      </c>
      <c r="AD6" s="24"/>
      <c r="AE6" s="24"/>
      <c r="AF6" s="24"/>
      <c r="AG6" s="24"/>
      <c r="AH6" s="24"/>
      <c r="AI6" s="24"/>
      <c r="AJ6" s="62" t="str">
        <f>IF(OR(TEXT(AJ7,"mmmm")=AC6,TEXT(AJ7,"mmmm")=V6,TEXT(AJ7,"mmmm")=O6,TEXT(AJ7,"mmmm")=H6),"",TEXT(AJ7,"mmmm"))</f>
        <v/>
      </c>
      <c r="AK6" s="62"/>
      <c r="AL6" s="62"/>
      <c r="AM6" s="62"/>
      <c r="AN6" s="62"/>
      <c r="AO6" s="24"/>
      <c r="AP6" s="24"/>
      <c r="AQ6" s="24" t="str">
        <f>IF(OR(TEXT(AQ7,"mmmm")=AJ6,TEXT(AQ7,"mmmm")=AC6,TEXT(AQ7,"mmmm")=V6,TEXT(AQ7,"mmmm")=O6),"",TEXT(AQ7,"mmmm"))</f>
        <v>October</v>
      </c>
      <c r="AR6" s="24"/>
      <c r="AS6" s="24"/>
      <c r="AT6" s="24"/>
      <c r="AU6" s="24"/>
      <c r="AV6" s="24"/>
      <c r="AW6" s="24"/>
      <c r="AX6" s="24" t="str">
        <f>IF(OR(TEXT(AX7,"mmmm")=AQ6,TEXT(AX7,"mmmm")=AJ6,TEXT(AX7,"mmmm")=AC6,TEXT(AX7,"mmmm")=V6),"",TEXT(AX7,"mmmm"))</f>
        <v/>
      </c>
      <c r="AY6" s="24"/>
      <c r="AZ6" s="24"/>
      <c r="BA6" s="24"/>
      <c r="BB6" s="24"/>
      <c r="BC6" s="24"/>
      <c r="BD6" s="24"/>
      <c r="BE6" s="24" t="str">
        <f>IF(OR(TEXT(BE7,"mmmm")=AX6,TEXT(BE7,"mmmm")=AQ6,TEXT(BE7,"mmmm")=AJ6,TEXT(BE7,"mmmm")=AC6),"",TEXT(BE7,"mmmm"))</f>
        <v/>
      </c>
      <c r="BF6" s="24"/>
      <c r="BG6" s="24"/>
      <c r="BH6" s="24"/>
      <c r="BI6" s="24"/>
      <c r="BJ6" s="24"/>
      <c r="BK6" s="24"/>
      <c r="BL6" s="24"/>
      <c r="BM6" s="24"/>
      <c r="BN6" s="24"/>
      <c r="BO6" s="24"/>
      <c r="BP6" s="24"/>
      <c r="BQ6" s="24"/>
      <c r="BR6" s="24"/>
      <c r="BS6" s="24"/>
      <c r="BT6" s="24"/>
      <c r="BU6" s="24"/>
      <c r="BV6" s="24"/>
      <c r="BW6" s="24" t="s">
        <v>23</v>
      </c>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row>
    <row r="7" spans="1:112" ht="18" customHeight="1" x14ac:dyDescent="0.35">
      <c r="A7" s="7"/>
      <c r="B7" s="20"/>
      <c r="H7" s="42">
        <f>IFERROR(Project_Start+Scrolling_Increment,NA())</f>
        <v>45170</v>
      </c>
      <c r="I7" s="44">
        <f>H7+1</f>
        <v>45171</v>
      </c>
      <c r="J7" s="44">
        <f t="shared" ref="J7:AW7" si="0">I7+1</f>
        <v>45172</v>
      </c>
      <c r="K7" s="44">
        <f>J7+1</f>
        <v>45173</v>
      </c>
      <c r="L7" s="44">
        <f t="shared" si="0"/>
        <v>45174</v>
      </c>
      <c r="M7" s="44">
        <f t="shared" si="0"/>
        <v>45175</v>
      </c>
      <c r="N7" s="44">
        <f t="shared" si="0"/>
        <v>45176</v>
      </c>
      <c r="O7" s="44">
        <f>N7+1</f>
        <v>45177</v>
      </c>
      <c r="P7" s="44">
        <f>O7+1</f>
        <v>45178</v>
      </c>
      <c r="Q7" s="44">
        <f t="shared" si="0"/>
        <v>45179</v>
      </c>
      <c r="R7" s="44">
        <f t="shared" si="0"/>
        <v>45180</v>
      </c>
      <c r="S7" s="44">
        <f t="shared" si="0"/>
        <v>45181</v>
      </c>
      <c r="T7" s="44">
        <f t="shared" si="0"/>
        <v>45182</v>
      </c>
      <c r="U7" s="44">
        <f t="shared" si="0"/>
        <v>45183</v>
      </c>
      <c r="V7" s="44">
        <f>U7+1</f>
        <v>45184</v>
      </c>
      <c r="W7" s="44">
        <f>V7+1</f>
        <v>45185</v>
      </c>
      <c r="X7" s="44">
        <f t="shared" si="0"/>
        <v>45186</v>
      </c>
      <c r="Y7" s="44">
        <f t="shared" si="0"/>
        <v>45187</v>
      </c>
      <c r="Z7" s="44">
        <f t="shared" si="0"/>
        <v>45188</v>
      </c>
      <c r="AA7" s="44">
        <f t="shared" si="0"/>
        <v>45189</v>
      </c>
      <c r="AB7" s="44">
        <f t="shared" si="0"/>
        <v>45190</v>
      </c>
      <c r="AC7" s="44">
        <f>AB7+1</f>
        <v>45191</v>
      </c>
      <c r="AD7" s="44">
        <f>AC7+1</f>
        <v>45192</v>
      </c>
      <c r="AE7" s="44">
        <f t="shared" si="0"/>
        <v>45193</v>
      </c>
      <c r="AF7" s="44">
        <f t="shared" si="0"/>
        <v>45194</v>
      </c>
      <c r="AG7" s="44">
        <f t="shared" si="0"/>
        <v>45195</v>
      </c>
      <c r="AH7" s="44">
        <f t="shared" si="0"/>
        <v>45196</v>
      </c>
      <c r="AI7" s="44">
        <f t="shared" si="0"/>
        <v>45197</v>
      </c>
      <c r="AJ7" s="44">
        <f>AI7+1</f>
        <v>45198</v>
      </c>
      <c r="AK7" s="44">
        <f>AJ7+1</f>
        <v>45199</v>
      </c>
      <c r="AL7" s="44">
        <f t="shared" si="0"/>
        <v>45200</v>
      </c>
      <c r="AM7" s="44">
        <f t="shared" si="0"/>
        <v>45201</v>
      </c>
      <c r="AN7" s="44">
        <f t="shared" si="0"/>
        <v>45202</v>
      </c>
      <c r="AO7" s="44">
        <f t="shared" si="0"/>
        <v>45203</v>
      </c>
      <c r="AP7" s="44">
        <f t="shared" si="0"/>
        <v>45204</v>
      </c>
      <c r="AQ7" s="44">
        <f>AP7+1</f>
        <v>45205</v>
      </c>
      <c r="AR7" s="44">
        <f>AQ7+1</f>
        <v>45206</v>
      </c>
      <c r="AS7" s="44">
        <f t="shared" si="0"/>
        <v>45207</v>
      </c>
      <c r="AT7" s="44">
        <f t="shared" si="0"/>
        <v>45208</v>
      </c>
      <c r="AU7" s="44">
        <f t="shared" si="0"/>
        <v>45209</v>
      </c>
      <c r="AV7" s="44">
        <f t="shared" si="0"/>
        <v>45210</v>
      </c>
      <c r="AW7" s="44">
        <f t="shared" si="0"/>
        <v>45211</v>
      </c>
      <c r="AX7" s="44">
        <f>AW7+1</f>
        <v>45212</v>
      </c>
      <c r="AY7" s="44">
        <f>AX7+1</f>
        <v>45213</v>
      </c>
      <c r="AZ7" s="44">
        <f t="shared" ref="AZ7:BD7" si="1">AY7+1</f>
        <v>45214</v>
      </c>
      <c r="BA7" s="44">
        <f t="shared" si="1"/>
        <v>45215</v>
      </c>
      <c r="BB7" s="44">
        <f t="shared" si="1"/>
        <v>45216</v>
      </c>
      <c r="BC7" s="44">
        <f t="shared" si="1"/>
        <v>45217</v>
      </c>
      <c r="BD7" s="44">
        <f t="shared" si="1"/>
        <v>45218</v>
      </c>
      <c r="BE7" s="44">
        <f>BD7+1</f>
        <v>45219</v>
      </c>
      <c r="BF7" s="44">
        <f>BE7+1</f>
        <v>45220</v>
      </c>
      <c r="BG7" s="44">
        <f t="shared" ref="BG7:BK7" si="2">BF7+1</f>
        <v>45221</v>
      </c>
      <c r="BH7" s="44">
        <f t="shared" si="2"/>
        <v>45222</v>
      </c>
      <c r="BI7" s="44">
        <f t="shared" si="2"/>
        <v>45223</v>
      </c>
      <c r="BJ7" s="44">
        <f t="shared" si="2"/>
        <v>45224</v>
      </c>
      <c r="BK7" s="25">
        <f t="shared" si="2"/>
        <v>45225</v>
      </c>
      <c r="BL7" s="25">
        <f t="shared" ref="BL7" si="3">BK7+1</f>
        <v>45226</v>
      </c>
      <c r="BM7" s="25">
        <f t="shared" ref="BM7" si="4">BL7+1</f>
        <v>45227</v>
      </c>
      <c r="BN7" s="25">
        <f t="shared" ref="BN7" si="5">BM7+1</f>
        <v>45228</v>
      </c>
      <c r="BO7" s="25">
        <f t="shared" ref="BO7" si="6">BN7+1</f>
        <v>45229</v>
      </c>
      <c r="BP7" s="25">
        <f t="shared" ref="BP7" si="7">BO7+1</f>
        <v>45230</v>
      </c>
      <c r="BQ7" s="25">
        <f t="shared" ref="BQ7" si="8">BP7+1</f>
        <v>45231</v>
      </c>
      <c r="BR7" s="25">
        <f t="shared" ref="BR7" si="9">BQ7+1</f>
        <v>45232</v>
      </c>
      <c r="BS7" s="25">
        <f t="shared" ref="BS7" si="10">BR7+1</f>
        <v>45233</v>
      </c>
      <c r="BT7" s="25">
        <f t="shared" ref="BT7" si="11">BS7+1</f>
        <v>45234</v>
      </c>
      <c r="BU7" s="25">
        <f t="shared" ref="BU7" si="12">BT7+1</f>
        <v>45235</v>
      </c>
      <c r="BV7" s="25">
        <f t="shared" ref="BV7" si="13">BU7+1</f>
        <v>45236</v>
      </c>
      <c r="BW7" s="25">
        <f t="shared" ref="BW7" si="14">BV7+1</f>
        <v>45237</v>
      </c>
      <c r="BX7" s="25">
        <f t="shared" ref="BX7" si="15">BW7+1</f>
        <v>45238</v>
      </c>
      <c r="BY7" s="25">
        <f t="shared" ref="BY7" si="16">BX7+1</f>
        <v>45239</v>
      </c>
      <c r="BZ7" s="25">
        <f t="shared" ref="BZ7" si="17">BY7+1</f>
        <v>45240</v>
      </c>
      <c r="CA7" s="25">
        <f t="shared" ref="CA7" si="18">BZ7+1</f>
        <v>45241</v>
      </c>
      <c r="CB7" s="25">
        <f t="shared" ref="CB7" si="19">CA7+1</f>
        <v>45242</v>
      </c>
      <c r="CC7" s="25">
        <f t="shared" ref="CC7" si="20">CB7+1</f>
        <v>45243</v>
      </c>
      <c r="CD7" s="25">
        <f t="shared" ref="CD7" si="21">CC7+1</f>
        <v>45244</v>
      </c>
      <c r="CE7" s="25">
        <f t="shared" ref="CE7" si="22">CD7+1</f>
        <v>45245</v>
      </c>
      <c r="CF7" s="25">
        <f t="shared" ref="CF7" si="23">CE7+1</f>
        <v>45246</v>
      </c>
      <c r="CG7" s="25">
        <f t="shared" ref="CG7" si="24">CF7+1</f>
        <v>45247</v>
      </c>
      <c r="CH7" s="25">
        <f t="shared" ref="CH7" si="25">CG7+1</f>
        <v>45248</v>
      </c>
      <c r="CI7" s="25">
        <f t="shared" ref="CI7" si="26">CH7+1</f>
        <v>45249</v>
      </c>
      <c r="CJ7" s="25">
        <f t="shared" ref="CJ7" si="27">CI7+1</f>
        <v>45250</v>
      </c>
      <c r="CK7" s="25">
        <f t="shared" ref="CK7" si="28">CJ7+1</f>
        <v>45251</v>
      </c>
      <c r="CL7" s="25">
        <f t="shared" ref="CL7" si="29">CK7+1</f>
        <v>45252</v>
      </c>
      <c r="CM7" s="25">
        <f t="shared" ref="CM7" si="30">CL7+1</f>
        <v>45253</v>
      </c>
      <c r="CN7" s="25">
        <f t="shared" ref="CN7" si="31">CM7+1</f>
        <v>45254</v>
      </c>
      <c r="CO7" s="25">
        <f t="shared" ref="CO7" si="32">CN7+1</f>
        <v>45255</v>
      </c>
      <c r="CP7" s="25">
        <f t="shared" ref="CP7" si="33">CO7+1</f>
        <v>45256</v>
      </c>
      <c r="CQ7" s="25">
        <f t="shared" ref="CQ7" si="34">CP7+1</f>
        <v>45257</v>
      </c>
      <c r="CR7" s="25">
        <f t="shared" ref="CR7" si="35">CQ7+1</f>
        <v>45258</v>
      </c>
      <c r="CS7" s="25">
        <f t="shared" ref="CS7" si="36">CR7+1</f>
        <v>45259</v>
      </c>
      <c r="CT7" s="25">
        <f t="shared" ref="CT7" si="37">CS7+1</f>
        <v>45260</v>
      </c>
      <c r="CU7" s="25">
        <f t="shared" ref="CU7" si="38">CT7+1</f>
        <v>45261</v>
      </c>
      <c r="CV7" s="25">
        <f t="shared" ref="CV7" si="39">CU7+1</f>
        <v>45262</v>
      </c>
      <c r="CW7" s="25">
        <f t="shared" ref="CW7" si="40">CV7+1</f>
        <v>45263</v>
      </c>
      <c r="CX7" s="25">
        <f t="shared" ref="CX7" si="41">CW7+1</f>
        <v>45264</v>
      </c>
      <c r="CY7" s="25">
        <f t="shared" ref="CY7" si="42">CX7+1</f>
        <v>45265</v>
      </c>
      <c r="CZ7" s="25">
        <f t="shared" ref="CZ7" si="43">CY7+1</f>
        <v>45266</v>
      </c>
      <c r="DA7" s="25">
        <f t="shared" ref="DA7" si="44">CZ7+1</f>
        <v>45267</v>
      </c>
      <c r="DB7" s="25">
        <f t="shared" ref="DB7" si="45">DA7+1</f>
        <v>45268</v>
      </c>
      <c r="DC7" s="25">
        <f t="shared" ref="DC7" si="46">DB7+1</f>
        <v>45269</v>
      </c>
      <c r="DD7" s="25">
        <f t="shared" ref="DD7" si="47">DC7+1</f>
        <v>45270</v>
      </c>
      <c r="DE7" s="25">
        <f t="shared" ref="DE7" si="48">DD7+1</f>
        <v>45271</v>
      </c>
      <c r="DF7" s="25">
        <f t="shared" ref="DF7" si="49">DE7+1</f>
        <v>45272</v>
      </c>
      <c r="DG7" s="25">
        <f t="shared" ref="DG7" si="50">DF7+1</f>
        <v>45273</v>
      </c>
      <c r="DH7" s="25">
        <f t="shared" ref="DH7" si="51">DG7+1</f>
        <v>45274</v>
      </c>
    </row>
    <row r="8" spans="1:112" ht="31" customHeight="1" x14ac:dyDescent="0.35">
      <c r="A8" s="7"/>
      <c r="B8" s="22" t="s">
        <v>3</v>
      </c>
      <c r="C8" s="23" t="s">
        <v>4</v>
      </c>
      <c r="D8" s="23" t="s">
        <v>5</v>
      </c>
      <c r="E8" s="23" t="s">
        <v>6</v>
      </c>
      <c r="F8" s="23" t="s">
        <v>7</v>
      </c>
      <c r="G8" s="47"/>
      <c r="H8" s="46" t="str">
        <f>LEFT(TEXT(H7,"ddd"),1)</f>
        <v>F</v>
      </c>
      <c r="I8" s="45" t="str">
        <f>LEFT(TEXT(I7,"ddd"),1)</f>
        <v>S</v>
      </c>
      <c r="J8" s="45" t="str">
        <f>LEFT(TEXT(J7,"ddd"),1)</f>
        <v>S</v>
      </c>
      <c r="K8" s="45" t="str">
        <f t="shared" ref="K8:AM8" si="52">LEFT(TEXT(K7,"ddd"),1)</f>
        <v>M</v>
      </c>
      <c r="L8" s="45" t="str">
        <f t="shared" si="52"/>
        <v>T</v>
      </c>
      <c r="M8" s="45" t="str">
        <f t="shared" si="52"/>
        <v>W</v>
      </c>
      <c r="N8" s="45" t="str">
        <f t="shared" si="52"/>
        <v>T</v>
      </c>
      <c r="O8" s="45" t="str">
        <f t="shared" si="52"/>
        <v>F</v>
      </c>
      <c r="P8" s="45" t="str">
        <f t="shared" si="52"/>
        <v>S</v>
      </c>
      <c r="Q8" s="45" t="str">
        <f t="shared" si="52"/>
        <v>S</v>
      </c>
      <c r="R8" s="45" t="str">
        <f t="shared" si="52"/>
        <v>M</v>
      </c>
      <c r="S8" s="45" t="str">
        <f t="shared" si="52"/>
        <v>T</v>
      </c>
      <c r="T8" s="45" t="str">
        <f t="shared" si="52"/>
        <v>W</v>
      </c>
      <c r="U8" s="45" t="str">
        <f t="shared" si="52"/>
        <v>T</v>
      </c>
      <c r="V8" s="45" t="str">
        <f t="shared" si="52"/>
        <v>F</v>
      </c>
      <c r="W8" s="45" t="str">
        <f t="shared" si="52"/>
        <v>S</v>
      </c>
      <c r="X8" s="45" t="str">
        <f t="shared" si="52"/>
        <v>S</v>
      </c>
      <c r="Y8" s="45" t="str">
        <f t="shared" si="52"/>
        <v>M</v>
      </c>
      <c r="Z8" s="45" t="str">
        <f t="shared" si="52"/>
        <v>T</v>
      </c>
      <c r="AA8" s="45" t="str">
        <f t="shared" si="52"/>
        <v>W</v>
      </c>
      <c r="AB8" s="45" t="str">
        <f t="shared" si="52"/>
        <v>T</v>
      </c>
      <c r="AC8" s="45" t="str">
        <f t="shared" si="52"/>
        <v>F</v>
      </c>
      <c r="AD8" s="45" t="str">
        <f t="shared" si="52"/>
        <v>S</v>
      </c>
      <c r="AE8" s="45" t="str">
        <f t="shared" si="52"/>
        <v>S</v>
      </c>
      <c r="AF8" s="45" t="str">
        <f t="shared" si="52"/>
        <v>M</v>
      </c>
      <c r="AG8" s="45" t="str">
        <f t="shared" si="52"/>
        <v>T</v>
      </c>
      <c r="AH8" s="45" t="str">
        <f t="shared" si="52"/>
        <v>W</v>
      </c>
      <c r="AI8" s="45" t="str">
        <f t="shared" si="52"/>
        <v>T</v>
      </c>
      <c r="AJ8" s="45" t="str">
        <f t="shared" si="52"/>
        <v>F</v>
      </c>
      <c r="AK8" s="45" t="str">
        <f t="shared" si="52"/>
        <v>S</v>
      </c>
      <c r="AL8" s="45" t="str">
        <f t="shared" si="52"/>
        <v>S</v>
      </c>
      <c r="AM8" s="45" t="str">
        <f t="shared" si="52"/>
        <v>M</v>
      </c>
      <c r="AN8" s="45" t="str">
        <f t="shared" ref="AN8:BK8" si="53">LEFT(TEXT(AN7,"ddd"),1)</f>
        <v>T</v>
      </c>
      <c r="AO8" s="45" t="str">
        <f t="shared" si="53"/>
        <v>W</v>
      </c>
      <c r="AP8" s="45" t="str">
        <f t="shared" si="53"/>
        <v>T</v>
      </c>
      <c r="AQ8" s="45" t="str">
        <f t="shared" si="53"/>
        <v>F</v>
      </c>
      <c r="AR8" s="45" t="str">
        <f t="shared" si="53"/>
        <v>S</v>
      </c>
      <c r="AS8" s="45" t="str">
        <f t="shared" si="53"/>
        <v>S</v>
      </c>
      <c r="AT8" s="45" t="str">
        <f t="shared" si="53"/>
        <v>M</v>
      </c>
      <c r="AU8" s="45" t="str">
        <f t="shared" si="53"/>
        <v>T</v>
      </c>
      <c r="AV8" s="45" t="str">
        <f t="shared" si="53"/>
        <v>W</v>
      </c>
      <c r="AW8" s="45" t="str">
        <f t="shared" si="53"/>
        <v>T</v>
      </c>
      <c r="AX8" s="45" t="str">
        <f t="shared" si="53"/>
        <v>F</v>
      </c>
      <c r="AY8" s="45" t="str">
        <f t="shared" si="53"/>
        <v>S</v>
      </c>
      <c r="AZ8" s="45" t="str">
        <f t="shared" si="53"/>
        <v>S</v>
      </c>
      <c r="BA8" s="45" t="str">
        <f t="shared" si="53"/>
        <v>M</v>
      </c>
      <c r="BB8" s="45" t="str">
        <f t="shared" si="53"/>
        <v>T</v>
      </c>
      <c r="BC8" s="45" t="str">
        <f t="shared" si="53"/>
        <v>W</v>
      </c>
      <c r="BD8" s="45" t="str">
        <f t="shared" si="53"/>
        <v>T</v>
      </c>
      <c r="BE8" s="45" t="str">
        <f t="shared" si="53"/>
        <v>F</v>
      </c>
      <c r="BF8" s="45" t="str">
        <f t="shared" si="53"/>
        <v>S</v>
      </c>
      <c r="BG8" s="45" t="str">
        <f t="shared" si="53"/>
        <v>S</v>
      </c>
      <c r="BH8" s="45" t="str">
        <f t="shared" si="53"/>
        <v>M</v>
      </c>
      <c r="BI8" s="45" t="str">
        <f t="shared" si="53"/>
        <v>T</v>
      </c>
      <c r="BJ8" s="45" t="str">
        <f t="shared" si="53"/>
        <v>W</v>
      </c>
      <c r="BK8" s="43" t="str">
        <f t="shared" si="53"/>
        <v>T</v>
      </c>
      <c r="BL8" s="43" t="str">
        <f t="shared" ref="BL8:BX8" si="54">LEFT(TEXT(BL7,"ddd"),1)</f>
        <v>F</v>
      </c>
      <c r="BM8" s="43" t="str">
        <f t="shared" si="54"/>
        <v>S</v>
      </c>
      <c r="BN8" s="43" t="str">
        <f t="shared" si="54"/>
        <v>S</v>
      </c>
      <c r="BO8" s="43" t="str">
        <f t="shared" si="54"/>
        <v>M</v>
      </c>
      <c r="BP8" s="43" t="str">
        <f t="shared" si="54"/>
        <v>T</v>
      </c>
      <c r="BQ8" s="43" t="str">
        <f t="shared" si="54"/>
        <v>W</v>
      </c>
      <c r="BR8" s="43" t="str">
        <f t="shared" si="54"/>
        <v>T</v>
      </c>
      <c r="BS8" s="43" t="str">
        <f t="shared" si="54"/>
        <v>F</v>
      </c>
      <c r="BT8" s="43" t="str">
        <f t="shared" si="54"/>
        <v>S</v>
      </c>
      <c r="BU8" s="43" t="str">
        <f t="shared" si="54"/>
        <v>S</v>
      </c>
      <c r="BV8" s="43" t="str">
        <f t="shared" si="54"/>
        <v>M</v>
      </c>
      <c r="BW8" s="43" t="str">
        <f t="shared" si="54"/>
        <v>T</v>
      </c>
      <c r="BX8" s="43" t="str">
        <f t="shared" si="54"/>
        <v>W</v>
      </c>
      <c r="BY8" s="43" t="str">
        <f t="shared" ref="BY8:DE8" si="55">LEFT(TEXT(BY7,"ddd"),1)</f>
        <v>T</v>
      </c>
      <c r="BZ8" s="43" t="str">
        <f t="shared" si="55"/>
        <v>F</v>
      </c>
      <c r="CA8" s="43" t="str">
        <f t="shared" si="55"/>
        <v>S</v>
      </c>
      <c r="CB8" s="43" t="str">
        <f t="shared" si="55"/>
        <v>S</v>
      </c>
      <c r="CC8" s="43" t="str">
        <f t="shared" si="55"/>
        <v>M</v>
      </c>
      <c r="CD8" s="43" t="str">
        <f t="shared" si="55"/>
        <v>T</v>
      </c>
      <c r="CE8" s="43" t="str">
        <f t="shared" si="55"/>
        <v>W</v>
      </c>
      <c r="CF8" s="43" t="str">
        <f t="shared" si="55"/>
        <v>T</v>
      </c>
      <c r="CG8" s="43" t="str">
        <f t="shared" si="55"/>
        <v>F</v>
      </c>
      <c r="CH8" s="43" t="str">
        <f t="shared" si="55"/>
        <v>S</v>
      </c>
      <c r="CI8" s="43" t="str">
        <f t="shared" si="55"/>
        <v>S</v>
      </c>
      <c r="CJ8" s="43" t="str">
        <f t="shared" si="55"/>
        <v>M</v>
      </c>
      <c r="CK8" s="43" t="str">
        <f t="shared" si="55"/>
        <v>T</v>
      </c>
      <c r="CL8" s="43" t="str">
        <f t="shared" si="55"/>
        <v>W</v>
      </c>
      <c r="CM8" s="43" t="str">
        <f t="shared" si="55"/>
        <v>T</v>
      </c>
      <c r="CN8" s="43" t="str">
        <f t="shared" si="55"/>
        <v>F</v>
      </c>
      <c r="CO8" s="43" t="str">
        <f t="shared" si="55"/>
        <v>S</v>
      </c>
      <c r="CP8" s="43" t="str">
        <f t="shared" si="55"/>
        <v>S</v>
      </c>
      <c r="CQ8" s="43" t="str">
        <f t="shared" si="55"/>
        <v>M</v>
      </c>
      <c r="CR8" s="43" t="str">
        <f t="shared" si="55"/>
        <v>T</v>
      </c>
      <c r="CS8" s="43" t="str">
        <f t="shared" si="55"/>
        <v>W</v>
      </c>
      <c r="CT8" s="43" t="str">
        <f t="shared" si="55"/>
        <v>T</v>
      </c>
      <c r="CU8" s="43" t="str">
        <f t="shared" si="55"/>
        <v>F</v>
      </c>
      <c r="CV8" s="43" t="str">
        <f t="shared" si="55"/>
        <v>S</v>
      </c>
      <c r="CW8" s="43" t="str">
        <f t="shared" si="55"/>
        <v>S</v>
      </c>
      <c r="CX8" s="43" t="str">
        <f t="shared" si="55"/>
        <v>M</v>
      </c>
      <c r="CY8" s="43" t="str">
        <f t="shared" si="55"/>
        <v>T</v>
      </c>
      <c r="CZ8" s="43" t="str">
        <f t="shared" si="55"/>
        <v>W</v>
      </c>
      <c r="DA8" s="43" t="str">
        <f t="shared" si="55"/>
        <v>T</v>
      </c>
      <c r="DB8" s="43" t="str">
        <f t="shared" si="55"/>
        <v>F</v>
      </c>
      <c r="DC8" s="43" t="str">
        <f t="shared" si="55"/>
        <v>S</v>
      </c>
      <c r="DD8" s="43" t="str">
        <f t="shared" si="55"/>
        <v>S</v>
      </c>
      <c r="DE8" s="43" t="str">
        <f t="shared" si="55"/>
        <v>M</v>
      </c>
      <c r="DF8" s="43" t="str">
        <f t="shared" ref="DF8:DH8" si="56">LEFT(TEXT(DF7,"ddd"),1)</f>
        <v>T</v>
      </c>
      <c r="DG8" s="43" t="str">
        <f t="shared" si="56"/>
        <v>W</v>
      </c>
      <c r="DH8" s="43" t="str">
        <f t="shared" si="56"/>
        <v>T</v>
      </c>
    </row>
    <row r="9" spans="1:112" ht="30" hidden="1" customHeight="1" thickBot="1" x14ac:dyDescent="0.4">
      <c r="B9" s="17"/>
      <c r="C9" s="10"/>
      <c r="D9" s="11"/>
      <c r="E9" s="12"/>
      <c r="F9" s="13"/>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row>
    <row r="10" spans="1:112" s="1" customFormat="1" ht="30" customHeight="1" x14ac:dyDescent="0.35">
      <c r="A10" s="7"/>
      <c r="B10" s="33" t="s">
        <v>15</v>
      </c>
      <c r="C10" s="14"/>
      <c r="D10" s="11"/>
      <c r="E10" s="12"/>
      <c r="F10" s="13"/>
      <c r="G10" s="28"/>
      <c r="H10" s="27" t="str">
        <f>IFERROR(IF(LEN(Milestones[[#This Row],[Days]])=0,"",IF(AND(H$7=$E10,$F10=1),Milestone_Marker,"")),"")</f>
        <v/>
      </c>
      <c r="I10" s="27" t="str">
        <f>IFERROR(IF(LEN(Milestones[[#This Row],[Days]])=0,"",IF(AND(I$7=$E10,$F10=1),Milestone_Marker,"")),"")</f>
        <v/>
      </c>
      <c r="J10" s="27" t="str">
        <f>IFERROR(IF(LEN(Milestones[[#This Row],[Days]])=0,"",IF(AND(J$7=$E10,$F10=1),Milestone_Marker,"")),"")</f>
        <v/>
      </c>
      <c r="K10" s="27" t="str">
        <f>IFERROR(IF(LEN(Milestones[[#This Row],[Days]])=0,"",IF(AND(K$7=$E10,$F10=1),Milestone_Marker,"")),"")</f>
        <v/>
      </c>
      <c r="L10" s="27" t="str">
        <f>IFERROR(IF(LEN(Milestones[[#This Row],[Days]])=0,"",IF(AND(L$7=$E10,$F10=1),Milestone_Marker,"")),"")</f>
        <v/>
      </c>
      <c r="M10" s="27" t="str">
        <f>IFERROR(IF(LEN(Milestones[[#This Row],[Days]])=0,"",IF(AND(M$7=$E10,$F10=1),Milestone_Marker,"")),"")</f>
        <v/>
      </c>
      <c r="N10" s="27" t="str">
        <f>IFERROR(IF(LEN(Milestones[[#This Row],[Days]])=0,"",IF(AND(N$7=$E10,$F10=1),Milestone_Marker,"")),"")</f>
        <v/>
      </c>
      <c r="O10" s="27" t="str">
        <f>IFERROR(IF(LEN(Milestones[[#This Row],[Days]])=0,"",IF(AND(O$7=$E10,$F10=1),Milestone_Marker,"")),"")</f>
        <v/>
      </c>
      <c r="P10" s="27" t="str">
        <f>IFERROR(IF(LEN(Milestones[[#This Row],[Days]])=0,"",IF(AND(P$7=$E10,$F10=1),Milestone_Marker,"")),"")</f>
        <v/>
      </c>
      <c r="Q10" s="27" t="str">
        <f>IFERROR(IF(LEN(Milestones[[#This Row],[Days]])=0,"",IF(AND(Q$7=$E10,$F10=1),Milestone_Marker,"")),"")</f>
        <v/>
      </c>
      <c r="R10" s="27" t="str">
        <f>IFERROR(IF(LEN(Milestones[[#This Row],[Days]])=0,"",IF(AND(R$7=$E10,$F10=1),Milestone_Marker,"")),"")</f>
        <v/>
      </c>
      <c r="S10" s="27" t="str">
        <f>IFERROR(IF(LEN(Milestones[[#This Row],[Days]])=0,"",IF(AND(S$7=$E10,$F10=1),Milestone_Marker,"")),"")</f>
        <v/>
      </c>
      <c r="T10" s="27" t="str">
        <f>IFERROR(IF(LEN(Milestones[[#This Row],[Days]])=0,"",IF(AND(T$7=$E10,$F10=1),Milestone_Marker,"")),"")</f>
        <v/>
      </c>
      <c r="U10" s="27" t="str">
        <f>IFERROR(IF(LEN(Milestones[[#This Row],[Days]])=0,"",IF(AND(U$7=$E10,$F10=1),Milestone_Marker,"")),"")</f>
        <v/>
      </c>
      <c r="V10" s="27" t="str">
        <f>IFERROR(IF(LEN(Milestones[[#This Row],[Days]])=0,"",IF(AND(V$7=$E10,$F10=1),Milestone_Marker,"")),"")</f>
        <v/>
      </c>
      <c r="W10" s="27" t="str">
        <f>IFERROR(IF(LEN(Milestones[[#This Row],[Days]])=0,"",IF(AND(W$7=$E10,$F10=1),Milestone_Marker,"")),"")</f>
        <v/>
      </c>
      <c r="X10" s="27" t="str">
        <f>IFERROR(IF(LEN(Milestones[[#This Row],[Days]])=0,"",IF(AND(X$7=$E10,$F10=1),Milestone_Marker,"")),"")</f>
        <v/>
      </c>
      <c r="Y10" s="27" t="str">
        <f>IFERROR(IF(LEN(Milestones[[#This Row],[Days]])=0,"",IF(AND(Y$7=$E10,$F10=1),Milestone_Marker,"")),"")</f>
        <v/>
      </c>
      <c r="Z10" s="27" t="str">
        <f>IFERROR(IF(LEN(Milestones[[#This Row],[Days]])=0,"",IF(AND(Z$7=$E10,$F10=1),Milestone_Marker,"")),"")</f>
        <v/>
      </c>
      <c r="AA10" s="27" t="str">
        <f>IFERROR(IF(LEN(Milestones[[#This Row],[Days]])=0,"",IF(AND(AA$7=$E10,$F10=1),Milestone_Marker,"")),"")</f>
        <v/>
      </c>
      <c r="AB10" s="27" t="str">
        <f>IFERROR(IF(LEN(Milestones[[#This Row],[Days]])=0,"",IF(AND(AB$7=$E10,$F10=1),Milestone_Marker,"")),"")</f>
        <v/>
      </c>
      <c r="AC10" s="27" t="str">
        <f>IFERROR(IF(LEN(Milestones[[#This Row],[Days]])=0,"",IF(AND(AC$7=$E10,$F10=1),Milestone_Marker,"")),"")</f>
        <v/>
      </c>
      <c r="AD10" s="27" t="str">
        <f>IFERROR(IF(LEN(Milestones[[#This Row],[Days]])=0,"",IF(AND(AD$7=$E10,$F10=1),Milestone_Marker,"")),"")</f>
        <v/>
      </c>
      <c r="AE10" s="27" t="str">
        <f>IFERROR(IF(LEN(Milestones[[#This Row],[Days]])=0,"",IF(AND(AE$7=$E10,$F10=1),Milestone_Marker,"")),"")</f>
        <v/>
      </c>
      <c r="AF10" s="27" t="str">
        <f>IFERROR(IF(LEN(Milestones[[#This Row],[Days]])=0,"",IF(AND(AF$7=$E10,$F10=1),Milestone_Marker,"")),"")</f>
        <v/>
      </c>
      <c r="AG10" s="27" t="str">
        <f>IFERROR(IF(LEN(Milestones[[#This Row],[Days]])=0,"",IF(AND(AG$7=$E10,$F10=1),Milestone_Marker,"")),"")</f>
        <v/>
      </c>
      <c r="AH10" s="27" t="str">
        <f>IFERROR(IF(LEN(Milestones[[#This Row],[Days]])=0,"",IF(AND(AH$7=$E10,$F10=1),Milestone_Marker,"")),"")</f>
        <v/>
      </c>
      <c r="AI10" s="27" t="str">
        <f>IFERROR(IF(LEN(Milestones[[#This Row],[Days]])=0,"",IF(AND(AI$7=$E10,$F10=1),Milestone_Marker,"")),"")</f>
        <v/>
      </c>
      <c r="AJ10" s="27" t="str">
        <f>IFERROR(IF(LEN(Milestones[[#This Row],[Days]])=0,"",IF(AND(AJ$7=$E10,$F10=1),Milestone_Marker,"")),"")</f>
        <v/>
      </c>
      <c r="AK10" s="27" t="str">
        <f>IFERROR(IF(LEN(Milestones[[#This Row],[Days]])=0,"",IF(AND(AK$7=$E10,$F10=1),Milestone_Marker,"")),"")</f>
        <v/>
      </c>
      <c r="AL10" s="27" t="str">
        <f>IFERROR(IF(LEN(Milestones[[#This Row],[Days]])=0,"",IF(AND(AL$7=$E10,$F10=1),Milestone_Marker,"")),"")</f>
        <v/>
      </c>
      <c r="AM10" s="27" t="str">
        <f>IFERROR(IF(LEN(Milestones[[#This Row],[Days]])=0,"",IF(AND(AM$7=$E10,$F10=1),Milestone_Marker,"")),"")</f>
        <v/>
      </c>
      <c r="AN10" s="27" t="str">
        <f>IFERROR(IF(LEN(Milestones[[#This Row],[Days]])=0,"",IF(AND(AN$7=$E10,$F10=1),Milestone_Marker,"")),"")</f>
        <v/>
      </c>
      <c r="AO10" s="27" t="str">
        <f>IFERROR(IF(LEN(Milestones[[#This Row],[Days]])=0,"",IF(AND(AO$7=$E10,$F10=1),Milestone_Marker,"")),"")</f>
        <v/>
      </c>
      <c r="AP10" s="27" t="str">
        <f>IFERROR(IF(LEN(Milestones[[#This Row],[Days]])=0,"",IF(AND(AP$7=$E10,$F10=1),Milestone_Marker,"")),"")</f>
        <v/>
      </c>
      <c r="AQ10" s="27" t="str">
        <f>IFERROR(IF(LEN(Milestones[[#This Row],[Days]])=0,"",IF(AND(AQ$7=$E10,$F10=1),Milestone_Marker,"")),"")</f>
        <v/>
      </c>
      <c r="AR10" s="27" t="str">
        <f>IFERROR(IF(LEN(Milestones[[#This Row],[Days]])=0,"",IF(AND(AR$7=$E10,$F10=1),Milestone_Marker,"")),"")</f>
        <v/>
      </c>
      <c r="AS10" s="27" t="str">
        <f>IFERROR(IF(LEN(Milestones[[#This Row],[Days]])=0,"",IF(AND(AS$7=$E10,$F10=1),Milestone_Marker,"")),"")</f>
        <v/>
      </c>
      <c r="AT10" s="27" t="str">
        <f>IFERROR(IF(LEN(Milestones[[#This Row],[Days]])=0,"",IF(AND(AT$7=$E10,$F10=1),Milestone_Marker,"")),"")</f>
        <v/>
      </c>
      <c r="AU10" s="27" t="str">
        <f>IFERROR(IF(LEN(Milestones[[#This Row],[Days]])=0,"",IF(AND(AU$7=$E10,$F10=1),Milestone_Marker,"")),"")</f>
        <v/>
      </c>
      <c r="AV10" s="27" t="str">
        <f>IFERROR(IF(LEN(Milestones[[#This Row],[Days]])=0,"",IF(AND(AV$7=$E10,$F10=1),Milestone_Marker,"")),"")</f>
        <v/>
      </c>
      <c r="AW10" s="27" t="str">
        <f>IFERROR(IF(LEN(Milestones[[#This Row],[Days]])=0,"",IF(AND(AW$7=$E10,$F10=1),Milestone_Marker,"")),"")</f>
        <v/>
      </c>
      <c r="AX10" s="27" t="str">
        <f>IFERROR(IF(LEN(Milestones[[#This Row],[Days]])=0,"",IF(AND(AX$7=$E10,$F10=1),Milestone_Marker,"")),"")</f>
        <v/>
      </c>
      <c r="AY10" s="27" t="str">
        <f>IFERROR(IF(LEN(Milestones[[#This Row],[Days]])=0,"",IF(AND(AY$7=$E10,$F10=1),Milestone_Marker,"")),"")</f>
        <v/>
      </c>
      <c r="AZ10" s="27" t="str">
        <f>IFERROR(IF(LEN(Milestones[[#This Row],[Days]])=0,"",IF(AND(AZ$7=$E10,$F10=1),Milestone_Marker,"")),"")</f>
        <v/>
      </c>
      <c r="BA10" s="27" t="str">
        <f>IFERROR(IF(LEN(Milestones[[#This Row],[Days]])=0,"",IF(AND(BA$7=$E10,$F10=1),Milestone_Marker,"")),"")</f>
        <v/>
      </c>
      <c r="BB10" s="27" t="str">
        <f>IFERROR(IF(LEN(Milestones[[#This Row],[Days]])=0,"",IF(AND(BB$7=$E10,$F10=1),Milestone_Marker,"")),"")</f>
        <v/>
      </c>
      <c r="BC10" s="27" t="str">
        <f>IFERROR(IF(LEN(Milestones[[#This Row],[Days]])=0,"",IF(AND(BC$7=$E10,$F10=1),Milestone_Marker,"")),"")</f>
        <v/>
      </c>
      <c r="BD10" s="27" t="str">
        <f>IFERROR(IF(LEN(Milestones[[#This Row],[Days]])=0,"",IF(AND(BD$7=$E10,$F10=1),Milestone_Marker,"")),"")</f>
        <v/>
      </c>
      <c r="BE10" s="27" t="str">
        <f>IFERROR(IF(LEN(Milestones[[#This Row],[Days]])=0,"",IF(AND(BE$7=$E10,$F10=1),Milestone_Marker,"")),"")</f>
        <v/>
      </c>
      <c r="BF10" s="27" t="str">
        <f>IFERROR(IF(LEN(Milestones[[#This Row],[Days]])=0,"",IF(AND(BF$7=$E10,$F10=1),Milestone_Marker,"")),"")</f>
        <v/>
      </c>
      <c r="BG10" s="27" t="str">
        <f>IFERROR(IF(LEN(Milestones[[#This Row],[Days]])=0,"",IF(AND(BG$7=$E10,$F10=1),Milestone_Marker,"")),"")</f>
        <v/>
      </c>
      <c r="BH10" s="27" t="str">
        <f>IFERROR(IF(LEN(Milestones[[#This Row],[Days]])=0,"",IF(AND(BH$7=$E10,$F10=1),Milestone_Marker,"")),"")</f>
        <v/>
      </c>
      <c r="BI10" s="27" t="str">
        <f>IFERROR(IF(LEN(Milestones[[#This Row],[Days]])=0,"",IF(AND(BI$7=$E10,$F10=1),Milestone_Marker,"")),"")</f>
        <v/>
      </c>
      <c r="BJ10" s="27" t="str">
        <f>IFERROR(IF(LEN(Milestones[[#This Row],[Days]])=0,"",IF(AND(BJ$7=$E10,$F10=1),Milestone_Marker,"")),"")</f>
        <v/>
      </c>
      <c r="BK10" s="27" t="str">
        <f>IFERROR(IF(LEN(Milestones[[#This Row],[Days]])=0,"",IF(AND(BK$7=$E10,$F10=1),Milestone_Marker,"")),"")</f>
        <v/>
      </c>
      <c r="BL10" s="27" t="str">
        <f>IFERROR(IF(LEN(Milestones[[#This Row],[Milestone description]])=0,"",IF(AND(BL$7=$E10,$F10=1),Milestone_Marker,"")),"")</f>
        <v/>
      </c>
      <c r="BM10" s="27" t="str">
        <f>IFERROR(IF(LEN(Milestones[[#This Row],[Assigned to]])=0,"",IF(AND(BM$7=$E10,$F10=1),Milestone_Marker,"")),"")</f>
        <v/>
      </c>
      <c r="BN10" s="27" t="str">
        <f>IFERROR(IF(LEN(Milestones[[#This Row],[Progress]])=0,"",IF(AND(BN$7=$E10,$F10=1),Milestone_Marker,"")),"")</f>
        <v/>
      </c>
      <c r="BO10" s="27" t="str">
        <f>IFERROR(IF(LEN(Milestones[[#This Row],[Start]])=0,"",IF(AND(BO$7=$E10,$F10=1),Milestone_Marker,"")),"")</f>
        <v/>
      </c>
      <c r="BP10" s="27" t="str">
        <f>IFERROR(IF(LEN(Milestones[[#This Row],[Days]])=0,"",IF(AND(BP$7=$E10,$F10=1),Milestone_Marker,"")),"")</f>
        <v/>
      </c>
      <c r="BQ10" s="27" t="str">
        <f>IFERROR(IF(LEN(Milestones[[#This Row],[Milestone description]])=0,"",IF(AND(BQ$7=$E10,$F10=1),Milestone_Marker,"")),"")</f>
        <v/>
      </c>
      <c r="BR10" s="27" t="str">
        <f>IFERROR(IF(LEN(Milestones[[#This Row],[Assigned to]])=0,"",IF(AND(BR$7=$E10,$F10=1),Milestone_Marker,"")),"")</f>
        <v/>
      </c>
      <c r="BS10" s="27" t="str">
        <f>IFERROR(IF(LEN(Milestones[[#This Row],[Progress]])=0,"",IF(AND(BS$7=$E10,$F10=1),Milestone_Marker,"")),"")</f>
        <v/>
      </c>
      <c r="BT10" s="27" t="str">
        <f>IFERROR(IF(LEN(Milestones[[#This Row],[Start]])=0,"",IF(AND(BT$7=$E10,$F10=1),Milestone_Marker,"")),"")</f>
        <v/>
      </c>
      <c r="BU10" s="27" t="str">
        <f>IFERROR(IF(LEN(Milestones[[#This Row],[Days]])=0,"",IF(AND(BU$7=$E10,$F10=1),Milestone_Marker,"")),"")</f>
        <v/>
      </c>
      <c r="BV10" s="27" t="str">
        <f>IFERROR(IF(LEN(Milestones[[#This Row],[Milestone description]])=0,"",IF(AND(BV$7=$E10,$F10=1),Milestone_Marker,"")),"")</f>
        <v/>
      </c>
      <c r="BW10" s="27" t="str">
        <f>IFERROR(IF(LEN(Milestones[[#This Row],[Assigned to]])=0,"",IF(AND(BW$7=$E10,$F10=1),Milestone_Marker,"")),"")</f>
        <v/>
      </c>
      <c r="BX10" s="27" t="str">
        <f>IFERROR(IF(LEN(Milestones[[#This Row],[Milestone description]])=0,"",IF(AND(BX$7=$E10,$F10=1),Milestone_Marker,"")),"")</f>
        <v/>
      </c>
      <c r="BY10" s="27" t="str">
        <f>IFERROR(IF(LEN(Milestones[[#This Row],[Assigned to]])=0,"",IF(AND(BY$7=$E10,$F10=1),Milestone_Marker,"")),"")</f>
        <v/>
      </c>
      <c r="BZ10" s="27" t="str">
        <f>IFERROR(IF(LEN(Milestones[[#This Row],[Progress]])=0,"",IF(AND(BZ$7=$E10,$F10=1),Milestone_Marker,"")),"")</f>
        <v/>
      </c>
      <c r="CA10" s="27" t="str">
        <f>IFERROR(IF(LEN(Milestones[[#This Row],[Start]])=0,"",IF(AND(CA$7=$E10,$F10=1),Milestone_Marker,"")),"")</f>
        <v/>
      </c>
      <c r="CB10" s="27" t="str">
        <f>IFERROR(IF(LEN(Milestones[[#This Row],[Days]])=0,"",IF(AND(CB$7=$E10,$F10=1),Milestone_Marker,"")),"")</f>
        <v/>
      </c>
      <c r="CC10" s="27" t="str">
        <f>IFERROR(IF(LEN(Milestones[[#This Row],[Milestone description]])=0,"",IF(AND(CC$7=$E10,$F10=1),Milestone_Marker,"")),"")</f>
        <v/>
      </c>
      <c r="CD10" s="27" t="str">
        <f>IFERROR(IF(LEN(Milestones[[#This Row],[Assigned to]])=0,"",IF(AND(CD$7=$E10,$F10=1),Milestone_Marker,"")),"")</f>
        <v/>
      </c>
      <c r="CE10" s="27" t="str">
        <f>IFERROR(IF(LEN(Milestones[[#This Row],[Progress]])=0,"",IF(AND(CE$7=$E10,$F10=1),Milestone_Marker,"")),"")</f>
        <v/>
      </c>
      <c r="CF10" s="27" t="str">
        <f>IFERROR(IF(LEN(Milestones[[#This Row],[Start]])=0,"",IF(AND(CF$7=$E10,$F10=1),Milestone_Marker,"")),"")</f>
        <v/>
      </c>
      <c r="CG10" s="27" t="str">
        <f>IFERROR(IF(LEN(Milestones[[#This Row],[Days]])=0,"",IF(AND(CG$7=$E10,$F10=1),Milestone_Marker,"")),"")</f>
        <v/>
      </c>
      <c r="CH10" s="27" t="str">
        <f>IFERROR(IF(LEN(Milestones[[#This Row],[Milestone description]])=0,"",IF(AND(CH$7=$E10,$F10=1),Milestone_Marker,"")),"")</f>
        <v/>
      </c>
      <c r="CI10" s="27" t="str">
        <f>IFERROR(IF(LEN(Milestones[[#This Row],[Assigned to]])=0,"",IF(AND(CI$7=$E10,$F10=1),Milestone_Marker,"")),"")</f>
        <v/>
      </c>
      <c r="CJ10" s="27" t="str">
        <f>IFERROR(IF(LEN(Milestones[[#This Row],[Progress]])=0,"",IF(AND(CJ$7=$E10,$F10=1),Milestone_Marker,"")),"")</f>
        <v/>
      </c>
      <c r="CK10" s="27" t="str">
        <f>IFERROR(IF(LEN(Milestones[[#This Row],[Assigned to]])=0,"",IF(AND(CK$7=$E10,$F10=1),Milestone_Marker,"")),"")</f>
        <v/>
      </c>
      <c r="CL10" s="27" t="str">
        <f>IFERROR(IF(LEN(Milestones[[#This Row],[Progress]])=0,"",IF(AND(CL$7=$E10,$F10=1),Milestone_Marker,"")),"")</f>
        <v/>
      </c>
      <c r="CM10" s="27" t="str">
        <f>IFERROR(IF(LEN(Milestones[[#This Row],[Start]])=0,"",IF(AND(CM$7=$E10,$F10=1),Milestone_Marker,"")),"")</f>
        <v/>
      </c>
      <c r="CN10" s="27" t="str">
        <f>IFERROR(IF(LEN(Milestones[[#This Row],[Days]])=0,"",IF(AND(CN$7=$E10,$F10=1),Milestone_Marker,"")),"")</f>
        <v/>
      </c>
      <c r="CO10" s="27" t="str">
        <f>IFERROR(IF(LEN(Milestones[[#This Row],[Milestone description]])=0,"",IF(AND(CO$7=$E10,$F10=1),Milestone_Marker,"")),"")</f>
        <v/>
      </c>
      <c r="CP10" s="27" t="str">
        <f>IFERROR(IF(LEN(Milestones[[#This Row],[Assigned to]])=0,"",IF(AND(CP$7=$E10,$F10=1),Milestone_Marker,"")),"")</f>
        <v/>
      </c>
      <c r="CQ10" s="27" t="str">
        <f>IFERROR(IF(LEN(Milestones[[#This Row],[Progress]])=0,"",IF(AND(CQ$7=$E10,$F10=1),Milestone_Marker,"")),"")</f>
        <v/>
      </c>
      <c r="CR10" s="27" t="str">
        <f>IFERROR(IF(LEN(Milestones[[#This Row],[Milestone description]])=0,"",IF(AND(CR$7=$E10,$F10=1),Milestone_Marker,"")),"")</f>
        <v/>
      </c>
      <c r="CS10" s="27" t="str">
        <f>IFERROR(IF(LEN(Milestones[[#This Row],[Assigned to]])=0,"",IF(AND(CS$7=$E10,$F10=1),Milestone_Marker,"")),"")</f>
        <v/>
      </c>
      <c r="CT10" s="27" t="str">
        <f>IFERROR(IF(LEN(Milestones[[#This Row],[Progress]])=0,"",IF(AND(CT$7=$E10,$F10=1),Milestone_Marker,"")),"")</f>
        <v/>
      </c>
      <c r="CU10" s="27" t="str">
        <f>IFERROR(IF(LEN(Milestones[[#This Row],[Start]])=0,"",IF(AND(CU$7=$E10,$F10=1),Milestone_Marker,"")),"")</f>
        <v/>
      </c>
      <c r="CV10" s="27" t="str">
        <f>IFERROR(IF(LEN(Milestones[[#This Row],[Days]])=0,"",IF(AND(CV$7=$E10,$F10=1),Milestone_Marker,"")),"")</f>
        <v/>
      </c>
      <c r="CW10" s="27" t="str">
        <f>IFERROR(IF(LEN(Milestones[[#This Row],[Milestone description]])=0,"",IF(AND(CW$7=$E10,$F10=1),Milestone_Marker,"")),"")</f>
        <v/>
      </c>
      <c r="CX10" s="27" t="str">
        <f>IFERROR(IF(LEN(Milestones[[#This Row],[Assigned to]])=0,"",IF(AND(CX$7=$E10,$F10=1),Milestone_Marker,"")),"")</f>
        <v/>
      </c>
      <c r="CY10" s="27" t="str">
        <f>IFERROR(IF(LEN(Milestones[[#This Row],[Progress]])=0,"",IF(AND(CY$7=$E10,$F10=1),Milestone_Marker,"")),"")</f>
        <v/>
      </c>
      <c r="CZ10" s="27" t="str">
        <f>IFERROR(IF(LEN(Milestones[[#This Row],[Start]])=0,"",IF(AND(CZ$7=$E10,$F10=1),Milestone_Marker,"")),"")</f>
        <v/>
      </c>
      <c r="DA10" s="27" t="str">
        <f>IFERROR(IF(LEN(Milestones[[#This Row],[Days]])=0,"",IF(AND(DA$7=$E10,$F10=1),Milestone_Marker,"")),"")</f>
        <v/>
      </c>
      <c r="DB10" s="27" t="str">
        <f>IFERROR(IF(LEN(Milestones[[#This Row],[Milestone description]])=0,"",IF(AND(DB$7=$E10,$F10=1),Milestone_Marker,"")),"")</f>
        <v/>
      </c>
      <c r="DC10" s="27" t="str">
        <f>IFERROR(IF(LEN(Milestones[[#This Row],[Assigned to]])=0,"",IF(AND(DC$7=$E10,$F10=1),Milestone_Marker,"")),"")</f>
        <v/>
      </c>
      <c r="DD10" s="27" t="str">
        <f>IFERROR(IF(LEN(Milestones[[#This Row],[Progress]])=0,"",IF(AND(DD$7=$E10,$F10=1),Milestone_Marker,"")),"")</f>
        <v/>
      </c>
      <c r="DE10" s="27" t="str">
        <f>IFERROR(IF(LEN(Milestones[[#This Row],[Assigned to]])=0,"",IF(AND(DE$7=$E10,$F10=1),Milestone_Marker,"")),"")</f>
        <v/>
      </c>
      <c r="DF10" s="27" t="str">
        <f>IFERROR(IF(LEN(Milestones[[#This Row],[Progress]])=0,"",IF(AND(DF$7=$E10,$F10=1),Milestone_Marker,"")),"")</f>
        <v/>
      </c>
      <c r="DG10" s="27" t="str">
        <f>IFERROR(IF(LEN(Milestones[[#This Row],[Start]])=0,"",IF(AND(DG$7=$E10,$F10=1),Milestone_Marker,"")),"")</f>
        <v/>
      </c>
      <c r="DH10" s="27" t="str">
        <f>IFERROR(IF(LEN(Milestones[[#This Row],[Days]])=0,"",IF(AND(DH$7=$E10,$F10=1),Milestone_Marker,"")),"")</f>
        <v/>
      </c>
    </row>
    <row r="11" spans="1:112" s="1" customFormat="1" ht="30" customHeight="1" outlineLevel="1" x14ac:dyDescent="0.35">
      <c r="A11" s="7"/>
      <c r="B11" s="41" t="s">
        <v>14</v>
      </c>
      <c r="C11" s="14"/>
      <c r="D11" s="36">
        <v>0</v>
      </c>
      <c r="E11" s="35">
        <f>DATE(2023,9,1)</f>
        <v>45170</v>
      </c>
      <c r="F11" s="13">
        <v>5</v>
      </c>
      <c r="G11" s="28"/>
      <c r="H11" s="27" t="str">
        <f>IFERROR(IF(LEN(Milestones[[#This Row],[Days]])=0,"",IF(AND(H$7=$E11,$F11=1),Milestone_Marker,"")),"")</f>
        <v/>
      </c>
      <c r="I11" s="27" t="str">
        <f>IFERROR(IF(LEN(Milestones[[#This Row],[Days]])=0,"",IF(AND(I$7=$E11,$F11=1),Milestone_Marker,"")),"")</f>
        <v/>
      </c>
      <c r="J11" s="27" t="str">
        <f>IFERROR(IF(LEN(Milestones[[#This Row],[Days]])=0,"",IF(AND(J$7=$E11,$F11=1),Milestone_Marker,"")),"")</f>
        <v/>
      </c>
      <c r="K11" s="27" t="str">
        <f>IFERROR(IF(LEN(Milestones[[#This Row],[Days]])=0,"",IF(AND(K$7=$E11,$F11=1),Milestone_Marker,"")),"")</f>
        <v/>
      </c>
      <c r="L11" s="27" t="str">
        <f>IFERROR(IF(LEN(Milestones[[#This Row],[Days]])=0,"",IF(AND(L$7=$E11,$F11=1),Milestone_Marker,"")),"")</f>
        <v/>
      </c>
      <c r="M11" s="27" t="str">
        <f>IFERROR(IF(LEN(Milestones[[#This Row],[Days]])=0,"",IF(AND(M$7=$E11,$F11=1),Milestone_Marker,"")),"")</f>
        <v/>
      </c>
      <c r="N11" s="27" t="str">
        <f>IFERROR(IF(LEN(Milestones[[#This Row],[Days]])=0,"",IF(AND(N$7=$E11,$F11=1),Milestone_Marker,"")),"")</f>
        <v/>
      </c>
      <c r="O11" s="27" t="str">
        <f>IFERROR(IF(LEN(Milestones[[#This Row],[Days]])=0,"",IF(AND(O$7=$E11,$F11=1),Milestone_Marker,"")),"")</f>
        <v/>
      </c>
      <c r="P11" s="27" t="str">
        <f>IFERROR(IF(LEN(Milestones[[#This Row],[Days]])=0,"",IF(AND(P$7=$E11,$F11=1),Milestone_Marker,"")),"")</f>
        <v/>
      </c>
      <c r="Q11" s="27" t="str">
        <f>IFERROR(IF(LEN(Milestones[[#This Row],[Days]])=0,"",IF(AND(Q$7=$E11,$F11=1),Milestone_Marker,"")),"")</f>
        <v/>
      </c>
      <c r="R11" s="27" t="str">
        <f>IFERROR(IF(LEN(Milestones[[#This Row],[Days]])=0,"",IF(AND(R$7=$E11,$F11=1),Milestone_Marker,"")),"")</f>
        <v/>
      </c>
      <c r="S11" s="27" t="str">
        <f>IFERROR(IF(LEN(Milestones[[#This Row],[Days]])=0,"",IF(AND(S$7=$E11,$F11=1),Milestone_Marker,"")),"")</f>
        <v/>
      </c>
      <c r="T11" s="27" t="str">
        <f>IFERROR(IF(LEN(Milestones[[#This Row],[Days]])=0,"",IF(AND(T$7=$E11,$F11=1),Milestone_Marker,"")),"")</f>
        <v/>
      </c>
      <c r="U11" s="27" t="str">
        <f>IFERROR(IF(LEN(Milestones[[#This Row],[Days]])=0,"",IF(AND(U$7=$E11,$F11=1),Milestone_Marker,"")),"")</f>
        <v/>
      </c>
      <c r="V11" s="27" t="str">
        <f>IFERROR(IF(LEN(Milestones[[#This Row],[Days]])=0,"",IF(AND(V$7=$E11,$F11=1),Milestone_Marker,"")),"")</f>
        <v/>
      </c>
      <c r="W11" s="27" t="str">
        <f>IFERROR(IF(LEN(Milestones[[#This Row],[Days]])=0,"",IF(AND(W$7=$E11,$F11=1),Milestone_Marker,"")),"")</f>
        <v/>
      </c>
      <c r="X11" s="27" t="str">
        <f>IFERROR(IF(LEN(Milestones[[#This Row],[Days]])=0,"",IF(AND(X$7=$E11,$F11=1),Milestone_Marker,"")),"")</f>
        <v/>
      </c>
      <c r="Y11" s="27" t="str">
        <f>IFERROR(IF(LEN(Milestones[[#This Row],[Days]])=0,"",IF(AND(Y$7=$E11,$F11=1),Milestone_Marker,"")),"")</f>
        <v/>
      </c>
      <c r="Z11" s="27" t="str">
        <f>IFERROR(IF(LEN(Milestones[[#This Row],[Days]])=0,"",IF(AND(Z$7=$E11,$F11=1),Milestone_Marker,"")),"")</f>
        <v/>
      </c>
      <c r="AA11" s="27" t="str">
        <f>IFERROR(IF(LEN(Milestones[[#This Row],[Days]])=0,"",IF(AND(AA$7=$E11,$F11=1),Milestone_Marker,"")),"")</f>
        <v/>
      </c>
      <c r="AB11" s="27" t="str">
        <f>IFERROR(IF(LEN(Milestones[[#This Row],[Days]])=0,"",IF(AND(AB$7=$E11,$F11=1),Milestone_Marker,"")),"")</f>
        <v/>
      </c>
      <c r="AC11" s="27" t="str">
        <f>IFERROR(IF(LEN(Milestones[[#This Row],[Days]])=0,"",IF(AND(AC$7=$E11,$F11=1),Milestone_Marker,"")),"")</f>
        <v/>
      </c>
      <c r="AD11" s="27" t="str">
        <f>IFERROR(IF(LEN(Milestones[[#This Row],[Days]])=0,"",IF(AND(AD$7=$E11,$F11=1),Milestone_Marker,"")),"")</f>
        <v/>
      </c>
      <c r="AE11" s="27" t="str">
        <f>IFERROR(IF(LEN(Milestones[[#This Row],[Days]])=0,"",IF(AND(AE$7=$E11,$F11=1),Milestone_Marker,"")),"")</f>
        <v/>
      </c>
      <c r="AF11" s="27" t="str">
        <f>IFERROR(IF(LEN(Milestones[[#This Row],[Days]])=0,"",IF(AND(AF$7=$E11,$F11=1),Milestone_Marker,"")),"")</f>
        <v/>
      </c>
      <c r="AG11" s="27" t="str">
        <f>IFERROR(IF(LEN(Milestones[[#This Row],[Days]])=0,"",IF(AND(AG$7=$E11,$F11=1),Milestone_Marker,"")),"")</f>
        <v/>
      </c>
      <c r="AH11" s="27" t="str">
        <f>IFERROR(IF(LEN(Milestones[[#This Row],[Days]])=0,"",IF(AND(AH$7=$E11,$F11=1),Milestone_Marker,"")),"")</f>
        <v/>
      </c>
      <c r="AI11" s="27" t="str">
        <f>IFERROR(IF(LEN(Milestones[[#This Row],[Days]])=0,"",IF(AND(AI$7=$E11,$F11=1),Milestone_Marker,"")),"")</f>
        <v/>
      </c>
      <c r="AJ11" s="27" t="str">
        <f>IFERROR(IF(LEN(Milestones[[#This Row],[Days]])=0,"",IF(AND(AJ$7=$E11,$F11=1),Milestone_Marker,"")),"")</f>
        <v/>
      </c>
      <c r="AK11" s="27" t="str">
        <f>IFERROR(IF(LEN(Milestones[[#This Row],[Days]])=0,"",IF(AND(AK$7=$E11,$F11=1),Milestone_Marker,"")),"")</f>
        <v/>
      </c>
      <c r="AL11" s="27" t="str">
        <f>IFERROR(IF(LEN(Milestones[[#This Row],[Days]])=0,"",IF(AND(AL$7=$E11,$F11=1),Milestone_Marker,"")),"")</f>
        <v/>
      </c>
      <c r="AM11" s="27" t="str">
        <f>IFERROR(IF(LEN(Milestones[[#This Row],[Days]])=0,"",IF(AND(AM$7=$E11,$F11=1),Milestone_Marker,"")),"")</f>
        <v/>
      </c>
      <c r="AN11" s="27" t="str">
        <f>IFERROR(IF(LEN(Milestones[[#This Row],[Days]])=0,"",IF(AND(AN$7=$E11,$F11=1),Milestone_Marker,"")),"")</f>
        <v/>
      </c>
      <c r="AO11" s="27" t="str">
        <f>IFERROR(IF(LEN(Milestones[[#This Row],[Days]])=0,"",IF(AND(AO$7=$E11,$F11=1),Milestone_Marker,"")),"")</f>
        <v/>
      </c>
      <c r="AP11" s="27" t="str">
        <f>IFERROR(IF(LEN(Milestones[[#This Row],[Days]])=0,"",IF(AND(AP$7=$E11,$F11=1),Milestone_Marker,"")),"")</f>
        <v/>
      </c>
      <c r="AQ11" s="27" t="str">
        <f>IFERROR(IF(LEN(Milestones[[#This Row],[Days]])=0,"",IF(AND(AQ$7=$E11,$F11=1),Milestone_Marker,"")),"")</f>
        <v/>
      </c>
      <c r="AR11" s="27" t="str">
        <f>IFERROR(IF(LEN(Milestones[[#This Row],[Days]])=0,"",IF(AND(AR$7=$E11,$F11=1),Milestone_Marker,"")),"")</f>
        <v/>
      </c>
      <c r="AS11" s="27" t="str">
        <f>IFERROR(IF(LEN(Milestones[[#This Row],[Days]])=0,"",IF(AND(AS$7=$E11,$F11=1),Milestone_Marker,"")),"")</f>
        <v/>
      </c>
      <c r="AT11" s="27" t="str">
        <f>IFERROR(IF(LEN(Milestones[[#This Row],[Days]])=0,"",IF(AND(AT$7=$E11,$F11=1),Milestone_Marker,"")),"")</f>
        <v/>
      </c>
      <c r="AU11" s="27" t="str">
        <f>IFERROR(IF(LEN(Milestones[[#This Row],[Days]])=0,"",IF(AND(AU$7=$E11,$F11=1),Milestone_Marker,"")),"")</f>
        <v/>
      </c>
      <c r="AV11" s="27" t="str">
        <f>IFERROR(IF(LEN(Milestones[[#This Row],[Days]])=0,"",IF(AND(AV$7=$E11,$F11=1),Milestone_Marker,"")),"")</f>
        <v/>
      </c>
      <c r="AW11" s="27" t="str">
        <f>IFERROR(IF(LEN(Milestones[[#This Row],[Days]])=0,"",IF(AND(AW$7=$E11,$F11=1),Milestone_Marker,"")),"")</f>
        <v/>
      </c>
      <c r="AX11" s="27" t="str">
        <f>IFERROR(IF(LEN(Milestones[[#This Row],[Days]])=0,"",IF(AND(AX$7=$E11,$F11=1),Milestone_Marker,"")),"")</f>
        <v/>
      </c>
      <c r="AY11" s="27" t="str">
        <f>IFERROR(IF(LEN(Milestones[[#This Row],[Days]])=0,"",IF(AND(AY$7=$E11,$F11=1),Milestone_Marker,"")),"")</f>
        <v/>
      </c>
      <c r="AZ11" s="27" t="str">
        <f>IFERROR(IF(LEN(Milestones[[#This Row],[Days]])=0,"",IF(AND(AZ$7=$E11,$F11=1),Milestone_Marker,"")),"")</f>
        <v/>
      </c>
      <c r="BA11" s="27" t="str">
        <f>IFERROR(IF(LEN(Milestones[[#This Row],[Days]])=0,"",IF(AND(BA$7=$E11,$F11=1),Milestone_Marker,"")),"")</f>
        <v/>
      </c>
      <c r="BB11" s="27" t="str">
        <f>IFERROR(IF(LEN(Milestones[[#This Row],[Days]])=0,"",IF(AND(BB$7=$E11,$F11=1),Milestone_Marker,"")),"")</f>
        <v/>
      </c>
      <c r="BC11" s="27" t="str">
        <f>IFERROR(IF(LEN(Milestones[[#This Row],[Days]])=0,"",IF(AND(BC$7=$E11,$F11=1),Milestone_Marker,"")),"")</f>
        <v/>
      </c>
      <c r="BD11" s="27" t="str">
        <f>IFERROR(IF(LEN(Milestones[[#This Row],[Days]])=0,"",IF(AND(BD$7=$E11,$F11=1),Milestone_Marker,"")),"")</f>
        <v/>
      </c>
      <c r="BE11" s="27" t="str">
        <f>IFERROR(IF(LEN(Milestones[[#This Row],[Days]])=0,"",IF(AND(BE$7=$E11,$F11=1),Milestone_Marker,"")),"")</f>
        <v/>
      </c>
      <c r="BF11" s="27" t="str">
        <f>IFERROR(IF(LEN(Milestones[[#This Row],[Days]])=0,"",IF(AND(BF$7=$E11,$F11=1),Milestone_Marker,"")),"")</f>
        <v/>
      </c>
      <c r="BG11" s="27" t="str">
        <f>IFERROR(IF(LEN(Milestones[[#This Row],[Days]])=0,"",IF(AND(BG$7=$E11,$F11=1),Milestone_Marker,"")),"")</f>
        <v/>
      </c>
      <c r="BH11" s="27" t="str">
        <f>IFERROR(IF(LEN(Milestones[[#This Row],[Days]])=0,"",IF(AND(BH$7=$E11,$F11=1),Milestone_Marker,"")),"")</f>
        <v/>
      </c>
      <c r="BI11" s="27" t="str">
        <f>IFERROR(IF(LEN(Milestones[[#This Row],[Days]])=0,"",IF(AND(BI$7=$E11,$F11=1),Milestone_Marker,"")),"")</f>
        <v/>
      </c>
      <c r="BJ11" s="27" t="str">
        <f>IFERROR(IF(LEN(Milestones[[#This Row],[Days]])=0,"",IF(AND(BJ$7=$E11,$F11=1),Milestone_Marker,"")),"")</f>
        <v/>
      </c>
      <c r="BK11" s="27" t="str">
        <f>IFERROR(IF(LEN(Milestones[[#This Row],[Days]])=0,"",IF(AND(BK$7=$E11,$F11=1),Milestone_Marker,"")),"")</f>
        <v/>
      </c>
      <c r="BL11" s="27" t="str">
        <f>IFERROR(IF(LEN(Milestones[[#This Row],[Milestone description]])=0,"",IF(AND(BL$7=$E11,$F11=1),Milestone_Marker,"")),"")</f>
        <v/>
      </c>
      <c r="BM11" s="27" t="str">
        <f>IFERROR(IF(LEN(Milestones[[#This Row],[Assigned to]])=0,"",IF(AND(BM$7=$E11,$F11=1),Milestone_Marker,"")),"")</f>
        <v/>
      </c>
      <c r="BN11" s="27" t="str">
        <f>IFERROR(IF(LEN(Milestones[[#This Row],[Progress]])=0,"",IF(AND(BN$7=$E11,$F11=1),Milestone_Marker,"")),"")</f>
        <v/>
      </c>
      <c r="BO11" s="27" t="str">
        <f>IFERROR(IF(LEN(Milestones[[#This Row],[Start]])=0,"",IF(AND(BO$7=$E11,$F11=1),Milestone_Marker,"")),"")</f>
        <v/>
      </c>
      <c r="BP11" s="27" t="str">
        <f>IFERROR(IF(LEN(Milestones[[#This Row],[Days]])=0,"",IF(AND(BP$7=$E11,$F11=1),Milestone_Marker,"")),"")</f>
        <v/>
      </c>
      <c r="BQ11" s="27" t="str">
        <f>IFERROR(IF(LEN(Milestones[[#This Row],[Milestone description]])=0,"",IF(AND(BQ$7=$E11,$F11=1),Milestone_Marker,"")),"")</f>
        <v/>
      </c>
      <c r="BR11" s="27" t="str">
        <f>IFERROR(IF(LEN(Milestones[[#This Row],[Assigned to]])=0,"",IF(AND(BR$7=$E11,$F11=1),Milestone_Marker,"")),"")</f>
        <v/>
      </c>
      <c r="BS11" s="27" t="str">
        <f>IFERROR(IF(LEN(Milestones[[#This Row],[Progress]])=0,"",IF(AND(BS$7=$E11,$F11=1),Milestone_Marker,"")),"")</f>
        <v/>
      </c>
      <c r="BT11" s="27" t="str">
        <f>IFERROR(IF(LEN(Milestones[[#This Row],[Start]])=0,"",IF(AND(BT$7=$E11,$F11=1),Milestone_Marker,"")),"")</f>
        <v/>
      </c>
      <c r="BU11" s="27" t="str">
        <f>IFERROR(IF(LEN(Milestones[[#This Row],[Days]])=0,"",IF(AND(BU$7=$E11,$F11=1),Milestone_Marker,"")),"")</f>
        <v/>
      </c>
      <c r="BV11" s="27" t="str">
        <f>IFERROR(IF(LEN(Milestones[[#This Row],[Milestone description]])=0,"",IF(AND(BV$7=$E11,$F11=1),Milestone_Marker,"")),"")</f>
        <v/>
      </c>
      <c r="BW11" s="27" t="str">
        <f>IFERROR(IF(LEN(Milestones[[#This Row],[Assigned to]])=0,"",IF(AND(BW$7=$E11,$F11=1),Milestone_Marker,"")),"")</f>
        <v/>
      </c>
      <c r="BX11" s="27" t="str">
        <f>IFERROR(IF(LEN(Milestones[[#This Row],[Milestone description]])=0,"",IF(AND(BX$7=$E11,$F11=1),Milestone_Marker,"")),"")</f>
        <v/>
      </c>
      <c r="BY11" s="27" t="str">
        <f>IFERROR(IF(LEN(Milestones[[#This Row],[Assigned to]])=0,"",IF(AND(BY$7=$E11,$F11=1),Milestone_Marker,"")),"")</f>
        <v/>
      </c>
      <c r="BZ11" s="27" t="str">
        <f>IFERROR(IF(LEN(Milestones[[#This Row],[Progress]])=0,"",IF(AND(BZ$7=$E11,$F11=1),Milestone_Marker,"")),"")</f>
        <v/>
      </c>
      <c r="CA11" s="27" t="str">
        <f>IFERROR(IF(LEN(Milestones[[#This Row],[Start]])=0,"",IF(AND(CA$7=$E11,$F11=1),Milestone_Marker,"")),"")</f>
        <v/>
      </c>
      <c r="CB11" s="27" t="str">
        <f>IFERROR(IF(LEN(Milestones[[#This Row],[Days]])=0,"",IF(AND(CB$7=$E11,$F11=1),Milestone_Marker,"")),"")</f>
        <v/>
      </c>
      <c r="CC11" s="27" t="str">
        <f>IFERROR(IF(LEN(Milestones[[#This Row],[Milestone description]])=0,"",IF(AND(CC$7=$E11,$F11=1),Milestone_Marker,"")),"")</f>
        <v/>
      </c>
      <c r="CD11" s="27" t="str">
        <f>IFERROR(IF(LEN(Milestones[[#This Row],[Assigned to]])=0,"",IF(AND(CD$7=$E11,$F11=1),Milestone_Marker,"")),"")</f>
        <v/>
      </c>
      <c r="CE11" s="27" t="str">
        <f>IFERROR(IF(LEN(Milestones[[#This Row],[Progress]])=0,"",IF(AND(CE$7=$E11,$F11=1),Milestone_Marker,"")),"")</f>
        <v/>
      </c>
      <c r="CF11" s="27" t="str">
        <f>IFERROR(IF(LEN(Milestones[[#This Row],[Start]])=0,"",IF(AND(CF$7=$E11,$F11=1),Milestone_Marker,"")),"")</f>
        <v/>
      </c>
      <c r="CG11" s="27" t="str">
        <f>IFERROR(IF(LEN(Milestones[[#This Row],[Days]])=0,"",IF(AND(CG$7=$E11,$F11=1),Milestone_Marker,"")),"")</f>
        <v/>
      </c>
      <c r="CH11" s="27" t="str">
        <f>IFERROR(IF(LEN(Milestones[[#This Row],[Milestone description]])=0,"",IF(AND(CH$7=$E11,$F11=1),Milestone_Marker,"")),"")</f>
        <v/>
      </c>
      <c r="CI11" s="27" t="str">
        <f>IFERROR(IF(LEN(Milestones[[#This Row],[Assigned to]])=0,"",IF(AND(CI$7=$E11,$F11=1),Milestone_Marker,"")),"")</f>
        <v/>
      </c>
      <c r="CJ11" s="27" t="str">
        <f>IFERROR(IF(LEN(Milestones[[#This Row],[Progress]])=0,"",IF(AND(CJ$7=$E11,$F11=1),Milestone_Marker,"")),"")</f>
        <v/>
      </c>
      <c r="CK11" s="27" t="str">
        <f>IFERROR(IF(LEN(Milestones[[#This Row],[Assigned to]])=0,"",IF(AND(CK$7=$E11,$F11=1),Milestone_Marker,"")),"")</f>
        <v/>
      </c>
      <c r="CL11" s="27" t="str">
        <f>IFERROR(IF(LEN(Milestones[[#This Row],[Progress]])=0,"",IF(AND(CL$7=$E11,$F11=1),Milestone_Marker,"")),"")</f>
        <v/>
      </c>
      <c r="CM11" s="27" t="str">
        <f>IFERROR(IF(LEN(Milestones[[#This Row],[Start]])=0,"",IF(AND(CM$7=$E11,$F11=1),Milestone_Marker,"")),"")</f>
        <v/>
      </c>
      <c r="CN11" s="27" t="str">
        <f>IFERROR(IF(LEN(Milestones[[#This Row],[Days]])=0,"",IF(AND(CN$7=$E11,$F11=1),Milestone_Marker,"")),"")</f>
        <v/>
      </c>
      <c r="CO11" s="27" t="str">
        <f>IFERROR(IF(LEN(Milestones[[#This Row],[Milestone description]])=0,"",IF(AND(CO$7=$E11,$F11=1),Milestone_Marker,"")),"")</f>
        <v/>
      </c>
      <c r="CP11" s="27" t="str">
        <f>IFERROR(IF(LEN(Milestones[[#This Row],[Assigned to]])=0,"",IF(AND(CP$7=$E11,$F11=1),Milestone_Marker,"")),"")</f>
        <v/>
      </c>
      <c r="CQ11" s="27" t="str">
        <f>IFERROR(IF(LEN(Milestones[[#This Row],[Progress]])=0,"",IF(AND(CQ$7=$E11,$F11=1),Milestone_Marker,"")),"")</f>
        <v/>
      </c>
      <c r="CR11" s="27" t="str">
        <f>IFERROR(IF(LEN(Milestones[[#This Row],[Milestone description]])=0,"",IF(AND(CR$7=$E11,$F11=1),Milestone_Marker,"")),"")</f>
        <v/>
      </c>
      <c r="CS11" s="27" t="str">
        <f>IFERROR(IF(LEN(Milestones[[#This Row],[Assigned to]])=0,"",IF(AND(CS$7=$E11,$F11=1),Milestone_Marker,"")),"")</f>
        <v/>
      </c>
      <c r="CT11" s="27" t="str">
        <f>IFERROR(IF(LEN(Milestones[[#This Row],[Progress]])=0,"",IF(AND(CT$7=$E11,$F11=1),Milestone_Marker,"")),"")</f>
        <v/>
      </c>
      <c r="CU11" s="27" t="str">
        <f>IFERROR(IF(LEN(Milestones[[#This Row],[Start]])=0,"",IF(AND(CU$7=$E11,$F11=1),Milestone_Marker,"")),"")</f>
        <v/>
      </c>
      <c r="CV11" s="27" t="str">
        <f>IFERROR(IF(LEN(Milestones[[#This Row],[Days]])=0,"",IF(AND(CV$7=$E11,$F11=1),Milestone_Marker,"")),"")</f>
        <v/>
      </c>
      <c r="CW11" s="27" t="str">
        <f>IFERROR(IF(LEN(Milestones[[#This Row],[Milestone description]])=0,"",IF(AND(CW$7=$E11,$F11=1),Milestone_Marker,"")),"")</f>
        <v/>
      </c>
      <c r="CX11" s="27" t="str">
        <f>IFERROR(IF(LEN(Milestones[[#This Row],[Assigned to]])=0,"",IF(AND(CX$7=$E11,$F11=1),Milestone_Marker,"")),"")</f>
        <v/>
      </c>
      <c r="CY11" s="27" t="str">
        <f>IFERROR(IF(LEN(Milestones[[#This Row],[Progress]])=0,"",IF(AND(CY$7=$E11,$F11=1),Milestone_Marker,"")),"")</f>
        <v/>
      </c>
      <c r="CZ11" s="27" t="str">
        <f>IFERROR(IF(LEN(Milestones[[#This Row],[Start]])=0,"",IF(AND(CZ$7=$E11,$F11=1),Milestone_Marker,"")),"")</f>
        <v/>
      </c>
      <c r="DA11" s="27" t="str">
        <f>IFERROR(IF(LEN(Milestones[[#This Row],[Days]])=0,"",IF(AND(DA$7=$E11,$F11=1),Milestone_Marker,"")),"")</f>
        <v/>
      </c>
      <c r="DB11" s="27" t="str">
        <f>IFERROR(IF(LEN(Milestones[[#This Row],[Milestone description]])=0,"",IF(AND(DB$7=$E11,$F11=1),Milestone_Marker,"")),"")</f>
        <v/>
      </c>
      <c r="DC11" s="27" t="str">
        <f>IFERROR(IF(LEN(Milestones[[#This Row],[Assigned to]])=0,"",IF(AND(DC$7=$E11,$F11=1),Milestone_Marker,"")),"")</f>
        <v/>
      </c>
      <c r="DD11" s="27" t="str">
        <f>IFERROR(IF(LEN(Milestones[[#This Row],[Progress]])=0,"",IF(AND(DD$7=$E11,$F11=1),Milestone_Marker,"")),"")</f>
        <v/>
      </c>
      <c r="DE11" s="27" t="str">
        <f>IFERROR(IF(LEN(Milestones[[#This Row],[Assigned to]])=0,"",IF(AND(DE$7=$E11,$F11=1),Milestone_Marker,"")),"")</f>
        <v/>
      </c>
      <c r="DF11" s="27" t="str">
        <f>IFERROR(IF(LEN(Milestones[[#This Row],[Progress]])=0,"",IF(AND(DF$7=$E11,$F11=1),Milestone_Marker,"")),"")</f>
        <v/>
      </c>
      <c r="DG11" s="27" t="str">
        <f>IFERROR(IF(LEN(Milestones[[#This Row],[Start]])=0,"",IF(AND(DG$7=$E11,$F11=1),Milestone_Marker,"")),"")</f>
        <v/>
      </c>
      <c r="DH11" s="27" t="str">
        <f>IFERROR(IF(LEN(Milestones[[#This Row],[Days]])=0,"",IF(AND(DH$7=$E11,$F11=1),Milestone_Marker,"")),"")</f>
        <v/>
      </c>
    </row>
    <row r="12" spans="1:112" s="1" customFormat="1" ht="30" customHeight="1" outlineLevel="1" x14ac:dyDescent="0.35">
      <c r="A12" s="7"/>
      <c r="B12" s="41" t="s">
        <v>19</v>
      </c>
      <c r="C12" s="14"/>
      <c r="D12" s="36">
        <v>0</v>
      </c>
      <c r="E12" s="35">
        <f>DATE(2023,9,1)</f>
        <v>45170</v>
      </c>
      <c r="F12" s="13">
        <v>6</v>
      </c>
      <c r="G12" s="28"/>
      <c r="H12" s="27" t="str">
        <f>IFERROR(IF(LEN(Milestones[[#This Row],[Days]])=0,"",IF(AND(H$7=$E12,$F12=1),Milestone_Marker,"")),"")</f>
        <v/>
      </c>
      <c r="I12" s="27" t="str">
        <f>IFERROR(IF(LEN(Milestones[[#This Row],[Days]])=0,"",IF(AND(I$7=$E12,$F12=1),Milestone_Marker,"")),"")</f>
        <v/>
      </c>
      <c r="J12" s="27" t="str">
        <f>IFERROR(IF(LEN(Milestones[[#This Row],[Days]])=0,"",IF(AND(J$7=$E12,$F12=1),Milestone_Marker,"")),"")</f>
        <v/>
      </c>
      <c r="K12" s="27" t="str">
        <f>IFERROR(IF(LEN(Milestones[[#This Row],[Days]])=0,"",IF(AND(K$7=$E12,$F12=1),Milestone_Marker,"")),"")</f>
        <v/>
      </c>
      <c r="L12" s="27" t="str">
        <f>IFERROR(IF(LEN(Milestones[[#This Row],[Days]])=0,"",IF(AND(L$7=$E12,$F12=1),Milestone_Marker,"")),"")</f>
        <v/>
      </c>
      <c r="M12" s="27" t="str">
        <f>IFERROR(IF(LEN(Milestones[[#This Row],[Days]])=0,"",IF(AND(M$7=$E12,$F12=1),Milestone_Marker,"")),"")</f>
        <v/>
      </c>
      <c r="N12" s="27" t="str">
        <f>IFERROR(IF(LEN(Milestones[[#This Row],[Days]])=0,"",IF(AND(N$7=$E12,$F12=1),Milestone_Marker,"")),"")</f>
        <v/>
      </c>
      <c r="O12" s="27" t="str">
        <f>IFERROR(IF(LEN(Milestones[[#This Row],[Days]])=0,"",IF(AND(O$7=$E12,$F12=1),Milestone_Marker,"")),"")</f>
        <v/>
      </c>
      <c r="P12" s="27" t="str">
        <f>IFERROR(IF(LEN(Milestones[[#This Row],[Days]])=0,"",IF(AND(P$7=$E12,$F12=1),Milestone_Marker,"")),"")</f>
        <v/>
      </c>
      <c r="Q12" s="27" t="str">
        <f>IFERROR(IF(LEN(Milestones[[#This Row],[Days]])=0,"",IF(AND(Q$7=$E12,$F12=1),Milestone_Marker,"")),"")</f>
        <v/>
      </c>
      <c r="R12" s="27" t="str">
        <f>IFERROR(IF(LEN(Milestones[[#This Row],[Days]])=0,"",IF(AND(R$7=$E12,$F12=1),Milestone_Marker,"")),"")</f>
        <v/>
      </c>
      <c r="S12" s="27" t="str">
        <f>IFERROR(IF(LEN(Milestones[[#This Row],[Days]])=0,"",IF(AND(S$7=$E12,$F12=1),Milestone_Marker,"")),"")</f>
        <v/>
      </c>
      <c r="T12" s="27" t="str">
        <f>IFERROR(IF(LEN(Milestones[[#This Row],[Days]])=0,"",IF(AND(T$7=$E12,$F12=1),Milestone_Marker,"")),"")</f>
        <v/>
      </c>
      <c r="U12" s="27" t="str">
        <f>IFERROR(IF(LEN(Milestones[[#This Row],[Days]])=0,"",IF(AND(U$7=$E12,$F12=1),Milestone_Marker,"")),"")</f>
        <v/>
      </c>
      <c r="V12" s="27" t="str">
        <f>IFERROR(IF(LEN(Milestones[[#This Row],[Days]])=0,"",IF(AND(V$7=$E12,$F12=1),Milestone_Marker,"")),"")</f>
        <v/>
      </c>
      <c r="W12" s="27" t="str">
        <f>IFERROR(IF(LEN(Milestones[[#This Row],[Days]])=0,"",IF(AND(W$7=$E12,$F12=1),Milestone_Marker,"")),"")</f>
        <v/>
      </c>
      <c r="X12" s="27" t="str">
        <f>IFERROR(IF(LEN(Milestones[[#This Row],[Days]])=0,"",IF(AND(X$7=$E12,$F12=1),Milestone_Marker,"")),"")</f>
        <v/>
      </c>
      <c r="Y12" s="27" t="str">
        <f>IFERROR(IF(LEN(Milestones[[#This Row],[Days]])=0,"",IF(AND(Y$7=$E12,$F12=1),Milestone_Marker,"")),"")</f>
        <v/>
      </c>
      <c r="Z12" s="27" t="str">
        <f>IFERROR(IF(LEN(Milestones[[#This Row],[Days]])=0,"",IF(AND(Z$7=$E12,$F12=1),Milestone_Marker,"")),"")</f>
        <v/>
      </c>
      <c r="AA12" s="27" t="str">
        <f>IFERROR(IF(LEN(Milestones[[#This Row],[Days]])=0,"",IF(AND(AA$7=$E12,$F12=1),Milestone_Marker,"")),"")</f>
        <v/>
      </c>
      <c r="AB12" s="27" t="str">
        <f>IFERROR(IF(LEN(Milestones[[#This Row],[Days]])=0,"",IF(AND(AB$7=$E12,$F12=1),Milestone_Marker,"")),"")</f>
        <v/>
      </c>
      <c r="AC12" s="27" t="str">
        <f>IFERROR(IF(LEN(Milestones[[#This Row],[Days]])=0,"",IF(AND(AC$7=$E12,$F12=1),Milestone_Marker,"")),"")</f>
        <v/>
      </c>
      <c r="AD12" s="27" t="str">
        <f>IFERROR(IF(LEN(Milestones[[#This Row],[Days]])=0,"",IF(AND(AD$7=$E12,$F12=1),Milestone_Marker,"")),"")</f>
        <v/>
      </c>
      <c r="AE12" s="27" t="str">
        <f>IFERROR(IF(LEN(Milestones[[#This Row],[Days]])=0,"",IF(AND(AE$7=$E12,$F12=1),Milestone_Marker,"")),"")</f>
        <v/>
      </c>
      <c r="AF12" s="27" t="str">
        <f>IFERROR(IF(LEN(Milestones[[#This Row],[Days]])=0,"",IF(AND(AF$7=$E12,$F12=1),Milestone_Marker,"")),"")</f>
        <v/>
      </c>
      <c r="AG12" s="27" t="str">
        <f>IFERROR(IF(LEN(Milestones[[#This Row],[Days]])=0,"",IF(AND(AG$7=$E12,$F12=1),Milestone_Marker,"")),"")</f>
        <v/>
      </c>
      <c r="AH12" s="27" t="str">
        <f>IFERROR(IF(LEN(Milestones[[#This Row],[Days]])=0,"",IF(AND(AH$7=$E12,$F12=1),Milestone_Marker,"")),"")</f>
        <v/>
      </c>
      <c r="AI12" s="27" t="str">
        <f>IFERROR(IF(LEN(Milestones[[#This Row],[Days]])=0,"",IF(AND(AI$7=$E12,$F12=1),Milestone_Marker,"")),"")</f>
        <v/>
      </c>
      <c r="AJ12" s="27" t="str">
        <f>IFERROR(IF(LEN(Milestones[[#This Row],[Days]])=0,"",IF(AND(AJ$7=$E12,$F12=1),Milestone_Marker,"")),"")</f>
        <v/>
      </c>
      <c r="AK12" s="27" t="str">
        <f>IFERROR(IF(LEN(Milestones[[#This Row],[Days]])=0,"",IF(AND(AK$7=$E12,$F12=1),Milestone_Marker,"")),"")</f>
        <v/>
      </c>
      <c r="AL12" s="27" t="str">
        <f>IFERROR(IF(LEN(Milestones[[#This Row],[Days]])=0,"",IF(AND(AL$7=$E12,$F12=1),Milestone_Marker,"")),"")</f>
        <v/>
      </c>
      <c r="AM12" s="27" t="str">
        <f>IFERROR(IF(LEN(Milestones[[#This Row],[Days]])=0,"",IF(AND(AM$7=$E12,$F12=1),Milestone_Marker,"")),"")</f>
        <v/>
      </c>
      <c r="AN12" s="27" t="str">
        <f>IFERROR(IF(LEN(Milestones[[#This Row],[Days]])=0,"",IF(AND(AN$7=$E12,$F12=1),Milestone_Marker,"")),"")</f>
        <v/>
      </c>
      <c r="AO12" s="27" t="str">
        <f>IFERROR(IF(LEN(Milestones[[#This Row],[Days]])=0,"",IF(AND(AO$7=$E12,$F12=1),Milestone_Marker,"")),"")</f>
        <v/>
      </c>
      <c r="AP12" s="27" t="str">
        <f>IFERROR(IF(LEN(Milestones[[#This Row],[Days]])=0,"",IF(AND(AP$7=$E12,$F12=1),Milestone_Marker,"")),"")</f>
        <v/>
      </c>
      <c r="AQ12" s="27" t="str">
        <f>IFERROR(IF(LEN(Milestones[[#This Row],[Days]])=0,"",IF(AND(AQ$7=$E12,$F12=1),Milestone_Marker,"")),"")</f>
        <v/>
      </c>
      <c r="AR12" s="27" t="str">
        <f>IFERROR(IF(LEN(Milestones[[#This Row],[Days]])=0,"",IF(AND(AR$7=$E12,$F12=1),Milestone_Marker,"")),"")</f>
        <v/>
      </c>
      <c r="AS12" s="27" t="str">
        <f>IFERROR(IF(LEN(Milestones[[#This Row],[Days]])=0,"",IF(AND(AS$7=$E12,$F12=1),Milestone_Marker,"")),"")</f>
        <v/>
      </c>
      <c r="AT12" s="27" t="str">
        <f>IFERROR(IF(LEN(Milestones[[#This Row],[Days]])=0,"",IF(AND(AT$7=$E12,$F12=1),Milestone_Marker,"")),"")</f>
        <v/>
      </c>
      <c r="AU12" s="27" t="str">
        <f>IFERROR(IF(LEN(Milestones[[#This Row],[Days]])=0,"",IF(AND(AU$7=$E12,$F12=1),Milestone_Marker,"")),"")</f>
        <v/>
      </c>
      <c r="AV12" s="27" t="str">
        <f>IFERROR(IF(LEN(Milestones[[#This Row],[Days]])=0,"",IF(AND(AV$7=$E12,$F12=1),Milestone_Marker,"")),"")</f>
        <v/>
      </c>
      <c r="AW12" s="27" t="str">
        <f>IFERROR(IF(LEN(Milestones[[#This Row],[Days]])=0,"",IF(AND(AW$7=$E12,$F12=1),Milestone_Marker,"")),"")</f>
        <v/>
      </c>
      <c r="AX12" s="27" t="str">
        <f>IFERROR(IF(LEN(Milestones[[#This Row],[Days]])=0,"",IF(AND(AX$7=$E12,$F12=1),Milestone_Marker,"")),"")</f>
        <v/>
      </c>
      <c r="AY12" s="27" t="str">
        <f>IFERROR(IF(LEN(Milestones[[#This Row],[Days]])=0,"",IF(AND(AY$7=$E12,$F12=1),Milestone_Marker,"")),"")</f>
        <v/>
      </c>
      <c r="AZ12" s="27" t="str">
        <f>IFERROR(IF(LEN(Milestones[[#This Row],[Days]])=0,"",IF(AND(AZ$7=$E12,$F12=1),Milestone_Marker,"")),"")</f>
        <v/>
      </c>
      <c r="BA12" s="27" t="str">
        <f>IFERROR(IF(LEN(Milestones[[#This Row],[Days]])=0,"",IF(AND(BA$7=$E12,$F12=1),Milestone_Marker,"")),"")</f>
        <v/>
      </c>
      <c r="BB12" s="27" t="str">
        <f>IFERROR(IF(LEN(Milestones[[#This Row],[Days]])=0,"",IF(AND(BB$7=$E12,$F12=1),Milestone_Marker,"")),"")</f>
        <v/>
      </c>
      <c r="BC12" s="27" t="str">
        <f>IFERROR(IF(LEN(Milestones[[#This Row],[Days]])=0,"",IF(AND(BC$7=$E12,$F12=1),Milestone_Marker,"")),"")</f>
        <v/>
      </c>
      <c r="BD12" s="27" t="str">
        <f>IFERROR(IF(LEN(Milestones[[#This Row],[Days]])=0,"",IF(AND(BD$7=$E12,$F12=1),Milestone_Marker,"")),"")</f>
        <v/>
      </c>
      <c r="BE12" s="27" t="str">
        <f>IFERROR(IF(LEN(Milestones[[#This Row],[Days]])=0,"",IF(AND(BE$7=$E12,$F12=1),Milestone_Marker,"")),"")</f>
        <v/>
      </c>
      <c r="BF12" s="27" t="str">
        <f>IFERROR(IF(LEN(Milestones[[#This Row],[Days]])=0,"",IF(AND(BF$7=$E12,$F12=1),Milestone_Marker,"")),"")</f>
        <v/>
      </c>
      <c r="BG12" s="27" t="str">
        <f>IFERROR(IF(LEN(Milestones[[#This Row],[Days]])=0,"",IF(AND(BG$7=$E12,$F12=1),Milestone_Marker,"")),"")</f>
        <v/>
      </c>
      <c r="BH12" s="27" t="str">
        <f>IFERROR(IF(LEN(Milestones[[#This Row],[Days]])=0,"",IF(AND(BH$7=$E12,$F12=1),Milestone_Marker,"")),"")</f>
        <v/>
      </c>
      <c r="BI12" s="27" t="str">
        <f>IFERROR(IF(LEN(Milestones[[#This Row],[Days]])=0,"",IF(AND(BI$7=$E12,$F12=1),Milestone_Marker,"")),"")</f>
        <v/>
      </c>
      <c r="BJ12" s="27" t="str">
        <f>IFERROR(IF(LEN(Milestones[[#This Row],[Days]])=0,"",IF(AND(BJ$7=$E12,$F12=1),Milestone_Marker,"")),"")</f>
        <v/>
      </c>
      <c r="BK12" s="27" t="str">
        <f>IFERROR(IF(LEN(Milestones[[#This Row],[Days]])=0,"",IF(AND(BK$7=$E12,$F12=1),Milestone_Marker,"")),"")</f>
        <v/>
      </c>
      <c r="BL12" s="27" t="str">
        <f>IFERROR(IF(LEN(Milestones[[#This Row],[Milestone description]])=0,"",IF(AND(BL$7=$E12,$F12=1),Milestone_Marker,"")),"")</f>
        <v/>
      </c>
      <c r="BM12" s="27" t="str">
        <f>IFERROR(IF(LEN(Milestones[[#This Row],[Assigned to]])=0,"",IF(AND(BM$7=$E12,$F12=1),Milestone_Marker,"")),"")</f>
        <v/>
      </c>
      <c r="BN12" s="27" t="str">
        <f>IFERROR(IF(LEN(Milestones[[#This Row],[Progress]])=0,"",IF(AND(BN$7=$E12,$F12=1),Milestone_Marker,"")),"")</f>
        <v/>
      </c>
      <c r="BO12" s="27" t="str">
        <f>IFERROR(IF(LEN(Milestones[[#This Row],[Start]])=0,"",IF(AND(BO$7=$E12,$F12=1),Milestone_Marker,"")),"")</f>
        <v/>
      </c>
      <c r="BP12" s="27" t="str">
        <f>IFERROR(IF(LEN(Milestones[[#This Row],[Days]])=0,"",IF(AND(BP$7=$E12,$F12=1),Milestone_Marker,"")),"")</f>
        <v/>
      </c>
      <c r="BQ12" s="27" t="str">
        <f>IFERROR(IF(LEN(Milestones[[#This Row],[Milestone description]])=0,"",IF(AND(BQ$7=$E12,$F12=1),Milestone_Marker,"")),"")</f>
        <v/>
      </c>
      <c r="BR12" s="27" t="str">
        <f>IFERROR(IF(LEN(Milestones[[#This Row],[Assigned to]])=0,"",IF(AND(BR$7=$E12,$F12=1),Milestone_Marker,"")),"")</f>
        <v/>
      </c>
      <c r="BS12" s="27" t="str">
        <f>IFERROR(IF(LEN(Milestones[[#This Row],[Progress]])=0,"",IF(AND(BS$7=$E12,$F12=1),Milestone_Marker,"")),"")</f>
        <v/>
      </c>
      <c r="BT12" s="27" t="str">
        <f>IFERROR(IF(LEN(Milestones[[#This Row],[Start]])=0,"",IF(AND(BT$7=$E12,$F12=1),Milestone_Marker,"")),"")</f>
        <v/>
      </c>
      <c r="BU12" s="27" t="str">
        <f>IFERROR(IF(LEN(Milestones[[#This Row],[Days]])=0,"",IF(AND(BU$7=$E12,$F12=1),Milestone_Marker,"")),"")</f>
        <v/>
      </c>
      <c r="BV12" s="27" t="str">
        <f>IFERROR(IF(LEN(Milestones[[#This Row],[Milestone description]])=0,"",IF(AND(BV$7=$E12,$F12=1),Milestone_Marker,"")),"")</f>
        <v/>
      </c>
      <c r="BW12" s="27" t="str">
        <f>IFERROR(IF(LEN(Milestones[[#This Row],[Assigned to]])=0,"",IF(AND(BW$7=$E12,$F12=1),Milestone_Marker,"")),"")</f>
        <v/>
      </c>
      <c r="BX12" s="27" t="str">
        <f>IFERROR(IF(LEN(Milestones[[#This Row],[Milestone description]])=0,"",IF(AND(BX$7=$E12,$F12=1),Milestone_Marker,"")),"")</f>
        <v/>
      </c>
      <c r="BY12" s="27" t="str">
        <f>IFERROR(IF(LEN(Milestones[[#This Row],[Assigned to]])=0,"",IF(AND(BY$7=$E12,$F12=1),Milestone_Marker,"")),"")</f>
        <v/>
      </c>
      <c r="BZ12" s="27" t="str">
        <f>IFERROR(IF(LEN(Milestones[[#This Row],[Progress]])=0,"",IF(AND(BZ$7=$E12,$F12=1),Milestone_Marker,"")),"")</f>
        <v/>
      </c>
      <c r="CA12" s="27" t="str">
        <f>IFERROR(IF(LEN(Milestones[[#This Row],[Start]])=0,"",IF(AND(CA$7=$E12,$F12=1),Milestone_Marker,"")),"")</f>
        <v/>
      </c>
      <c r="CB12" s="27" t="str">
        <f>IFERROR(IF(LEN(Milestones[[#This Row],[Days]])=0,"",IF(AND(CB$7=$E12,$F12=1),Milestone_Marker,"")),"")</f>
        <v/>
      </c>
      <c r="CC12" s="27" t="str">
        <f>IFERROR(IF(LEN(Milestones[[#This Row],[Milestone description]])=0,"",IF(AND(CC$7=$E12,$F12=1),Milestone_Marker,"")),"")</f>
        <v/>
      </c>
      <c r="CD12" s="27" t="str">
        <f>IFERROR(IF(LEN(Milestones[[#This Row],[Assigned to]])=0,"",IF(AND(CD$7=$E12,$F12=1),Milestone_Marker,"")),"")</f>
        <v/>
      </c>
      <c r="CE12" s="27" t="str">
        <f>IFERROR(IF(LEN(Milestones[[#This Row],[Progress]])=0,"",IF(AND(CE$7=$E12,$F12=1),Milestone_Marker,"")),"")</f>
        <v/>
      </c>
      <c r="CF12" s="27" t="str">
        <f>IFERROR(IF(LEN(Milestones[[#This Row],[Start]])=0,"",IF(AND(CF$7=$E12,$F12=1),Milestone_Marker,"")),"")</f>
        <v/>
      </c>
      <c r="CG12" s="27" t="str">
        <f>IFERROR(IF(LEN(Milestones[[#This Row],[Days]])=0,"",IF(AND(CG$7=$E12,$F12=1),Milestone_Marker,"")),"")</f>
        <v/>
      </c>
      <c r="CH12" s="27" t="str">
        <f>IFERROR(IF(LEN(Milestones[[#This Row],[Milestone description]])=0,"",IF(AND(CH$7=$E12,$F12=1),Milestone_Marker,"")),"")</f>
        <v/>
      </c>
      <c r="CI12" s="27" t="str">
        <f>IFERROR(IF(LEN(Milestones[[#This Row],[Assigned to]])=0,"",IF(AND(CI$7=$E12,$F12=1),Milestone_Marker,"")),"")</f>
        <v/>
      </c>
      <c r="CJ12" s="27" t="str">
        <f>IFERROR(IF(LEN(Milestones[[#This Row],[Progress]])=0,"",IF(AND(CJ$7=$E12,$F12=1),Milestone_Marker,"")),"")</f>
        <v/>
      </c>
      <c r="CK12" s="27" t="str">
        <f>IFERROR(IF(LEN(Milestones[[#This Row],[Assigned to]])=0,"",IF(AND(CK$7=$E12,$F12=1),Milestone_Marker,"")),"")</f>
        <v/>
      </c>
      <c r="CL12" s="27" t="str">
        <f>IFERROR(IF(LEN(Milestones[[#This Row],[Progress]])=0,"",IF(AND(CL$7=$E12,$F12=1),Milestone_Marker,"")),"")</f>
        <v/>
      </c>
      <c r="CM12" s="27" t="str">
        <f>IFERROR(IF(LEN(Milestones[[#This Row],[Start]])=0,"",IF(AND(CM$7=$E12,$F12=1),Milestone_Marker,"")),"")</f>
        <v/>
      </c>
      <c r="CN12" s="27" t="str">
        <f>IFERROR(IF(LEN(Milestones[[#This Row],[Days]])=0,"",IF(AND(CN$7=$E12,$F12=1),Milestone_Marker,"")),"")</f>
        <v/>
      </c>
      <c r="CO12" s="27" t="str">
        <f>IFERROR(IF(LEN(Milestones[[#This Row],[Milestone description]])=0,"",IF(AND(CO$7=$E12,$F12=1),Milestone_Marker,"")),"")</f>
        <v/>
      </c>
      <c r="CP12" s="27" t="str">
        <f>IFERROR(IF(LEN(Milestones[[#This Row],[Assigned to]])=0,"",IF(AND(CP$7=$E12,$F12=1),Milestone_Marker,"")),"")</f>
        <v/>
      </c>
      <c r="CQ12" s="27" t="str">
        <f>IFERROR(IF(LEN(Milestones[[#This Row],[Progress]])=0,"",IF(AND(CQ$7=$E12,$F12=1),Milestone_Marker,"")),"")</f>
        <v/>
      </c>
      <c r="CR12" s="27" t="str">
        <f>IFERROR(IF(LEN(Milestones[[#This Row],[Milestone description]])=0,"",IF(AND(CR$7=$E12,$F12=1),Milestone_Marker,"")),"")</f>
        <v/>
      </c>
      <c r="CS12" s="27" t="str">
        <f>IFERROR(IF(LEN(Milestones[[#This Row],[Assigned to]])=0,"",IF(AND(CS$7=$E12,$F12=1),Milestone_Marker,"")),"")</f>
        <v/>
      </c>
      <c r="CT12" s="27" t="str">
        <f>IFERROR(IF(LEN(Milestones[[#This Row],[Progress]])=0,"",IF(AND(CT$7=$E12,$F12=1),Milestone_Marker,"")),"")</f>
        <v/>
      </c>
      <c r="CU12" s="27" t="str">
        <f>IFERROR(IF(LEN(Milestones[[#This Row],[Start]])=0,"",IF(AND(CU$7=$E12,$F12=1),Milestone_Marker,"")),"")</f>
        <v/>
      </c>
      <c r="CV12" s="27" t="str">
        <f>IFERROR(IF(LEN(Milestones[[#This Row],[Days]])=0,"",IF(AND(CV$7=$E12,$F12=1),Milestone_Marker,"")),"")</f>
        <v/>
      </c>
      <c r="CW12" s="27" t="str">
        <f>IFERROR(IF(LEN(Milestones[[#This Row],[Milestone description]])=0,"",IF(AND(CW$7=$E12,$F12=1),Milestone_Marker,"")),"")</f>
        <v/>
      </c>
      <c r="CX12" s="27" t="str">
        <f>IFERROR(IF(LEN(Milestones[[#This Row],[Assigned to]])=0,"",IF(AND(CX$7=$E12,$F12=1),Milestone_Marker,"")),"")</f>
        <v/>
      </c>
      <c r="CY12" s="27" t="str">
        <f>IFERROR(IF(LEN(Milestones[[#This Row],[Progress]])=0,"",IF(AND(CY$7=$E12,$F12=1),Milestone_Marker,"")),"")</f>
        <v/>
      </c>
      <c r="CZ12" s="27" t="str">
        <f>IFERROR(IF(LEN(Milestones[[#This Row],[Start]])=0,"",IF(AND(CZ$7=$E12,$F12=1),Milestone_Marker,"")),"")</f>
        <v/>
      </c>
      <c r="DA12" s="27" t="str">
        <f>IFERROR(IF(LEN(Milestones[[#This Row],[Days]])=0,"",IF(AND(DA$7=$E12,$F12=1),Milestone_Marker,"")),"")</f>
        <v/>
      </c>
      <c r="DB12" s="27" t="str">
        <f>IFERROR(IF(LEN(Milestones[[#This Row],[Milestone description]])=0,"",IF(AND(DB$7=$E12,$F12=1),Milestone_Marker,"")),"")</f>
        <v/>
      </c>
      <c r="DC12" s="27" t="str">
        <f>IFERROR(IF(LEN(Milestones[[#This Row],[Assigned to]])=0,"",IF(AND(DC$7=$E12,$F12=1),Milestone_Marker,"")),"")</f>
        <v/>
      </c>
      <c r="DD12" s="27" t="str">
        <f>IFERROR(IF(LEN(Milestones[[#This Row],[Progress]])=0,"",IF(AND(DD$7=$E12,$F12=1),Milestone_Marker,"")),"")</f>
        <v/>
      </c>
      <c r="DE12" s="27" t="str">
        <f>IFERROR(IF(LEN(Milestones[[#This Row],[Assigned to]])=0,"",IF(AND(DE$7=$E12,$F12=1),Milestone_Marker,"")),"")</f>
        <v/>
      </c>
      <c r="DF12" s="27" t="str">
        <f>IFERROR(IF(LEN(Milestones[[#This Row],[Progress]])=0,"",IF(AND(DF$7=$E12,$F12=1),Milestone_Marker,"")),"")</f>
        <v/>
      </c>
      <c r="DG12" s="27" t="str">
        <f>IFERROR(IF(LEN(Milestones[[#This Row],[Start]])=0,"",IF(AND(DG$7=$E12,$F12=1),Milestone_Marker,"")),"")</f>
        <v/>
      </c>
      <c r="DH12" s="27" t="str">
        <f>IFERROR(IF(LEN(Milestones[[#This Row],[Days]])=0,"",IF(AND(DH$7=$E12,$F12=1),Milestone_Marker,"")),"")</f>
        <v/>
      </c>
    </row>
    <row r="13" spans="1:112" s="1" customFormat="1" ht="30" customHeight="1" outlineLevel="1" x14ac:dyDescent="0.35">
      <c r="A13" s="6"/>
      <c r="B13" s="41" t="s">
        <v>20</v>
      </c>
      <c r="C13" s="14"/>
      <c r="D13" s="36">
        <v>0</v>
      </c>
      <c r="E13" s="35">
        <f>DATE(2023,9,7)</f>
        <v>45176</v>
      </c>
      <c r="F13" s="13">
        <v>20</v>
      </c>
      <c r="G13" s="28"/>
      <c r="H13" s="27" t="str">
        <f>IFERROR(IF(LEN(Milestones[[#This Row],[Days]])=0,"",IF(AND(H$7=$E13,$F13=1),Milestone_Marker,"")),"")</f>
        <v/>
      </c>
      <c r="I13" s="27" t="str">
        <f>IFERROR(IF(LEN(Milestones[[#This Row],[Days]])=0,"",IF(AND(I$7=$E13,$F13=1),Milestone_Marker,"")),"")</f>
        <v/>
      </c>
      <c r="J13" s="27" t="str">
        <f>IFERROR(IF(LEN(Milestones[[#This Row],[Days]])=0,"",IF(AND(J$7=$E13,$F13=1),Milestone_Marker,"")),"")</f>
        <v/>
      </c>
      <c r="K13" s="27" t="str">
        <f>IFERROR(IF(LEN(Milestones[[#This Row],[Days]])=0,"",IF(AND(K$7=$E13,$F13=1),Milestone_Marker,"")),"")</f>
        <v/>
      </c>
      <c r="L13" s="27" t="str">
        <f>IFERROR(IF(LEN(Milestones[[#This Row],[Days]])=0,"",IF(AND(L$7=$E13,$F13=1),Milestone_Marker,"")),"")</f>
        <v/>
      </c>
      <c r="M13" s="27" t="str">
        <f>IFERROR(IF(LEN(Milestones[[#This Row],[Days]])=0,"",IF(AND(M$7=$E13,$F13=1),Milestone_Marker,"")),"")</f>
        <v/>
      </c>
      <c r="N13" s="27" t="str">
        <f>IFERROR(IF(LEN(Milestones[[#This Row],[Days]])=0,"",IF(AND(N$7=$E13,$F13=1),Milestone_Marker,"")),"")</f>
        <v/>
      </c>
      <c r="O13" s="27" t="str">
        <f>IFERROR(IF(LEN(Milestones[[#This Row],[Days]])=0,"",IF(AND(O$7=$E13,$F13=1),Milestone_Marker,"")),"")</f>
        <v/>
      </c>
      <c r="P13" s="27" t="str">
        <f>IFERROR(IF(LEN(Milestones[[#This Row],[Days]])=0,"",IF(AND(P$7=$E13,$F13=1),Milestone_Marker,"")),"")</f>
        <v/>
      </c>
      <c r="Q13" s="27" t="str">
        <f>IFERROR(IF(LEN(Milestones[[#This Row],[Days]])=0,"",IF(AND(Q$7=$E13,$F13=1),Milestone_Marker,"")),"")</f>
        <v/>
      </c>
      <c r="R13" s="27" t="str">
        <f>IFERROR(IF(LEN(Milestones[[#This Row],[Days]])=0,"",IF(AND(R$7=$E13,$F13=1),Milestone_Marker,"")),"")</f>
        <v/>
      </c>
      <c r="S13" s="27" t="str">
        <f>IFERROR(IF(LEN(Milestones[[#This Row],[Days]])=0,"",IF(AND(S$7=$E13,$F13=1),Milestone_Marker,"")),"")</f>
        <v/>
      </c>
      <c r="T13" s="27" t="str">
        <f>IFERROR(IF(LEN(Milestones[[#This Row],[Days]])=0,"",IF(AND(T$7=$E13,$F13=1),Milestone_Marker,"")),"")</f>
        <v/>
      </c>
      <c r="U13" s="27" t="str">
        <f>IFERROR(IF(LEN(Milestones[[#This Row],[Days]])=0,"",IF(AND(U$7=$E13,$F13=1),Milestone_Marker,"")),"")</f>
        <v/>
      </c>
      <c r="V13" s="27" t="str">
        <f>IFERROR(IF(LEN(Milestones[[#This Row],[Days]])=0,"",IF(AND(V$7=$E13,$F13=1),Milestone_Marker,"")),"")</f>
        <v/>
      </c>
      <c r="W13" s="27" t="str">
        <f>IFERROR(IF(LEN(Milestones[[#This Row],[Days]])=0,"",IF(AND(W$7=$E13,$F13=1),Milestone_Marker,"")),"")</f>
        <v/>
      </c>
      <c r="X13" s="27" t="str">
        <f>IFERROR(IF(LEN(Milestones[[#This Row],[Days]])=0,"",IF(AND(X$7=$E13,$F13=1),Milestone_Marker,"")),"")</f>
        <v/>
      </c>
      <c r="Y13" s="27" t="str">
        <f>IFERROR(IF(LEN(Milestones[[#This Row],[Days]])=0,"",IF(AND(Y$7=$E13,$F13=1),Milestone_Marker,"")),"")</f>
        <v/>
      </c>
      <c r="Z13" s="27" t="str">
        <f>IFERROR(IF(LEN(Milestones[[#This Row],[Days]])=0,"",IF(AND(Z$7=$E13,$F13=1),Milestone_Marker,"")),"")</f>
        <v/>
      </c>
      <c r="AA13" s="27" t="str">
        <f>IFERROR(IF(LEN(Milestones[[#This Row],[Days]])=0,"",IF(AND(AA$7=$E13,$F13=1),Milestone_Marker,"")),"")</f>
        <v/>
      </c>
      <c r="AB13" s="27" t="str">
        <f>IFERROR(IF(LEN(Milestones[[#This Row],[Days]])=0,"",IF(AND(AB$7=$E13,$F13=1),Milestone_Marker,"")),"")</f>
        <v/>
      </c>
      <c r="AC13" s="27" t="str">
        <f>IFERROR(IF(LEN(Milestones[[#This Row],[Days]])=0,"",IF(AND(AC$7=$E13,$F13=1),Milestone_Marker,"")),"")</f>
        <v/>
      </c>
      <c r="AD13" s="27" t="str">
        <f>IFERROR(IF(LEN(Milestones[[#This Row],[Days]])=0,"",IF(AND(AD$7=$E13,$F13=1),Milestone_Marker,"")),"")</f>
        <v/>
      </c>
      <c r="AE13" s="27" t="str">
        <f>IFERROR(IF(LEN(Milestones[[#This Row],[Days]])=0,"",IF(AND(AE$7=$E13,$F13=1),Milestone_Marker,"")),"")</f>
        <v/>
      </c>
      <c r="AF13" s="27" t="str">
        <f>IFERROR(IF(LEN(Milestones[[#This Row],[Days]])=0,"",IF(AND(AF$7=$E13,$F13=1),Milestone_Marker,"")),"")</f>
        <v/>
      </c>
      <c r="AG13" s="27" t="str">
        <f>IFERROR(IF(LEN(Milestones[[#This Row],[Days]])=0,"",IF(AND(AG$7=$E13,$F13=1),Milestone_Marker,"")),"")</f>
        <v/>
      </c>
      <c r="AH13" s="27" t="str">
        <f>IFERROR(IF(LEN(Milestones[[#This Row],[Days]])=0,"",IF(AND(AH$7=$E13,$F13=1),Milestone_Marker,"")),"")</f>
        <v/>
      </c>
      <c r="AI13" s="27" t="str">
        <f>IFERROR(IF(LEN(Milestones[[#This Row],[Days]])=0,"",IF(AND(AI$7=$E13,$F13=1),Milestone_Marker,"")),"")</f>
        <v/>
      </c>
      <c r="AJ13" s="27" t="str">
        <f>IFERROR(IF(LEN(Milestones[[#This Row],[Days]])=0,"",IF(AND(AJ$7=$E13,$F13=1),Milestone_Marker,"")),"")</f>
        <v/>
      </c>
      <c r="AK13" s="27" t="str">
        <f>IFERROR(IF(LEN(Milestones[[#This Row],[Days]])=0,"",IF(AND(AK$7=$E13,$F13=1),Milestone_Marker,"")),"")</f>
        <v/>
      </c>
      <c r="AL13" s="27" t="str">
        <f>IFERROR(IF(LEN(Milestones[[#This Row],[Days]])=0,"",IF(AND(AL$7=$E13,$F13=1),Milestone_Marker,"")),"")</f>
        <v/>
      </c>
      <c r="AM13" s="27" t="str">
        <f>IFERROR(IF(LEN(Milestones[[#This Row],[Days]])=0,"",IF(AND(AM$7=$E13,$F13=1),Milestone_Marker,"")),"")</f>
        <v/>
      </c>
      <c r="AN13" s="27" t="str">
        <f>IFERROR(IF(LEN(Milestones[[#This Row],[Days]])=0,"",IF(AND(AN$7=$E13,$F13=1),Milestone_Marker,"")),"")</f>
        <v/>
      </c>
      <c r="AO13" s="27" t="str">
        <f>IFERROR(IF(LEN(Milestones[[#This Row],[Days]])=0,"",IF(AND(AO$7=$E13,$F13=1),Milestone_Marker,"")),"")</f>
        <v/>
      </c>
      <c r="AP13" s="27" t="str">
        <f>IFERROR(IF(LEN(Milestones[[#This Row],[Days]])=0,"",IF(AND(AP$7=$E13,$F13=1),Milestone_Marker,"")),"")</f>
        <v/>
      </c>
      <c r="AQ13" s="27" t="str">
        <f>IFERROR(IF(LEN(Milestones[[#This Row],[Days]])=0,"",IF(AND(AQ$7=$E13,$F13=1),Milestone_Marker,"")),"")</f>
        <v/>
      </c>
      <c r="AR13" s="27" t="str">
        <f>IFERROR(IF(LEN(Milestones[[#This Row],[Days]])=0,"",IF(AND(AR$7=$E13,$F13=1),Milestone_Marker,"")),"")</f>
        <v/>
      </c>
      <c r="AS13" s="27" t="str">
        <f>IFERROR(IF(LEN(Milestones[[#This Row],[Days]])=0,"",IF(AND(AS$7=$E13,$F13=1),Milestone_Marker,"")),"")</f>
        <v/>
      </c>
      <c r="AT13" s="27" t="str">
        <f>IFERROR(IF(LEN(Milestones[[#This Row],[Days]])=0,"",IF(AND(AT$7=$E13,$F13=1),Milestone_Marker,"")),"")</f>
        <v/>
      </c>
      <c r="AU13" s="27" t="str">
        <f>IFERROR(IF(LEN(Milestones[[#This Row],[Days]])=0,"",IF(AND(AU$7=$E13,$F13=1),Milestone_Marker,"")),"")</f>
        <v/>
      </c>
      <c r="AV13" s="27" t="str">
        <f>IFERROR(IF(LEN(Milestones[[#This Row],[Days]])=0,"",IF(AND(AV$7=$E13,$F13=1),Milestone_Marker,"")),"")</f>
        <v/>
      </c>
      <c r="AW13" s="27" t="str">
        <f>IFERROR(IF(LEN(Milestones[[#This Row],[Days]])=0,"",IF(AND(AW$7=$E13,$F13=1),Milestone_Marker,"")),"")</f>
        <v/>
      </c>
      <c r="AX13" s="27" t="str">
        <f>IFERROR(IF(LEN(Milestones[[#This Row],[Days]])=0,"",IF(AND(AX$7=$E13,$F13=1),Milestone_Marker,"")),"")</f>
        <v/>
      </c>
      <c r="AY13" s="27" t="str">
        <f>IFERROR(IF(LEN(Milestones[[#This Row],[Days]])=0,"",IF(AND(AY$7=$E13,$F13=1),Milestone_Marker,"")),"")</f>
        <v/>
      </c>
      <c r="AZ13" s="27" t="str">
        <f>IFERROR(IF(LEN(Milestones[[#This Row],[Days]])=0,"",IF(AND(AZ$7=$E13,$F13=1),Milestone_Marker,"")),"")</f>
        <v/>
      </c>
      <c r="BA13" s="27" t="str">
        <f>IFERROR(IF(LEN(Milestones[[#This Row],[Days]])=0,"",IF(AND(BA$7=$E13,$F13=1),Milestone_Marker,"")),"")</f>
        <v/>
      </c>
      <c r="BB13" s="27" t="str">
        <f>IFERROR(IF(LEN(Milestones[[#This Row],[Days]])=0,"",IF(AND(BB$7=$E13,$F13=1),Milestone_Marker,"")),"")</f>
        <v/>
      </c>
      <c r="BC13" s="27" t="str">
        <f>IFERROR(IF(LEN(Milestones[[#This Row],[Days]])=0,"",IF(AND(BC$7=$E13,$F13=1),Milestone_Marker,"")),"")</f>
        <v/>
      </c>
      <c r="BD13" s="27" t="str">
        <f>IFERROR(IF(LEN(Milestones[[#This Row],[Days]])=0,"",IF(AND(BD$7=$E13,$F13=1),Milestone_Marker,"")),"")</f>
        <v/>
      </c>
      <c r="BE13" s="27" t="str">
        <f>IFERROR(IF(LEN(Milestones[[#This Row],[Days]])=0,"",IF(AND(BE$7=$E13,$F13=1),Milestone_Marker,"")),"")</f>
        <v/>
      </c>
      <c r="BF13" s="27" t="str">
        <f>IFERROR(IF(LEN(Milestones[[#This Row],[Days]])=0,"",IF(AND(BF$7=$E13,$F13=1),Milestone_Marker,"")),"")</f>
        <v/>
      </c>
      <c r="BG13" s="27" t="str">
        <f>IFERROR(IF(LEN(Milestones[[#This Row],[Days]])=0,"",IF(AND(BG$7=$E13,$F13=1),Milestone_Marker,"")),"")</f>
        <v/>
      </c>
      <c r="BH13" s="27" t="str">
        <f>IFERROR(IF(LEN(Milestones[[#This Row],[Days]])=0,"",IF(AND(BH$7=$E13,$F13=1),Milestone_Marker,"")),"")</f>
        <v/>
      </c>
      <c r="BI13" s="27" t="str">
        <f>IFERROR(IF(LEN(Milestones[[#This Row],[Days]])=0,"",IF(AND(BI$7=$E13,$F13=1),Milestone_Marker,"")),"")</f>
        <v/>
      </c>
      <c r="BJ13" s="27" t="str">
        <f>IFERROR(IF(LEN(Milestones[[#This Row],[Days]])=0,"",IF(AND(BJ$7=$E13,$F13=1),Milestone_Marker,"")),"")</f>
        <v/>
      </c>
      <c r="BK13" s="27" t="str">
        <f>IFERROR(IF(LEN(Milestones[[#This Row],[Days]])=0,"",IF(AND(BK$7=$E13,$F13=1),Milestone_Marker,"")),"")</f>
        <v/>
      </c>
      <c r="BL13" s="27" t="str">
        <f>IFERROR(IF(LEN(Milestones[[#This Row],[Milestone description]])=0,"",IF(AND(BL$7=$E13,$F13=1),Milestone_Marker,"")),"")</f>
        <v/>
      </c>
      <c r="BM13" s="27" t="str">
        <f>IFERROR(IF(LEN(Milestones[[#This Row],[Assigned to]])=0,"",IF(AND(BM$7=$E13,$F13=1),Milestone_Marker,"")),"")</f>
        <v/>
      </c>
      <c r="BN13" s="27" t="str">
        <f>IFERROR(IF(LEN(Milestones[[#This Row],[Progress]])=0,"",IF(AND(BN$7=$E13,$F13=1),Milestone_Marker,"")),"")</f>
        <v/>
      </c>
      <c r="BO13" s="27" t="str">
        <f>IFERROR(IF(LEN(Milestones[[#This Row],[Start]])=0,"",IF(AND(BO$7=$E13,$F13=1),Milestone_Marker,"")),"")</f>
        <v/>
      </c>
      <c r="BP13" s="27" t="str">
        <f>IFERROR(IF(LEN(Milestones[[#This Row],[Days]])=0,"",IF(AND(BP$7=$E13,$F13=1),Milestone_Marker,"")),"")</f>
        <v/>
      </c>
      <c r="BQ13" s="27" t="str">
        <f>IFERROR(IF(LEN(Milestones[[#This Row],[Milestone description]])=0,"",IF(AND(BQ$7=$E13,$F13=1),Milestone_Marker,"")),"")</f>
        <v/>
      </c>
      <c r="BR13" s="27" t="str">
        <f>IFERROR(IF(LEN(Milestones[[#This Row],[Assigned to]])=0,"",IF(AND(BR$7=$E13,$F13=1),Milestone_Marker,"")),"")</f>
        <v/>
      </c>
      <c r="BS13" s="27" t="str">
        <f>IFERROR(IF(LEN(Milestones[[#This Row],[Progress]])=0,"",IF(AND(BS$7=$E13,$F13=1),Milestone_Marker,"")),"")</f>
        <v/>
      </c>
      <c r="BT13" s="27" t="str">
        <f>IFERROR(IF(LEN(Milestones[[#This Row],[Start]])=0,"",IF(AND(BT$7=$E13,$F13=1),Milestone_Marker,"")),"")</f>
        <v/>
      </c>
      <c r="BU13" s="27" t="str">
        <f>IFERROR(IF(LEN(Milestones[[#This Row],[Days]])=0,"",IF(AND(BU$7=$E13,$F13=1),Milestone_Marker,"")),"")</f>
        <v/>
      </c>
      <c r="BV13" s="27" t="str">
        <f>IFERROR(IF(LEN(Milestones[[#This Row],[Milestone description]])=0,"",IF(AND(BV$7=$E13,$F13=1),Milestone_Marker,"")),"")</f>
        <v/>
      </c>
      <c r="BW13" s="27" t="str">
        <f>IFERROR(IF(LEN(Milestones[[#This Row],[Assigned to]])=0,"",IF(AND(BW$7=$E13,$F13=1),Milestone_Marker,"")),"")</f>
        <v/>
      </c>
      <c r="BX13" s="27" t="str">
        <f>IFERROR(IF(LEN(Milestones[[#This Row],[Milestone description]])=0,"",IF(AND(BX$7=$E13,$F13=1),Milestone_Marker,"")),"")</f>
        <v/>
      </c>
      <c r="BY13" s="27" t="str">
        <f>IFERROR(IF(LEN(Milestones[[#This Row],[Assigned to]])=0,"",IF(AND(BY$7=$E13,$F13=1),Milestone_Marker,"")),"")</f>
        <v/>
      </c>
      <c r="BZ13" s="27" t="str">
        <f>IFERROR(IF(LEN(Milestones[[#This Row],[Progress]])=0,"",IF(AND(BZ$7=$E13,$F13=1),Milestone_Marker,"")),"")</f>
        <v/>
      </c>
      <c r="CA13" s="27" t="str">
        <f>IFERROR(IF(LEN(Milestones[[#This Row],[Start]])=0,"",IF(AND(CA$7=$E13,$F13=1),Milestone_Marker,"")),"")</f>
        <v/>
      </c>
      <c r="CB13" s="27" t="str">
        <f>IFERROR(IF(LEN(Milestones[[#This Row],[Days]])=0,"",IF(AND(CB$7=$E13,$F13=1),Milestone_Marker,"")),"")</f>
        <v/>
      </c>
      <c r="CC13" s="27" t="str">
        <f>IFERROR(IF(LEN(Milestones[[#This Row],[Milestone description]])=0,"",IF(AND(CC$7=$E13,$F13=1),Milestone_Marker,"")),"")</f>
        <v/>
      </c>
      <c r="CD13" s="27" t="str">
        <f>IFERROR(IF(LEN(Milestones[[#This Row],[Assigned to]])=0,"",IF(AND(CD$7=$E13,$F13=1),Milestone_Marker,"")),"")</f>
        <v/>
      </c>
      <c r="CE13" s="27" t="str">
        <f>IFERROR(IF(LEN(Milestones[[#This Row],[Progress]])=0,"",IF(AND(CE$7=$E13,$F13=1),Milestone_Marker,"")),"")</f>
        <v/>
      </c>
      <c r="CF13" s="27" t="str">
        <f>IFERROR(IF(LEN(Milestones[[#This Row],[Start]])=0,"",IF(AND(CF$7=$E13,$F13=1),Milestone_Marker,"")),"")</f>
        <v/>
      </c>
      <c r="CG13" s="27" t="str">
        <f>IFERROR(IF(LEN(Milestones[[#This Row],[Days]])=0,"",IF(AND(CG$7=$E13,$F13=1),Milestone_Marker,"")),"")</f>
        <v/>
      </c>
      <c r="CH13" s="27" t="str">
        <f>IFERROR(IF(LEN(Milestones[[#This Row],[Milestone description]])=0,"",IF(AND(CH$7=$E13,$F13=1),Milestone_Marker,"")),"")</f>
        <v/>
      </c>
      <c r="CI13" s="27" t="str">
        <f>IFERROR(IF(LEN(Milestones[[#This Row],[Assigned to]])=0,"",IF(AND(CI$7=$E13,$F13=1),Milestone_Marker,"")),"")</f>
        <v/>
      </c>
      <c r="CJ13" s="27" t="str">
        <f>IFERROR(IF(LEN(Milestones[[#This Row],[Progress]])=0,"",IF(AND(CJ$7=$E13,$F13=1),Milestone_Marker,"")),"")</f>
        <v/>
      </c>
      <c r="CK13" s="27" t="str">
        <f>IFERROR(IF(LEN(Milestones[[#This Row],[Assigned to]])=0,"",IF(AND(CK$7=$E13,$F13=1),Milestone_Marker,"")),"")</f>
        <v/>
      </c>
      <c r="CL13" s="27" t="str">
        <f>IFERROR(IF(LEN(Milestones[[#This Row],[Progress]])=0,"",IF(AND(CL$7=$E13,$F13=1),Milestone_Marker,"")),"")</f>
        <v/>
      </c>
      <c r="CM13" s="27" t="str">
        <f>IFERROR(IF(LEN(Milestones[[#This Row],[Start]])=0,"",IF(AND(CM$7=$E13,$F13=1),Milestone_Marker,"")),"")</f>
        <v/>
      </c>
      <c r="CN13" s="27" t="str">
        <f>IFERROR(IF(LEN(Milestones[[#This Row],[Days]])=0,"",IF(AND(CN$7=$E13,$F13=1),Milestone_Marker,"")),"")</f>
        <v/>
      </c>
      <c r="CO13" s="27" t="str">
        <f>IFERROR(IF(LEN(Milestones[[#This Row],[Milestone description]])=0,"",IF(AND(CO$7=$E13,$F13=1),Milestone_Marker,"")),"")</f>
        <v/>
      </c>
      <c r="CP13" s="27" t="str">
        <f>IFERROR(IF(LEN(Milestones[[#This Row],[Assigned to]])=0,"",IF(AND(CP$7=$E13,$F13=1),Milestone_Marker,"")),"")</f>
        <v/>
      </c>
      <c r="CQ13" s="27" t="str">
        <f>IFERROR(IF(LEN(Milestones[[#This Row],[Progress]])=0,"",IF(AND(CQ$7=$E13,$F13=1),Milestone_Marker,"")),"")</f>
        <v/>
      </c>
      <c r="CR13" s="27" t="str">
        <f>IFERROR(IF(LEN(Milestones[[#This Row],[Milestone description]])=0,"",IF(AND(CR$7=$E13,$F13=1),Milestone_Marker,"")),"")</f>
        <v/>
      </c>
      <c r="CS13" s="27" t="str">
        <f>IFERROR(IF(LEN(Milestones[[#This Row],[Assigned to]])=0,"",IF(AND(CS$7=$E13,$F13=1),Milestone_Marker,"")),"")</f>
        <v/>
      </c>
      <c r="CT13" s="27" t="str">
        <f>IFERROR(IF(LEN(Milestones[[#This Row],[Progress]])=0,"",IF(AND(CT$7=$E13,$F13=1),Milestone_Marker,"")),"")</f>
        <v/>
      </c>
      <c r="CU13" s="27" t="str">
        <f>IFERROR(IF(LEN(Milestones[[#This Row],[Start]])=0,"",IF(AND(CU$7=$E13,$F13=1),Milestone_Marker,"")),"")</f>
        <v/>
      </c>
      <c r="CV13" s="27" t="str">
        <f>IFERROR(IF(LEN(Milestones[[#This Row],[Days]])=0,"",IF(AND(CV$7=$E13,$F13=1),Milestone_Marker,"")),"")</f>
        <v/>
      </c>
      <c r="CW13" s="27" t="str">
        <f>IFERROR(IF(LEN(Milestones[[#This Row],[Milestone description]])=0,"",IF(AND(CW$7=$E13,$F13=1),Milestone_Marker,"")),"")</f>
        <v/>
      </c>
      <c r="CX13" s="27" t="str">
        <f>IFERROR(IF(LEN(Milestones[[#This Row],[Assigned to]])=0,"",IF(AND(CX$7=$E13,$F13=1),Milestone_Marker,"")),"")</f>
        <v/>
      </c>
      <c r="CY13" s="27" t="str">
        <f>IFERROR(IF(LEN(Milestones[[#This Row],[Progress]])=0,"",IF(AND(CY$7=$E13,$F13=1),Milestone_Marker,"")),"")</f>
        <v/>
      </c>
      <c r="CZ13" s="27" t="str">
        <f>IFERROR(IF(LEN(Milestones[[#This Row],[Start]])=0,"",IF(AND(CZ$7=$E13,$F13=1),Milestone_Marker,"")),"")</f>
        <v/>
      </c>
      <c r="DA13" s="27" t="str">
        <f>IFERROR(IF(LEN(Milestones[[#This Row],[Days]])=0,"",IF(AND(DA$7=$E13,$F13=1),Milestone_Marker,"")),"")</f>
        <v/>
      </c>
      <c r="DB13" s="27" t="str">
        <f>IFERROR(IF(LEN(Milestones[[#This Row],[Milestone description]])=0,"",IF(AND(DB$7=$E13,$F13=1),Milestone_Marker,"")),"")</f>
        <v/>
      </c>
      <c r="DC13" s="27" t="str">
        <f>IFERROR(IF(LEN(Milestones[[#This Row],[Assigned to]])=0,"",IF(AND(DC$7=$E13,$F13=1),Milestone_Marker,"")),"")</f>
        <v/>
      </c>
      <c r="DD13" s="27" t="str">
        <f>IFERROR(IF(LEN(Milestones[[#This Row],[Progress]])=0,"",IF(AND(DD$7=$E13,$F13=1),Milestone_Marker,"")),"")</f>
        <v/>
      </c>
      <c r="DE13" s="27" t="str">
        <f>IFERROR(IF(LEN(Milestones[[#This Row],[Assigned to]])=0,"",IF(AND(DE$7=$E13,$F13=1),Milestone_Marker,"")),"")</f>
        <v/>
      </c>
      <c r="DF13" s="27" t="str">
        <f>IFERROR(IF(LEN(Milestones[[#This Row],[Progress]])=0,"",IF(AND(DF$7=$E13,$F13=1),Milestone_Marker,"")),"")</f>
        <v/>
      </c>
      <c r="DG13" s="27" t="str">
        <f>IFERROR(IF(LEN(Milestones[[#This Row],[Start]])=0,"",IF(AND(DG$7=$E13,$F13=1),Milestone_Marker,"")),"")</f>
        <v/>
      </c>
      <c r="DH13" s="27" t="str">
        <f>IFERROR(IF(LEN(Milestones[[#This Row],[Days]])=0,"",IF(AND(DH$7=$E13,$F13=1),Milestone_Marker,"")),"")</f>
        <v/>
      </c>
    </row>
    <row r="14" spans="1:112" s="1" customFormat="1" ht="30" customHeight="1" outlineLevel="1" x14ac:dyDescent="0.35">
      <c r="A14" s="6"/>
      <c r="B14" s="41" t="s">
        <v>21</v>
      </c>
      <c r="C14" s="14"/>
      <c r="D14" s="36"/>
      <c r="E14" s="35">
        <f>DATE(2023,9,27)</f>
        <v>45196</v>
      </c>
      <c r="F14" s="13">
        <v>10</v>
      </c>
      <c r="G14" s="28"/>
      <c r="H14" s="27" t="str">
        <f>IFERROR(IF(LEN(Milestones[[#This Row],[Days]])=0,"",IF(AND(H$7=$E14,$F14=1),Milestone_Marker,"")),"")</f>
        <v/>
      </c>
      <c r="I14" s="27" t="str">
        <f>IFERROR(IF(LEN(Milestones[[#This Row],[Days]])=0,"",IF(AND(I$7=$E14,$F14=1),Milestone_Marker,"")),"")</f>
        <v/>
      </c>
      <c r="J14" s="27" t="str">
        <f>IFERROR(IF(LEN(Milestones[[#This Row],[Days]])=0,"",IF(AND(J$7=$E14,$F14=1),Milestone_Marker,"")),"")</f>
        <v/>
      </c>
      <c r="K14" s="27" t="str">
        <f>IFERROR(IF(LEN(Milestones[[#This Row],[Days]])=0,"",IF(AND(K$7=$E14,$F14=1),Milestone_Marker,"")),"")</f>
        <v/>
      </c>
      <c r="L14" s="27" t="str">
        <f>IFERROR(IF(LEN(Milestones[[#This Row],[Days]])=0,"",IF(AND(L$7=$E14,$F14=1),Milestone_Marker,"")),"")</f>
        <v/>
      </c>
      <c r="M14" s="27" t="str">
        <f>IFERROR(IF(LEN(Milestones[[#This Row],[Days]])=0,"",IF(AND(M$7=$E14,$F14=1),Milestone_Marker,"")),"")</f>
        <v/>
      </c>
      <c r="N14" s="27" t="str">
        <f>IFERROR(IF(LEN(Milestones[[#This Row],[Days]])=0,"",IF(AND(N$7=$E14,$F14=1),Milestone_Marker,"")),"")</f>
        <v/>
      </c>
      <c r="O14" s="27" t="str">
        <f>IFERROR(IF(LEN(Milestones[[#This Row],[Days]])=0,"",IF(AND(O$7=$E14,$F14=1),Milestone_Marker,"")),"")</f>
        <v/>
      </c>
      <c r="P14" s="27" t="str">
        <f>IFERROR(IF(LEN(Milestones[[#This Row],[Days]])=0,"",IF(AND(P$7=$E14,$F14=1),Milestone_Marker,"")),"")</f>
        <v/>
      </c>
      <c r="Q14" s="27" t="str">
        <f>IFERROR(IF(LEN(Milestones[[#This Row],[Days]])=0,"",IF(AND(Q$7=$E14,$F14=1),Milestone_Marker,"")),"")</f>
        <v/>
      </c>
      <c r="R14" s="27" t="str">
        <f>IFERROR(IF(LEN(Milestones[[#This Row],[Days]])=0,"",IF(AND(R$7=$E14,$F14=1),Milestone_Marker,"")),"")</f>
        <v/>
      </c>
      <c r="S14" s="27" t="str">
        <f>IFERROR(IF(LEN(Milestones[[#This Row],[Days]])=0,"",IF(AND(S$7=$E14,$F14=1),Milestone_Marker,"")),"")</f>
        <v/>
      </c>
      <c r="T14" s="27" t="str">
        <f>IFERROR(IF(LEN(Milestones[[#This Row],[Days]])=0,"",IF(AND(T$7=$E14,$F14=1),Milestone_Marker,"")),"")</f>
        <v/>
      </c>
      <c r="U14" s="27" t="str">
        <f>IFERROR(IF(LEN(Milestones[[#This Row],[Days]])=0,"",IF(AND(U$7=$E14,$F14=1),Milestone_Marker,"")),"")</f>
        <v/>
      </c>
      <c r="V14" s="27" t="str">
        <f>IFERROR(IF(LEN(Milestones[[#This Row],[Days]])=0,"",IF(AND(V$7=$E14,$F14=1),Milestone_Marker,"")),"")</f>
        <v/>
      </c>
      <c r="W14" s="27" t="str">
        <f>IFERROR(IF(LEN(Milestones[[#This Row],[Days]])=0,"",IF(AND(W$7=$E14,$F14=1),Milestone_Marker,"")),"")</f>
        <v/>
      </c>
      <c r="X14" s="27" t="str">
        <f>IFERROR(IF(LEN(Milestones[[#This Row],[Days]])=0,"",IF(AND(X$7=$E14,$F14=1),Milestone_Marker,"")),"")</f>
        <v/>
      </c>
      <c r="Y14" s="27" t="str">
        <f>IFERROR(IF(LEN(Milestones[[#This Row],[Days]])=0,"",IF(AND(Y$7=$E14,$F14=1),Milestone_Marker,"")),"")</f>
        <v/>
      </c>
      <c r="Z14" s="27" t="str">
        <f>IFERROR(IF(LEN(Milestones[[#This Row],[Days]])=0,"",IF(AND(Z$7=$E14,$F14=1),Milestone_Marker,"")),"")</f>
        <v/>
      </c>
      <c r="AA14" s="27" t="str">
        <f>IFERROR(IF(LEN(Milestones[[#This Row],[Days]])=0,"",IF(AND(AA$7=$E14,$F14=1),Milestone_Marker,"")),"")</f>
        <v/>
      </c>
      <c r="AB14" s="27" t="str">
        <f>IFERROR(IF(LEN(Milestones[[#This Row],[Days]])=0,"",IF(AND(AB$7=$E14,$F14=1),Milestone_Marker,"")),"")</f>
        <v/>
      </c>
      <c r="AC14" s="27" t="str">
        <f>IFERROR(IF(LEN(Milestones[[#This Row],[Days]])=0,"",IF(AND(AC$7=$E14,$F14=1),Milestone_Marker,"")),"")</f>
        <v/>
      </c>
      <c r="AD14" s="27" t="str">
        <f>IFERROR(IF(LEN(Milestones[[#This Row],[Days]])=0,"",IF(AND(AD$7=$E14,$F14=1),Milestone_Marker,"")),"")</f>
        <v/>
      </c>
      <c r="AE14" s="27" t="str">
        <f>IFERROR(IF(LEN(Milestones[[#This Row],[Days]])=0,"",IF(AND(AE$7=$E14,$F14=1),Milestone_Marker,"")),"")</f>
        <v/>
      </c>
      <c r="AF14" s="27" t="str">
        <f>IFERROR(IF(LEN(Milestones[[#This Row],[Days]])=0,"",IF(AND(AF$7=$E14,$F14=1),Milestone_Marker,"")),"")</f>
        <v/>
      </c>
      <c r="AG14" s="27" t="str">
        <f>IFERROR(IF(LEN(Milestones[[#This Row],[Days]])=0,"",IF(AND(AG$7=$E14,$F14=1),Milestone_Marker,"")),"")</f>
        <v/>
      </c>
      <c r="AH14" s="27" t="str">
        <f>IFERROR(IF(LEN(Milestones[[#This Row],[Days]])=0,"",IF(AND(AH$7=$E14,$F14=1),Milestone_Marker,"")),"")</f>
        <v/>
      </c>
      <c r="AI14" s="27" t="str">
        <f>IFERROR(IF(LEN(Milestones[[#This Row],[Days]])=0,"",IF(AND(AI$7=$E14,$F14=1),Milestone_Marker,"")),"")</f>
        <v/>
      </c>
      <c r="AJ14" s="27" t="str">
        <f>IFERROR(IF(LEN(Milestones[[#This Row],[Days]])=0,"",IF(AND(AJ$7=$E14,$F14=1),Milestone_Marker,"")),"")</f>
        <v/>
      </c>
      <c r="AK14" s="27" t="str">
        <f>IFERROR(IF(LEN(Milestones[[#This Row],[Days]])=0,"",IF(AND(AK$7=$E14,$F14=1),Milestone_Marker,"")),"")</f>
        <v/>
      </c>
      <c r="AL14" s="27" t="str">
        <f>IFERROR(IF(LEN(Milestones[[#This Row],[Days]])=0,"",IF(AND(AL$7=$E14,$F14=1),Milestone_Marker,"")),"")</f>
        <v/>
      </c>
      <c r="AM14" s="27" t="str">
        <f>IFERROR(IF(LEN(Milestones[[#This Row],[Days]])=0,"",IF(AND(AM$7=$E14,$F14=1),Milestone_Marker,"")),"")</f>
        <v/>
      </c>
      <c r="AN14" s="27" t="str">
        <f>IFERROR(IF(LEN(Milestones[[#This Row],[Days]])=0,"",IF(AND(AN$7=$E14,$F14=1),Milestone_Marker,"")),"")</f>
        <v/>
      </c>
      <c r="AO14" s="27" t="str">
        <f>IFERROR(IF(LEN(Milestones[[#This Row],[Days]])=0,"",IF(AND(AO$7=$E14,$F14=1),Milestone_Marker,"")),"")</f>
        <v/>
      </c>
      <c r="AP14" s="27" t="str">
        <f>IFERROR(IF(LEN(Milestones[[#This Row],[Days]])=0,"",IF(AND(AP$7=$E14,$F14=1),Milestone_Marker,"")),"")</f>
        <v/>
      </c>
      <c r="AQ14" s="27" t="str">
        <f>IFERROR(IF(LEN(Milestones[[#This Row],[Days]])=0,"",IF(AND(AQ$7=$E14,$F14=1),Milestone_Marker,"")),"")</f>
        <v/>
      </c>
      <c r="AR14" s="27" t="str">
        <f>IFERROR(IF(LEN(Milestones[[#This Row],[Days]])=0,"",IF(AND(AR$7=$E14,$F14=1),Milestone_Marker,"")),"")</f>
        <v/>
      </c>
      <c r="AS14" s="27" t="str">
        <f>IFERROR(IF(LEN(Milestones[[#This Row],[Days]])=0,"",IF(AND(AS$7=$E14,$F14=1),Milestone_Marker,"")),"")</f>
        <v/>
      </c>
      <c r="AT14" s="27" t="str">
        <f>IFERROR(IF(LEN(Milestones[[#This Row],[Days]])=0,"",IF(AND(AT$7=$E14,$F14=1),Milestone_Marker,"")),"")</f>
        <v/>
      </c>
      <c r="AU14" s="27" t="str">
        <f>IFERROR(IF(LEN(Milestones[[#This Row],[Days]])=0,"",IF(AND(AU$7=$E14,$F14=1),Milestone_Marker,"")),"")</f>
        <v/>
      </c>
      <c r="AV14" s="27" t="str">
        <f>IFERROR(IF(LEN(Milestones[[#This Row],[Days]])=0,"",IF(AND(AV$7=$E14,$F14=1),Milestone_Marker,"")),"")</f>
        <v/>
      </c>
      <c r="AW14" s="27" t="str">
        <f>IFERROR(IF(LEN(Milestones[[#This Row],[Days]])=0,"",IF(AND(AW$7=$E14,$F14=1),Milestone_Marker,"")),"")</f>
        <v/>
      </c>
      <c r="AX14" s="27" t="str">
        <f>IFERROR(IF(LEN(Milestones[[#This Row],[Days]])=0,"",IF(AND(AX$7=$E14,$F14=1),Milestone_Marker,"")),"")</f>
        <v/>
      </c>
      <c r="AY14" s="27" t="str">
        <f>IFERROR(IF(LEN(Milestones[[#This Row],[Days]])=0,"",IF(AND(AY$7=$E14,$F14=1),Milestone_Marker,"")),"")</f>
        <v/>
      </c>
      <c r="AZ14" s="27" t="str">
        <f>IFERROR(IF(LEN(Milestones[[#This Row],[Days]])=0,"",IF(AND(AZ$7=$E14,$F14=1),Milestone_Marker,"")),"")</f>
        <v/>
      </c>
      <c r="BA14" s="27" t="str">
        <f>IFERROR(IF(LEN(Milestones[[#This Row],[Days]])=0,"",IF(AND(BA$7=$E14,$F14=1),Milestone_Marker,"")),"")</f>
        <v/>
      </c>
      <c r="BB14" s="27" t="str">
        <f>IFERROR(IF(LEN(Milestones[[#This Row],[Days]])=0,"",IF(AND(BB$7=$E14,$F14=1),Milestone_Marker,"")),"")</f>
        <v/>
      </c>
      <c r="BC14" s="27" t="str">
        <f>IFERROR(IF(LEN(Milestones[[#This Row],[Days]])=0,"",IF(AND(BC$7=$E14,$F14=1),Milestone_Marker,"")),"")</f>
        <v/>
      </c>
      <c r="BD14" s="27" t="str">
        <f>IFERROR(IF(LEN(Milestones[[#This Row],[Days]])=0,"",IF(AND(BD$7=$E14,$F14=1),Milestone_Marker,"")),"")</f>
        <v/>
      </c>
      <c r="BE14" s="27" t="str">
        <f>IFERROR(IF(LEN(Milestones[[#This Row],[Days]])=0,"",IF(AND(BE$7=$E14,$F14=1),Milestone_Marker,"")),"")</f>
        <v/>
      </c>
      <c r="BF14" s="27" t="str">
        <f>IFERROR(IF(LEN(Milestones[[#This Row],[Days]])=0,"",IF(AND(BF$7=$E14,$F14=1),Milestone_Marker,"")),"")</f>
        <v/>
      </c>
      <c r="BG14" s="27" t="str">
        <f>IFERROR(IF(LEN(Milestones[[#This Row],[Days]])=0,"",IF(AND(BG$7=$E14,$F14=1),Milestone_Marker,"")),"")</f>
        <v/>
      </c>
      <c r="BH14" s="27" t="str">
        <f>IFERROR(IF(LEN(Milestones[[#This Row],[Days]])=0,"",IF(AND(BH$7=$E14,$F14=1),Milestone_Marker,"")),"")</f>
        <v/>
      </c>
      <c r="BI14" s="27" t="str">
        <f>IFERROR(IF(LEN(Milestones[[#This Row],[Days]])=0,"",IF(AND(BI$7=$E14,$F14=1),Milestone_Marker,"")),"")</f>
        <v/>
      </c>
      <c r="BJ14" s="27" t="str">
        <f>IFERROR(IF(LEN(Milestones[[#This Row],[Days]])=0,"",IF(AND(BJ$7=$E14,$F14=1),Milestone_Marker,"")),"")</f>
        <v/>
      </c>
      <c r="BK14" s="27" t="str">
        <f>IFERROR(IF(LEN(Milestones[[#This Row],[Days]])=0,"",IF(AND(BK$7=$E14,$F14=1),Milestone_Marker,"")),"")</f>
        <v/>
      </c>
      <c r="BL14" s="27" t="str">
        <f>IFERROR(IF(LEN(Milestones[[#This Row],[Milestone description]])=0,"",IF(AND(BL$7=$E14,$F14=1),Milestone_Marker,"")),"")</f>
        <v/>
      </c>
      <c r="BM14" s="27" t="str">
        <f>IFERROR(IF(LEN(Milestones[[#This Row],[Assigned to]])=0,"",IF(AND(BM$7=$E14,$F14=1),Milestone_Marker,"")),"")</f>
        <v/>
      </c>
      <c r="BN14" s="27" t="str">
        <f>IFERROR(IF(LEN(Milestones[[#This Row],[Progress]])=0,"",IF(AND(BN$7=$E14,$F14=1),Milestone_Marker,"")),"")</f>
        <v/>
      </c>
      <c r="BO14" s="27" t="str">
        <f>IFERROR(IF(LEN(Milestones[[#This Row],[Start]])=0,"",IF(AND(BO$7=$E14,$F14=1),Milestone_Marker,"")),"")</f>
        <v/>
      </c>
      <c r="BP14" s="27" t="str">
        <f>IFERROR(IF(LEN(Milestones[[#This Row],[Days]])=0,"",IF(AND(BP$7=$E14,$F14=1),Milestone_Marker,"")),"")</f>
        <v/>
      </c>
      <c r="BQ14" s="27" t="str">
        <f>IFERROR(IF(LEN(Milestones[[#This Row],[Milestone description]])=0,"",IF(AND(BQ$7=$E14,$F14=1),Milestone_Marker,"")),"")</f>
        <v/>
      </c>
      <c r="BR14" s="27" t="str">
        <f>IFERROR(IF(LEN(Milestones[[#This Row],[Assigned to]])=0,"",IF(AND(BR$7=$E14,$F14=1),Milestone_Marker,"")),"")</f>
        <v/>
      </c>
      <c r="BS14" s="27" t="str">
        <f>IFERROR(IF(LEN(Milestones[[#This Row],[Progress]])=0,"",IF(AND(BS$7=$E14,$F14=1),Milestone_Marker,"")),"")</f>
        <v/>
      </c>
      <c r="BT14" s="27" t="str">
        <f>IFERROR(IF(LEN(Milestones[[#This Row],[Start]])=0,"",IF(AND(BT$7=$E14,$F14=1),Milestone_Marker,"")),"")</f>
        <v/>
      </c>
      <c r="BU14" s="27" t="str">
        <f>IFERROR(IF(LEN(Milestones[[#This Row],[Days]])=0,"",IF(AND(BU$7=$E14,$F14=1),Milestone_Marker,"")),"")</f>
        <v/>
      </c>
      <c r="BV14" s="27" t="str">
        <f>IFERROR(IF(LEN(Milestones[[#This Row],[Milestone description]])=0,"",IF(AND(BV$7=$E14,$F14=1),Milestone_Marker,"")),"")</f>
        <v/>
      </c>
      <c r="BW14" s="27" t="str">
        <f>IFERROR(IF(LEN(Milestones[[#This Row],[Assigned to]])=0,"",IF(AND(BW$7=$E14,$F14=1),Milestone_Marker,"")),"")</f>
        <v/>
      </c>
      <c r="BX14" s="27" t="str">
        <f>IFERROR(IF(LEN(Milestones[[#This Row],[Milestone description]])=0,"",IF(AND(BX$7=$E14,$F14=1),Milestone_Marker,"")),"")</f>
        <v/>
      </c>
      <c r="BY14" s="27" t="str">
        <f>IFERROR(IF(LEN(Milestones[[#This Row],[Assigned to]])=0,"",IF(AND(BY$7=$E14,$F14=1),Milestone_Marker,"")),"")</f>
        <v/>
      </c>
      <c r="BZ14" s="27" t="str">
        <f>IFERROR(IF(LEN(Milestones[[#This Row],[Progress]])=0,"",IF(AND(BZ$7=$E14,$F14=1),Milestone_Marker,"")),"")</f>
        <v/>
      </c>
      <c r="CA14" s="27" t="str">
        <f>IFERROR(IF(LEN(Milestones[[#This Row],[Start]])=0,"",IF(AND(CA$7=$E14,$F14=1),Milestone_Marker,"")),"")</f>
        <v/>
      </c>
      <c r="CB14" s="27" t="str">
        <f>IFERROR(IF(LEN(Milestones[[#This Row],[Days]])=0,"",IF(AND(CB$7=$E14,$F14=1),Milestone_Marker,"")),"")</f>
        <v/>
      </c>
      <c r="CC14" s="27" t="str">
        <f>IFERROR(IF(LEN(Milestones[[#This Row],[Milestone description]])=0,"",IF(AND(CC$7=$E14,$F14=1),Milestone_Marker,"")),"")</f>
        <v/>
      </c>
      <c r="CD14" s="27" t="str">
        <f>IFERROR(IF(LEN(Milestones[[#This Row],[Assigned to]])=0,"",IF(AND(CD$7=$E14,$F14=1),Milestone_Marker,"")),"")</f>
        <v/>
      </c>
      <c r="CE14" s="27" t="str">
        <f>IFERROR(IF(LEN(Milestones[[#This Row],[Progress]])=0,"",IF(AND(CE$7=$E14,$F14=1),Milestone_Marker,"")),"")</f>
        <v/>
      </c>
      <c r="CF14" s="27" t="str">
        <f>IFERROR(IF(LEN(Milestones[[#This Row],[Start]])=0,"",IF(AND(CF$7=$E14,$F14=1),Milestone_Marker,"")),"")</f>
        <v/>
      </c>
      <c r="CG14" s="27" t="str">
        <f>IFERROR(IF(LEN(Milestones[[#This Row],[Days]])=0,"",IF(AND(CG$7=$E14,$F14=1),Milestone_Marker,"")),"")</f>
        <v/>
      </c>
      <c r="CH14" s="27" t="str">
        <f>IFERROR(IF(LEN(Milestones[[#This Row],[Milestone description]])=0,"",IF(AND(CH$7=$E14,$F14=1),Milestone_Marker,"")),"")</f>
        <v/>
      </c>
      <c r="CI14" s="27" t="str">
        <f>IFERROR(IF(LEN(Milestones[[#This Row],[Assigned to]])=0,"",IF(AND(CI$7=$E14,$F14=1),Milestone_Marker,"")),"")</f>
        <v/>
      </c>
      <c r="CJ14" s="27" t="str">
        <f>IFERROR(IF(LEN(Milestones[[#This Row],[Progress]])=0,"",IF(AND(CJ$7=$E14,$F14=1),Milestone_Marker,"")),"")</f>
        <v/>
      </c>
      <c r="CK14" s="27" t="str">
        <f>IFERROR(IF(LEN(Milestones[[#This Row],[Assigned to]])=0,"",IF(AND(CK$7=$E14,$F14=1),Milestone_Marker,"")),"")</f>
        <v/>
      </c>
      <c r="CL14" s="27" t="str">
        <f>IFERROR(IF(LEN(Milestones[[#This Row],[Progress]])=0,"",IF(AND(CL$7=$E14,$F14=1),Milestone_Marker,"")),"")</f>
        <v/>
      </c>
      <c r="CM14" s="27" t="str">
        <f>IFERROR(IF(LEN(Milestones[[#This Row],[Start]])=0,"",IF(AND(CM$7=$E14,$F14=1),Milestone_Marker,"")),"")</f>
        <v/>
      </c>
      <c r="CN14" s="27" t="str">
        <f>IFERROR(IF(LEN(Milestones[[#This Row],[Days]])=0,"",IF(AND(CN$7=$E14,$F14=1),Milestone_Marker,"")),"")</f>
        <v/>
      </c>
      <c r="CO14" s="27" t="str">
        <f>IFERROR(IF(LEN(Milestones[[#This Row],[Milestone description]])=0,"",IF(AND(CO$7=$E14,$F14=1),Milestone_Marker,"")),"")</f>
        <v/>
      </c>
      <c r="CP14" s="27" t="str">
        <f>IFERROR(IF(LEN(Milestones[[#This Row],[Assigned to]])=0,"",IF(AND(CP$7=$E14,$F14=1),Milestone_Marker,"")),"")</f>
        <v/>
      </c>
      <c r="CQ14" s="27" t="str">
        <f>IFERROR(IF(LEN(Milestones[[#This Row],[Progress]])=0,"",IF(AND(CQ$7=$E14,$F14=1),Milestone_Marker,"")),"")</f>
        <v/>
      </c>
      <c r="CR14" s="27" t="str">
        <f>IFERROR(IF(LEN(Milestones[[#This Row],[Milestone description]])=0,"",IF(AND(CR$7=$E14,$F14=1),Milestone_Marker,"")),"")</f>
        <v/>
      </c>
      <c r="CS14" s="27" t="str">
        <f>IFERROR(IF(LEN(Milestones[[#This Row],[Assigned to]])=0,"",IF(AND(CS$7=$E14,$F14=1),Milestone_Marker,"")),"")</f>
        <v/>
      </c>
      <c r="CT14" s="27" t="str">
        <f>IFERROR(IF(LEN(Milestones[[#This Row],[Progress]])=0,"",IF(AND(CT$7=$E14,$F14=1),Milestone_Marker,"")),"")</f>
        <v/>
      </c>
      <c r="CU14" s="27" t="str">
        <f>IFERROR(IF(LEN(Milestones[[#This Row],[Start]])=0,"",IF(AND(CU$7=$E14,$F14=1),Milestone_Marker,"")),"")</f>
        <v/>
      </c>
      <c r="CV14" s="27" t="str">
        <f>IFERROR(IF(LEN(Milestones[[#This Row],[Days]])=0,"",IF(AND(CV$7=$E14,$F14=1),Milestone_Marker,"")),"")</f>
        <v/>
      </c>
      <c r="CW14" s="27" t="str">
        <f>IFERROR(IF(LEN(Milestones[[#This Row],[Milestone description]])=0,"",IF(AND(CW$7=$E14,$F14=1),Milestone_Marker,"")),"")</f>
        <v/>
      </c>
      <c r="CX14" s="27" t="str">
        <f>IFERROR(IF(LEN(Milestones[[#This Row],[Assigned to]])=0,"",IF(AND(CX$7=$E14,$F14=1),Milestone_Marker,"")),"")</f>
        <v/>
      </c>
      <c r="CY14" s="27" t="str">
        <f>IFERROR(IF(LEN(Milestones[[#This Row],[Progress]])=0,"",IF(AND(CY$7=$E14,$F14=1),Milestone_Marker,"")),"")</f>
        <v/>
      </c>
      <c r="CZ14" s="27" t="str">
        <f>IFERROR(IF(LEN(Milestones[[#This Row],[Start]])=0,"",IF(AND(CZ$7=$E14,$F14=1),Milestone_Marker,"")),"")</f>
        <v/>
      </c>
      <c r="DA14" s="27" t="str">
        <f>IFERROR(IF(LEN(Milestones[[#This Row],[Days]])=0,"",IF(AND(DA$7=$E14,$F14=1),Milestone_Marker,"")),"")</f>
        <v/>
      </c>
      <c r="DB14" s="27" t="str">
        <f>IFERROR(IF(LEN(Milestones[[#This Row],[Milestone description]])=0,"",IF(AND(DB$7=$E14,$F14=1),Milestone_Marker,"")),"")</f>
        <v/>
      </c>
      <c r="DC14" s="27" t="str">
        <f>IFERROR(IF(LEN(Milestones[[#This Row],[Assigned to]])=0,"",IF(AND(DC$7=$E14,$F14=1),Milestone_Marker,"")),"")</f>
        <v/>
      </c>
      <c r="DD14" s="27" t="str">
        <f>IFERROR(IF(LEN(Milestones[[#This Row],[Progress]])=0,"",IF(AND(DD$7=$E14,$F14=1),Milestone_Marker,"")),"")</f>
        <v/>
      </c>
      <c r="DE14" s="27" t="str">
        <f>IFERROR(IF(LEN(Milestones[[#This Row],[Assigned to]])=0,"",IF(AND(DE$7=$E14,$F14=1),Milestone_Marker,"")),"")</f>
        <v/>
      </c>
      <c r="DF14" s="27" t="str">
        <f>IFERROR(IF(LEN(Milestones[[#This Row],[Progress]])=0,"",IF(AND(DF$7=$E14,$F14=1),Milestone_Marker,"")),"")</f>
        <v/>
      </c>
      <c r="DG14" s="27" t="str">
        <f>IFERROR(IF(LEN(Milestones[[#This Row],[Start]])=0,"",IF(AND(DG$7=$E14,$F14=1),Milestone_Marker,"")),"")</f>
        <v/>
      </c>
      <c r="DH14" s="27" t="str">
        <f>IFERROR(IF(LEN(Milestones[[#This Row],[Days]])=0,"",IF(AND(DH$7=$E14,$F14=1),Milestone_Marker,"")),"")</f>
        <v/>
      </c>
    </row>
    <row r="15" spans="1:112" s="1" customFormat="1" ht="30" customHeight="1" outlineLevel="1" x14ac:dyDescent="0.35">
      <c r="A15" s="6"/>
      <c r="B15" s="41" t="s">
        <v>18</v>
      </c>
      <c r="C15" s="14"/>
      <c r="D15" s="36">
        <v>0</v>
      </c>
      <c r="E15" s="35">
        <f>DATE(2023,10,7)</f>
        <v>45206</v>
      </c>
      <c r="F15" s="13">
        <v>1</v>
      </c>
      <c r="G15" s="28"/>
      <c r="H15" s="27" t="str">
        <f>IFERROR(IF(LEN(Milestones[[#This Row],[Days]])=0,"",IF(AND(H$7=$E15,$F15=1),Milestone_Marker,"")),"")</f>
        <v/>
      </c>
      <c r="I15" s="27" t="str">
        <f>IFERROR(IF(LEN(Milestones[[#This Row],[Days]])=0,"",IF(AND(I$7=$E15,$F15=1),Milestone_Marker,"")),"")</f>
        <v/>
      </c>
      <c r="J15" s="27" t="str">
        <f>IFERROR(IF(LEN(Milestones[[#This Row],[Days]])=0,"",IF(AND(J$7=$E15,$F15=1),Milestone_Marker,"")),"")</f>
        <v/>
      </c>
      <c r="K15" s="27" t="str">
        <f>IFERROR(IF(LEN(Milestones[[#This Row],[Days]])=0,"",IF(AND(K$7=$E15,$F15=1),Milestone_Marker,"")),"")</f>
        <v/>
      </c>
      <c r="L15" s="27" t="str">
        <f>IFERROR(IF(LEN(Milestones[[#This Row],[Days]])=0,"",IF(AND(L$7=$E15,$F15=1),Milestone_Marker,"")),"")</f>
        <v/>
      </c>
      <c r="M15" s="27" t="str">
        <f>IFERROR(IF(LEN(Milestones[[#This Row],[Days]])=0,"",IF(AND(M$7=$E15,$F15=1),Milestone_Marker,"")),"")</f>
        <v/>
      </c>
      <c r="N15" s="27" t="str">
        <f>IFERROR(IF(LEN(Milestones[[#This Row],[Days]])=0,"",IF(AND(N$7=$E15,$F15=1),Milestone_Marker,"")),"")</f>
        <v/>
      </c>
      <c r="O15" s="27" t="str">
        <f>IFERROR(IF(LEN(Milestones[[#This Row],[Days]])=0,"",IF(AND(O$7=$E15,$F15=1),Milestone_Marker,"")),"")</f>
        <v/>
      </c>
      <c r="P15" s="27" t="str">
        <f>IFERROR(IF(LEN(Milestones[[#This Row],[Days]])=0,"",IF(AND(P$7=$E15,$F15=1),Milestone_Marker,"")),"")</f>
        <v/>
      </c>
      <c r="Q15" s="27" t="str">
        <f>IFERROR(IF(LEN(Milestones[[#This Row],[Days]])=0,"",IF(AND(Q$7=$E15,$F15=1),Milestone_Marker,"")),"")</f>
        <v/>
      </c>
      <c r="R15" s="27" t="str">
        <f>IFERROR(IF(LEN(Milestones[[#This Row],[Days]])=0,"",IF(AND(R$7=$E15,$F15=1),Milestone_Marker,"")),"")</f>
        <v/>
      </c>
      <c r="S15" s="27" t="str">
        <f>IFERROR(IF(LEN(Milestones[[#This Row],[Days]])=0,"",IF(AND(S$7=$E15,$F15=1),Milestone_Marker,"")),"")</f>
        <v/>
      </c>
      <c r="T15" s="27" t="str">
        <f>IFERROR(IF(LEN(Milestones[[#This Row],[Days]])=0,"",IF(AND(T$7=$E15,$F15=1),Milestone_Marker,"")),"")</f>
        <v/>
      </c>
      <c r="U15" s="27" t="str">
        <f>IFERROR(IF(LEN(Milestones[[#This Row],[Days]])=0,"",IF(AND(U$7=$E15,$F15=1),Milestone_Marker,"")),"")</f>
        <v/>
      </c>
      <c r="V15" s="27" t="str">
        <f>IFERROR(IF(LEN(Milestones[[#This Row],[Days]])=0,"",IF(AND(V$7=$E15,$F15=1),Milestone_Marker,"")),"")</f>
        <v/>
      </c>
      <c r="W15" s="27" t="str">
        <f>IFERROR(IF(LEN(Milestones[[#This Row],[Days]])=0,"",IF(AND(W$7=$E15,$F15=1),Milestone_Marker,"")),"")</f>
        <v/>
      </c>
      <c r="X15" s="27" t="str">
        <f>IFERROR(IF(LEN(Milestones[[#This Row],[Days]])=0,"",IF(AND(X$7=$E15,$F15=1),Milestone_Marker,"")),"")</f>
        <v/>
      </c>
      <c r="Y15" s="27" t="str">
        <f>IFERROR(IF(LEN(Milestones[[#This Row],[Days]])=0,"",IF(AND(Y$7=$E15,$F15=1),Milestone_Marker,"")),"")</f>
        <v/>
      </c>
      <c r="Z15" s="27" t="str">
        <f>IFERROR(IF(LEN(Milestones[[#This Row],[Days]])=0,"",IF(AND(Z$7=$E15,$F15=1),Milestone_Marker,"")),"")</f>
        <v/>
      </c>
      <c r="AA15" s="27" t="str">
        <f>IFERROR(IF(LEN(Milestones[[#This Row],[Days]])=0,"",IF(AND(AA$7=$E15,$F15=1),Milestone_Marker,"")),"")</f>
        <v/>
      </c>
      <c r="AB15" s="27" t="str">
        <f>IFERROR(IF(LEN(Milestones[[#This Row],[Days]])=0,"",IF(AND(AB$7=$E15,$F15=1),Milestone_Marker,"")),"")</f>
        <v/>
      </c>
      <c r="AC15" s="27" t="str">
        <f>IFERROR(IF(LEN(Milestones[[#This Row],[Days]])=0,"",IF(AND(AC$7=$E15,$F15=1),Milestone_Marker,"")),"")</f>
        <v/>
      </c>
      <c r="AD15" s="27" t="str">
        <f>IFERROR(IF(LEN(Milestones[[#This Row],[Days]])=0,"",IF(AND(AD$7=$E15,$F15=1),Milestone_Marker,"")),"")</f>
        <v/>
      </c>
      <c r="AE15" s="27" t="str">
        <f>IFERROR(IF(LEN(Milestones[[#This Row],[Days]])=0,"",IF(AND(AE$7=$E15,$F15=1),Milestone_Marker,"")),"")</f>
        <v/>
      </c>
      <c r="AF15" s="27" t="str">
        <f>IFERROR(IF(LEN(Milestones[[#This Row],[Days]])=0,"",IF(AND(AF$7=$E15,$F15=1),Milestone_Marker,"")),"")</f>
        <v/>
      </c>
      <c r="AG15" s="27" t="str">
        <f>IFERROR(IF(LEN(Milestones[[#This Row],[Days]])=0,"",IF(AND(AG$7=$E15,$F15=1),Milestone_Marker,"")),"")</f>
        <v/>
      </c>
      <c r="AH15" s="27" t="str">
        <f>IFERROR(IF(LEN(Milestones[[#This Row],[Days]])=0,"",IF(AND(AH$7=$E15,$F15=1),Milestone_Marker,"")),"")</f>
        <v/>
      </c>
      <c r="AI15" s="27" t="str">
        <f>IFERROR(IF(LEN(Milestones[[#This Row],[Days]])=0,"",IF(AND(AI$7=$E15,$F15=1),Milestone_Marker,"")),"")</f>
        <v/>
      </c>
      <c r="AJ15" s="27" t="str">
        <f>IFERROR(IF(LEN(Milestones[[#This Row],[Days]])=0,"",IF(AND(AJ$7=$E15,$F15=1),Milestone_Marker,"")),"")</f>
        <v/>
      </c>
      <c r="AK15" s="27" t="str">
        <f>IFERROR(IF(LEN(Milestones[[#This Row],[Days]])=0,"",IF(AND(AK$7=$E15,$F15=1),Milestone_Marker,"")),"")</f>
        <v/>
      </c>
      <c r="AL15" s="27" t="str">
        <f>IFERROR(IF(LEN(Milestones[[#This Row],[Days]])=0,"",IF(AND(AL$7=$E15,$F15=1),Milestone_Marker,"")),"")</f>
        <v/>
      </c>
      <c r="AM15" s="27" t="str">
        <f>IFERROR(IF(LEN(Milestones[[#This Row],[Days]])=0,"",IF(AND(AM$7=$E15,$F15=1),Milestone_Marker,"")),"")</f>
        <v/>
      </c>
      <c r="AN15" s="27" t="str">
        <f>IFERROR(IF(LEN(Milestones[[#This Row],[Days]])=0,"",IF(AND(AN$7=$E15,$F15=1),Milestone_Marker,"")),"")</f>
        <v/>
      </c>
      <c r="AO15" s="27" t="str">
        <f>IFERROR(IF(LEN(Milestones[[#This Row],[Days]])=0,"",IF(AND(AO$7=$E15,$F15=1),Milestone_Marker,"")),"")</f>
        <v/>
      </c>
      <c r="AP15" s="27" t="str">
        <f>IFERROR(IF(LEN(Milestones[[#This Row],[Days]])=0,"",IF(AND(AP$7=$E15,$F15=1),Milestone_Marker,"")),"")</f>
        <v/>
      </c>
      <c r="AQ15" s="27" t="str">
        <f>IFERROR(IF(LEN(Milestones[[#This Row],[Days]])=0,"",IF(AND(AQ$7=$E15,$F15=1),Milestone_Marker,"")),"")</f>
        <v/>
      </c>
      <c r="AR15" s="27">
        <f>IFERROR(IF(LEN(Milestones[[#This Row],[Days]])=0,"",IF(AND(AR$7=$E15,$F15=1),Milestone_Marker,"")),"")</f>
        <v>1</v>
      </c>
      <c r="AS15" s="27" t="str">
        <f>IFERROR(IF(LEN(Milestones[[#This Row],[Days]])=0,"",IF(AND(AS$7=$E15,$F15=1),Milestone_Marker,"")),"")</f>
        <v/>
      </c>
      <c r="AT15" s="27" t="str">
        <f>IFERROR(IF(LEN(Milestones[[#This Row],[Days]])=0,"",IF(AND(AT$7=$E15,$F15=1),Milestone_Marker,"")),"")</f>
        <v/>
      </c>
      <c r="AU15" s="27" t="str">
        <f>IFERROR(IF(LEN(Milestones[[#This Row],[Days]])=0,"",IF(AND(AU$7=$E15,$F15=1),Milestone_Marker,"")),"")</f>
        <v/>
      </c>
      <c r="AV15" s="27" t="str">
        <f>IFERROR(IF(LEN(Milestones[[#This Row],[Days]])=0,"",IF(AND(AV$7=$E15,$F15=1),Milestone_Marker,"")),"")</f>
        <v/>
      </c>
      <c r="AW15" s="27" t="str">
        <f>IFERROR(IF(LEN(Milestones[[#This Row],[Days]])=0,"",IF(AND(AW$7=$E15,$F15=1),Milestone_Marker,"")),"")</f>
        <v/>
      </c>
      <c r="AX15" s="27" t="str">
        <f>IFERROR(IF(LEN(Milestones[[#This Row],[Days]])=0,"",IF(AND(AX$7=$E15,$F15=1),Milestone_Marker,"")),"")</f>
        <v/>
      </c>
      <c r="AY15" s="27" t="str">
        <f>IFERROR(IF(LEN(Milestones[[#This Row],[Days]])=0,"",IF(AND(AY$7=$E15,$F15=1),Milestone_Marker,"")),"")</f>
        <v/>
      </c>
      <c r="AZ15" s="27" t="str">
        <f>IFERROR(IF(LEN(Milestones[[#This Row],[Days]])=0,"",IF(AND(AZ$7=$E15,$F15=1),Milestone_Marker,"")),"")</f>
        <v/>
      </c>
      <c r="BA15" s="27" t="str">
        <f>IFERROR(IF(LEN(Milestones[[#This Row],[Days]])=0,"",IF(AND(BA$7=$E15,$F15=1),Milestone_Marker,"")),"")</f>
        <v/>
      </c>
      <c r="BB15" s="27" t="str">
        <f>IFERROR(IF(LEN(Milestones[[#This Row],[Days]])=0,"",IF(AND(BB$7=$E15,$F15=1),Milestone_Marker,"")),"")</f>
        <v/>
      </c>
      <c r="BC15" s="27" t="str">
        <f>IFERROR(IF(LEN(Milestones[[#This Row],[Days]])=0,"",IF(AND(BC$7=$E15,$F15=1),Milestone_Marker,"")),"")</f>
        <v/>
      </c>
      <c r="BD15" s="27" t="str">
        <f>IFERROR(IF(LEN(Milestones[[#This Row],[Days]])=0,"",IF(AND(BD$7=$E15,$F15=1),Milestone_Marker,"")),"")</f>
        <v/>
      </c>
      <c r="BE15" s="27" t="str">
        <f>IFERROR(IF(LEN(Milestones[[#This Row],[Days]])=0,"",IF(AND(BE$7=$E15,$F15=1),Milestone_Marker,"")),"")</f>
        <v/>
      </c>
      <c r="BF15" s="27" t="str">
        <f>IFERROR(IF(LEN(Milestones[[#This Row],[Days]])=0,"",IF(AND(BF$7=$E15,$F15=1),Milestone_Marker,"")),"")</f>
        <v/>
      </c>
      <c r="BG15" s="27" t="str">
        <f>IFERROR(IF(LEN(Milestones[[#This Row],[Days]])=0,"",IF(AND(BG$7=$E15,$F15=1),Milestone_Marker,"")),"")</f>
        <v/>
      </c>
      <c r="BH15" s="27" t="str">
        <f>IFERROR(IF(LEN(Milestones[[#This Row],[Days]])=0,"",IF(AND(BH$7=$E15,$F15=1),Milestone_Marker,"")),"")</f>
        <v/>
      </c>
      <c r="BI15" s="27" t="str">
        <f>IFERROR(IF(LEN(Milestones[[#This Row],[Days]])=0,"",IF(AND(BI$7=$E15,$F15=1),Milestone_Marker,"")),"")</f>
        <v/>
      </c>
      <c r="BJ15" s="27" t="str">
        <f>IFERROR(IF(LEN(Milestones[[#This Row],[Days]])=0,"",IF(AND(BJ$7=$E15,$F15=1),Milestone_Marker,"")),"")</f>
        <v/>
      </c>
      <c r="BK15" s="27" t="str">
        <f>IFERROR(IF(LEN(Milestones[[#This Row],[Days]])=0,"",IF(AND(BK$7=$E15,$F15=1),Milestone_Marker,"")),"")</f>
        <v/>
      </c>
      <c r="BL15" s="27" t="str">
        <f>IFERROR(IF(LEN(Milestones[[#This Row],[Milestone description]])=0,"",IF(AND(BL$7=$E15,$F15=1),Milestone_Marker,"")),"")</f>
        <v/>
      </c>
      <c r="BM15" s="27" t="str">
        <f>IFERROR(IF(LEN(Milestones[[#This Row],[Assigned to]])=0,"",IF(AND(BM$7=$E15,$F15=1),Milestone_Marker,"")),"")</f>
        <v/>
      </c>
      <c r="BN15" s="27" t="str">
        <f>IFERROR(IF(LEN(Milestones[[#This Row],[Progress]])=0,"",IF(AND(BN$7=$E15,$F15=1),Milestone_Marker,"")),"")</f>
        <v/>
      </c>
      <c r="BO15" s="27" t="str">
        <f>IFERROR(IF(LEN(Milestones[[#This Row],[Start]])=0,"",IF(AND(BO$7=$E15,$F15=1),Milestone_Marker,"")),"")</f>
        <v/>
      </c>
      <c r="BP15" s="27" t="str">
        <f>IFERROR(IF(LEN(Milestones[[#This Row],[Days]])=0,"",IF(AND(BP$7=$E15,$F15=1),Milestone_Marker,"")),"")</f>
        <v/>
      </c>
      <c r="BQ15" s="27" t="str">
        <f>IFERROR(IF(LEN(Milestones[[#This Row],[Milestone description]])=0,"",IF(AND(BQ$7=$E15,$F15=1),Milestone_Marker,"")),"")</f>
        <v/>
      </c>
      <c r="BR15" s="27" t="str">
        <f>IFERROR(IF(LEN(Milestones[[#This Row],[Assigned to]])=0,"",IF(AND(BR$7=$E15,$F15=1),Milestone_Marker,"")),"")</f>
        <v/>
      </c>
      <c r="BS15" s="27" t="str">
        <f>IFERROR(IF(LEN(Milestones[[#This Row],[Progress]])=0,"",IF(AND(BS$7=$E15,$F15=1),Milestone_Marker,"")),"")</f>
        <v/>
      </c>
      <c r="BT15" s="27" t="str">
        <f>IFERROR(IF(LEN(Milestones[[#This Row],[Start]])=0,"",IF(AND(BT$7=$E15,$F15=1),Milestone_Marker,"")),"")</f>
        <v/>
      </c>
      <c r="BU15" s="27" t="str">
        <f>IFERROR(IF(LEN(Milestones[[#This Row],[Days]])=0,"",IF(AND(BU$7=$E15,$F15=1),Milestone_Marker,"")),"")</f>
        <v/>
      </c>
      <c r="BV15" s="27" t="str">
        <f>IFERROR(IF(LEN(Milestones[[#This Row],[Milestone description]])=0,"",IF(AND(BV$7=$E15,$F15=1),Milestone_Marker,"")),"")</f>
        <v/>
      </c>
      <c r="BW15" s="27" t="str">
        <f>IFERROR(IF(LEN(Milestones[[#This Row],[Assigned to]])=0,"",IF(AND(BW$7=$E15,$F15=1),Milestone_Marker,"")),"")</f>
        <v/>
      </c>
      <c r="BX15" s="27" t="str">
        <f>IFERROR(IF(LEN(Milestones[[#This Row],[Milestone description]])=0,"",IF(AND(BX$7=$E15,$F15=1),Milestone_Marker,"")),"")</f>
        <v/>
      </c>
      <c r="BY15" s="27" t="str">
        <f>IFERROR(IF(LEN(Milestones[[#This Row],[Assigned to]])=0,"",IF(AND(BY$7=$E15,$F15=1),Milestone_Marker,"")),"")</f>
        <v/>
      </c>
      <c r="BZ15" s="27" t="str">
        <f>IFERROR(IF(LEN(Milestones[[#This Row],[Progress]])=0,"",IF(AND(BZ$7=$E15,$F15=1),Milestone_Marker,"")),"")</f>
        <v/>
      </c>
      <c r="CA15" s="27" t="str">
        <f>IFERROR(IF(LEN(Milestones[[#This Row],[Start]])=0,"",IF(AND(CA$7=$E15,$F15=1),Milestone_Marker,"")),"")</f>
        <v/>
      </c>
      <c r="CB15" s="27" t="str">
        <f>IFERROR(IF(LEN(Milestones[[#This Row],[Days]])=0,"",IF(AND(CB$7=$E15,$F15=1),Milestone_Marker,"")),"")</f>
        <v/>
      </c>
      <c r="CC15" s="27" t="str">
        <f>IFERROR(IF(LEN(Milestones[[#This Row],[Milestone description]])=0,"",IF(AND(CC$7=$E15,$F15=1),Milestone_Marker,"")),"")</f>
        <v/>
      </c>
      <c r="CD15" s="27" t="str">
        <f>IFERROR(IF(LEN(Milestones[[#This Row],[Assigned to]])=0,"",IF(AND(CD$7=$E15,$F15=1),Milestone_Marker,"")),"")</f>
        <v/>
      </c>
      <c r="CE15" s="27" t="str">
        <f>IFERROR(IF(LEN(Milestones[[#This Row],[Progress]])=0,"",IF(AND(CE$7=$E15,$F15=1),Milestone_Marker,"")),"")</f>
        <v/>
      </c>
      <c r="CF15" s="27" t="str">
        <f>IFERROR(IF(LEN(Milestones[[#This Row],[Start]])=0,"",IF(AND(CF$7=$E15,$F15=1),Milestone_Marker,"")),"")</f>
        <v/>
      </c>
      <c r="CG15" s="27" t="str">
        <f>IFERROR(IF(LEN(Milestones[[#This Row],[Days]])=0,"",IF(AND(CG$7=$E15,$F15=1),Milestone_Marker,"")),"")</f>
        <v/>
      </c>
      <c r="CH15" s="27" t="str">
        <f>IFERROR(IF(LEN(Milestones[[#This Row],[Milestone description]])=0,"",IF(AND(CH$7=$E15,$F15=1),Milestone_Marker,"")),"")</f>
        <v/>
      </c>
      <c r="CI15" s="27" t="str">
        <f>IFERROR(IF(LEN(Milestones[[#This Row],[Assigned to]])=0,"",IF(AND(CI$7=$E15,$F15=1),Milestone_Marker,"")),"")</f>
        <v/>
      </c>
      <c r="CJ15" s="27" t="str">
        <f>IFERROR(IF(LEN(Milestones[[#This Row],[Progress]])=0,"",IF(AND(CJ$7=$E15,$F15=1),Milestone_Marker,"")),"")</f>
        <v/>
      </c>
      <c r="CK15" s="27" t="str">
        <f>IFERROR(IF(LEN(Milestones[[#This Row],[Assigned to]])=0,"",IF(AND(CK$7=$E15,$F15=1),Milestone_Marker,"")),"")</f>
        <v/>
      </c>
      <c r="CL15" s="27" t="str">
        <f>IFERROR(IF(LEN(Milestones[[#This Row],[Progress]])=0,"",IF(AND(CL$7=$E15,$F15=1),Milestone_Marker,"")),"")</f>
        <v/>
      </c>
      <c r="CM15" s="27" t="str">
        <f>IFERROR(IF(LEN(Milestones[[#This Row],[Start]])=0,"",IF(AND(CM$7=$E15,$F15=1),Milestone_Marker,"")),"")</f>
        <v/>
      </c>
      <c r="CN15" s="27" t="str">
        <f>IFERROR(IF(LEN(Milestones[[#This Row],[Days]])=0,"",IF(AND(CN$7=$E15,$F15=1),Milestone_Marker,"")),"")</f>
        <v/>
      </c>
      <c r="CO15" s="27" t="str">
        <f>IFERROR(IF(LEN(Milestones[[#This Row],[Milestone description]])=0,"",IF(AND(CO$7=$E15,$F15=1),Milestone_Marker,"")),"")</f>
        <v/>
      </c>
      <c r="CP15" s="27" t="str">
        <f>IFERROR(IF(LEN(Milestones[[#This Row],[Assigned to]])=0,"",IF(AND(CP$7=$E15,$F15=1),Milestone_Marker,"")),"")</f>
        <v/>
      </c>
      <c r="CQ15" s="27" t="str">
        <f>IFERROR(IF(LEN(Milestones[[#This Row],[Progress]])=0,"",IF(AND(CQ$7=$E15,$F15=1),Milestone_Marker,"")),"")</f>
        <v/>
      </c>
      <c r="CR15" s="27" t="str">
        <f>IFERROR(IF(LEN(Milestones[[#This Row],[Milestone description]])=0,"",IF(AND(CR$7=$E15,$F15=1),Milestone_Marker,"")),"")</f>
        <v/>
      </c>
      <c r="CS15" s="27" t="str">
        <f>IFERROR(IF(LEN(Milestones[[#This Row],[Assigned to]])=0,"",IF(AND(CS$7=$E15,$F15=1),Milestone_Marker,"")),"")</f>
        <v/>
      </c>
      <c r="CT15" s="27" t="str">
        <f>IFERROR(IF(LEN(Milestones[[#This Row],[Progress]])=0,"",IF(AND(CT$7=$E15,$F15=1),Milestone_Marker,"")),"")</f>
        <v/>
      </c>
      <c r="CU15" s="27" t="str">
        <f>IFERROR(IF(LEN(Milestones[[#This Row],[Start]])=0,"",IF(AND(CU$7=$E15,$F15=1),Milestone_Marker,"")),"")</f>
        <v/>
      </c>
      <c r="CV15" s="27" t="str">
        <f>IFERROR(IF(LEN(Milestones[[#This Row],[Days]])=0,"",IF(AND(CV$7=$E15,$F15=1),Milestone_Marker,"")),"")</f>
        <v/>
      </c>
      <c r="CW15" s="27" t="str">
        <f>IFERROR(IF(LEN(Milestones[[#This Row],[Milestone description]])=0,"",IF(AND(CW$7=$E15,$F15=1),Milestone_Marker,"")),"")</f>
        <v/>
      </c>
      <c r="CX15" s="27" t="str">
        <f>IFERROR(IF(LEN(Milestones[[#This Row],[Assigned to]])=0,"",IF(AND(CX$7=$E15,$F15=1),Milestone_Marker,"")),"")</f>
        <v/>
      </c>
      <c r="CY15" s="27" t="str">
        <f>IFERROR(IF(LEN(Milestones[[#This Row],[Progress]])=0,"",IF(AND(CY$7=$E15,$F15=1),Milestone_Marker,"")),"")</f>
        <v/>
      </c>
      <c r="CZ15" s="27" t="str">
        <f>IFERROR(IF(LEN(Milestones[[#This Row],[Start]])=0,"",IF(AND(CZ$7=$E15,$F15=1),Milestone_Marker,"")),"")</f>
        <v/>
      </c>
      <c r="DA15" s="27" t="str">
        <f>IFERROR(IF(LEN(Milestones[[#This Row],[Days]])=0,"",IF(AND(DA$7=$E15,$F15=1),Milestone_Marker,"")),"")</f>
        <v/>
      </c>
      <c r="DB15" s="27" t="str">
        <f>IFERROR(IF(LEN(Milestones[[#This Row],[Milestone description]])=0,"",IF(AND(DB$7=$E15,$F15=1),Milestone_Marker,"")),"")</f>
        <v/>
      </c>
      <c r="DC15" s="27" t="str">
        <f>IFERROR(IF(LEN(Milestones[[#This Row],[Assigned to]])=0,"",IF(AND(DC$7=$E15,$F15=1),Milestone_Marker,"")),"")</f>
        <v/>
      </c>
      <c r="DD15" s="27" t="str">
        <f>IFERROR(IF(LEN(Milestones[[#This Row],[Progress]])=0,"",IF(AND(DD$7=$E15,$F15=1),Milestone_Marker,"")),"")</f>
        <v/>
      </c>
      <c r="DE15" s="27" t="str">
        <f>IFERROR(IF(LEN(Milestones[[#This Row],[Assigned to]])=0,"",IF(AND(DE$7=$E15,$F15=1),Milestone_Marker,"")),"")</f>
        <v/>
      </c>
      <c r="DF15" s="27" t="str">
        <f>IFERROR(IF(LEN(Milestones[[#This Row],[Progress]])=0,"",IF(AND(DF$7=$E15,$F15=1),Milestone_Marker,"")),"")</f>
        <v/>
      </c>
      <c r="DG15" s="27" t="str">
        <f>IFERROR(IF(LEN(Milestones[[#This Row],[Start]])=0,"",IF(AND(DG$7=$E15,$F15=1),Milestone_Marker,"")),"")</f>
        <v/>
      </c>
      <c r="DH15" s="27" t="str">
        <f>IFERROR(IF(LEN(Milestones[[#This Row],[Days]])=0,"",IF(AND(DH$7=$E15,$F15=1),Milestone_Marker,"")),"")</f>
        <v/>
      </c>
    </row>
    <row r="16" spans="1:112" s="1" customFormat="1" ht="30" customHeight="1" x14ac:dyDescent="0.35">
      <c r="A16" s="7"/>
      <c r="B16" s="33" t="s">
        <v>16</v>
      </c>
      <c r="C16" s="14"/>
      <c r="D16" s="36"/>
      <c r="E16" s="35"/>
      <c r="F16" s="13"/>
      <c r="G16" s="28"/>
      <c r="H16" s="27" t="str">
        <f>IFERROR(IF(LEN(Milestones[[#This Row],[Days]])=0,"",IF(AND(H$7=$E16,$F16=1),Milestone_Marker,"")),"")</f>
        <v/>
      </c>
      <c r="I16" s="27" t="str">
        <f>IFERROR(IF(LEN(Milestones[[#This Row],[Days]])=0,"",IF(AND(I$7=$E16,$F16=1),Milestone_Marker,"")),"")</f>
        <v/>
      </c>
      <c r="J16" s="27" t="str">
        <f>IFERROR(IF(LEN(Milestones[[#This Row],[Days]])=0,"",IF(AND(J$7=$E16,$F16=1),Milestone_Marker,"")),"")</f>
        <v/>
      </c>
      <c r="K16" s="27" t="str">
        <f>IFERROR(IF(LEN(Milestones[[#This Row],[Days]])=0,"",IF(AND(K$7=$E16,$F16=1),Milestone_Marker,"")),"")</f>
        <v/>
      </c>
      <c r="L16" s="27" t="str">
        <f>IFERROR(IF(LEN(Milestones[[#This Row],[Days]])=0,"",IF(AND(L$7=$E16,$F16=1),Milestone_Marker,"")),"")</f>
        <v/>
      </c>
      <c r="M16" s="27" t="str">
        <f>IFERROR(IF(LEN(Milestones[[#This Row],[Days]])=0,"",IF(AND(M$7=$E16,$F16=1),Milestone_Marker,"")),"")</f>
        <v/>
      </c>
      <c r="N16" s="27" t="str">
        <f>IFERROR(IF(LEN(Milestones[[#This Row],[Days]])=0,"",IF(AND(N$7=$E16,$F16=1),Milestone_Marker,"")),"")</f>
        <v/>
      </c>
      <c r="O16" s="27" t="str">
        <f>IFERROR(IF(LEN(Milestones[[#This Row],[Days]])=0,"",IF(AND(O$7=$E16,$F16=1),Milestone_Marker,"")),"")</f>
        <v/>
      </c>
      <c r="P16" s="27" t="str">
        <f>IFERROR(IF(LEN(Milestones[[#This Row],[Days]])=0,"",IF(AND(P$7=$E16,$F16=1),Milestone_Marker,"")),"")</f>
        <v/>
      </c>
      <c r="Q16" s="27" t="str">
        <f>IFERROR(IF(LEN(Milestones[[#This Row],[Days]])=0,"",IF(AND(Q$7=$E16,$F16=1),Milestone_Marker,"")),"")</f>
        <v/>
      </c>
      <c r="R16" s="27" t="str">
        <f>IFERROR(IF(LEN(Milestones[[#This Row],[Days]])=0,"",IF(AND(R$7=$E16,$F16=1),Milestone_Marker,"")),"")</f>
        <v/>
      </c>
      <c r="S16" s="27" t="str">
        <f>IFERROR(IF(LEN(Milestones[[#This Row],[Days]])=0,"",IF(AND(S$7=$E16,$F16=1),Milestone_Marker,"")),"")</f>
        <v/>
      </c>
      <c r="T16" s="27" t="str">
        <f>IFERROR(IF(LEN(Milestones[[#This Row],[Days]])=0,"",IF(AND(T$7=$E16,$F16=1),Milestone_Marker,"")),"")</f>
        <v/>
      </c>
      <c r="U16" s="27" t="str">
        <f>IFERROR(IF(LEN(Milestones[[#This Row],[Days]])=0,"",IF(AND(U$7=$E16,$F16=1),Milestone_Marker,"")),"")</f>
        <v/>
      </c>
      <c r="V16" s="27" t="str">
        <f>IFERROR(IF(LEN(Milestones[[#This Row],[Days]])=0,"",IF(AND(V$7=$E16,$F16=1),Milestone_Marker,"")),"")</f>
        <v/>
      </c>
      <c r="W16" s="27" t="str">
        <f>IFERROR(IF(LEN(Milestones[[#This Row],[Days]])=0,"",IF(AND(W$7=$E16,$F16=1),Milestone_Marker,"")),"")</f>
        <v/>
      </c>
      <c r="X16" s="27" t="str">
        <f>IFERROR(IF(LEN(Milestones[[#This Row],[Days]])=0,"",IF(AND(X$7=$E16,$F16=1),Milestone_Marker,"")),"")</f>
        <v/>
      </c>
      <c r="Y16" s="27" t="str">
        <f>IFERROR(IF(LEN(Milestones[[#This Row],[Days]])=0,"",IF(AND(Y$7=$E16,$F16=1),Milestone_Marker,"")),"")</f>
        <v/>
      </c>
      <c r="Z16" s="27" t="str">
        <f>IFERROR(IF(LEN(Milestones[[#This Row],[Days]])=0,"",IF(AND(Z$7=$E16,$F16=1),Milestone_Marker,"")),"")</f>
        <v/>
      </c>
      <c r="AA16" s="27" t="str">
        <f>IFERROR(IF(LEN(Milestones[[#This Row],[Days]])=0,"",IF(AND(AA$7=$E16,$F16=1),Milestone_Marker,"")),"")</f>
        <v/>
      </c>
      <c r="AB16" s="27" t="str">
        <f>IFERROR(IF(LEN(Milestones[[#This Row],[Days]])=0,"",IF(AND(AB$7=$E16,$F16=1),Milestone_Marker,"")),"")</f>
        <v/>
      </c>
      <c r="AC16" s="27" t="str">
        <f>IFERROR(IF(LEN(Milestones[[#This Row],[Days]])=0,"",IF(AND(AC$7=$E16,$F16=1),Milestone_Marker,"")),"")</f>
        <v/>
      </c>
      <c r="AD16" s="27" t="str">
        <f>IFERROR(IF(LEN(Milestones[[#This Row],[Days]])=0,"",IF(AND(AD$7=$E16,$F16=1),Milestone_Marker,"")),"")</f>
        <v/>
      </c>
      <c r="AE16" s="27" t="str">
        <f>IFERROR(IF(LEN(Milestones[[#This Row],[Days]])=0,"",IF(AND(AE$7=$E16,$F16=1),Milestone_Marker,"")),"")</f>
        <v/>
      </c>
      <c r="AF16" s="27" t="str">
        <f>IFERROR(IF(LEN(Milestones[[#This Row],[Days]])=0,"",IF(AND(AF$7=$E16,$F16=1),Milestone_Marker,"")),"")</f>
        <v/>
      </c>
      <c r="AG16" s="27" t="str">
        <f>IFERROR(IF(LEN(Milestones[[#This Row],[Days]])=0,"",IF(AND(AG$7=$E16,$F16=1),Milestone_Marker,"")),"")</f>
        <v/>
      </c>
      <c r="AH16" s="27" t="str">
        <f>IFERROR(IF(LEN(Milestones[[#This Row],[Days]])=0,"",IF(AND(AH$7=$E16,$F16=1),Milestone_Marker,"")),"")</f>
        <v/>
      </c>
      <c r="AI16" s="27" t="str">
        <f>IFERROR(IF(LEN(Milestones[[#This Row],[Days]])=0,"",IF(AND(AI$7=$E16,$F16=1),Milestone_Marker,"")),"")</f>
        <v/>
      </c>
      <c r="AJ16" s="27" t="str">
        <f>IFERROR(IF(LEN(Milestones[[#This Row],[Days]])=0,"",IF(AND(AJ$7=$E16,$F16=1),Milestone_Marker,"")),"")</f>
        <v/>
      </c>
      <c r="AK16" s="27" t="str">
        <f>IFERROR(IF(LEN(Milestones[[#This Row],[Days]])=0,"",IF(AND(AK$7=$E16,$F16=1),Milestone_Marker,"")),"")</f>
        <v/>
      </c>
      <c r="AL16" s="27" t="str">
        <f>IFERROR(IF(LEN(Milestones[[#This Row],[Days]])=0,"",IF(AND(AL$7=$E16,$F16=1),Milestone_Marker,"")),"")</f>
        <v/>
      </c>
      <c r="AM16" s="27" t="str">
        <f>IFERROR(IF(LEN(Milestones[[#This Row],[Days]])=0,"",IF(AND(AM$7=$E16,$F16=1),Milestone_Marker,"")),"")</f>
        <v/>
      </c>
      <c r="AN16" s="27" t="str">
        <f>IFERROR(IF(LEN(Milestones[[#This Row],[Days]])=0,"",IF(AND(AN$7=$E16,$F16=1),Milestone_Marker,"")),"")</f>
        <v/>
      </c>
      <c r="AO16" s="27" t="str">
        <f>IFERROR(IF(LEN(Milestones[[#This Row],[Days]])=0,"",IF(AND(AO$7=$E16,$F16=1),Milestone_Marker,"")),"")</f>
        <v/>
      </c>
      <c r="AP16" s="27" t="str">
        <f>IFERROR(IF(LEN(Milestones[[#This Row],[Days]])=0,"",IF(AND(AP$7=$E16,$F16=1),Milestone_Marker,"")),"")</f>
        <v/>
      </c>
      <c r="AQ16" s="27" t="str">
        <f>IFERROR(IF(LEN(Milestones[[#This Row],[Days]])=0,"",IF(AND(AQ$7=$E16,$F16=1),Milestone_Marker,"")),"")</f>
        <v/>
      </c>
      <c r="AR16" s="27" t="str">
        <f>IFERROR(IF(LEN(Milestones[[#This Row],[Days]])=0,"",IF(AND(AR$7=$E16,$F16=1),Milestone_Marker,"")),"")</f>
        <v/>
      </c>
      <c r="AS16" s="27" t="str">
        <f>IFERROR(IF(LEN(Milestones[[#This Row],[Days]])=0,"",IF(AND(AS$7=$E16,$F16=1),Milestone_Marker,"")),"")</f>
        <v/>
      </c>
      <c r="AT16" s="27" t="str">
        <f>IFERROR(IF(LEN(Milestones[[#This Row],[Days]])=0,"",IF(AND(AT$7=$E16,$F16=1),Milestone_Marker,"")),"")</f>
        <v/>
      </c>
      <c r="AU16" s="27" t="str">
        <f>IFERROR(IF(LEN(Milestones[[#This Row],[Days]])=0,"",IF(AND(AU$7=$E16,$F16=1),Milestone_Marker,"")),"")</f>
        <v/>
      </c>
      <c r="AV16" s="27" t="str">
        <f>IFERROR(IF(LEN(Milestones[[#This Row],[Days]])=0,"",IF(AND(AV$7=$E16,$F16=1),Milestone_Marker,"")),"")</f>
        <v/>
      </c>
      <c r="AW16" s="27" t="str">
        <f>IFERROR(IF(LEN(Milestones[[#This Row],[Days]])=0,"",IF(AND(AW$7=$E16,$F16=1),Milestone_Marker,"")),"")</f>
        <v/>
      </c>
      <c r="AX16" s="27" t="str">
        <f>IFERROR(IF(LEN(Milestones[[#This Row],[Days]])=0,"",IF(AND(AX$7=$E16,$F16=1),Milestone_Marker,"")),"")</f>
        <v/>
      </c>
      <c r="AY16" s="27" t="str">
        <f>IFERROR(IF(LEN(Milestones[[#This Row],[Days]])=0,"",IF(AND(AY$7=$E16,$F16=1),Milestone_Marker,"")),"")</f>
        <v/>
      </c>
      <c r="AZ16" s="27" t="str">
        <f>IFERROR(IF(LEN(Milestones[[#This Row],[Days]])=0,"",IF(AND(AZ$7=$E16,$F16=1),Milestone_Marker,"")),"")</f>
        <v/>
      </c>
      <c r="BA16" s="27" t="str">
        <f>IFERROR(IF(LEN(Milestones[[#This Row],[Days]])=0,"",IF(AND(BA$7=$E16,$F16=1),Milestone_Marker,"")),"")</f>
        <v/>
      </c>
      <c r="BB16" s="27" t="str">
        <f>IFERROR(IF(LEN(Milestones[[#This Row],[Days]])=0,"",IF(AND(BB$7=$E16,$F16=1),Milestone_Marker,"")),"")</f>
        <v/>
      </c>
      <c r="BC16" s="27" t="str">
        <f>IFERROR(IF(LEN(Milestones[[#This Row],[Days]])=0,"",IF(AND(BC$7=$E16,$F16=1),Milestone_Marker,"")),"")</f>
        <v/>
      </c>
      <c r="BD16" s="27" t="str">
        <f>IFERROR(IF(LEN(Milestones[[#This Row],[Days]])=0,"",IF(AND(BD$7=$E16,$F16=1),Milestone_Marker,"")),"")</f>
        <v/>
      </c>
      <c r="BE16" s="27" t="str">
        <f>IFERROR(IF(LEN(Milestones[[#This Row],[Days]])=0,"",IF(AND(BE$7=$E16,$F16=1),Milestone_Marker,"")),"")</f>
        <v/>
      </c>
      <c r="BF16" s="27" t="str">
        <f>IFERROR(IF(LEN(Milestones[[#This Row],[Days]])=0,"",IF(AND(BF$7=$E16,$F16=1),Milestone_Marker,"")),"")</f>
        <v/>
      </c>
      <c r="BG16" s="27" t="str">
        <f>IFERROR(IF(LEN(Milestones[[#This Row],[Days]])=0,"",IF(AND(BG$7=$E16,$F16=1),Milestone_Marker,"")),"")</f>
        <v/>
      </c>
      <c r="BH16" s="27" t="str">
        <f>IFERROR(IF(LEN(Milestones[[#This Row],[Days]])=0,"",IF(AND(BH$7=$E16,$F16=1),Milestone_Marker,"")),"")</f>
        <v/>
      </c>
      <c r="BI16" s="27" t="str">
        <f>IFERROR(IF(LEN(Milestones[[#This Row],[Days]])=0,"",IF(AND(BI$7=$E16,$F16=1),Milestone_Marker,"")),"")</f>
        <v/>
      </c>
      <c r="BJ16" s="27" t="str">
        <f>IFERROR(IF(LEN(Milestones[[#This Row],[Days]])=0,"",IF(AND(BJ$7=$E16,$F16=1),Milestone_Marker,"")),"")</f>
        <v/>
      </c>
      <c r="BK16" s="27" t="str">
        <f>IFERROR(IF(LEN(Milestones[[#This Row],[Days]])=0,"",IF(AND(BK$7=$E16,$F16=1),Milestone_Marker,"")),"")</f>
        <v/>
      </c>
      <c r="BL16" s="27" t="str">
        <f>IFERROR(IF(LEN(Milestones[[#This Row],[Milestone description]])=0,"",IF(AND(BL$7=$E16,$F16=1),Milestone_Marker,"")),"")</f>
        <v/>
      </c>
      <c r="BM16" s="27" t="str">
        <f>IFERROR(IF(LEN(Milestones[[#This Row],[Assigned to]])=0,"",IF(AND(BM$7=$E16,$F16=1),Milestone_Marker,"")),"")</f>
        <v/>
      </c>
      <c r="BN16" s="27" t="str">
        <f>IFERROR(IF(LEN(Milestones[[#This Row],[Progress]])=0,"",IF(AND(BN$7=$E16,$F16=1),Milestone_Marker,"")),"")</f>
        <v/>
      </c>
      <c r="BO16" s="27" t="str">
        <f>IFERROR(IF(LEN(Milestones[[#This Row],[Start]])=0,"",IF(AND(BO$7=$E16,$F16=1),Milestone_Marker,"")),"")</f>
        <v/>
      </c>
      <c r="BP16" s="27" t="str">
        <f>IFERROR(IF(LEN(Milestones[[#This Row],[Days]])=0,"",IF(AND(BP$7=$E16,$F16=1),Milestone_Marker,"")),"")</f>
        <v/>
      </c>
      <c r="BQ16" s="27" t="str">
        <f>IFERROR(IF(LEN(Milestones[[#This Row],[Milestone description]])=0,"",IF(AND(BQ$7=$E16,$F16=1),Milestone_Marker,"")),"")</f>
        <v/>
      </c>
      <c r="BR16" s="27" t="str">
        <f>IFERROR(IF(LEN(Milestones[[#This Row],[Assigned to]])=0,"",IF(AND(BR$7=$E16,$F16=1),Milestone_Marker,"")),"")</f>
        <v/>
      </c>
      <c r="BS16" s="27" t="str">
        <f>IFERROR(IF(LEN(Milestones[[#This Row],[Progress]])=0,"",IF(AND(BS$7=$E16,$F16=1),Milestone_Marker,"")),"")</f>
        <v/>
      </c>
      <c r="BT16" s="27" t="str">
        <f>IFERROR(IF(LEN(Milestones[[#This Row],[Start]])=0,"",IF(AND(BT$7=$E16,$F16=1),Milestone_Marker,"")),"")</f>
        <v/>
      </c>
      <c r="BU16" s="27" t="str">
        <f>IFERROR(IF(LEN(Milestones[[#This Row],[Days]])=0,"",IF(AND(BU$7=$E16,$F16=1),Milestone_Marker,"")),"")</f>
        <v/>
      </c>
      <c r="BV16" s="27" t="str">
        <f>IFERROR(IF(LEN(Milestones[[#This Row],[Milestone description]])=0,"",IF(AND(BV$7=$E16,$F16=1),Milestone_Marker,"")),"")</f>
        <v/>
      </c>
      <c r="BW16" s="27" t="str">
        <f>IFERROR(IF(LEN(Milestones[[#This Row],[Assigned to]])=0,"",IF(AND(BW$7=$E16,$F16=1),Milestone_Marker,"")),"")</f>
        <v/>
      </c>
      <c r="BX16" s="27" t="str">
        <f>IFERROR(IF(LEN(Milestones[[#This Row],[Milestone description]])=0,"",IF(AND(BX$7=$E16,$F16=1),Milestone_Marker,"")),"")</f>
        <v/>
      </c>
      <c r="BY16" s="27" t="str">
        <f>IFERROR(IF(LEN(Milestones[[#This Row],[Assigned to]])=0,"",IF(AND(BY$7=$E16,$F16=1),Milestone_Marker,"")),"")</f>
        <v/>
      </c>
      <c r="BZ16" s="27" t="str">
        <f>IFERROR(IF(LEN(Milestones[[#This Row],[Progress]])=0,"",IF(AND(BZ$7=$E16,$F16=1),Milestone_Marker,"")),"")</f>
        <v/>
      </c>
      <c r="CA16" s="27" t="str">
        <f>IFERROR(IF(LEN(Milestones[[#This Row],[Start]])=0,"",IF(AND(CA$7=$E16,$F16=1),Milestone_Marker,"")),"")</f>
        <v/>
      </c>
      <c r="CB16" s="27" t="str">
        <f>IFERROR(IF(LEN(Milestones[[#This Row],[Days]])=0,"",IF(AND(CB$7=$E16,$F16=1),Milestone_Marker,"")),"")</f>
        <v/>
      </c>
      <c r="CC16" s="27" t="str">
        <f>IFERROR(IF(LEN(Milestones[[#This Row],[Milestone description]])=0,"",IF(AND(CC$7=$E16,$F16=1),Milestone_Marker,"")),"")</f>
        <v/>
      </c>
      <c r="CD16" s="27" t="str">
        <f>IFERROR(IF(LEN(Milestones[[#This Row],[Assigned to]])=0,"",IF(AND(CD$7=$E16,$F16=1),Milestone_Marker,"")),"")</f>
        <v/>
      </c>
      <c r="CE16" s="27" t="str">
        <f>IFERROR(IF(LEN(Milestones[[#This Row],[Progress]])=0,"",IF(AND(CE$7=$E16,$F16=1),Milestone_Marker,"")),"")</f>
        <v/>
      </c>
      <c r="CF16" s="27" t="str">
        <f>IFERROR(IF(LEN(Milestones[[#This Row],[Start]])=0,"",IF(AND(CF$7=$E16,$F16=1),Milestone_Marker,"")),"")</f>
        <v/>
      </c>
      <c r="CG16" s="27" t="str">
        <f>IFERROR(IF(LEN(Milestones[[#This Row],[Days]])=0,"",IF(AND(CG$7=$E16,$F16=1),Milestone_Marker,"")),"")</f>
        <v/>
      </c>
      <c r="CH16" s="27" t="str">
        <f>IFERROR(IF(LEN(Milestones[[#This Row],[Milestone description]])=0,"",IF(AND(CH$7=$E16,$F16=1),Milestone_Marker,"")),"")</f>
        <v/>
      </c>
      <c r="CI16" s="27" t="str">
        <f>IFERROR(IF(LEN(Milestones[[#This Row],[Assigned to]])=0,"",IF(AND(CI$7=$E16,$F16=1),Milestone_Marker,"")),"")</f>
        <v/>
      </c>
      <c r="CJ16" s="27" t="str">
        <f>IFERROR(IF(LEN(Milestones[[#This Row],[Progress]])=0,"",IF(AND(CJ$7=$E16,$F16=1),Milestone_Marker,"")),"")</f>
        <v/>
      </c>
      <c r="CK16" s="27" t="str">
        <f>IFERROR(IF(LEN(Milestones[[#This Row],[Assigned to]])=0,"",IF(AND(CK$7=$E16,$F16=1),Milestone_Marker,"")),"")</f>
        <v/>
      </c>
      <c r="CL16" s="27" t="str">
        <f>IFERROR(IF(LEN(Milestones[[#This Row],[Progress]])=0,"",IF(AND(CL$7=$E16,$F16=1),Milestone_Marker,"")),"")</f>
        <v/>
      </c>
      <c r="CM16" s="27" t="str">
        <f>IFERROR(IF(LEN(Milestones[[#This Row],[Start]])=0,"",IF(AND(CM$7=$E16,$F16=1),Milestone_Marker,"")),"")</f>
        <v/>
      </c>
      <c r="CN16" s="27" t="str">
        <f>IFERROR(IF(LEN(Milestones[[#This Row],[Days]])=0,"",IF(AND(CN$7=$E16,$F16=1),Milestone_Marker,"")),"")</f>
        <v/>
      </c>
      <c r="CO16" s="27" t="str">
        <f>IFERROR(IF(LEN(Milestones[[#This Row],[Milestone description]])=0,"",IF(AND(CO$7=$E16,$F16=1),Milestone_Marker,"")),"")</f>
        <v/>
      </c>
      <c r="CP16" s="27" t="str">
        <f>IFERROR(IF(LEN(Milestones[[#This Row],[Assigned to]])=0,"",IF(AND(CP$7=$E16,$F16=1),Milestone_Marker,"")),"")</f>
        <v/>
      </c>
      <c r="CQ16" s="27" t="str">
        <f>IFERROR(IF(LEN(Milestones[[#This Row],[Progress]])=0,"",IF(AND(CQ$7=$E16,$F16=1),Milestone_Marker,"")),"")</f>
        <v/>
      </c>
      <c r="CR16" s="27" t="str">
        <f>IFERROR(IF(LEN(Milestones[[#This Row],[Milestone description]])=0,"",IF(AND(CR$7=$E16,$F16=1),Milestone_Marker,"")),"")</f>
        <v/>
      </c>
      <c r="CS16" s="27" t="str">
        <f>IFERROR(IF(LEN(Milestones[[#This Row],[Assigned to]])=0,"",IF(AND(CS$7=$E16,$F16=1),Milestone_Marker,"")),"")</f>
        <v/>
      </c>
      <c r="CT16" s="27" t="str">
        <f>IFERROR(IF(LEN(Milestones[[#This Row],[Progress]])=0,"",IF(AND(CT$7=$E16,$F16=1),Milestone_Marker,"")),"")</f>
        <v/>
      </c>
      <c r="CU16" s="27" t="str">
        <f>IFERROR(IF(LEN(Milestones[[#This Row],[Start]])=0,"",IF(AND(CU$7=$E16,$F16=1),Milestone_Marker,"")),"")</f>
        <v/>
      </c>
      <c r="CV16" s="27" t="str">
        <f>IFERROR(IF(LEN(Milestones[[#This Row],[Days]])=0,"",IF(AND(CV$7=$E16,$F16=1),Milestone_Marker,"")),"")</f>
        <v/>
      </c>
      <c r="CW16" s="27" t="str">
        <f>IFERROR(IF(LEN(Milestones[[#This Row],[Milestone description]])=0,"",IF(AND(CW$7=$E16,$F16=1),Milestone_Marker,"")),"")</f>
        <v/>
      </c>
      <c r="CX16" s="27" t="str">
        <f>IFERROR(IF(LEN(Milestones[[#This Row],[Assigned to]])=0,"",IF(AND(CX$7=$E16,$F16=1),Milestone_Marker,"")),"")</f>
        <v/>
      </c>
      <c r="CY16" s="27" t="str">
        <f>IFERROR(IF(LEN(Milestones[[#This Row],[Progress]])=0,"",IF(AND(CY$7=$E16,$F16=1),Milestone_Marker,"")),"")</f>
        <v/>
      </c>
      <c r="CZ16" s="27" t="str">
        <f>IFERROR(IF(LEN(Milestones[[#This Row],[Start]])=0,"",IF(AND(CZ$7=$E16,$F16=1),Milestone_Marker,"")),"")</f>
        <v/>
      </c>
      <c r="DA16" s="27" t="str">
        <f>IFERROR(IF(LEN(Milestones[[#This Row],[Days]])=0,"",IF(AND(DA$7=$E16,$F16=1),Milestone_Marker,"")),"")</f>
        <v/>
      </c>
      <c r="DB16" s="27" t="str">
        <f>IFERROR(IF(LEN(Milestones[[#This Row],[Milestone description]])=0,"",IF(AND(DB$7=$E16,$F16=1),Milestone_Marker,"")),"")</f>
        <v/>
      </c>
      <c r="DC16" s="27" t="str">
        <f>IFERROR(IF(LEN(Milestones[[#This Row],[Assigned to]])=0,"",IF(AND(DC$7=$E16,$F16=1),Milestone_Marker,"")),"")</f>
        <v/>
      </c>
      <c r="DD16" s="27" t="str">
        <f>IFERROR(IF(LEN(Milestones[[#This Row],[Progress]])=0,"",IF(AND(DD$7=$E16,$F16=1),Milestone_Marker,"")),"")</f>
        <v/>
      </c>
      <c r="DE16" s="27" t="str">
        <f>IFERROR(IF(LEN(Milestones[[#This Row],[Assigned to]])=0,"",IF(AND(DE$7=$E16,$F16=1),Milestone_Marker,"")),"")</f>
        <v/>
      </c>
      <c r="DF16" s="27" t="str">
        <f>IFERROR(IF(LEN(Milestones[[#This Row],[Progress]])=0,"",IF(AND(DF$7=$E16,$F16=1),Milestone_Marker,"")),"")</f>
        <v/>
      </c>
      <c r="DG16" s="27" t="str">
        <f>IFERROR(IF(LEN(Milestones[[#This Row],[Start]])=0,"",IF(AND(DG$7=$E16,$F16=1),Milestone_Marker,"")),"")</f>
        <v/>
      </c>
      <c r="DH16" s="27" t="str">
        <f>IFERROR(IF(LEN(Milestones[[#This Row],[Days]])=0,"",IF(AND(DH$7=$E16,$F16=1),Milestone_Marker,"")),"")</f>
        <v/>
      </c>
    </row>
    <row r="17" spans="1:112" s="1" customFormat="1" ht="30" customHeight="1" outlineLevel="1" x14ac:dyDescent="0.35">
      <c r="A17" s="7"/>
      <c r="B17" s="41" t="s">
        <v>8</v>
      </c>
      <c r="C17" s="14"/>
      <c r="D17" s="36"/>
      <c r="E17" s="35">
        <f ca="1">TODAY()+6</f>
        <v>45123</v>
      </c>
      <c r="F17" s="13">
        <v>13</v>
      </c>
      <c r="G17" s="28"/>
      <c r="H17" s="27" t="str">
        <f ca="1">IFERROR(IF(LEN(Milestones[[#This Row],[Days]])=0,"",IF(AND(H$7=$E17,$F17=1),Milestone_Marker,"")),"")</f>
        <v/>
      </c>
      <c r="I17" s="27" t="str">
        <f ca="1">IFERROR(IF(LEN(Milestones[[#This Row],[Days]])=0,"",IF(AND(I$7=$E17,$F17=1),Milestone_Marker,"")),"")</f>
        <v/>
      </c>
      <c r="J17" s="27" t="str">
        <f ca="1">IFERROR(IF(LEN(Milestones[[#This Row],[Days]])=0,"",IF(AND(J$7=$E17,$F17=1),Milestone_Marker,"")),"")</f>
        <v/>
      </c>
      <c r="K17" s="27" t="str">
        <f ca="1">IFERROR(IF(LEN(Milestones[[#This Row],[Days]])=0,"",IF(AND(K$7=$E17,$F17=1),Milestone_Marker,"")),"")</f>
        <v/>
      </c>
      <c r="L17" s="27" t="str">
        <f ca="1">IFERROR(IF(LEN(Milestones[[#This Row],[Days]])=0,"",IF(AND(L$7=$E17,$F17=1),Milestone_Marker,"")),"")</f>
        <v/>
      </c>
      <c r="M17" s="27" t="str">
        <f ca="1">IFERROR(IF(LEN(Milestones[[#This Row],[Days]])=0,"",IF(AND(M$7=$E17,$F17=1),Milestone_Marker,"")),"")</f>
        <v/>
      </c>
      <c r="N17" s="27" t="str">
        <f ca="1">IFERROR(IF(LEN(Milestones[[#This Row],[Days]])=0,"",IF(AND(N$7=$E17,$F17=1),Milestone_Marker,"")),"")</f>
        <v/>
      </c>
      <c r="O17" s="27" t="str">
        <f ca="1">IFERROR(IF(LEN(Milestones[[#This Row],[Days]])=0,"",IF(AND(O$7=$E17,$F17=1),Milestone_Marker,"")),"")</f>
        <v/>
      </c>
      <c r="P17" s="27" t="str">
        <f ca="1">IFERROR(IF(LEN(Milestones[[#This Row],[Days]])=0,"",IF(AND(P$7=$E17,$F17=1),Milestone_Marker,"")),"")</f>
        <v/>
      </c>
      <c r="Q17" s="27" t="str">
        <f ca="1">IFERROR(IF(LEN(Milestones[[#This Row],[Days]])=0,"",IF(AND(Q$7=$E17,$F17=1),Milestone_Marker,"")),"")</f>
        <v/>
      </c>
      <c r="R17" s="27" t="str">
        <f ca="1">IFERROR(IF(LEN(Milestones[[#This Row],[Days]])=0,"",IF(AND(R$7=$E17,$F17=1),Milestone_Marker,"")),"")</f>
        <v/>
      </c>
      <c r="S17" s="27" t="str">
        <f ca="1">IFERROR(IF(LEN(Milestones[[#This Row],[Days]])=0,"",IF(AND(S$7=$E17,$F17=1),Milestone_Marker,"")),"")</f>
        <v/>
      </c>
      <c r="T17" s="27" t="str">
        <f ca="1">IFERROR(IF(LEN(Milestones[[#This Row],[Days]])=0,"",IF(AND(T$7=$E17,$F17=1),Milestone_Marker,"")),"")</f>
        <v/>
      </c>
      <c r="U17" s="27" t="str">
        <f ca="1">IFERROR(IF(LEN(Milestones[[#This Row],[Days]])=0,"",IF(AND(U$7=$E17,$F17=1),Milestone_Marker,"")),"")</f>
        <v/>
      </c>
      <c r="V17" s="27" t="str">
        <f ca="1">IFERROR(IF(LEN(Milestones[[#This Row],[Days]])=0,"",IF(AND(V$7=$E17,$F17=1),Milestone_Marker,"")),"")</f>
        <v/>
      </c>
      <c r="W17" s="27" t="str">
        <f ca="1">IFERROR(IF(LEN(Milestones[[#This Row],[Days]])=0,"",IF(AND(W$7=$E17,$F17=1),Milestone_Marker,"")),"")</f>
        <v/>
      </c>
      <c r="X17" s="27" t="str">
        <f ca="1">IFERROR(IF(LEN(Milestones[[#This Row],[Days]])=0,"",IF(AND(X$7=$E17,$F17=1),Milestone_Marker,"")),"")</f>
        <v/>
      </c>
      <c r="Y17" s="27" t="str">
        <f ca="1">IFERROR(IF(LEN(Milestones[[#This Row],[Days]])=0,"",IF(AND(Y$7=$E17,$F17=1),Milestone_Marker,"")),"")</f>
        <v/>
      </c>
      <c r="Z17" s="27" t="str">
        <f ca="1">IFERROR(IF(LEN(Milestones[[#This Row],[Days]])=0,"",IF(AND(Z$7=$E17,$F17=1),Milestone_Marker,"")),"")</f>
        <v/>
      </c>
      <c r="AA17" s="27" t="str">
        <f ca="1">IFERROR(IF(LEN(Milestones[[#This Row],[Days]])=0,"",IF(AND(AA$7=$E17,$F17=1),Milestone_Marker,"")),"")</f>
        <v/>
      </c>
      <c r="AB17" s="27" t="str">
        <f ca="1">IFERROR(IF(LEN(Milestones[[#This Row],[Days]])=0,"",IF(AND(AB$7=$E17,$F17=1),Milestone_Marker,"")),"")</f>
        <v/>
      </c>
      <c r="AC17" s="27" t="str">
        <f ca="1">IFERROR(IF(LEN(Milestones[[#This Row],[Days]])=0,"",IF(AND(AC$7=$E17,$F17=1),Milestone_Marker,"")),"")</f>
        <v/>
      </c>
      <c r="AD17" s="27" t="str">
        <f ca="1">IFERROR(IF(LEN(Milestones[[#This Row],[Days]])=0,"",IF(AND(AD$7=$E17,$F17=1),Milestone_Marker,"")),"")</f>
        <v/>
      </c>
      <c r="AE17" s="27" t="str">
        <f ca="1">IFERROR(IF(LEN(Milestones[[#This Row],[Days]])=0,"",IF(AND(AE$7=$E17,$F17=1),Milestone_Marker,"")),"")</f>
        <v/>
      </c>
      <c r="AF17" s="27" t="str">
        <f ca="1">IFERROR(IF(LEN(Milestones[[#This Row],[Days]])=0,"",IF(AND(AF$7=$E17,$F17=1),Milestone_Marker,"")),"")</f>
        <v/>
      </c>
      <c r="AG17" s="27" t="str">
        <f ca="1">IFERROR(IF(LEN(Milestones[[#This Row],[Days]])=0,"",IF(AND(AG$7=$E17,$F17=1),Milestone_Marker,"")),"")</f>
        <v/>
      </c>
      <c r="AH17" s="27" t="str">
        <f ca="1">IFERROR(IF(LEN(Milestones[[#This Row],[Days]])=0,"",IF(AND(AH$7=$E17,$F17=1),Milestone_Marker,"")),"")</f>
        <v/>
      </c>
      <c r="AI17" s="27" t="str">
        <f ca="1">IFERROR(IF(LEN(Milestones[[#This Row],[Days]])=0,"",IF(AND(AI$7=$E17,$F17=1),Milestone_Marker,"")),"")</f>
        <v/>
      </c>
      <c r="AJ17" s="27" t="str">
        <f ca="1">IFERROR(IF(LEN(Milestones[[#This Row],[Days]])=0,"",IF(AND(AJ$7=$E17,$F17=1),Milestone_Marker,"")),"")</f>
        <v/>
      </c>
      <c r="AK17" s="27" t="str">
        <f ca="1">IFERROR(IF(LEN(Milestones[[#This Row],[Days]])=0,"",IF(AND(AK$7=$E17,$F17=1),Milestone_Marker,"")),"")</f>
        <v/>
      </c>
      <c r="AL17" s="27" t="str">
        <f ca="1">IFERROR(IF(LEN(Milestones[[#This Row],[Days]])=0,"",IF(AND(AL$7=$E17,$F17=1),Milestone_Marker,"")),"")</f>
        <v/>
      </c>
      <c r="AM17" s="27" t="str">
        <f ca="1">IFERROR(IF(LEN(Milestones[[#This Row],[Days]])=0,"",IF(AND(AM$7=$E17,$F17=1),Milestone_Marker,"")),"")</f>
        <v/>
      </c>
      <c r="AN17" s="27" t="str">
        <f ca="1">IFERROR(IF(LEN(Milestones[[#This Row],[Days]])=0,"",IF(AND(AN$7=$E17,$F17=1),Milestone_Marker,"")),"")</f>
        <v/>
      </c>
      <c r="AO17" s="27" t="str">
        <f ca="1">IFERROR(IF(LEN(Milestones[[#This Row],[Days]])=0,"",IF(AND(AO$7=$E17,$F17=1),Milestone_Marker,"")),"")</f>
        <v/>
      </c>
      <c r="AP17" s="27" t="str">
        <f ca="1">IFERROR(IF(LEN(Milestones[[#This Row],[Days]])=0,"",IF(AND(AP$7=$E17,$F17=1),Milestone_Marker,"")),"")</f>
        <v/>
      </c>
      <c r="AQ17" s="27" t="str">
        <f ca="1">IFERROR(IF(LEN(Milestones[[#This Row],[Days]])=0,"",IF(AND(AQ$7=$E17,$F17=1),Milestone_Marker,"")),"")</f>
        <v/>
      </c>
      <c r="AR17" s="27" t="str">
        <f ca="1">IFERROR(IF(LEN(Milestones[[#This Row],[Days]])=0,"",IF(AND(AR$7=$E17,$F17=1),Milestone_Marker,"")),"")</f>
        <v/>
      </c>
      <c r="AS17" s="27" t="str">
        <f ca="1">IFERROR(IF(LEN(Milestones[[#This Row],[Days]])=0,"",IF(AND(AS$7=$E17,$F17=1),Milestone_Marker,"")),"")</f>
        <v/>
      </c>
      <c r="AT17" s="27" t="str">
        <f ca="1">IFERROR(IF(LEN(Milestones[[#This Row],[Days]])=0,"",IF(AND(AT$7=$E17,$F17=1),Milestone_Marker,"")),"")</f>
        <v/>
      </c>
      <c r="AU17" s="27" t="str">
        <f ca="1">IFERROR(IF(LEN(Milestones[[#This Row],[Days]])=0,"",IF(AND(AU$7=$E17,$F17=1),Milestone_Marker,"")),"")</f>
        <v/>
      </c>
      <c r="AV17" s="27" t="str">
        <f ca="1">IFERROR(IF(LEN(Milestones[[#This Row],[Days]])=0,"",IF(AND(AV$7=$E17,$F17=1),Milestone_Marker,"")),"")</f>
        <v/>
      </c>
      <c r="AW17" s="27" t="str">
        <f ca="1">IFERROR(IF(LEN(Milestones[[#This Row],[Days]])=0,"",IF(AND(AW$7=$E17,$F17=1),Milestone_Marker,"")),"")</f>
        <v/>
      </c>
      <c r="AX17" s="27" t="str">
        <f ca="1">IFERROR(IF(LEN(Milestones[[#This Row],[Days]])=0,"",IF(AND(AX$7=$E17,$F17=1),Milestone_Marker,"")),"")</f>
        <v/>
      </c>
      <c r="AY17" s="27" t="str">
        <f ca="1">IFERROR(IF(LEN(Milestones[[#This Row],[Days]])=0,"",IF(AND(AY$7=$E17,$F17=1),Milestone_Marker,"")),"")</f>
        <v/>
      </c>
      <c r="AZ17" s="27" t="str">
        <f ca="1">IFERROR(IF(LEN(Milestones[[#This Row],[Days]])=0,"",IF(AND(AZ$7=$E17,$F17=1),Milestone_Marker,"")),"")</f>
        <v/>
      </c>
      <c r="BA17" s="27" t="str">
        <f ca="1">IFERROR(IF(LEN(Milestones[[#This Row],[Days]])=0,"",IF(AND(BA$7=$E17,$F17=1),Milestone_Marker,"")),"")</f>
        <v/>
      </c>
      <c r="BB17" s="27" t="str">
        <f ca="1">IFERROR(IF(LEN(Milestones[[#This Row],[Days]])=0,"",IF(AND(BB$7=$E17,$F17=1),Milestone_Marker,"")),"")</f>
        <v/>
      </c>
      <c r="BC17" s="27" t="str">
        <f ca="1">IFERROR(IF(LEN(Milestones[[#This Row],[Days]])=0,"",IF(AND(BC$7=$E17,$F17=1),Milestone_Marker,"")),"")</f>
        <v/>
      </c>
      <c r="BD17" s="27" t="str">
        <f ca="1">IFERROR(IF(LEN(Milestones[[#This Row],[Days]])=0,"",IF(AND(BD$7=$E17,$F17=1),Milestone_Marker,"")),"")</f>
        <v/>
      </c>
      <c r="BE17" s="27" t="str">
        <f ca="1">IFERROR(IF(LEN(Milestones[[#This Row],[Days]])=0,"",IF(AND(BE$7=$E17,$F17=1),Milestone_Marker,"")),"")</f>
        <v/>
      </c>
      <c r="BF17" s="27" t="str">
        <f ca="1">IFERROR(IF(LEN(Milestones[[#This Row],[Days]])=0,"",IF(AND(BF$7=$E17,$F17=1),Milestone_Marker,"")),"")</f>
        <v/>
      </c>
      <c r="BG17" s="27" t="str">
        <f ca="1">IFERROR(IF(LEN(Milestones[[#This Row],[Days]])=0,"",IF(AND(BG$7=$E17,$F17=1),Milestone_Marker,"")),"")</f>
        <v/>
      </c>
      <c r="BH17" s="27" t="str">
        <f ca="1">IFERROR(IF(LEN(Milestones[[#This Row],[Days]])=0,"",IF(AND(BH$7=$E17,$F17=1),Milestone_Marker,"")),"")</f>
        <v/>
      </c>
      <c r="BI17" s="27" t="str">
        <f ca="1">IFERROR(IF(LEN(Milestones[[#This Row],[Days]])=0,"",IF(AND(BI$7=$E17,$F17=1),Milestone_Marker,"")),"")</f>
        <v/>
      </c>
      <c r="BJ17" s="27" t="str">
        <f ca="1">IFERROR(IF(LEN(Milestones[[#This Row],[Days]])=0,"",IF(AND(BJ$7=$E17,$F17=1),Milestone_Marker,"")),"")</f>
        <v/>
      </c>
      <c r="BK17" s="27" t="str">
        <f ca="1">IFERROR(IF(LEN(Milestones[[#This Row],[Days]])=0,"",IF(AND(BK$7=$E17,$F17=1),Milestone_Marker,"")),"")</f>
        <v/>
      </c>
      <c r="BL17" s="27" t="str">
        <f ca="1">IFERROR(IF(LEN(Milestones[[#This Row],[Milestone description]])=0,"",IF(AND(BL$7=$E17,$F17=1),Milestone_Marker,"")),"")</f>
        <v/>
      </c>
      <c r="BM17" s="27" t="str">
        <f>IFERROR(IF(LEN(Milestones[[#This Row],[Assigned to]])=0,"",IF(AND(BM$7=$E17,$F17=1),Milestone_Marker,"")),"")</f>
        <v/>
      </c>
      <c r="BN17" s="27" t="str">
        <f>IFERROR(IF(LEN(Milestones[[#This Row],[Progress]])=0,"",IF(AND(BN$7=$E17,$F17=1),Milestone_Marker,"")),"")</f>
        <v/>
      </c>
      <c r="BO17" s="27" t="str">
        <f ca="1">IFERROR(IF(LEN(Milestones[[#This Row],[Start]])=0,"",IF(AND(BO$7=$E17,$F17=1),Milestone_Marker,"")),"")</f>
        <v/>
      </c>
      <c r="BP17" s="27" t="str">
        <f ca="1">IFERROR(IF(LEN(Milestones[[#This Row],[Days]])=0,"",IF(AND(BP$7=$E17,$F17=1),Milestone_Marker,"")),"")</f>
        <v/>
      </c>
      <c r="BQ17" s="27" t="str">
        <f ca="1">IFERROR(IF(LEN(Milestones[[#This Row],[Milestone description]])=0,"",IF(AND(BQ$7=$E17,$F17=1),Milestone_Marker,"")),"")</f>
        <v/>
      </c>
      <c r="BR17" s="27" t="str">
        <f>IFERROR(IF(LEN(Milestones[[#This Row],[Assigned to]])=0,"",IF(AND(BR$7=$E17,$F17=1),Milestone_Marker,"")),"")</f>
        <v/>
      </c>
      <c r="BS17" s="27" t="str">
        <f>IFERROR(IF(LEN(Milestones[[#This Row],[Progress]])=0,"",IF(AND(BS$7=$E17,$F17=1),Milestone_Marker,"")),"")</f>
        <v/>
      </c>
      <c r="BT17" s="27" t="str">
        <f ca="1">IFERROR(IF(LEN(Milestones[[#This Row],[Start]])=0,"",IF(AND(BT$7=$E17,$F17=1),Milestone_Marker,"")),"")</f>
        <v/>
      </c>
      <c r="BU17" s="27" t="str">
        <f ca="1">IFERROR(IF(LEN(Milestones[[#This Row],[Days]])=0,"",IF(AND(BU$7=$E17,$F17=1),Milestone_Marker,"")),"")</f>
        <v/>
      </c>
      <c r="BV17" s="27" t="str">
        <f ca="1">IFERROR(IF(LEN(Milestones[[#This Row],[Milestone description]])=0,"",IF(AND(BV$7=$E17,$F17=1),Milestone_Marker,"")),"")</f>
        <v/>
      </c>
      <c r="BW17" s="27" t="str">
        <f>IFERROR(IF(LEN(Milestones[[#This Row],[Assigned to]])=0,"",IF(AND(BW$7=$E17,$F17=1),Milestone_Marker,"")),"")</f>
        <v/>
      </c>
      <c r="BX17" s="27" t="str">
        <f ca="1">IFERROR(IF(LEN(Milestones[[#This Row],[Milestone description]])=0,"",IF(AND(BX$7=$E17,$F17=1),Milestone_Marker,"")),"")</f>
        <v/>
      </c>
      <c r="BY17" s="27" t="str">
        <f>IFERROR(IF(LEN(Milestones[[#This Row],[Assigned to]])=0,"",IF(AND(BY$7=$E17,$F17=1),Milestone_Marker,"")),"")</f>
        <v/>
      </c>
      <c r="BZ17" s="27" t="str">
        <f>IFERROR(IF(LEN(Milestones[[#This Row],[Progress]])=0,"",IF(AND(BZ$7=$E17,$F17=1),Milestone_Marker,"")),"")</f>
        <v/>
      </c>
      <c r="CA17" s="27" t="str">
        <f ca="1">IFERROR(IF(LEN(Milestones[[#This Row],[Start]])=0,"",IF(AND(CA$7=$E17,$F17=1),Milestone_Marker,"")),"")</f>
        <v/>
      </c>
      <c r="CB17" s="27" t="str">
        <f ca="1">IFERROR(IF(LEN(Milestones[[#This Row],[Days]])=0,"",IF(AND(CB$7=$E17,$F17=1),Milestone_Marker,"")),"")</f>
        <v/>
      </c>
      <c r="CC17" s="27" t="str">
        <f ca="1">IFERROR(IF(LEN(Milestones[[#This Row],[Milestone description]])=0,"",IF(AND(CC$7=$E17,$F17=1),Milestone_Marker,"")),"")</f>
        <v/>
      </c>
      <c r="CD17" s="27" t="str">
        <f>IFERROR(IF(LEN(Milestones[[#This Row],[Assigned to]])=0,"",IF(AND(CD$7=$E17,$F17=1),Milestone_Marker,"")),"")</f>
        <v/>
      </c>
      <c r="CE17" s="27" t="str">
        <f>IFERROR(IF(LEN(Milestones[[#This Row],[Progress]])=0,"",IF(AND(CE$7=$E17,$F17=1),Milestone_Marker,"")),"")</f>
        <v/>
      </c>
      <c r="CF17" s="27" t="str">
        <f ca="1">IFERROR(IF(LEN(Milestones[[#This Row],[Start]])=0,"",IF(AND(CF$7=$E17,$F17=1),Milestone_Marker,"")),"")</f>
        <v/>
      </c>
      <c r="CG17" s="27" t="str">
        <f ca="1">IFERROR(IF(LEN(Milestones[[#This Row],[Days]])=0,"",IF(AND(CG$7=$E17,$F17=1),Milestone_Marker,"")),"")</f>
        <v/>
      </c>
      <c r="CH17" s="27" t="str">
        <f ca="1">IFERROR(IF(LEN(Milestones[[#This Row],[Milestone description]])=0,"",IF(AND(CH$7=$E17,$F17=1),Milestone_Marker,"")),"")</f>
        <v/>
      </c>
      <c r="CI17" s="27" t="str">
        <f>IFERROR(IF(LEN(Milestones[[#This Row],[Assigned to]])=0,"",IF(AND(CI$7=$E17,$F17=1),Milestone_Marker,"")),"")</f>
        <v/>
      </c>
      <c r="CJ17" s="27" t="str">
        <f>IFERROR(IF(LEN(Milestones[[#This Row],[Progress]])=0,"",IF(AND(CJ$7=$E17,$F17=1),Milestone_Marker,"")),"")</f>
        <v/>
      </c>
      <c r="CK17" s="27" t="str">
        <f>IFERROR(IF(LEN(Milestones[[#This Row],[Assigned to]])=0,"",IF(AND(CK$7=$E17,$F17=1),Milestone_Marker,"")),"")</f>
        <v/>
      </c>
      <c r="CL17" s="27" t="str">
        <f>IFERROR(IF(LEN(Milestones[[#This Row],[Progress]])=0,"",IF(AND(CL$7=$E17,$F17=1),Milestone_Marker,"")),"")</f>
        <v/>
      </c>
      <c r="CM17" s="27" t="str">
        <f ca="1">IFERROR(IF(LEN(Milestones[[#This Row],[Start]])=0,"",IF(AND(CM$7=$E17,$F17=1),Milestone_Marker,"")),"")</f>
        <v/>
      </c>
      <c r="CN17" s="27" t="str">
        <f ca="1">IFERROR(IF(LEN(Milestones[[#This Row],[Days]])=0,"",IF(AND(CN$7=$E17,$F17=1),Milestone_Marker,"")),"")</f>
        <v/>
      </c>
      <c r="CO17" s="27" t="str">
        <f ca="1">IFERROR(IF(LEN(Milestones[[#This Row],[Milestone description]])=0,"",IF(AND(CO$7=$E17,$F17=1),Milestone_Marker,"")),"")</f>
        <v/>
      </c>
      <c r="CP17" s="27" t="str">
        <f>IFERROR(IF(LEN(Milestones[[#This Row],[Assigned to]])=0,"",IF(AND(CP$7=$E17,$F17=1),Milestone_Marker,"")),"")</f>
        <v/>
      </c>
      <c r="CQ17" s="27" t="str">
        <f>IFERROR(IF(LEN(Milestones[[#This Row],[Progress]])=0,"",IF(AND(CQ$7=$E17,$F17=1),Milestone_Marker,"")),"")</f>
        <v/>
      </c>
      <c r="CR17" s="27" t="str">
        <f ca="1">IFERROR(IF(LEN(Milestones[[#This Row],[Milestone description]])=0,"",IF(AND(CR$7=$E17,$F17=1),Milestone_Marker,"")),"")</f>
        <v/>
      </c>
      <c r="CS17" s="27" t="str">
        <f>IFERROR(IF(LEN(Milestones[[#This Row],[Assigned to]])=0,"",IF(AND(CS$7=$E17,$F17=1),Milestone_Marker,"")),"")</f>
        <v/>
      </c>
      <c r="CT17" s="27" t="str">
        <f>IFERROR(IF(LEN(Milestones[[#This Row],[Progress]])=0,"",IF(AND(CT$7=$E17,$F17=1),Milestone_Marker,"")),"")</f>
        <v/>
      </c>
      <c r="CU17" s="27" t="str">
        <f ca="1">IFERROR(IF(LEN(Milestones[[#This Row],[Start]])=0,"",IF(AND(CU$7=$E17,$F17=1),Milestone_Marker,"")),"")</f>
        <v/>
      </c>
      <c r="CV17" s="27" t="str">
        <f ca="1">IFERROR(IF(LEN(Milestones[[#This Row],[Days]])=0,"",IF(AND(CV$7=$E17,$F17=1),Milestone_Marker,"")),"")</f>
        <v/>
      </c>
      <c r="CW17" s="27" t="str">
        <f ca="1">IFERROR(IF(LEN(Milestones[[#This Row],[Milestone description]])=0,"",IF(AND(CW$7=$E17,$F17=1),Milestone_Marker,"")),"")</f>
        <v/>
      </c>
      <c r="CX17" s="27" t="str">
        <f>IFERROR(IF(LEN(Milestones[[#This Row],[Assigned to]])=0,"",IF(AND(CX$7=$E17,$F17=1),Milestone_Marker,"")),"")</f>
        <v/>
      </c>
      <c r="CY17" s="27" t="str">
        <f>IFERROR(IF(LEN(Milestones[[#This Row],[Progress]])=0,"",IF(AND(CY$7=$E17,$F17=1),Milestone_Marker,"")),"")</f>
        <v/>
      </c>
      <c r="CZ17" s="27" t="str">
        <f ca="1">IFERROR(IF(LEN(Milestones[[#This Row],[Start]])=0,"",IF(AND(CZ$7=$E17,$F17=1),Milestone_Marker,"")),"")</f>
        <v/>
      </c>
      <c r="DA17" s="27" t="str">
        <f ca="1">IFERROR(IF(LEN(Milestones[[#This Row],[Days]])=0,"",IF(AND(DA$7=$E17,$F17=1),Milestone_Marker,"")),"")</f>
        <v/>
      </c>
      <c r="DB17" s="27" t="str">
        <f ca="1">IFERROR(IF(LEN(Milestones[[#This Row],[Milestone description]])=0,"",IF(AND(DB$7=$E17,$F17=1),Milestone_Marker,"")),"")</f>
        <v/>
      </c>
      <c r="DC17" s="27" t="str">
        <f>IFERROR(IF(LEN(Milestones[[#This Row],[Assigned to]])=0,"",IF(AND(DC$7=$E17,$F17=1),Milestone_Marker,"")),"")</f>
        <v/>
      </c>
      <c r="DD17" s="27" t="str">
        <f>IFERROR(IF(LEN(Milestones[[#This Row],[Progress]])=0,"",IF(AND(DD$7=$E17,$F17=1),Milestone_Marker,"")),"")</f>
        <v/>
      </c>
      <c r="DE17" s="27" t="str">
        <f>IFERROR(IF(LEN(Milestones[[#This Row],[Assigned to]])=0,"",IF(AND(DE$7=$E17,$F17=1),Milestone_Marker,"")),"")</f>
        <v/>
      </c>
      <c r="DF17" s="27" t="str">
        <f>IFERROR(IF(LEN(Milestones[[#This Row],[Progress]])=0,"",IF(AND(DF$7=$E17,$F17=1),Milestone_Marker,"")),"")</f>
        <v/>
      </c>
      <c r="DG17" s="27" t="str">
        <f ca="1">IFERROR(IF(LEN(Milestones[[#This Row],[Start]])=0,"",IF(AND(DG$7=$E17,$F17=1),Milestone_Marker,"")),"")</f>
        <v/>
      </c>
      <c r="DH17" s="27" t="str">
        <f ca="1">IFERROR(IF(LEN(Milestones[[#This Row],[Days]])=0,"",IF(AND(DH$7=$E17,$F17=1),Milestone_Marker,"")),"")</f>
        <v/>
      </c>
    </row>
    <row r="18" spans="1:112" s="1" customFormat="1" ht="30" customHeight="1" outlineLevel="1" x14ac:dyDescent="0.35">
      <c r="A18" s="6"/>
      <c r="B18" s="41" t="s">
        <v>9</v>
      </c>
      <c r="C18" s="14"/>
      <c r="D18" s="36"/>
      <c r="E18" s="35">
        <f ca="1">TODAY()+7</f>
        <v>45124</v>
      </c>
      <c r="F18" s="13">
        <v>9</v>
      </c>
      <c r="G18" s="28"/>
      <c r="H18" s="27" t="str">
        <f ca="1">IFERROR(IF(LEN(Milestones[[#This Row],[Days]])=0,"",IF(AND(H$7=$E18,$F18=1),Milestone_Marker,"")),"")</f>
        <v/>
      </c>
      <c r="I18" s="27" t="str">
        <f ca="1">IFERROR(IF(LEN(Milestones[[#This Row],[Days]])=0,"",IF(AND(I$7=$E18,$F18=1),Milestone_Marker,"")),"")</f>
        <v/>
      </c>
      <c r="J18" s="27" t="str">
        <f ca="1">IFERROR(IF(LEN(Milestones[[#This Row],[Days]])=0,"",IF(AND(J$7=$E18,$F18=1),Milestone_Marker,"")),"")</f>
        <v/>
      </c>
      <c r="K18" s="27" t="str">
        <f ca="1">IFERROR(IF(LEN(Milestones[[#This Row],[Days]])=0,"",IF(AND(K$7=$E18,$F18=1),Milestone_Marker,"")),"")</f>
        <v/>
      </c>
      <c r="L18" s="27" t="str">
        <f ca="1">IFERROR(IF(LEN(Milestones[[#This Row],[Days]])=0,"",IF(AND(L$7=$E18,$F18=1),Milestone_Marker,"")),"")</f>
        <v/>
      </c>
      <c r="M18" s="27" t="str">
        <f ca="1">IFERROR(IF(LEN(Milestones[[#This Row],[Days]])=0,"",IF(AND(M$7=$E18,$F18=1),Milestone_Marker,"")),"")</f>
        <v/>
      </c>
      <c r="N18" s="27" t="str">
        <f ca="1">IFERROR(IF(LEN(Milestones[[#This Row],[Days]])=0,"",IF(AND(N$7=$E18,$F18=1),Milestone_Marker,"")),"")</f>
        <v/>
      </c>
      <c r="O18" s="27" t="str">
        <f ca="1">IFERROR(IF(LEN(Milestones[[#This Row],[Days]])=0,"",IF(AND(O$7=$E18,$F18=1),Milestone_Marker,"")),"")</f>
        <v/>
      </c>
      <c r="P18" s="27" t="str">
        <f ca="1">IFERROR(IF(LEN(Milestones[[#This Row],[Days]])=0,"",IF(AND(P$7=$E18,$F18=1),Milestone_Marker,"")),"")</f>
        <v/>
      </c>
      <c r="Q18" s="27" t="str">
        <f ca="1">IFERROR(IF(LEN(Milestones[[#This Row],[Days]])=0,"",IF(AND(Q$7=$E18,$F18=1),Milestone_Marker,"")),"")</f>
        <v/>
      </c>
      <c r="R18" s="27" t="str">
        <f ca="1">IFERROR(IF(LEN(Milestones[[#This Row],[Days]])=0,"",IF(AND(R$7=$E18,$F18=1),Milestone_Marker,"")),"")</f>
        <v/>
      </c>
      <c r="S18" s="27" t="str">
        <f ca="1">IFERROR(IF(LEN(Milestones[[#This Row],[Days]])=0,"",IF(AND(S$7=$E18,$F18=1),Milestone_Marker,"")),"")</f>
        <v/>
      </c>
      <c r="T18" s="27" t="str">
        <f ca="1">IFERROR(IF(LEN(Milestones[[#This Row],[Days]])=0,"",IF(AND(T$7=$E18,$F18=1),Milestone_Marker,"")),"")</f>
        <v/>
      </c>
      <c r="U18" s="27" t="str">
        <f ca="1">IFERROR(IF(LEN(Milestones[[#This Row],[Days]])=0,"",IF(AND(U$7=$E18,$F18=1),Milestone_Marker,"")),"")</f>
        <v/>
      </c>
      <c r="V18" s="27" t="str">
        <f ca="1">IFERROR(IF(LEN(Milestones[[#This Row],[Days]])=0,"",IF(AND(V$7=$E18,$F18=1),Milestone_Marker,"")),"")</f>
        <v/>
      </c>
      <c r="W18" s="27" t="str">
        <f ca="1">IFERROR(IF(LEN(Milestones[[#This Row],[Days]])=0,"",IF(AND(W$7=$E18,$F18=1),Milestone_Marker,"")),"")</f>
        <v/>
      </c>
      <c r="X18" s="27" t="str">
        <f ca="1">IFERROR(IF(LEN(Milestones[[#This Row],[Days]])=0,"",IF(AND(X$7=$E18,$F18=1),Milestone_Marker,"")),"")</f>
        <v/>
      </c>
      <c r="Y18" s="27" t="str">
        <f ca="1">IFERROR(IF(LEN(Milestones[[#This Row],[Days]])=0,"",IF(AND(Y$7=$E18,$F18=1),Milestone_Marker,"")),"")</f>
        <v/>
      </c>
      <c r="Z18" s="27" t="str">
        <f ca="1">IFERROR(IF(LEN(Milestones[[#This Row],[Days]])=0,"",IF(AND(Z$7=$E18,$F18=1),Milestone_Marker,"")),"")</f>
        <v/>
      </c>
      <c r="AA18" s="27" t="str">
        <f ca="1">IFERROR(IF(LEN(Milestones[[#This Row],[Days]])=0,"",IF(AND(AA$7=$E18,$F18=1),Milestone_Marker,"")),"")</f>
        <v/>
      </c>
      <c r="AB18" s="27" t="str">
        <f ca="1">IFERROR(IF(LEN(Milestones[[#This Row],[Days]])=0,"",IF(AND(AB$7=$E18,$F18=1),Milestone_Marker,"")),"")</f>
        <v/>
      </c>
      <c r="AC18" s="27" t="str">
        <f ca="1">IFERROR(IF(LEN(Milestones[[#This Row],[Days]])=0,"",IF(AND(AC$7=$E18,$F18=1),Milestone_Marker,"")),"")</f>
        <v/>
      </c>
      <c r="AD18" s="27" t="str">
        <f ca="1">IFERROR(IF(LEN(Milestones[[#This Row],[Days]])=0,"",IF(AND(AD$7=$E18,$F18=1),Milestone_Marker,"")),"")</f>
        <v/>
      </c>
      <c r="AE18" s="27" t="str">
        <f ca="1">IFERROR(IF(LEN(Milestones[[#This Row],[Days]])=0,"",IF(AND(AE$7=$E18,$F18=1),Milestone_Marker,"")),"")</f>
        <v/>
      </c>
      <c r="AF18" s="27" t="str">
        <f ca="1">IFERROR(IF(LEN(Milestones[[#This Row],[Days]])=0,"",IF(AND(AF$7=$E18,$F18=1),Milestone_Marker,"")),"")</f>
        <v/>
      </c>
      <c r="AG18" s="27" t="str">
        <f ca="1">IFERROR(IF(LEN(Milestones[[#This Row],[Days]])=0,"",IF(AND(AG$7=$E18,$F18=1),Milestone_Marker,"")),"")</f>
        <v/>
      </c>
      <c r="AH18" s="27" t="str">
        <f ca="1">IFERROR(IF(LEN(Milestones[[#This Row],[Days]])=0,"",IF(AND(AH$7=$E18,$F18=1),Milestone_Marker,"")),"")</f>
        <v/>
      </c>
      <c r="AI18" s="27" t="str">
        <f ca="1">IFERROR(IF(LEN(Milestones[[#This Row],[Days]])=0,"",IF(AND(AI$7=$E18,$F18=1),Milestone_Marker,"")),"")</f>
        <v/>
      </c>
      <c r="AJ18" s="27" t="str">
        <f ca="1">IFERROR(IF(LEN(Milestones[[#This Row],[Days]])=0,"",IF(AND(AJ$7=$E18,$F18=1),Milestone_Marker,"")),"")</f>
        <v/>
      </c>
      <c r="AK18" s="27" t="str">
        <f ca="1">IFERROR(IF(LEN(Milestones[[#This Row],[Days]])=0,"",IF(AND(AK$7=$E18,$F18=1),Milestone_Marker,"")),"")</f>
        <v/>
      </c>
      <c r="AL18" s="27" t="str">
        <f ca="1">IFERROR(IF(LEN(Milestones[[#This Row],[Days]])=0,"",IF(AND(AL$7=$E18,$F18=1),Milestone_Marker,"")),"")</f>
        <v/>
      </c>
      <c r="AM18" s="27" t="str">
        <f ca="1">IFERROR(IF(LEN(Milestones[[#This Row],[Days]])=0,"",IF(AND(AM$7=$E18,$F18=1),Milestone_Marker,"")),"")</f>
        <v/>
      </c>
      <c r="AN18" s="27" t="str">
        <f ca="1">IFERROR(IF(LEN(Milestones[[#This Row],[Days]])=0,"",IF(AND(AN$7=$E18,$F18=1),Milestone_Marker,"")),"")</f>
        <v/>
      </c>
      <c r="AO18" s="27" t="str">
        <f ca="1">IFERROR(IF(LEN(Milestones[[#This Row],[Days]])=0,"",IF(AND(AO$7=$E18,$F18=1),Milestone_Marker,"")),"")</f>
        <v/>
      </c>
      <c r="AP18" s="27" t="str">
        <f ca="1">IFERROR(IF(LEN(Milestones[[#This Row],[Days]])=0,"",IF(AND(AP$7=$E18,$F18=1),Milestone_Marker,"")),"")</f>
        <v/>
      </c>
      <c r="AQ18" s="27" t="str">
        <f ca="1">IFERROR(IF(LEN(Milestones[[#This Row],[Days]])=0,"",IF(AND(AQ$7=$E18,$F18=1),Milestone_Marker,"")),"")</f>
        <v/>
      </c>
      <c r="AR18" s="27" t="str">
        <f ca="1">IFERROR(IF(LEN(Milestones[[#This Row],[Days]])=0,"",IF(AND(AR$7=$E18,$F18=1),Milestone_Marker,"")),"")</f>
        <v/>
      </c>
      <c r="AS18" s="27" t="str">
        <f ca="1">IFERROR(IF(LEN(Milestones[[#This Row],[Days]])=0,"",IF(AND(AS$7=$E18,$F18=1),Milestone_Marker,"")),"")</f>
        <v/>
      </c>
      <c r="AT18" s="27" t="str">
        <f ca="1">IFERROR(IF(LEN(Milestones[[#This Row],[Days]])=0,"",IF(AND(AT$7=$E18,$F18=1),Milestone_Marker,"")),"")</f>
        <v/>
      </c>
      <c r="AU18" s="27" t="str">
        <f ca="1">IFERROR(IF(LEN(Milestones[[#This Row],[Days]])=0,"",IF(AND(AU$7=$E18,$F18=1),Milestone_Marker,"")),"")</f>
        <v/>
      </c>
      <c r="AV18" s="27" t="str">
        <f ca="1">IFERROR(IF(LEN(Milestones[[#This Row],[Days]])=0,"",IF(AND(AV$7=$E18,$F18=1),Milestone_Marker,"")),"")</f>
        <v/>
      </c>
      <c r="AW18" s="27" t="str">
        <f ca="1">IFERROR(IF(LEN(Milestones[[#This Row],[Days]])=0,"",IF(AND(AW$7=$E18,$F18=1),Milestone_Marker,"")),"")</f>
        <v/>
      </c>
      <c r="AX18" s="27" t="str">
        <f ca="1">IFERROR(IF(LEN(Milestones[[#This Row],[Days]])=0,"",IF(AND(AX$7=$E18,$F18=1),Milestone_Marker,"")),"")</f>
        <v/>
      </c>
      <c r="AY18" s="27" t="str">
        <f ca="1">IFERROR(IF(LEN(Milestones[[#This Row],[Days]])=0,"",IF(AND(AY$7=$E18,$F18=1),Milestone_Marker,"")),"")</f>
        <v/>
      </c>
      <c r="AZ18" s="27" t="str">
        <f ca="1">IFERROR(IF(LEN(Milestones[[#This Row],[Days]])=0,"",IF(AND(AZ$7=$E18,$F18=1),Milestone_Marker,"")),"")</f>
        <v/>
      </c>
      <c r="BA18" s="27" t="str">
        <f ca="1">IFERROR(IF(LEN(Milestones[[#This Row],[Days]])=0,"",IF(AND(BA$7=$E18,$F18=1),Milestone_Marker,"")),"")</f>
        <v/>
      </c>
      <c r="BB18" s="27" t="str">
        <f ca="1">IFERROR(IF(LEN(Milestones[[#This Row],[Days]])=0,"",IF(AND(BB$7=$E18,$F18=1),Milestone_Marker,"")),"")</f>
        <v/>
      </c>
      <c r="BC18" s="27" t="str">
        <f ca="1">IFERROR(IF(LEN(Milestones[[#This Row],[Days]])=0,"",IF(AND(BC$7=$E18,$F18=1),Milestone_Marker,"")),"")</f>
        <v/>
      </c>
      <c r="BD18" s="27" t="str">
        <f ca="1">IFERROR(IF(LEN(Milestones[[#This Row],[Days]])=0,"",IF(AND(BD$7=$E18,$F18=1),Milestone_Marker,"")),"")</f>
        <v/>
      </c>
      <c r="BE18" s="27" t="str">
        <f ca="1">IFERROR(IF(LEN(Milestones[[#This Row],[Days]])=0,"",IF(AND(BE$7=$E18,$F18=1),Milestone_Marker,"")),"")</f>
        <v/>
      </c>
      <c r="BF18" s="27" t="str">
        <f ca="1">IFERROR(IF(LEN(Milestones[[#This Row],[Days]])=0,"",IF(AND(BF$7=$E18,$F18=1),Milestone_Marker,"")),"")</f>
        <v/>
      </c>
      <c r="BG18" s="27" t="str">
        <f ca="1">IFERROR(IF(LEN(Milestones[[#This Row],[Days]])=0,"",IF(AND(BG$7=$E18,$F18=1),Milestone_Marker,"")),"")</f>
        <v/>
      </c>
      <c r="BH18" s="27" t="str">
        <f ca="1">IFERROR(IF(LEN(Milestones[[#This Row],[Days]])=0,"",IF(AND(BH$7=$E18,$F18=1),Milestone_Marker,"")),"")</f>
        <v/>
      </c>
      <c r="BI18" s="27" t="str">
        <f ca="1">IFERROR(IF(LEN(Milestones[[#This Row],[Days]])=0,"",IF(AND(BI$7=$E18,$F18=1),Milestone_Marker,"")),"")</f>
        <v/>
      </c>
      <c r="BJ18" s="27" t="str">
        <f ca="1">IFERROR(IF(LEN(Milestones[[#This Row],[Days]])=0,"",IF(AND(BJ$7=$E18,$F18=1),Milestone_Marker,"")),"")</f>
        <v/>
      </c>
      <c r="BK18" s="27" t="str">
        <f ca="1">IFERROR(IF(LEN(Milestones[[#This Row],[Days]])=0,"",IF(AND(BK$7=$E18,$F18=1),Milestone_Marker,"")),"")</f>
        <v/>
      </c>
      <c r="BL18" s="27" t="str">
        <f ca="1">IFERROR(IF(LEN(Milestones[[#This Row],[Milestone description]])=0,"",IF(AND(BL$7=$E18,$F18=1),Milestone_Marker,"")),"")</f>
        <v/>
      </c>
      <c r="BM18" s="27" t="str">
        <f>IFERROR(IF(LEN(Milestones[[#This Row],[Assigned to]])=0,"",IF(AND(BM$7=$E18,$F18=1),Milestone_Marker,"")),"")</f>
        <v/>
      </c>
      <c r="BN18" s="27" t="str">
        <f>IFERROR(IF(LEN(Milestones[[#This Row],[Progress]])=0,"",IF(AND(BN$7=$E18,$F18=1),Milestone_Marker,"")),"")</f>
        <v/>
      </c>
      <c r="BO18" s="27" t="str">
        <f ca="1">IFERROR(IF(LEN(Milestones[[#This Row],[Start]])=0,"",IF(AND(BO$7=$E18,$F18=1),Milestone_Marker,"")),"")</f>
        <v/>
      </c>
      <c r="BP18" s="27" t="str">
        <f ca="1">IFERROR(IF(LEN(Milestones[[#This Row],[Days]])=0,"",IF(AND(BP$7=$E18,$F18=1),Milestone_Marker,"")),"")</f>
        <v/>
      </c>
      <c r="BQ18" s="27" t="str">
        <f ca="1">IFERROR(IF(LEN(Milestones[[#This Row],[Milestone description]])=0,"",IF(AND(BQ$7=$E18,$F18=1),Milestone_Marker,"")),"")</f>
        <v/>
      </c>
      <c r="BR18" s="27" t="str">
        <f>IFERROR(IF(LEN(Milestones[[#This Row],[Assigned to]])=0,"",IF(AND(BR$7=$E18,$F18=1),Milestone_Marker,"")),"")</f>
        <v/>
      </c>
      <c r="BS18" s="27" t="str">
        <f>IFERROR(IF(LEN(Milestones[[#This Row],[Progress]])=0,"",IF(AND(BS$7=$E18,$F18=1),Milestone_Marker,"")),"")</f>
        <v/>
      </c>
      <c r="BT18" s="27" t="str">
        <f ca="1">IFERROR(IF(LEN(Milestones[[#This Row],[Start]])=0,"",IF(AND(BT$7=$E18,$F18=1),Milestone_Marker,"")),"")</f>
        <v/>
      </c>
      <c r="BU18" s="27" t="str">
        <f ca="1">IFERROR(IF(LEN(Milestones[[#This Row],[Days]])=0,"",IF(AND(BU$7=$E18,$F18=1),Milestone_Marker,"")),"")</f>
        <v/>
      </c>
      <c r="BV18" s="27" t="str">
        <f ca="1">IFERROR(IF(LEN(Milestones[[#This Row],[Milestone description]])=0,"",IF(AND(BV$7=$E18,$F18=1),Milestone_Marker,"")),"")</f>
        <v/>
      </c>
      <c r="BW18" s="27" t="str">
        <f>IFERROR(IF(LEN(Milestones[[#This Row],[Assigned to]])=0,"",IF(AND(BW$7=$E18,$F18=1),Milestone_Marker,"")),"")</f>
        <v/>
      </c>
      <c r="BX18" s="27" t="str">
        <f ca="1">IFERROR(IF(LEN(Milestones[[#This Row],[Milestone description]])=0,"",IF(AND(BX$7=$E18,$F18=1),Milestone_Marker,"")),"")</f>
        <v/>
      </c>
      <c r="BY18" s="27" t="str">
        <f>IFERROR(IF(LEN(Milestones[[#This Row],[Assigned to]])=0,"",IF(AND(BY$7=$E18,$F18=1),Milestone_Marker,"")),"")</f>
        <v/>
      </c>
      <c r="BZ18" s="27" t="str">
        <f>IFERROR(IF(LEN(Milestones[[#This Row],[Progress]])=0,"",IF(AND(BZ$7=$E18,$F18=1),Milestone_Marker,"")),"")</f>
        <v/>
      </c>
      <c r="CA18" s="27" t="str">
        <f ca="1">IFERROR(IF(LEN(Milestones[[#This Row],[Start]])=0,"",IF(AND(CA$7=$E18,$F18=1),Milestone_Marker,"")),"")</f>
        <v/>
      </c>
      <c r="CB18" s="27" t="str">
        <f ca="1">IFERROR(IF(LEN(Milestones[[#This Row],[Days]])=0,"",IF(AND(CB$7=$E18,$F18=1),Milestone_Marker,"")),"")</f>
        <v/>
      </c>
      <c r="CC18" s="27" t="str">
        <f ca="1">IFERROR(IF(LEN(Milestones[[#This Row],[Milestone description]])=0,"",IF(AND(CC$7=$E18,$F18=1),Milestone_Marker,"")),"")</f>
        <v/>
      </c>
      <c r="CD18" s="27" t="str">
        <f>IFERROR(IF(LEN(Milestones[[#This Row],[Assigned to]])=0,"",IF(AND(CD$7=$E18,$F18=1),Milestone_Marker,"")),"")</f>
        <v/>
      </c>
      <c r="CE18" s="27" t="str">
        <f>IFERROR(IF(LEN(Milestones[[#This Row],[Progress]])=0,"",IF(AND(CE$7=$E18,$F18=1),Milestone_Marker,"")),"")</f>
        <v/>
      </c>
      <c r="CF18" s="27" t="str">
        <f ca="1">IFERROR(IF(LEN(Milestones[[#This Row],[Start]])=0,"",IF(AND(CF$7=$E18,$F18=1),Milestone_Marker,"")),"")</f>
        <v/>
      </c>
      <c r="CG18" s="27" t="str">
        <f ca="1">IFERROR(IF(LEN(Milestones[[#This Row],[Days]])=0,"",IF(AND(CG$7=$E18,$F18=1),Milestone_Marker,"")),"")</f>
        <v/>
      </c>
      <c r="CH18" s="27" t="str">
        <f ca="1">IFERROR(IF(LEN(Milestones[[#This Row],[Milestone description]])=0,"",IF(AND(CH$7=$E18,$F18=1),Milestone_Marker,"")),"")</f>
        <v/>
      </c>
      <c r="CI18" s="27" t="str">
        <f>IFERROR(IF(LEN(Milestones[[#This Row],[Assigned to]])=0,"",IF(AND(CI$7=$E18,$F18=1),Milestone_Marker,"")),"")</f>
        <v/>
      </c>
      <c r="CJ18" s="27" t="str">
        <f>IFERROR(IF(LEN(Milestones[[#This Row],[Progress]])=0,"",IF(AND(CJ$7=$E18,$F18=1),Milestone_Marker,"")),"")</f>
        <v/>
      </c>
      <c r="CK18" s="27" t="str">
        <f>IFERROR(IF(LEN(Milestones[[#This Row],[Assigned to]])=0,"",IF(AND(CK$7=$E18,$F18=1),Milestone_Marker,"")),"")</f>
        <v/>
      </c>
      <c r="CL18" s="27" t="str">
        <f>IFERROR(IF(LEN(Milestones[[#This Row],[Progress]])=0,"",IF(AND(CL$7=$E18,$F18=1),Milestone_Marker,"")),"")</f>
        <v/>
      </c>
      <c r="CM18" s="27" t="str">
        <f ca="1">IFERROR(IF(LEN(Milestones[[#This Row],[Start]])=0,"",IF(AND(CM$7=$E18,$F18=1),Milestone_Marker,"")),"")</f>
        <v/>
      </c>
      <c r="CN18" s="27" t="str">
        <f ca="1">IFERROR(IF(LEN(Milestones[[#This Row],[Days]])=0,"",IF(AND(CN$7=$E18,$F18=1),Milestone_Marker,"")),"")</f>
        <v/>
      </c>
      <c r="CO18" s="27" t="str">
        <f ca="1">IFERROR(IF(LEN(Milestones[[#This Row],[Milestone description]])=0,"",IF(AND(CO$7=$E18,$F18=1),Milestone_Marker,"")),"")</f>
        <v/>
      </c>
      <c r="CP18" s="27" t="str">
        <f>IFERROR(IF(LEN(Milestones[[#This Row],[Assigned to]])=0,"",IF(AND(CP$7=$E18,$F18=1),Milestone_Marker,"")),"")</f>
        <v/>
      </c>
      <c r="CQ18" s="27" t="str">
        <f>IFERROR(IF(LEN(Milestones[[#This Row],[Progress]])=0,"",IF(AND(CQ$7=$E18,$F18=1),Milestone_Marker,"")),"")</f>
        <v/>
      </c>
      <c r="CR18" s="27" t="str">
        <f ca="1">IFERROR(IF(LEN(Milestones[[#This Row],[Milestone description]])=0,"",IF(AND(CR$7=$E18,$F18=1),Milestone_Marker,"")),"")</f>
        <v/>
      </c>
      <c r="CS18" s="27" t="str">
        <f>IFERROR(IF(LEN(Milestones[[#This Row],[Assigned to]])=0,"",IF(AND(CS$7=$E18,$F18=1),Milestone_Marker,"")),"")</f>
        <v/>
      </c>
      <c r="CT18" s="27" t="str">
        <f>IFERROR(IF(LEN(Milestones[[#This Row],[Progress]])=0,"",IF(AND(CT$7=$E18,$F18=1),Milestone_Marker,"")),"")</f>
        <v/>
      </c>
      <c r="CU18" s="27" t="str">
        <f ca="1">IFERROR(IF(LEN(Milestones[[#This Row],[Start]])=0,"",IF(AND(CU$7=$E18,$F18=1),Milestone_Marker,"")),"")</f>
        <v/>
      </c>
      <c r="CV18" s="27" t="str">
        <f ca="1">IFERROR(IF(LEN(Milestones[[#This Row],[Days]])=0,"",IF(AND(CV$7=$E18,$F18=1),Milestone_Marker,"")),"")</f>
        <v/>
      </c>
      <c r="CW18" s="27" t="str">
        <f ca="1">IFERROR(IF(LEN(Milestones[[#This Row],[Milestone description]])=0,"",IF(AND(CW$7=$E18,$F18=1),Milestone_Marker,"")),"")</f>
        <v/>
      </c>
      <c r="CX18" s="27" t="str">
        <f>IFERROR(IF(LEN(Milestones[[#This Row],[Assigned to]])=0,"",IF(AND(CX$7=$E18,$F18=1),Milestone_Marker,"")),"")</f>
        <v/>
      </c>
      <c r="CY18" s="27" t="str">
        <f>IFERROR(IF(LEN(Milestones[[#This Row],[Progress]])=0,"",IF(AND(CY$7=$E18,$F18=1),Milestone_Marker,"")),"")</f>
        <v/>
      </c>
      <c r="CZ18" s="27" t="str">
        <f ca="1">IFERROR(IF(LEN(Milestones[[#This Row],[Start]])=0,"",IF(AND(CZ$7=$E18,$F18=1),Milestone_Marker,"")),"")</f>
        <v/>
      </c>
      <c r="DA18" s="27" t="str">
        <f ca="1">IFERROR(IF(LEN(Milestones[[#This Row],[Days]])=0,"",IF(AND(DA$7=$E18,$F18=1),Milestone_Marker,"")),"")</f>
        <v/>
      </c>
      <c r="DB18" s="27" t="str">
        <f ca="1">IFERROR(IF(LEN(Milestones[[#This Row],[Milestone description]])=0,"",IF(AND(DB$7=$E18,$F18=1),Milestone_Marker,"")),"")</f>
        <v/>
      </c>
      <c r="DC18" s="27" t="str">
        <f>IFERROR(IF(LEN(Milestones[[#This Row],[Assigned to]])=0,"",IF(AND(DC$7=$E18,$F18=1),Milestone_Marker,"")),"")</f>
        <v/>
      </c>
      <c r="DD18" s="27" t="str">
        <f>IFERROR(IF(LEN(Milestones[[#This Row],[Progress]])=0,"",IF(AND(DD$7=$E18,$F18=1),Milestone_Marker,"")),"")</f>
        <v/>
      </c>
      <c r="DE18" s="27" t="str">
        <f>IFERROR(IF(LEN(Milestones[[#This Row],[Assigned to]])=0,"",IF(AND(DE$7=$E18,$F18=1),Milestone_Marker,"")),"")</f>
        <v/>
      </c>
      <c r="DF18" s="27" t="str">
        <f>IFERROR(IF(LEN(Milestones[[#This Row],[Progress]])=0,"",IF(AND(DF$7=$E18,$F18=1),Milestone_Marker,"")),"")</f>
        <v/>
      </c>
      <c r="DG18" s="27" t="str">
        <f ca="1">IFERROR(IF(LEN(Milestones[[#This Row],[Start]])=0,"",IF(AND(DG$7=$E18,$F18=1),Milestone_Marker,"")),"")</f>
        <v/>
      </c>
      <c r="DH18" s="27" t="str">
        <f ca="1">IFERROR(IF(LEN(Milestones[[#This Row],[Days]])=0,"",IF(AND(DH$7=$E18,$F18=1),Milestone_Marker,"")),"")</f>
        <v/>
      </c>
    </row>
    <row r="19" spans="1:112" s="1" customFormat="1" ht="30" customHeight="1" outlineLevel="1" x14ac:dyDescent="0.35">
      <c r="A19" s="6"/>
      <c r="B19" s="41" t="s">
        <v>10</v>
      </c>
      <c r="C19" s="14"/>
      <c r="D19" s="36"/>
      <c r="E19" s="35">
        <f ca="1">TODAY()+15</f>
        <v>45132</v>
      </c>
      <c r="F19" s="13">
        <v>11</v>
      </c>
      <c r="G19" s="28"/>
      <c r="H19" s="27" t="str">
        <f ca="1">IFERROR(IF(LEN(Milestones[[#This Row],[Days]])=0,"",IF(AND(H$7=$E19,$F19=1),Milestone_Marker,"")),"")</f>
        <v/>
      </c>
      <c r="I19" s="27" t="str">
        <f ca="1">IFERROR(IF(LEN(Milestones[[#This Row],[Days]])=0,"",IF(AND(I$7=$E19,$F19=1),Milestone_Marker,"")),"")</f>
        <v/>
      </c>
      <c r="J19" s="27" t="str">
        <f ca="1">IFERROR(IF(LEN(Milestones[[#This Row],[Days]])=0,"",IF(AND(J$7=$E19,$F19=1),Milestone_Marker,"")),"")</f>
        <v/>
      </c>
      <c r="K19" s="27" t="str">
        <f ca="1">IFERROR(IF(LEN(Milestones[[#This Row],[Days]])=0,"",IF(AND(K$7=$E19,$F19=1),Milestone_Marker,"")),"")</f>
        <v/>
      </c>
      <c r="L19" s="27" t="str">
        <f ca="1">IFERROR(IF(LEN(Milestones[[#This Row],[Days]])=0,"",IF(AND(L$7=$E19,$F19=1),Milestone_Marker,"")),"")</f>
        <v/>
      </c>
      <c r="M19" s="27" t="str">
        <f ca="1">IFERROR(IF(LEN(Milestones[[#This Row],[Days]])=0,"",IF(AND(M$7=$E19,$F19=1),Milestone_Marker,"")),"")</f>
        <v/>
      </c>
      <c r="N19" s="27" t="str">
        <f ca="1">IFERROR(IF(LEN(Milestones[[#This Row],[Days]])=0,"",IF(AND(N$7=$E19,$F19=1),Milestone_Marker,"")),"")</f>
        <v/>
      </c>
      <c r="O19" s="27" t="str">
        <f ca="1">IFERROR(IF(LEN(Milestones[[#This Row],[Days]])=0,"",IF(AND(O$7=$E19,$F19=1),Milestone_Marker,"")),"")</f>
        <v/>
      </c>
      <c r="P19" s="27" t="str">
        <f ca="1">IFERROR(IF(LEN(Milestones[[#This Row],[Days]])=0,"",IF(AND(P$7=$E19,$F19=1),Milestone_Marker,"")),"")</f>
        <v/>
      </c>
      <c r="Q19" s="27" t="str">
        <f ca="1">IFERROR(IF(LEN(Milestones[[#This Row],[Days]])=0,"",IF(AND(Q$7=$E19,$F19=1),Milestone_Marker,"")),"")</f>
        <v/>
      </c>
      <c r="R19" s="27" t="str">
        <f ca="1">IFERROR(IF(LEN(Milestones[[#This Row],[Days]])=0,"",IF(AND(R$7=$E19,$F19=1),Milestone_Marker,"")),"")</f>
        <v/>
      </c>
      <c r="S19" s="27" t="str">
        <f ca="1">IFERROR(IF(LEN(Milestones[[#This Row],[Days]])=0,"",IF(AND(S$7=$E19,$F19=1),Milestone_Marker,"")),"")</f>
        <v/>
      </c>
      <c r="T19" s="27" t="str">
        <f ca="1">IFERROR(IF(LEN(Milestones[[#This Row],[Days]])=0,"",IF(AND(T$7=$E19,$F19=1),Milestone_Marker,"")),"")</f>
        <v/>
      </c>
      <c r="U19" s="27" t="str">
        <f ca="1">IFERROR(IF(LEN(Milestones[[#This Row],[Days]])=0,"",IF(AND(U$7=$E19,$F19=1),Milestone_Marker,"")),"")</f>
        <v/>
      </c>
      <c r="V19" s="27" t="str">
        <f ca="1">IFERROR(IF(LEN(Milestones[[#This Row],[Days]])=0,"",IF(AND(V$7=$E19,$F19=1),Milestone_Marker,"")),"")</f>
        <v/>
      </c>
      <c r="W19" s="27" t="str">
        <f ca="1">IFERROR(IF(LEN(Milestones[[#This Row],[Days]])=0,"",IF(AND(W$7=$E19,$F19=1),Milestone_Marker,"")),"")</f>
        <v/>
      </c>
      <c r="X19" s="27" t="str">
        <f ca="1">IFERROR(IF(LEN(Milestones[[#This Row],[Days]])=0,"",IF(AND(X$7=$E19,$F19=1),Milestone_Marker,"")),"")</f>
        <v/>
      </c>
      <c r="Y19" s="27" t="str">
        <f ca="1">IFERROR(IF(LEN(Milestones[[#This Row],[Days]])=0,"",IF(AND(Y$7=$E19,$F19=1),Milestone_Marker,"")),"")</f>
        <v/>
      </c>
      <c r="Z19" s="27" t="str">
        <f ca="1">IFERROR(IF(LEN(Milestones[[#This Row],[Days]])=0,"",IF(AND(Z$7=$E19,$F19=1),Milestone_Marker,"")),"")</f>
        <v/>
      </c>
      <c r="AA19" s="27" t="str">
        <f ca="1">IFERROR(IF(LEN(Milestones[[#This Row],[Days]])=0,"",IF(AND(AA$7=$E19,$F19=1),Milestone_Marker,"")),"")</f>
        <v/>
      </c>
      <c r="AB19" s="27" t="str">
        <f ca="1">IFERROR(IF(LEN(Milestones[[#This Row],[Days]])=0,"",IF(AND(AB$7=$E19,$F19=1),Milestone_Marker,"")),"")</f>
        <v/>
      </c>
      <c r="AC19" s="27" t="str">
        <f ca="1">IFERROR(IF(LEN(Milestones[[#This Row],[Days]])=0,"",IF(AND(AC$7=$E19,$F19=1),Milestone_Marker,"")),"")</f>
        <v/>
      </c>
      <c r="AD19" s="27" t="str">
        <f ca="1">IFERROR(IF(LEN(Milestones[[#This Row],[Days]])=0,"",IF(AND(AD$7=$E19,$F19=1),Milestone_Marker,"")),"")</f>
        <v/>
      </c>
      <c r="AE19" s="27" t="str">
        <f ca="1">IFERROR(IF(LEN(Milestones[[#This Row],[Days]])=0,"",IF(AND(AE$7=$E19,$F19=1),Milestone_Marker,"")),"")</f>
        <v/>
      </c>
      <c r="AF19" s="27" t="str">
        <f ca="1">IFERROR(IF(LEN(Milestones[[#This Row],[Days]])=0,"",IF(AND(AF$7=$E19,$F19=1),Milestone_Marker,"")),"")</f>
        <v/>
      </c>
      <c r="AG19" s="27" t="str">
        <f ca="1">IFERROR(IF(LEN(Milestones[[#This Row],[Days]])=0,"",IF(AND(AG$7=$E19,$F19=1),Milestone_Marker,"")),"")</f>
        <v/>
      </c>
      <c r="AH19" s="27" t="str">
        <f ca="1">IFERROR(IF(LEN(Milestones[[#This Row],[Days]])=0,"",IF(AND(AH$7=$E19,$F19=1),Milestone_Marker,"")),"")</f>
        <v/>
      </c>
      <c r="AI19" s="27" t="str">
        <f ca="1">IFERROR(IF(LEN(Milestones[[#This Row],[Days]])=0,"",IF(AND(AI$7=$E19,$F19=1),Milestone_Marker,"")),"")</f>
        <v/>
      </c>
      <c r="AJ19" s="27" t="str">
        <f ca="1">IFERROR(IF(LEN(Milestones[[#This Row],[Days]])=0,"",IF(AND(AJ$7=$E19,$F19=1),Milestone_Marker,"")),"")</f>
        <v/>
      </c>
      <c r="AK19" s="27" t="str">
        <f ca="1">IFERROR(IF(LEN(Milestones[[#This Row],[Days]])=0,"",IF(AND(AK$7=$E19,$F19=1),Milestone_Marker,"")),"")</f>
        <v/>
      </c>
      <c r="AL19" s="27" t="str">
        <f ca="1">IFERROR(IF(LEN(Milestones[[#This Row],[Days]])=0,"",IF(AND(AL$7=$E19,$F19=1),Milestone_Marker,"")),"")</f>
        <v/>
      </c>
      <c r="AM19" s="27" t="str">
        <f ca="1">IFERROR(IF(LEN(Milestones[[#This Row],[Days]])=0,"",IF(AND(AM$7=$E19,$F19=1),Milestone_Marker,"")),"")</f>
        <v/>
      </c>
      <c r="AN19" s="27" t="str">
        <f ca="1">IFERROR(IF(LEN(Milestones[[#This Row],[Days]])=0,"",IF(AND(AN$7=$E19,$F19=1),Milestone_Marker,"")),"")</f>
        <v/>
      </c>
      <c r="AO19" s="27" t="str">
        <f ca="1">IFERROR(IF(LEN(Milestones[[#This Row],[Days]])=0,"",IF(AND(AO$7=$E19,$F19=1),Milestone_Marker,"")),"")</f>
        <v/>
      </c>
      <c r="AP19" s="27" t="str">
        <f ca="1">IFERROR(IF(LEN(Milestones[[#This Row],[Days]])=0,"",IF(AND(AP$7=$E19,$F19=1),Milestone_Marker,"")),"")</f>
        <v/>
      </c>
      <c r="AQ19" s="27" t="str">
        <f ca="1">IFERROR(IF(LEN(Milestones[[#This Row],[Days]])=0,"",IF(AND(AQ$7=$E19,$F19=1),Milestone_Marker,"")),"")</f>
        <v/>
      </c>
      <c r="AR19" s="27" t="str">
        <f ca="1">IFERROR(IF(LEN(Milestones[[#This Row],[Days]])=0,"",IF(AND(AR$7=$E19,$F19=1),Milestone_Marker,"")),"")</f>
        <v/>
      </c>
      <c r="AS19" s="27" t="str">
        <f ca="1">IFERROR(IF(LEN(Milestones[[#This Row],[Days]])=0,"",IF(AND(AS$7=$E19,$F19=1),Milestone_Marker,"")),"")</f>
        <v/>
      </c>
      <c r="AT19" s="27" t="str">
        <f ca="1">IFERROR(IF(LEN(Milestones[[#This Row],[Days]])=0,"",IF(AND(AT$7=$E19,$F19=1),Milestone_Marker,"")),"")</f>
        <v/>
      </c>
      <c r="AU19" s="27" t="str">
        <f ca="1">IFERROR(IF(LEN(Milestones[[#This Row],[Days]])=0,"",IF(AND(AU$7=$E19,$F19=1),Milestone_Marker,"")),"")</f>
        <v/>
      </c>
      <c r="AV19" s="27" t="str">
        <f ca="1">IFERROR(IF(LEN(Milestones[[#This Row],[Days]])=0,"",IF(AND(AV$7=$E19,$F19=1),Milestone_Marker,"")),"")</f>
        <v/>
      </c>
      <c r="AW19" s="27" t="str">
        <f ca="1">IFERROR(IF(LEN(Milestones[[#This Row],[Days]])=0,"",IF(AND(AW$7=$E19,$F19=1),Milestone_Marker,"")),"")</f>
        <v/>
      </c>
      <c r="AX19" s="27" t="str">
        <f ca="1">IFERROR(IF(LEN(Milestones[[#This Row],[Days]])=0,"",IF(AND(AX$7=$E19,$F19=1),Milestone_Marker,"")),"")</f>
        <v/>
      </c>
      <c r="AY19" s="27" t="str">
        <f ca="1">IFERROR(IF(LEN(Milestones[[#This Row],[Days]])=0,"",IF(AND(AY$7=$E19,$F19=1),Milestone_Marker,"")),"")</f>
        <v/>
      </c>
      <c r="AZ19" s="27" t="str">
        <f ca="1">IFERROR(IF(LEN(Milestones[[#This Row],[Days]])=0,"",IF(AND(AZ$7=$E19,$F19=1),Milestone_Marker,"")),"")</f>
        <v/>
      </c>
      <c r="BA19" s="27" t="str">
        <f ca="1">IFERROR(IF(LEN(Milestones[[#This Row],[Days]])=0,"",IF(AND(BA$7=$E19,$F19=1),Milestone_Marker,"")),"")</f>
        <v/>
      </c>
      <c r="BB19" s="27" t="str">
        <f ca="1">IFERROR(IF(LEN(Milestones[[#This Row],[Days]])=0,"",IF(AND(BB$7=$E19,$F19=1),Milestone_Marker,"")),"")</f>
        <v/>
      </c>
      <c r="BC19" s="27" t="str">
        <f ca="1">IFERROR(IF(LEN(Milestones[[#This Row],[Days]])=0,"",IF(AND(BC$7=$E19,$F19=1),Milestone_Marker,"")),"")</f>
        <v/>
      </c>
      <c r="BD19" s="27" t="str">
        <f ca="1">IFERROR(IF(LEN(Milestones[[#This Row],[Days]])=0,"",IF(AND(BD$7=$E19,$F19=1),Milestone_Marker,"")),"")</f>
        <v/>
      </c>
      <c r="BE19" s="27" t="str">
        <f ca="1">IFERROR(IF(LEN(Milestones[[#This Row],[Days]])=0,"",IF(AND(BE$7=$E19,$F19=1),Milestone_Marker,"")),"")</f>
        <v/>
      </c>
      <c r="BF19" s="27" t="str">
        <f ca="1">IFERROR(IF(LEN(Milestones[[#This Row],[Days]])=0,"",IF(AND(BF$7=$E19,$F19=1),Milestone_Marker,"")),"")</f>
        <v/>
      </c>
      <c r="BG19" s="27" t="str">
        <f ca="1">IFERROR(IF(LEN(Milestones[[#This Row],[Days]])=0,"",IF(AND(BG$7=$E19,$F19=1),Milestone_Marker,"")),"")</f>
        <v/>
      </c>
      <c r="BH19" s="27" t="str">
        <f ca="1">IFERROR(IF(LEN(Milestones[[#This Row],[Days]])=0,"",IF(AND(BH$7=$E19,$F19=1),Milestone_Marker,"")),"")</f>
        <v/>
      </c>
      <c r="BI19" s="27" t="str">
        <f ca="1">IFERROR(IF(LEN(Milestones[[#This Row],[Days]])=0,"",IF(AND(BI$7=$E19,$F19=1),Milestone_Marker,"")),"")</f>
        <v/>
      </c>
      <c r="BJ19" s="27" t="str">
        <f ca="1">IFERROR(IF(LEN(Milestones[[#This Row],[Days]])=0,"",IF(AND(BJ$7=$E19,$F19=1),Milestone_Marker,"")),"")</f>
        <v/>
      </c>
      <c r="BK19" s="27" t="str">
        <f ca="1">IFERROR(IF(LEN(Milestones[[#This Row],[Days]])=0,"",IF(AND(BK$7=$E19,$F19=1),Milestone_Marker,"")),"")</f>
        <v/>
      </c>
      <c r="BL19" s="27" t="str">
        <f ca="1">IFERROR(IF(LEN(Milestones[[#This Row],[Milestone description]])=0,"",IF(AND(BL$7=$E19,$F19=1),Milestone_Marker,"")),"")</f>
        <v/>
      </c>
      <c r="BM19" s="27" t="str">
        <f>IFERROR(IF(LEN(Milestones[[#This Row],[Assigned to]])=0,"",IF(AND(BM$7=$E19,$F19=1),Milestone_Marker,"")),"")</f>
        <v/>
      </c>
      <c r="BN19" s="27" t="str">
        <f>IFERROR(IF(LEN(Milestones[[#This Row],[Progress]])=0,"",IF(AND(BN$7=$E19,$F19=1),Milestone_Marker,"")),"")</f>
        <v/>
      </c>
      <c r="BO19" s="27" t="str">
        <f ca="1">IFERROR(IF(LEN(Milestones[[#This Row],[Start]])=0,"",IF(AND(BO$7=$E19,$F19=1),Milestone_Marker,"")),"")</f>
        <v/>
      </c>
      <c r="BP19" s="27" t="str">
        <f ca="1">IFERROR(IF(LEN(Milestones[[#This Row],[Days]])=0,"",IF(AND(BP$7=$E19,$F19=1),Milestone_Marker,"")),"")</f>
        <v/>
      </c>
      <c r="BQ19" s="27" t="str">
        <f ca="1">IFERROR(IF(LEN(Milestones[[#This Row],[Milestone description]])=0,"",IF(AND(BQ$7=$E19,$F19=1),Milestone_Marker,"")),"")</f>
        <v/>
      </c>
      <c r="BR19" s="27" t="str">
        <f>IFERROR(IF(LEN(Milestones[[#This Row],[Assigned to]])=0,"",IF(AND(BR$7=$E19,$F19=1),Milestone_Marker,"")),"")</f>
        <v/>
      </c>
      <c r="BS19" s="27" t="str">
        <f>IFERROR(IF(LEN(Milestones[[#This Row],[Progress]])=0,"",IF(AND(BS$7=$E19,$F19=1),Milestone_Marker,"")),"")</f>
        <v/>
      </c>
      <c r="BT19" s="27" t="str">
        <f ca="1">IFERROR(IF(LEN(Milestones[[#This Row],[Start]])=0,"",IF(AND(BT$7=$E19,$F19=1),Milestone_Marker,"")),"")</f>
        <v/>
      </c>
      <c r="BU19" s="27" t="str">
        <f ca="1">IFERROR(IF(LEN(Milestones[[#This Row],[Days]])=0,"",IF(AND(BU$7=$E19,$F19=1),Milestone_Marker,"")),"")</f>
        <v/>
      </c>
      <c r="BV19" s="27" t="str">
        <f ca="1">IFERROR(IF(LEN(Milestones[[#This Row],[Milestone description]])=0,"",IF(AND(BV$7=$E19,$F19=1),Milestone_Marker,"")),"")</f>
        <v/>
      </c>
      <c r="BW19" s="27" t="str">
        <f>IFERROR(IF(LEN(Milestones[[#This Row],[Assigned to]])=0,"",IF(AND(BW$7=$E19,$F19=1),Milestone_Marker,"")),"")</f>
        <v/>
      </c>
      <c r="BX19" s="27" t="str">
        <f ca="1">IFERROR(IF(LEN(Milestones[[#This Row],[Milestone description]])=0,"",IF(AND(BX$7=$E19,$F19=1),Milestone_Marker,"")),"")</f>
        <v/>
      </c>
      <c r="BY19" s="27" t="str">
        <f>IFERROR(IF(LEN(Milestones[[#This Row],[Assigned to]])=0,"",IF(AND(BY$7=$E19,$F19=1),Milestone_Marker,"")),"")</f>
        <v/>
      </c>
      <c r="BZ19" s="27" t="str">
        <f>IFERROR(IF(LEN(Milestones[[#This Row],[Progress]])=0,"",IF(AND(BZ$7=$E19,$F19=1),Milestone_Marker,"")),"")</f>
        <v/>
      </c>
      <c r="CA19" s="27" t="str">
        <f ca="1">IFERROR(IF(LEN(Milestones[[#This Row],[Start]])=0,"",IF(AND(CA$7=$E19,$F19=1),Milestone_Marker,"")),"")</f>
        <v/>
      </c>
      <c r="CB19" s="27" t="str">
        <f ca="1">IFERROR(IF(LEN(Milestones[[#This Row],[Days]])=0,"",IF(AND(CB$7=$E19,$F19=1),Milestone_Marker,"")),"")</f>
        <v/>
      </c>
      <c r="CC19" s="27" t="str">
        <f ca="1">IFERROR(IF(LEN(Milestones[[#This Row],[Milestone description]])=0,"",IF(AND(CC$7=$E19,$F19=1),Milestone_Marker,"")),"")</f>
        <v/>
      </c>
      <c r="CD19" s="27" t="str">
        <f>IFERROR(IF(LEN(Milestones[[#This Row],[Assigned to]])=0,"",IF(AND(CD$7=$E19,$F19=1),Milestone_Marker,"")),"")</f>
        <v/>
      </c>
      <c r="CE19" s="27" t="str">
        <f>IFERROR(IF(LEN(Milestones[[#This Row],[Progress]])=0,"",IF(AND(CE$7=$E19,$F19=1),Milestone_Marker,"")),"")</f>
        <v/>
      </c>
      <c r="CF19" s="27" t="str">
        <f ca="1">IFERROR(IF(LEN(Milestones[[#This Row],[Start]])=0,"",IF(AND(CF$7=$E19,$F19=1),Milestone_Marker,"")),"")</f>
        <v/>
      </c>
      <c r="CG19" s="27" t="str">
        <f ca="1">IFERROR(IF(LEN(Milestones[[#This Row],[Days]])=0,"",IF(AND(CG$7=$E19,$F19=1),Milestone_Marker,"")),"")</f>
        <v/>
      </c>
      <c r="CH19" s="27" t="str">
        <f ca="1">IFERROR(IF(LEN(Milestones[[#This Row],[Milestone description]])=0,"",IF(AND(CH$7=$E19,$F19=1),Milestone_Marker,"")),"")</f>
        <v/>
      </c>
      <c r="CI19" s="27" t="str">
        <f>IFERROR(IF(LEN(Milestones[[#This Row],[Assigned to]])=0,"",IF(AND(CI$7=$E19,$F19=1),Milestone_Marker,"")),"")</f>
        <v/>
      </c>
      <c r="CJ19" s="27" t="str">
        <f>IFERROR(IF(LEN(Milestones[[#This Row],[Progress]])=0,"",IF(AND(CJ$7=$E19,$F19=1),Milestone_Marker,"")),"")</f>
        <v/>
      </c>
      <c r="CK19" s="27" t="str">
        <f>IFERROR(IF(LEN(Milestones[[#This Row],[Assigned to]])=0,"",IF(AND(CK$7=$E19,$F19=1),Milestone_Marker,"")),"")</f>
        <v/>
      </c>
      <c r="CL19" s="27" t="str">
        <f>IFERROR(IF(LEN(Milestones[[#This Row],[Progress]])=0,"",IF(AND(CL$7=$E19,$F19=1),Milestone_Marker,"")),"")</f>
        <v/>
      </c>
      <c r="CM19" s="27" t="str">
        <f ca="1">IFERROR(IF(LEN(Milestones[[#This Row],[Start]])=0,"",IF(AND(CM$7=$E19,$F19=1),Milestone_Marker,"")),"")</f>
        <v/>
      </c>
      <c r="CN19" s="27" t="str">
        <f ca="1">IFERROR(IF(LEN(Milestones[[#This Row],[Days]])=0,"",IF(AND(CN$7=$E19,$F19=1),Milestone_Marker,"")),"")</f>
        <v/>
      </c>
      <c r="CO19" s="27" t="str">
        <f ca="1">IFERROR(IF(LEN(Milestones[[#This Row],[Milestone description]])=0,"",IF(AND(CO$7=$E19,$F19=1),Milestone_Marker,"")),"")</f>
        <v/>
      </c>
      <c r="CP19" s="27" t="str">
        <f>IFERROR(IF(LEN(Milestones[[#This Row],[Assigned to]])=0,"",IF(AND(CP$7=$E19,$F19=1),Milestone_Marker,"")),"")</f>
        <v/>
      </c>
      <c r="CQ19" s="27" t="str">
        <f>IFERROR(IF(LEN(Milestones[[#This Row],[Progress]])=0,"",IF(AND(CQ$7=$E19,$F19=1),Milestone_Marker,"")),"")</f>
        <v/>
      </c>
      <c r="CR19" s="27" t="str">
        <f ca="1">IFERROR(IF(LEN(Milestones[[#This Row],[Milestone description]])=0,"",IF(AND(CR$7=$E19,$F19=1),Milestone_Marker,"")),"")</f>
        <v/>
      </c>
      <c r="CS19" s="27" t="str">
        <f>IFERROR(IF(LEN(Milestones[[#This Row],[Assigned to]])=0,"",IF(AND(CS$7=$E19,$F19=1),Milestone_Marker,"")),"")</f>
        <v/>
      </c>
      <c r="CT19" s="27" t="str">
        <f>IFERROR(IF(LEN(Milestones[[#This Row],[Progress]])=0,"",IF(AND(CT$7=$E19,$F19=1),Milestone_Marker,"")),"")</f>
        <v/>
      </c>
      <c r="CU19" s="27" t="str">
        <f ca="1">IFERROR(IF(LEN(Milestones[[#This Row],[Start]])=0,"",IF(AND(CU$7=$E19,$F19=1),Milestone_Marker,"")),"")</f>
        <v/>
      </c>
      <c r="CV19" s="27" t="str">
        <f ca="1">IFERROR(IF(LEN(Milestones[[#This Row],[Days]])=0,"",IF(AND(CV$7=$E19,$F19=1),Milestone_Marker,"")),"")</f>
        <v/>
      </c>
      <c r="CW19" s="27" t="str">
        <f ca="1">IFERROR(IF(LEN(Milestones[[#This Row],[Milestone description]])=0,"",IF(AND(CW$7=$E19,$F19=1),Milestone_Marker,"")),"")</f>
        <v/>
      </c>
      <c r="CX19" s="27" t="str">
        <f>IFERROR(IF(LEN(Milestones[[#This Row],[Assigned to]])=0,"",IF(AND(CX$7=$E19,$F19=1),Milestone_Marker,"")),"")</f>
        <v/>
      </c>
      <c r="CY19" s="27" t="str">
        <f>IFERROR(IF(LEN(Milestones[[#This Row],[Progress]])=0,"",IF(AND(CY$7=$E19,$F19=1),Milestone_Marker,"")),"")</f>
        <v/>
      </c>
      <c r="CZ19" s="27" t="str">
        <f ca="1">IFERROR(IF(LEN(Milestones[[#This Row],[Start]])=0,"",IF(AND(CZ$7=$E19,$F19=1),Milestone_Marker,"")),"")</f>
        <v/>
      </c>
      <c r="DA19" s="27" t="str">
        <f ca="1">IFERROR(IF(LEN(Milestones[[#This Row],[Days]])=0,"",IF(AND(DA$7=$E19,$F19=1),Milestone_Marker,"")),"")</f>
        <v/>
      </c>
      <c r="DB19" s="27" t="str">
        <f ca="1">IFERROR(IF(LEN(Milestones[[#This Row],[Milestone description]])=0,"",IF(AND(DB$7=$E19,$F19=1),Milestone_Marker,"")),"")</f>
        <v/>
      </c>
      <c r="DC19" s="27" t="str">
        <f>IFERROR(IF(LEN(Milestones[[#This Row],[Assigned to]])=0,"",IF(AND(DC$7=$E19,$F19=1),Milestone_Marker,"")),"")</f>
        <v/>
      </c>
      <c r="DD19" s="27" t="str">
        <f>IFERROR(IF(LEN(Milestones[[#This Row],[Progress]])=0,"",IF(AND(DD$7=$E19,$F19=1),Milestone_Marker,"")),"")</f>
        <v/>
      </c>
      <c r="DE19" s="27" t="str">
        <f>IFERROR(IF(LEN(Milestones[[#This Row],[Assigned to]])=0,"",IF(AND(DE$7=$E19,$F19=1),Milestone_Marker,"")),"")</f>
        <v/>
      </c>
      <c r="DF19" s="27" t="str">
        <f>IFERROR(IF(LEN(Milestones[[#This Row],[Progress]])=0,"",IF(AND(DF$7=$E19,$F19=1),Milestone_Marker,"")),"")</f>
        <v/>
      </c>
      <c r="DG19" s="27" t="str">
        <f ca="1">IFERROR(IF(LEN(Milestones[[#This Row],[Start]])=0,"",IF(AND(DG$7=$E19,$F19=1),Milestone_Marker,"")),"")</f>
        <v/>
      </c>
      <c r="DH19" s="27" t="str">
        <f ca="1">IFERROR(IF(LEN(Milestones[[#This Row],[Days]])=0,"",IF(AND(DH$7=$E19,$F19=1),Milestone_Marker,"")),"")</f>
        <v/>
      </c>
    </row>
    <row r="20" spans="1:112" s="1" customFormat="1" ht="30" customHeight="1" outlineLevel="1" x14ac:dyDescent="0.35">
      <c r="A20" s="6"/>
      <c r="B20" s="41" t="s">
        <v>11</v>
      </c>
      <c r="C20" s="14"/>
      <c r="D20" s="36"/>
      <c r="E20" s="35">
        <f ca="1">TODAY()+24</f>
        <v>45141</v>
      </c>
      <c r="F20" s="13">
        <v>1</v>
      </c>
      <c r="G20" s="28"/>
      <c r="H20" s="27" t="str">
        <f ca="1">IFERROR(IF(LEN(Milestones[[#This Row],[Days]])=0,"",IF(AND(H$7=$E20,$F20=1),Milestone_Marker,"")),"")</f>
        <v/>
      </c>
      <c r="I20" s="27" t="str">
        <f ca="1">IFERROR(IF(LEN(Milestones[[#This Row],[Days]])=0,"",IF(AND(I$7=$E20,$F20=1),Milestone_Marker,"")),"")</f>
        <v/>
      </c>
      <c r="J20" s="27" t="str">
        <f ca="1">IFERROR(IF(LEN(Milestones[[#This Row],[Days]])=0,"",IF(AND(J$7=$E20,$F20=1),Milestone_Marker,"")),"")</f>
        <v/>
      </c>
      <c r="K20" s="27" t="str">
        <f ca="1">IFERROR(IF(LEN(Milestones[[#This Row],[Days]])=0,"",IF(AND(K$7=$E20,$F20=1),Milestone_Marker,"")),"")</f>
        <v/>
      </c>
      <c r="L20" s="27" t="str">
        <f ca="1">IFERROR(IF(LEN(Milestones[[#This Row],[Days]])=0,"",IF(AND(L$7=$E20,$F20=1),Milestone_Marker,"")),"")</f>
        <v/>
      </c>
      <c r="M20" s="27" t="str">
        <f ca="1">IFERROR(IF(LEN(Milestones[[#This Row],[Days]])=0,"",IF(AND(M$7=$E20,$F20=1),Milestone_Marker,"")),"")</f>
        <v/>
      </c>
      <c r="N20" s="27" t="str">
        <f ca="1">IFERROR(IF(LEN(Milestones[[#This Row],[Days]])=0,"",IF(AND(N$7=$E20,$F20=1),Milestone_Marker,"")),"")</f>
        <v/>
      </c>
      <c r="O20" s="27" t="str">
        <f ca="1">IFERROR(IF(LEN(Milestones[[#This Row],[Days]])=0,"",IF(AND(O$7=$E20,$F20=1),Milestone_Marker,"")),"")</f>
        <v/>
      </c>
      <c r="P20" s="27" t="str">
        <f ca="1">IFERROR(IF(LEN(Milestones[[#This Row],[Days]])=0,"",IF(AND(P$7=$E20,$F20=1),Milestone_Marker,"")),"")</f>
        <v/>
      </c>
      <c r="Q20" s="27" t="str">
        <f ca="1">IFERROR(IF(LEN(Milestones[[#This Row],[Days]])=0,"",IF(AND(Q$7=$E20,$F20=1),Milestone_Marker,"")),"")</f>
        <v/>
      </c>
      <c r="R20" s="27" t="str">
        <f ca="1">IFERROR(IF(LEN(Milestones[[#This Row],[Days]])=0,"",IF(AND(R$7=$E20,$F20=1),Milestone_Marker,"")),"")</f>
        <v/>
      </c>
      <c r="S20" s="27" t="str">
        <f ca="1">IFERROR(IF(LEN(Milestones[[#This Row],[Days]])=0,"",IF(AND(S$7=$E20,$F20=1),Milestone_Marker,"")),"")</f>
        <v/>
      </c>
      <c r="T20" s="27" t="str">
        <f ca="1">IFERROR(IF(LEN(Milestones[[#This Row],[Days]])=0,"",IF(AND(T$7=$E20,$F20=1),Milestone_Marker,"")),"")</f>
        <v/>
      </c>
      <c r="U20" s="27" t="str">
        <f ca="1">IFERROR(IF(LEN(Milestones[[#This Row],[Days]])=0,"",IF(AND(U$7=$E20,$F20=1),Milestone_Marker,"")),"")</f>
        <v/>
      </c>
      <c r="V20" s="27" t="str">
        <f ca="1">IFERROR(IF(LEN(Milestones[[#This Row],[Days]])=0,"",IF(AND(V$7=$E20,$F20=1),Milestone_Marker,"")),"")</f>
        <v/>
      </c>
      <c r="W20" s="27" t="str">
        <f ca="1">IFERROR(IF(LEN(Milestones[[#This Row],[Days]])=0,"",IF(AND(W$7=$E20,$F20=1),Milestone_Marker,"")),"")</f>
        <v/>
      </c>
      <c r="X20" s="27" t="str">
        <f ca="1">IFERROR(IF(LEN(Milestones[[#This Row],[Days]])=0,"",IF(AND(X$7=$E20,$F20=1),Milestone_Marker,"")),"")</f>
        <v/>
      </c>
      <c r="Y20" s="27" t="str">
        <f ca="1">IFERROR(IF(LEN(Milestones[[#This Row],[Days]])=0,"",IF(AND(Y$7=$E20,$F20=1),Milestone_Marker,"")),"")</f>
        <v/>
      </c>
      <c r="Z20" s="27" t="str">
        <f ca="1">IFERROR(IF(LEN(Milestones[[#This Row],[Days]])=0,"",IF(AND(Z$7=$E20,$F20=1),Milestone_Marker,"")),"")</f>
        <v/>
      </c>
      <c r="AA20" s="27" t="str">
        <f ca="1">IFERROR(IF(LEN(Milestones[[#This Row],[Days]])=0,"",IF(AND(AA$7=$E20,$F20=1),Milestone_Marker,"")),"")</f>
        <v/>
      </c>
      <c r="AB20" s="27" t="str">
        <f ca="1">IFERROR(IF(LEN(Milestones[[#This Row],[Days]])=0,"",IF(AND(AB$7=$E20,$F20=1),Milestone_Marker,"")),"")</f>
        <v/>
      </c>
      <c r="AC20" s="27" t="str">
        <f ca="1">IFERROR(IF(LEN(Milestones[[#This Row],[Days]])=0,"",IF(AND(AC$7=$E20,$F20=1),Milestone_Marker,"")),"")</f>
        <v/>
      </c>
      <c r="AD20" s="27" t="str">
        <f ca="1">IFERROR(IF(LEN(Milestones[[#This Row],[Days]])=0,"",IF(AND(AD$7=$E20,$F20=1),Milestone_Marker,"")),"")</f>
        <v/>
      </c>
      <c r="AE20" s="27" t="str">
        <f ca="1">IFERROR(IF(LEN(Milestones[[#This Row],[Days]])=0,"",IF(AND(AE$7=$E20,$F20=1),Milestone_Marker,"")),"")</f>
        <v/>
      </c>
      <c r="AF20" s="27" t="str">
        <f ca="1">IFERROR(IF(LEN(Milestones[[#This Row],[Days]])=0,"",IF(AND(AF$7=$E20,$F20=1),Milestone_Marker,"")),"")</f>
        <v/>
      </c>
      <c r="AG20" s="27" t="str">
        <f ca="1">IFERROR(IF(LEN(Milestones[[#This Row],[Days]])=0,"",IF(AND(AG$7=$E20,$F20=1),Milestone_Marker,"")),"")</f>
        <v/>
      </c>
      <c r="AH20" s="27" t="str">
        <f ca="1">IFERROR(IF(LEN(Milestones[[#This Row],[Days]])=0,"",IF(AND(AH$7=$E20,$F20=1),Milestone_Marker,"")),"")</f>
        <v/>
      </c>
      <c r="AI20" s="27" t="str">
        <f ca="1">IFERROR(IF(LEN(Milestones[[#This Row],[Days]])=0,"",IF(AND(AI$7=$E20,$F20=1),Milestone_Marker,"")),"")</f>
        <v/>
      </c>
      <c r="AJ20" s="27" t="str">
        <f ca="1">IFERROR(IF(LEN(Milestones[[#This Row],[Days]])=0,"",IF(AND(AJ$7=$E20,$F20=1),Milestone_Marker,"")),"")</f>
        <v/>
      </c>
      <c r="AK20" s="27" t="str">
        <f ca="1">IFERROR(IF(LEN(Milestones[[#This Row],[Days]])=0,"",IF(AND(AK$7=$E20,$F20=1),Milestone_Marker,"")),"")</f>
        <v/>
      </c>
      <c r="AL20" s="27" t="str">
        <f ca="1">IFERROR(IF(LEN(Milestones[[#This Row],[Days]])=0,"",IF(AND(AL$7=$E20,$F20=1),Milestone_Marker,"")),"")</f>
        <v/>
      </c>
      <c r="AM20" s="27" t="str">
        <f ca="1">IFERROR(IF(LEN(Milestones[[#This Row],[Days]])=0,"",IF(AND(AM$7=$E20,$F20=1),Milestone_Marker,"")),"")</f>
        <v/>
      </c>
      <c r="AN20" s="27" t="str">
        <f ca="1">IFERROR(IF(LEN(Milestones[[#This Row],[Days]])=0,"",IF(AND(AN$7=$E20,$F20=1),Milestone_Marker,"")),"")</f>
        <v/>
      </c>
      <c r="AO20" s="27" t="str">
        <f ca="1">IFERROR(IF(LEN(Milestones[[#This Row],[Days]])=0,"",IF(AND(AO$7=$E20,$F20=1),Milestone_Marker,"")),"")</f>
        <v/>
      </c>
      <c r="AP20" s="27" t="str">
        <f ca="1">IFERROR(IF(LEN(Milestones[[#This Row],[Days]])=0,"",IF(AND(AP$7=$E20,$F20=1),Milestone_Marker,"")),"")</f>
        <v/>
      </c>
      <c r="AQ20" s="27" t="str">
        <f ca="1">IFERROR(IF(LEN(Milestones[[#This Row],[Days]])=0,"",IF(AND(AQ$7=$E20,$F20=1),Milestone_Marker,"")),"")</f>
        <v/>
      </c>
      <c r="AR20" s="27" t="str">
        <f ca="1">IFERROR(IF(LEN(Milestones[[#This Row],[Days]])=0,"",IF(AND(AR$7=$E20,$F20=1),Milestone_Marker,"")),"")</f>
        <v/>
      </c>
      <c r="AS20" s="27" t="str">
        <f ca="1">IFERROR(IF(LEN(Milestones[[#This Row],[Days]])=0,"",IF(AND(AS$7=$E20,$F20=1),Milestone_Marker,"")),"")</f>
        <v/>
      </c>
      <c r="AT20" s="27" t="str">
        <f ca="1">IFERROR(IF(LEN(Milestones[[#This Row],[Days]])=0,"",IF(AND(AT$7=$E20,$F20=1),Milestone_Marker,"")),"")</f>
        <v/>
      </c>
      <c r="AU20" s="27" t="str">
        <f ca="1">IFERROR(IF(LEN(Milestones[[#This Row],[Days]])=0,"",IF(AND(AU$7=$E20,$F20=1),Milestone_Marker,"")),"")</f>
        <v/>
      </c>
      <c r="AV20" s="27" t="str">
        <f ca="1">IFERROR(IF(LEN(Milestones[[#This Row],[Days]])=0,"",IF(AND(AV$7=$E20,$F20=1),Milestone_Marker,"")),"")</f>
        <v/>
      </c>
      <c r="AW20" s="27" t="str">
        <f ca="1">IFERROR(IF(LEN(Milestones[[#This Row],[Days]])=0,"",IF(AND(AW$7=$E20,$F20=1),Milestone_Marker,"")),"")</f>
        <v/>
      </c>
      <c r="AX20" s="27" t="str">
        <f ca="1">IFERROR(IF(LEN(Milestones[[#This Row],[Days]])=0,"",IF(AND(AX$7=$E20,$F20=1),Milestone_Marker,"")),"")</f>
        <v/>
      </c>
      <c r="AY20" s="27" t="str">
        <f ca="1">IFERROR(IF(LEN(Milestones[[#This Row],[Days]])=0,"",IF(AND(AY$7=$E20,$F20=1),Milestone_Marker,"")),"")</f>
        <v/>
      </c>
      <c r="AZ20" s="27" t="str">
        <f ca="1">IFERROR(IF(LEN(Milestones[[#This Row],[Days]])=0,"",IF(AND(AZ$7=$E20,$F20=1),Milestone_Marker,"")),"")</f>
        <v/>
      </c>
      <c r="BA20" s="27" t="str">
        <f ca="1">IFERROR(IF(LEN(Milestones[[#This Row],[Days]])=0,"",IF(AND(BA$7=$E20,$F20=1),Milestone_Marker,"")),"")</f>
        <v/>
      </c>
      <c r="BB20" s="27" t="str">
        <f ca="1">IFERROR(IF(LEN(Milestones[[#This Row],[Days]])=0,"",IF(AND(BB$7=$E20,$F20=1),Milestone_Marker,"")),"")</f>
        <v/>
      </c>
      <c r="BC20" s="27" t="str">
        <f ca="1">IFERROR(IF(LEN(Milestones[[#This Row],[Days]])=0,"",IF(AND(BC$7=$E20,$F20=1),Milestone_Marker,"")),"")</f>
        <v/>
      </c>
      <c r="BD20" s="27" t="str">
        <f ca="1">IFERROR(IF(LEN(Milestones[[#This Row],[Days]])=0,"",IF(AND(BD$7=$E20,$F20=1),Milestone_Marker,"")),"")</f>
        <v/>
      </c>
      <c r="BE20" s="27" t="str">
        <f ca="1">IFERROR(IF(LEN(Milestones[[#This Row],[Days]])=0,"",IF(AND(BE$7=$E20,$F20=1),Milestone_Marker,"")),"")</f>
        <v/>
      </c>
      <c r="BF20" s="27" t="str">
        <f ca="1">IFERROR(IF(LEN(Milestones[[#This Row],[Days]])=0,"",IF(AND(BF$7=$E20,$F20=1),Milestone_Marker,"")),"")</f>
        <v/>
      </c>
      <c r="BG20" s="27" t="str">
        <f ca="1">IFERROR(IF(LEN(Milestones[[#This Row],[Days]])=0,"",IF(AND(BG$7=$E20,$F20=1),Milestone_Marker,"")),"")</f>
        <v/>
      </c>
      <c r="BH20" s="27" t="str">
        <f ca="1">IFERROR(IF(LEN(Milestones[[#This Row],[Days]])=0,"",IF(AND(BH$7=$E20,$F20=1),Milestone_Marker,"")),"")</f>
        <v/>
      </c>
      <c r="BI20" s="27" t="str">
        <f ca="1">IFERROR(IF(LEN(Milestones[[#This Row],[Days]])=0,"",IF(AND(BI$7=$E20,$F20=1),Milestone_Marker,"")),"")</f>
        <v/>
      </c>
      <c r="BJ20" s="27" t="str">
        <f ca="1">IFERROR(IF(LEN(Milestones[[#This Row],[Days]])=0,"",IF(AND(BJ$7=$E20,$F20=1),Milestone_Marker,"")),"")</f>
        <v/>
      </c>
      <c r="BK20" s="27" t="str">
        <f ca="1">IFERROR(IF(LEN(Milestones[[#This Row],[Days]])=0,"",IF(AND(BK$7=$E20,$F20=1),Milestone_Marker,"")),"")</f>
        <v/>
      </c>
      <c r="BL20" s="27" t="str">
        <f ca="1">IFERROR(IF(LEN(Milestones[[#This Row],[Milestone description]])=0,"",IF(AND(BL$7=$E20,$F20=1),Milestone_Marker,"")),"")</f>
        <v/>
      </c>
      <c r="BM20" s="27" t="str">
        <f>IFERROR(IF(LEN(Milestones[[#This Row],[Assigned to]])=0,"",IF(AND(BM$7=$E20,$F20=1),Milestone_Marker,"")),"")</f>
        <v/>
      </c>
      <c r="BN20" s="27" t="str">
        <f>IFERROR(IF(LEN(Milestones[[#This Row],[Progress]])=0,"",IF(AND(BN$7=$E20,$F20=1),Milestone_Marker,"")),"")</f>
        <v/>
      </c>
      <c r="BO20" s="27" t="str">
        <f ca="1">IFERROR(IF(LEN(Milestones[[#This Row],[Start]])=0,"",IF(AND(BO$7=$E20,$F20=1),Milestone_Marker,"")),"")</f>
        <v/>
      </c>
      <c r="BP20" s="27" t="str">
        <f ca="1">IFERROR(IF(LEN(Milestones[[#This Row],[Days]])=0,"",IF(AND(BP$7=$E20,$F20=1),Milestone_Marker,"")),"")</f>
        <v/>
      </c>
      <c r="BQ20" s="27" t="str">
        <f ca="1">IFERROR(IF(LEN(Milestones[[#This Row],[Milestone description]])=0,"",IF(AND(BQ$7=$E20,$F20=1),Milestone_Marker,"")),"")</f>
        <v/>
      </c>
      <c r="BR20" s="27" t="str">
        <f>IFERROR(IF(LEN(Milestones[[#This Row],[Assigned to]])=0,"",IF(AND(BR$7=$E20,$F20=1),Milestone_Marker,"")),"")</f>
        <v/>
      </c>
      <c r="BS20" s="27" t="str">
        <f>IFERROR(IF(LEN(Milestones[[#This Row],[Progress]])=0,"",IF(AND(BS$7=$E20,$F20=1),Milestone_Marker,"")),"")</f>
        <v/>
      </c>
      <c r="BT20" s="27" t="str">
        <f ca="1">IFERROR(IF(LEN(Milestones[[#This Row],[Start]])=0,"",IF(AND(BT$7=$E20,$F20=1),Milestone_Marker,"")),"")</f>
        <v/>
      </c>
      <c r="BU20" s="27" t="str">
        <f ca="1">IFERROR(IF(LEN(Milestones[[#This Row],[Days]])=0,"",IF(AND(BU$7=$E20,$F20=1),Milestone_Marker,"")),"")</f>
        <v/>
      </c>
      <c r="BV20" s="27" t="str">
        <f ca="1">IFERROR(IF(LEN(Milestones[[#This Row],[Milestone description]])=0,"",IF(AND(BV$7=$E20,$F20=1),Milestone_Marker,"")),"")</f>
        <v/>
      </c>
      <c r="BW20" s="27" t="str">
        <f>IFERROR(IF(LEN(Milestones[[#This Row],[Assigned to]])=0,"",IF(AND(BW$7=$E20,$F20=1),Milestone_Marker,"")),"")</f>
        <v/>
      </c>
      <c r="BX20" s="27" t="str">
        <f ca="1">IFERROR(IF(LEN(Milestones[[#This Row],[Milestone description]])=0,"",IF(AND(BX$7=$E20,$F20=1),Milestone_Marker,"")),"")</f>
        <v/>
      </c>
      <c r="BY20" s="27" t="str">
        <f>IFERROR(IF(LEN(Milestones[[#This Row],[Assigned to]])=0,"",IF(AND(BY$7=$E20,$F20=1),Milestone_Marker,"")),"")</f>
        <v/>
      </c>
      <c r="BZ20" s="27" t="str">
        <f>IFERROR(IF(LEN(Milestones[[#This Row],[Progress]])=0,"",IF(AND(BZ$7=$E20,$F20=1),Milestone_Marker,"")),"")</f>
        <v/>
      </c>
      <c r="CA20" s="27" t="str">
        <f ca="1">IFERROR(IF(LEN(Milestones[[#This Row],[Start]])=0,"",IF(AND(CA$7=$E20,$F20=1),Milestone_Marker,"")),"")</f>
        <v/>
      </c>
      <c r="CB20" s="27" t="str">
        <f ca="1">IFERROR(IF(LEN(Milestones[[#This Row],[Days]])=0,"",IF(AND(CB$7=$E20,$F20=1),Milestone_Marker,"")),"")</f>
        <v/>
      </c>
      <c r="CC20" s="27" t="str">
        <f ca="1">IFERROR(IF(LEN(Milestones[[#This Row],[Milestone description]])=0,"",IF(AND(CC$7=$E20,$F20=1),Milestone_Marker,"")),"")</f>
        <v/>
      </c>
      <c r="CD20" s="27" t="str">
        <f>IFERROR(IF(LEN(Milestones[[#This Row],[Assigned to]])=0,"",IF(AND(CD$7=$E20,$F20=1),Milestone_Marker,"")),"")</f>
        <v/>
      </c>
      <c r="CE20" s="27" t="str">
        <f>IFERROR(IF(LEN(Milestones[[#This Row],[Progress]])=0,"",IF(AND(CE$7=$E20,$F20=1),Milestone_Marker,"")),"")</f>
        <v/>
      </c>
      <c r="CF20" s="27" t="str">
        <f ca="1">IFERROR(IF(LEN(Milestones[[#This Row],[Start]])=0,"",IF(AND(CF$7=$E20,$F20=1),Milestone_Marker,"")),"")</f>
        <v/>
      </c>
      <c r="CG20" s="27" t="str">
        <f ca="1">IFERROR(IF(LEN(Milestones[[#This Row],[Days]])=0,"",IF(AND(CG$7=$E20,$F20=1),Milestone_Marker,"")),"")</f>
        <v/>
      </c>
      <c r="CH20" s="27" t="str">
        <f ca="1">IFERROR(IF(LEN(Milestones[[#This Row],[Milestone description]])=0,"",IF(AND(CH$7=$E20,$F20=1),Milestone_Marker,"")),"")</f>
        <v/>
      </c>
      <c r="CI20" s="27" t="str">
        <f>IFERROR(IF(LEN(Milestones[[#This Row],[Assigned to]])=0,"",IF(AND(CI$7=$E20,$F20=1),Milestone_Marker,"")),"")</f>
        <v/>
      </c>
      <c r="CJ20" s="27" t="str">
        <f>IFERROR(IF(LEN(Milestones[[#This Row],[Progress]])=0,"",IF(AND(CJ$7=$E20,$F20=1),Milestone_Marker,"")),"")</f>
        <v/>
      </c>
      <c r="CK20" s="27" t="str">
        <f>IFERROR(IF(LEN(Milestones[[#This Row],[Assigned to]])=0,"",IF(AND(CK$7=$E20,$F20=1),Milestone_Marker,"")),"")</f>
        <v/>
      </c>
      <c r="CL20" s="27" t="str">
        <f>IFERROR(IF(LEN(Milestones[[#This Row],[Progress]])=0,"",IF(AND(CL$7=$E20,$F20=1),Milestone_Marker,"")),"")</f>
        <v/>
      </c>
      <c r="CM20" s="27" t="str">
        <f ca="1">IFERROR(IF(LEN(Milestones[[#This Row],[Start]])=0,"",IF(AND(CM$7=$E20,$F20=1),Milestone_Marker,"")),"")</f>
        <v/>
      </c>
      <c r="CN20" s="27" t="str">
        <f ca="1">IFERROR(IF(LEN(Milestones[[#This Row],[Days]])=0,"",IF(AND(CN$7=$E20,$F20=1),Milestone_Marker,"")),"")</f>
        <v/>
      </c>
      <c r="CO20" s="27" t="str">
        <f ca="1">IFERROR(IF(LEN(Milestones[[#This Row],[Milestone description]])=0,"",IF(AND(CO$7=$E20,$F20=1),Milestone_Marker,"")),"")</f>
        <v/>
      </c>
      <c r="CP20" s="27" t="str">
        <f>IFERROR(IF(LEN(Milestones[[#This Row],[Assigned to]])=0,"",IF(AND(CP$7=$E20,$F20=1),Milestone_Marker,"")),"")</f>
        <v/>
      </c>
      <c r="CQ20" s="27" t="str">
        <f>IFERROR(IF(LEN(Milestones[[#This Row],[Progress]])=0,"",IF(AND(CQ$7=$E20,$F20=1),Milestone_Marker,"")),"")</f>
        <v/>
      </c>
      <c r="CR20" s="27" t="str">
        <f ca="1">IFERROR(IF(LEN(Milestones[[#This Row],[Milestone description]])=0,"",IF(AND(CR$7=$E20,$F20=1),Milestone_Marker,"")),"")</f>
        <v/>
      </c>
      <c r="CS20" s="27" t="str">
        <f>IFERROR(IF(LEN(Milestones[[#This Row],[Assigned to]])=0,"",IF(AND(CS$7=$E20,$F20=1),Milestone_Marker,"")),"")</f>
        <v/>
      </c>
      <c r="CT20" s="27" t="str">
        <f>IFERROR(IF(LEN(Milestones[[#This Row],[Progress]])=0,"",IF(AND(CT$7=$E20,$F20=1),Milestone_Marker,"")),"")</f>
        <v/>
      </c>
      <c r="CU20" s="27" t="str">
        <f ca="1">IFERROR(IF(LEN(Milestones[[#This Row],[Start]])=0,"",IF(AND(CU$7=$E20,$F20=1),Milestone_Marker,"")),"")</f>
        <v/>
      </c>
      <c r="CV20" s="27" t="str">
        <f ca="1">IFERROR(IF(LEN(Milestones[[#This Row],[Days]])=0,"",IF(AND(CV$7=$E20,$F20=1),Milestone_Marker,"")),"")</f>
        <v/>
      </c>
      <c r="CW20" s="27" t="str">
        <f ca="1">IFERROR(IF(LEN(Milestones[[#This Row],[Milestone description]])=0,"",IF(AND(CW$7=$E20,$F20=1),Milestone_Marker,"")),"")</f>
        <v/>
      </c>
      <c r="CX20" s="27" t="str">
        <f>IFERROR(IF(LEN(Milestones[[#This Row],[Assigned to]])=0,"",IF(AND(CX$7=$E20,$F20=1),Milestone_Marker,"")),"")</f>
        <v/>
      </c>
      <c r="CY20" s="27" t="str">
        <f>IFERROR(IF(LEN(Milestones[[#This Row],[Progress]])=0,"",IF(AND(CY$7=$E20,$F20=1),Milestone_Marker,"")),"")</f>
        <v/>
      </c>
      <c r="CZ20" s="27" t="str">
        <f ca="1">IFERROR(IF(LEN(Milestones[[#This Row],[Start]])=0,"",IF(AND(CZ$7=$E20,$F20=1),Milestone_Marker,"")),"")</f>
        <v/>
      </c>
      <c r="DA20" s="27" t="str">
        <f ca="1">IFERROR(IF(LEN(Milestones[[#This Row],[Days]])=0,"",IF(AND(DA$7=$E20,$F20=1),Milestone_Marker,"")),"")</f>
        <v/>
      </c>
      <c r="DB20" s="27" t="str">
        <f ca="1">IFERROR(IF(LEN(Milestones[[#This Row],[Milestone description]])=0,"",IF(AND(DB$7=$E20,$F20=1),Milestone_Marker,"")),"")</f>
        <v/>
      </c>
      <c r="DC20" s="27" t="str">
        <f>IFERROR(IF(LEN(Milestones[[#This Row],[Assigned to]])=0,"",IF(AND(DC$7=$E20,$F20=1),Milestone_Marker,"")),"")</f>
        <v/>
      </c>
      <c r="DD20" s="27" t="str">
        <f>IFERROR(IF(LEN(Milestones[[#This Row],[Progress]])=0,"",IF(AND(DD$7=$E20,$F20=1),Milestone_Marker,"")),"")</f>
        <v/>
      </c>
      <c r="DE20" s="27" t="str">
        <f>IFERROR(IF(LEN(Milestones[[#This Row],[Assigned to]])=0,"",IF(AND(DE$7=$E20,$F20=1),Milestone_Marker,"")),"")</f>
        <v/>
      </c>
      <c r="DF20" s="27" t="str">
        <f>IFERROR(IF(LEN(Milestones[[#This Row],[Progress]])=0,"",IF(AND(DF$7=$E20,$F20=1),Milestone_Marker,"")),"")</f>
        <v/>
      </c>
      <c r="DG20" s="27" t="str">
        <f ca="1">IFERROR(IF(LEN(Milestones[[#This Row],[Start]])=0,"",IF(AND(DG$7=$E20,$F20=1),Milestone_Marker,"")),"")</f>
        <v/>
      </c>
      <c r="DH20" s="27" t="str">
        <f ca="1">IFERROR(IF(LEN(Milestones[[#This Row],[Days]])=0,"",IF(AND(DH$7=$E20,$F20=1),Milestone_Marker,"")),"")</f>
        <v/>
      </c>
    </row>
    <row r="21" spans="1:112" s="1" customFormat="1" ht="30" customHeight="1" outlineLevel="1" x14ac:dyDescent="0.35">
      <c r="A21" s="6"/>
      <c r="B21" s="41" t="s">
        <v>18</v>
      </c>
      <c r="C21" s="14"/>
      <c r="D21" s="36">
        <v>0</v>
      </c>
      <c r="E21" s="35">
        <f>DATE(2023,12,4)</f>
        <v>45264</v>
      </c>
      <c r="F21" s="13">
        <v>1</v>
      </c>
      <c r="G21" s="28"/>
      <c r="H21" s="27" t="str">
        <f>IFERROR(IF(LEN(Milestones[[#This Row],[Days]])=0,"",IF(AND(H$7=$E21,$F21=1),Milestone_Marker,"")),"")</f>
        <v/>
      </c>
      <c r="I21" s="27" t="str">
        <f>IFERROR(IF(LEN(Milestones[[#This Row],[Days]])=0,"",IF(AND(I$7=$E21,$F21=1),Milestone_Marker,"")),"")</f>
        <v/>
      </c>
      <c r="J21" s="27" t="str">
        <f>IFERROR(IF(LEN(Milestones[[#This Row],[Days]])=0,"",IF(AND(J$7=$E21,$F21=1),Milestone_Marker,"")),"")</f>
        <v/>
      </c>
      <c r="K21" s="27" t="str">
        <f>IFERROR(IF(LEN(Milestones[[#This Row],[Days]])=0,"",IF(AND(K$7=$E21,$F21=1),Milestone_Marker,"")),"")</f>
        <v/>
      </c>
      <c r="L21" s="27" t="str">
        <f>IFERROR(IF(LEN(Milestones[[#This Row],[Days]])=0,"",IF(AND(L$7=$E21,$F21=1),Milestone_Marker,"")),"")</f>
        <v/>
      </c>
      <c r="M21" s="27" t="str">
        <f>IFERROR(IF(LEN(Milestones[[#This Row],[Days]])=0,"",IF(AND(M$7=$E21,$F21=1),Milestone_Marker,"")),"")</f>
        <v/>
      </c>
      <c r="N21" s="27" t="str">
        <f>IFERROR(IF(LEN(Milestones[[#This Row],[Days]])=0,"",IF(AND(N$7=$E21,$F21=1),Milestone_Marker,"")),"")</f>
        <v/>
      </c>
      <c r="O21" s="27" t="str">
        <f>IFERROR(IF(LEN(Milestones[[#This Row],[Days]])=0,"",IF(AND(O$7=$E21,$F21=1),Milestone_Marker,"")),"")</f>
        <v/>
      </c>
      <c r="P21" s="27" t="str">
        <f>IFERROR(IF(LEN(Milestones[[#This Row],[Days]])=0,"",IF(AND(P$7=$E21,$F21=1),Milestone_Marker,"")),"")</f>
        <v/>
      </c>
      <c r="Q21" s="27" t="str">
        <f>IFERROR(IF(LEN(Milestones[[#This Row],[Days]])=0,"",IF(AND(Q$7=$E21,$F21=1),Milestone_Marker,"")),"")</f>
        <v/>
      </c>
      <c r="R21" s="27" t="str">
        <f>IFERROR(IF(LEN(Milestones[[#This Row],[Days]])=0,"",IF(AND(R$7=$E21,$F21=1),Milestone_Marker,"")),"")</f>
        <v/>
      </c>
      <c r="S21" s="27" t="str">
        <f>IFERROR(IF(LEN(Milestones[[#This Row],[Days]])=0,"",IF(AND(S$7=$E21,$F21=1),Milestone_Marker,"")),"")</f>
        <v/>
      </c>
      <c r="T21" s="27" t="str">
        <f>IFERROR(IF(LEN(Milestones[[#This Row],[Days]])=0,"",IF(AND(T$7=$E21,$F21=1),Milestone_Marker,"")),"")</f>
        <v/>
      </c>
      <c r="U21" s="27" t="str">
        <f>IFERROR(IF(LEN(Milestones[[#This Row],[Days]])=0,"",IF(AND(U$7=$E21,$F21=1),Milestone_Marker,"")),"")</f>
        <v/>
      </c>
      <c r="V21" s="27" t="str">
        <f>IFERROR(IF(LEN(Milestones[[#This Row],[Days]])=0,"",IF(AND(V$7=$E21,$F21=1),Milestone_Marker,"")),"")</f>
        <v/>
      </c>
      <c r="W21" s="27" t="str">
        <f>IFERROR(IF(LEN(Milestones[[#This Row],[Days]])=0,"",IF(AND(W$7=$E21,$F21=1),Milestone_Marker,"")),"")</f>
        <v/>
      </c>
      <c r="X21" s="27" t="str">
        <f>IFERROR(IF(LEN(Milestones[[#This Row],[Days]])=0,"",IF(AND(X$7=$E21,$F21=1),Milestone_Marker,"")),"")</f>
        <v/>
      </c>
      <c r="Y21" s="27" t="str">
        <f>IFERROR(IF(LEN(Milestones[[#This Row],[Days]])=0,"",IF(AND(Y$7=$E21,$F21=1),Milestone_Marker,"")),"")</f>
        <v/>
      </c>
      <c r="Z21" s="27" t="str">
        <f>IFERROR(IF(LEN(Milestones[[#This Row],[Days]])=0,"",IF(AND(Z$7=$E21,$F21=1),Milestone_Marker,"")),"")</f>
        <v/>
      </c>
      <c r="AA21" s="27" t="str">
        <f>IFERROR(IF(LEN(Milestones[[#This Row],[Days]])=0,"",IF(AND(AA$7=$E21,$F21=1),Milestone_Marker,"")),"")</f>
        <v/>
      </c>
      <c r="AB21" s="27" t="str">
        <f>IFERROR(IF(LEN(Milestones[[#This Row],[Days]])=0,"",IF(AND(AB$7=$E21,$F21=1),Milestone_Marker,"")),"")</f>
        <v/>
      </c>
      <c r="AC21" s="27" t="str">
        <f>IFERROR(IF(LEN(Milestones[[#This Row],[Days]])=0,"",IF(AND(AC$7=$E21,$F21=1),Milestone_Marker,"")),"")</f>
        <v/>
      </c>
      <c r="AD21" s="27" t="str">
        <f>IFERROR(IF(LEN(Milestones[[#This Row],[Days]])=0,"",IF(AND(AD$7=$E21,$F21=1),Milestone_Marker,"")),"")</f>
        <v/>
      </c>
      <c r="AE21" s="27" t="str">
        <f>IFERROR(IF(LEN(Milestones[[#This Row],[Days]])=0,"",IF(AND(AE$7=$E21,$F21=1),Milestone_Marker,"")),"")</f>
        <v/>
      </c>
      <c r="AF21" s="27" t="str">
        <f>IFERROR(IF(LEN(Milestones[[#This Row],[Days]])=0,"",IF(AND(AF$7=$E21,$F21=1),Milestone_Marker,"")),"")</f>
        <v/>
      </c>
      <c r="AG21" s="27" t="str">
        <f>IFERROR(IF(LEN(Milestones[[#This Row],[Days]])=0,"",IF(AND(AG$7=$E21,$F21=1),Milestone_Marker,"")),"")</f>
        <v/>
      </c>
      <c r="AH21" s="27" t="str">
        <f>IFERROR(IF(LEN(Milestones[[#This Row],[Days]])=0,"",IF(AND(AH$7=$E21,$F21=1),Milestone_Marker,"")),"")</f>
        <v/>
      </c>
      <c r="AI21" s="27" t="str">
        <f>IFERROR(IF(LEN(Milestones[[#This Row],[Days]])=0,"",IF(AND(AI$7=$E21,$F21=1),Milestone_Marker,"")),"")</f>
        <v/>
      </c>
      <c r="AJ21" s="27" t="str">
        <f>IFERROR(IF(LEN(Milestones[[#This Row],[Days]])=0,"",IF(AND(AJ$7=$E21,$F21=1),Milestone_Marker,"")),"")</f>
        <v/>
      </c>
      <c r="AK21" s="27" t="str">
        <f>IFERROR(IF(LEN(Milestones[[#This Row],[Days]])=0,"",IF(AND(AK$7=$E21,$F21=1),Milestone_Marker,"")),"")</f>
        <v/>
      </c>
      <c r="AL21" s="27" t="str">
        <f>IFERROR(IF(LEN(Milestones[[#This Row],[Days]])=0,"",IF(AND(AL$7=$E21,$F21=1),Milestone_Marker,"")),"")</f>
        <v/>
      </c>
      <c r="AM21" s="27" t="str">
        <f>IFERROR(IF(LEN(Milestones[[#This Row],[Days]])=0,"",IF(AND(AM$7=$E21,$F21=1),Milestone_Marker,"")),"")</f>
        <v/>
      </c>
      <c r="AN21" s="27" t="str">
        <f>IFERROR(IF(LEN(Milestones[[#This Row],[Days]])=0,"",IF(AND(AN$7=$E21,$F21=1),Milestone_Marker,"")),"")</f>
        <v/>
      </c>
      <c r="AO21" s="27" t="str">
        <f>IFERROR(IF(LEN(Milestones[[#This Row],[Days]])=0,"",IF(AND(AO$7=$E21,$F21=1),Milestone_Marker,"")),"")</f>
        <v/>
      </c>
      <c r="AP21" s="27" t="str">
        <f>IFERROR(IF(LEN(Milestones[[#This Row],[Days]])=0,"",IF(AND(AP$7=$E21,$F21=1),Milestone_Marker,"")),"")</f>
        <v/>
      </c>
      <c r="AQ21" s="27" t="str">
        <f>IFERROR(IF(LEN(Milestones[[#This Row],[Days]])=0,"",IF(AND(AQ$7=$E21,$F21=1),Milestone_Marker,"")),"")</f>
        <v/>
      </c>
      <c r="AR21" s="27" t="str">
        <f>IFERROR(IF(LEN(Milestones[[#This Row],[Days]])=0,"",IF(AND(AR$7=$E21,$F21=1),Milestone_Marker,"")),"")</f>
        <v/>
      </c>
      <c r="AS21" s="27" t="str">
        <f>IFERROR(IF(LEN(Milestones[[#This Row],[Days]])=0,"",IF(AND(AS$7=$E21,$F21=1),Milestone_Marker,"")),"")</f>
        <v/>
      </c>
      <c r="AT21" s="27" t="str">
        <f>IFERROR(IF(LEN(Milestones[[#This Row],[Days]])=0,"",IF(AND(AT$7=$E21,$F21=1),Milestone_Marker,"")),"")</f>
        <v/>
      </c>
      <c r="AU21" s="27" t="str">
        <f>IFERROR(IF(LEN(Milestones[[#This Row],[Days]])=0,"",IF(AND(AU$7=$E21,$F21=1),Milestone_Marker,"")),"")</f>
        <v/>
      </c>
      <c r="AV21" s="27" t="str">
        <f>IFERROR(IF(LEN(Milestones[[#This Row],[Days]])=0,"",IF(AND(AV$7=$E21,$F21=1),Milestone_Marker,"")),"")</f>
        <v/>
      </c>
      <c r="AW21" s="27" t="str">
        <f>IFERROR(IF(LEN(Milestones[[#This Row],[Days]])=0,"",IF(AND(AW$7=$E21,$F21=1),Milestone_Marker,"")),"")</f>
        <v/>
      </c>
      <c r="AX21" s="27" t="str">
        <f>IFERROR(IF(LEN(Milestones[[#This Row],[Days]])=0,"",IF(AND(AX$7=$E21,$F21=1),Milestone_Marker,"")),"")</f>
        <v/>
      </c>
      <c r="AY21" s="27" t="str">
        <f>IFERROR(IF(LEN(Milestones[[#This Row],[Days]])=0,"",IF(AND(AY$7=$E21,$F21=1),Milestone_Marker,"")),"")</f>
        <v/>
      </c>
      <c r="AZ21" s="27" t="str">
        <f>IFERROR(IF(LEN(Milestones[[#This Row],[Days]])=0,"",IF(AND(AZ$7=$E21,$F21=1),Milestone_Marker,"")),"")</f>
        <v/>
      </c>
      <c r="BA21" s="27" t="str">
        <f>IFERROR(IF(LEN(Milestones[[#This Row],[Days]])=0,"",IF(AND(BA$7=$E21,$F21=1),Milestone_Marker,"")),"")</f>
        <v/>
      </c>
      <c r="BB21" s="27" t="str">
        <f>IFERROR(IF(LEN(Milestones[[#This Row],[Days]])=0,"",IF(AND(BB$7=$E21,$F21=1),Milestone_Marker,"")),"")</f>
        <v/>
      </c>
      <c r="BC21" s="27" t="str">
        <f>IFERROR(IF(LEN(Milestones[[#This Row],[Days]])=0,"",IF(AND(BC$7=$E21,$F21=1),Milestone_Marker,"")),"")</f>
        <v/>
      </c>
      <c r="BD21" s="27" t="str">
        <f>IFERROR(IF(LEN(Milestones[[#This Row],[Days]])=0,"",IF(AND(BD$7=$E21,$F21=1),Milestone_Marker,"")),"")</f>
        <v/>
      </c>
      <c r="BE21" s="27" t="str">
        <f>IFERROR(IF(LEN(Milestones[[#This Row],[Days]])=0,"",IF(AND(BE$7=$E21,$F21=1),Milestone_Marker,"")),"")</f>
        <v/>
      </c>
      <c r="BF21" s="27" t="str">
        <f>IFERROR(IF(LEN(Milestones[[#This Row],[Days]])=0,"",IF(AND(BF$7=$E21,$F21=1),Milestone_Marker,"")),"")</f>
        <v/>
      </c>
      <c r="BG21" s="27" t="str">
        <f>IFERROR(IF(LEN(Milestones[[#This Row],[Days]])=0,"",IF(AND(BG$7=$E21,$F21=1),Milestone_Marker,"")),"")</f>
        <v/>
      </c>
      <c r="BH21" s="27" t="str">
        <f>IFERROR(IF(LEN(Milestones[[#This Row],[Days]])=0,"",IF(AND(BH$7=$E21,$F21=1),Milestone_Marker,"")),"")</f>
        <v/>
      </c>
      <c r="BI21" s="27" t="str">
        <f>IFERROR(IF(LEN(Milestones[[#This Row],[Days]])=0,"",IF(AND(BI$7=$E21,$F21=1),Milestone_Marker,"")),"")</f>
        <v/>
      </c>
      <c r="BJ21" s="27" t="str">
        <f>IFERROR(IF(LEN(Milestones[[#This Row],[Days]])=0,"",IF(AND(BJ$7=$E21,$F21=1),Milestone_Marker,"")),"")</f>
        <v/>
      </c>
      <c r="BK21" s="27" t="str">
        <f>IFERROR(IF(LEN(Milestones[[#This Row],[Days]])=0,"",IF(AND(BK$7=$E21,$F21=1),Milestone_Marker,"")),"")</f>
        <v/>
      </c>
      <c r="BL21" s="27" t="str">
        <f>IFERROR(IF(LEN(Milestones[[#This Row],[Milestone description]])=0,"",IF(AND(BL$7=$E21,$F21=1),Milestone_Marker,"")),"")</f>
        <v/>
      </c>
      <c r="BM21" s="27" t="str">
        <f>IFERROR(IF(LEN(Milestones[[#This Row],[Assigned to]])=0,"",IF(AND(BM$7=$E21,$F21=1),Milestone_Marker,"")),"")</f>
        <v/>
      </c>
      <c r="BN21" s="27" t="str">
        <f>IFERROR(IF(LEN(Milestones[[#This Row],[Progress]])=0,"",IF(AND(BN$7=$E21,$F21=1),Milestone_Marker,"")),"")</f>
        <v/>
      </c>
      <c r="BO21" s="27" t="str">
        <f>IFERROR(IF(LEN(Milestones[[#This Row],[Start]])=0,"",IF(AND(BO$7=$E21,$F21=1),Milestone_Marker,"")),"")</f>
        <v/>
      </c>
      <c r="BP21" s="27" t="str">
        <f>IFERROR(IF(LEN(Milestones[[#This Row],[Days]])=0,"",IF(AND(BP$7=$E21,$F21=1),Milestone_Marker,"")),"")</f>
        <v/>
      </c>
      <c r="BQ21" s="27" t="str">
        <f>IFERROR(IF(LEN(Milestones[[#This Row],[Milestone description]])=0,"",IF(AND(BQ$7=$E21,$F21=1),Milestone_Marker,"")),"")</f>
        <v/>
      </c>
      <c r="BR21" s="27" t="str">
        <f>IFERROR(IF(LEN(Milestones[[#This Row],[Assigned to]])=0,"",IF(AND(BR$7=$E21,$F21=1),Milestone_Marker,"")),"")</f>
        <v/>
      </c>
      <c r="BS21" s="27" t="str">
        <f>IFERROR(IF(LEN(Milestones[[#This Row],[Progress]])=0,"",IF(AND(BS$7=$E21,$F21=1),Milestone_Marker,"")),"")</f>
        <v/>
      </c>
      <c r="BT21" s="27" t="str">
        <f>IFERROR(IF(LEN(Milestones[[#This Row],[Start]])=0,"",IF(AND(BT$7=$E21,$F21=1),Milestone_Marker,"")),"")</f>
        <v/>
      </c>
      <c r="BU21" s="27" t="str">
        <f>IFERROR(IF(LEN(Milestones[[#This Row],[Days]])=0,"",IF(AND(BU$7=$E21,$F21=1),Milestone_Marker,"")),"")</f>
        <v/>
      </c>
      <c r="BV21" s="27" t="str">
        <f>IFERROR(IF(LEN(Milestones[[#This Row],[Milestone description]])=0,"",IF(AND(BV$7=$E21,$F21=1),Milestone_Marker,"")),"")</f>
        <v/>
      </c>
      <c r="BW21" s="27" t="str">
        <f>IFERROR(IF(LEN(Milestones[[#This Row],[Assigned to]])=0,"",IF(AND(BW$7=$E21,$F21=1),Milestone_Marker,"")),"")</f>
        <v/>
      </c>
      <c r="BX21" s="27" t="str">
        <f>IFERROR(IF(LEN(Milestones[[#This Row],[Milestone description]])=0,"",IF(AND(BX$7=$E21,$F21=1),Milestone_Marker,"")),"")</f>
        <v/>
      </c>
      <c r="BY21" s="27" t="str">
        <f>IFERROR(IF(LEN(Milestones[[#This Row],[Assigned to]])=0,"",IF(AND(BY$7=$E21,$F21=1),Milestone_Marker,"")),"")</f>
        <v/>
      </c>
      <c r="BZ21" s="27" t="str">
        <f>IFERROR(IF(LEN(Milestones[[#This Row],[Progress]])=0,"",IF(AND(BZ$7=$E21,$F21=1),Milestone_Marker,"")),"")</f>
        <v/>
      </c>
      <c r="CA21" s="27" t="str">
        <f>IFERROR(IF(LEN(Milestones[[#This Row],[Start]])=0,"",IF(AND(CA$7=$E21,$F21=1),Milestone_Marker,"")),"")</f>
        <v/>
      </c>
      <c r="CB21" s="27" t="str">
        <f>IFERROR(IF(LEN(Milestones[[#This Row],[Days]])=0,"",IF(AND(CB$7=$E21,$F21=1),Milestone_Marker,"")),"")</f>
        <v/>
      </c>
      <c r="CC21" s="27" t="str">
        <f>IFERROR(IF(LEN(Milestones[[#This Row],[Milestone description]])=0,"",IF(AND(CC$7=$E21,$F21=1),Milestone_Marker,"")),"")</f>
        <v/>
      </c>
      <c r="CD21" s="27" t="str">
        <f>IFERROR(IF(LEN(Milestones[[#This Row],[Assigned to]])=0,"",IF(AND(CD$7=$E21,$F21=1),Milestone_Marker,"")),"")</f>
        <v/>
      </c>
      <c r="CE21" s="27" t="str">
        <f>IFERROR(IF(LEN(Milestones[[#This Row],[Progress]])=0,"",IF(AND(CE$7=$E21,$F21=1),Milestone_Marker,"")),"")</f>
        <v/>
      </c>
      <c r="CF21" s="27" t="str">
        <f>IFERROR(IF(LEN(Milestones[[#This Row],[Start]])=0,"",IF(AND(CF$7=$E21,$F21=1),Milestone_Marker,"")),"")</f>
        <v/>
      </c>
      <c r="CG21" s="27" t="str">
        <f>IFERROR(IF(LEN(Milestones[[#This Row],[Days]])=0,"",IF(AND(CG$7=$E21,$F21=1),Milestone_Marker,"")),"")</f>
        <v/>
      </c>
      <c r="CH21" s="27" t="str">
        <f>IFERROR(IF(LEN(Milestones[[#This Row],[Milestone description]])=0,"",IF(AND(CH$7=$E21,$F21=1),Milestone_Marker,"")),"")</f>
        <v/>
      </c>
      <c r="CI21" s="27" t="str">
        <f>IFERROR(IF(LEN(Milestones[[#This Row],[Assigned to]])=0,"",IF(AND(CI$7=$E21,$F21=1),Milestone_Marker,"")),"")</f>
        <v/>
      </c>
      <c r="CJ21" s="27" t="str">
        <f>IFERROR(IF(LEN(Milestones[[#This Row],[Progress]])=0,"",IF(AND(CJ$7=$E21,$F21=1),Milestone_Marker,"")),"")</f>
        <v/>
      </c>
      <c r="CK21" s="27" t="str">
        <f>IFERROR(IF(LEN(Milestones[[#This Row],[Assigned to]])=0,"",IF(AND(CK$7=$E21,$F21=1),Milestone_Marker,"")),"")</f>
        <v/>
      </c>
      <c r="CL21" s="27" t="str">
        <f>IFERROR(IF(LEN(Milestones[[#This Row],[Progress]])=0,"",IF(AND(CL$7=$E21,$F21=1),Milestone_Marker,"")),"")</f>
        <v/>
      </c>
      <c r="CM21" s="27" t="str">
        <f>IFERROR(IF(LEN(Milestones[[#This Row],[Start]])=0,"",IF(AND(CM$7=$E21,$F21=1),Milestone_Marker,"")),"")</f>
        <v/>
      </c>
      <c r="CN21" s="27" t="str">
        <f>IFERROR(IF(LEN(Milestones[[#This Row],[Days]])=0,"",IF(AND(CN$7=$E21,$F21=1),Milestone_Marker,"")),"")</f>
        <v/>
      </c>
      <c r="CO21" s="27" t="str">
        <f>IFERROR(IF(LEN(Milestones[[#This Row],[Milestone description]])=0,"",IF(AND(CO$7=$E21,$F21=1),Milestone_Marker,"")),"")</f>
        <v/>
      </c>
      <c r="CP21" s="27" t="str">
        <f>IFERROR(IF(LEN(Milestones[[#This Row],[Assigned to]])=0,"",IF(AND(CP$7=$E21,$F21=1),Milestone_Marker,"")),"")</f>
        <v/>
      </c>
      <c r="CQ21" s="27" t="str">
        <f>IFERROR(IF(LEN(Milestones[[#This Row],[Progress]])=0,"",IF(AND(CQ$7=$E21,$F21=1),Milestone_Marker,"")),"")</f>
        <v/>
      </c>
      <c r="CR21" s="27" t="str">
        <f>IFERROR(IF(LEN(Milestones[[#This Row],[Milestone description]])=0,"",IF(AND(CR$7=$E21,$F21=1),Milestone_Marker,"")),"")</f>
        <v/>
      </c>
      <c r="CS21" s="27" t="str">
        <f>IFERROR(IF(LEN(Milestones[[#This Row],[Assigned to]])=0,"",IF(AND(CS$7=$E21,$F21=1),Milestone_Marker,"")),"")</f>
        <v/>
      </c>
      <c r="CT21" s="27" t="str">
        <f>IFERROR(IF(LEN(Milestones[[#This Row],[Progress]])=0,"",IF(AND(CT$7=$E21,$F21=1),Milestone_Marker,"")),"")</f>
        <v/>
      </c>
      <c r="CU21" s="27" t="str">
        <f>IFERROR(IF(LEN(Milestones[[#This Row],[Start]])=0,"",IF(AND(CU$7=$E21,$F21=1),Milestone_Marker,"")),"")</f>
        <v/>
      </c>
      <c r="CV21" s="27" t="str">
        <f>IFERROR(IF(LEN(Milestones[[#This Row],[Days]])=0,"",IF(AND(CV$7=$E21,$F21=1),Milestone_Marker,"")),"")</f>
        <v/>
      </c>
      <c r="CW21" s="27" t="str">
        <f>IFERROR(IF(LEN(Milestones[[#This Row],[Milestone description]])=0,"",IF(AND(CW$7=$E21,$F21=1),Milestone_Marker,"")),"")</f>
        <v/>
      </c>
      <c r="CX21" s="27" t="str">
        <f>IFERROR(IF(LEN(Milestones[[#This Row],[Assigned to]])=0,"",IF(AND(CX$7=$E21,$F21=1),Milestone_Marker,"")),"")</f>
        <v/>
      </c>
      <c r="CY21" s="27" t="str">
        <f>IFERROR(IF(LEN(Milestones[[#This Row],[Progress]])=0,"",IF(AND(CY$7=$E21,$F21=1),Milestone_Marker,"")),"")</f>
        <v/>
      </c>
      <c r="CZ21" s="27" t="str">
        <f>IFERROR(IF(LEN(Milestones[[#This Row],[Start]])=0,"",IF(AND(CZ$7=$E21,$F21=1),Milestone_Marker,"")),"")</f>
        <v/>
      </c>
      <c r="DA21" s="27" t="str">
        <f>IFERROR(IF(LEN(Milestones[[#This Row],[Days]])=0,"",IF(AND(DA$7=$E21,$F21=1),Milestone_Marker,"")),"")</f>
        <v/>
      </c>
      <c r="DB21" s="27" t="str">
        <f>IFERROR(IF(LEN(Milestones[[#This Row],[Milestone description]])=0,"",IF(AND(DB$7=$E21,$F21=1),Milestone_Marker,"")),"")</f>
        <v/>
      </c>
      <c r="DC21" s="27" t="str">
        <f>IFERROR(IF(LEN(Milestones[[#This Row],[Assigned to]])=0,"",IF(AND(DC$7=$E21,$F21=1),Milestone_Marker,"")),"")</f>
        <v/>
      </c>
      <c r="DD21" s="27" t="str">
        <f>IFERROR(IF(LEN(Milestones[[#This Row],[Progress]])=0,"",IF(AND(DD$7=$E21,$F21=1),Milestone_Marker,"")),"")</f>
        <v/>
      </c>
      <c r="DE21" s="27" t="str">
        <f>IFERROR(IF(LEN(Milestones[[#This Row],[Assigned to]])=0,"",IF(AND(DE$7=$E21,$F21=1),Milestone_Marker,"")),"")</f>
        <v/>
      </c>
      <c r="DF21" s="27" t="str">
        <f>IFERROR(IF(LEN(Milestones[[#This Row],[Progress]])=0,"",IF(AND(DF$7=$E21,$F21=1),Milestone_Marker,"")),"")</f>
        <v/>
      </c>
      <c r="DG21" s="27" t="str">
        <f>IFERROR(IF(LEN(Milestones[[#This Row],[Start]])=0,"",IF(AND(DG$7=$E21,$F21=1),Milestone_Marker,"")),"")</f>
        <v/>
      </c>
      <c r="DH21" s="27" t="str">
        <f>IFERROR(IF(LEN(Milestones[[#This Row],[Days]])=0,"",IF(AND(DH$7=$E21,$F21=1),Milestone_Marker,"")),"")</f>
        <v/>
      </c>
    </row>
    <row r="22" spans="1:112" s="1" customFormat="1" ht="30" customHeight="1" x14ac:dyDescent="0.35">
      <c r="A22" s="6"/>
      <c r="B22" s="33" t="s">
        <v>17</v>
      </c>
      <c r="C22" s="14"/>
      <c r="D22" s="36"/>
      <c r="E22" s="35"/>
      <c r="F22" s="13"/>
      <c r="G22" s="28"/>
      <c r="H22" s="27" t="str">
        <f>IFERROR(IF(LEN(Milestones[[#This Row],[Days]])=0,"",IF(AND(H$7=$E22,$F22=1),Milestone_Marker,"")),"")</f>
        <v/>
      </c>
      <c r="I22" s="27" t="str">
        <f>IFERROR(IF(LEN(Milestones[[#This Row],[Days]])=0,"",IF(AND(I$7=$E22,$F22=1),Milestone_Marker,"")),"")</f>
        <v/>
      </c>
      <c r="J22" s="27" t="str">
        <f>IFERROR(IF(LEN(Milestones[[#This Row],[Days]])=0,"",IF(AND(J$7=$E22,$F22=1),Milestone_Marker,"")),"")</f>
        <v/>
      </c>
      <c r="K22" s="27" t="str">
        <f>IFERROR(IF(LEN(Milestones[[#This Row],[Days]])=0,"",IF(AND(K$7=$E22,$F22=1),Milestone_Marker,"")),"")</f>
        <v/>
      </c>
      <c r="L22" s="27" t="str">
        <f>IFERROR(IF(LEN(Milestones[[#This Row],[Days]])=0,"",IF(AND(L$7=$E22,$F22=1),Milestone_Marker,"")),"")</f>
        <v/>
      </c>
      <c r="M22" s="27" t="str">
        <f>IFERROR(IF(LEN(Milestones[[#This Row],[Days]])=0,"",IF(AND(M$7=$E22,$F22=1),Milestone_Marker,"")),"")</f>
        <v/>
      </c>
      <c r="N22" s="27" t="str">
        <f>IFERROR(IF(LEN(Milestones[[#This Row],[Days]])=0,"",IF(AND(N$7=$E22,$F22=1),Milestone_Marker,"")),"")</f>
        <v/>
      </c>
      <c r="O22" s="27" t="str">
        <f>IFERROR(IF(LEN(Milestones[[#This Row],[Days]])=0,"",IF(AND(O$7=$E22,$F22=1),Milestone_Marker,"")),"")</f>
        <v/>
      </c>
      <c r="P22" s="27" t="str">
        <f>IFERROR(IF(LEN(Milestones[[#This Row],[Days]])=0,"",IF(AND(P$7=$E22,$F22=1),Milestone_Marker,"")),"")</f>
        <v/>
      </c>
      <c r="Q22" s="27" t="str">
        <f>IFERROR(IF(LEN(Milestones[[#This Row],[Days]])=0,"",IF(AND(Q$7=$E22,$F22=1),Milestone_Marker,"")),"")</f>
        <v/>
      </c>
      <c r="R22" s="27" t="str">
        <f>IFERROR(IF(LEN(Milestones[[#This Row],[Days]])=0,"",IF(AND(R$7=$E22,$F22=1),Milestone_Marker,"")),"")</f>
        <v/>
      </c>
      <c r="S22" s="27" t="str">
        <f>IFERROR(IF(LEN(Milestones[[#This Row],[Days]])=0,"",IF(AND(S$7=$E22,$F22=1),Milestone_Marker,"")),"")</f>
        <v/>
      </c>
      <c r="T22" s="27" t="str">
        <f>IFERROR(IF(LEN(Milestones[[#This Row],[Days]])=0,"",IF(AND(T$7=$E22,$F22=1),Milestone_Marker,"")),"")</f>
        <v/>
      </c>
      <c r="U22" s="27" t="str">
        <f>IFERROR(IF(LEN(Milestones[[#This Row],[Days]])=0,"",IF(AND(U$7=$E22,$F22=1),Milestone_Marker,"")),"")</f>
        <v/>
      </c>
      <c r="V22" s="27" t="str">
        <f>IFERROR(IF(LEN(Milestones[[#This Row],[Days]])=0,"",IF(AND(V$7=$E22,$F22=1),Milestone_Marker,"")),"")</f>
        <v/>
      </c>
      <c r="W22" s="27" t="str">
        <f>IFERROR(IF(LEN(Milestones[[#This Row],[Days]])=0,"",IF(AND(W$7=$E22,$F22=1),Milestone_Marker,"")),"")</f>
        <v/>
      </c>
      <c r="X22" s="27" t="str">
        <f>IFERROR(IF(LEN(Milestones[[#This Row],[Days]])=0,"",IF(AND(X$7=$E22,$F22=1),Milestone_Marker,"")),"")</f>
        <v/>
      </c>
      <c r="Y22" s="27" t="str">
        <f>IFERROR(IF(LEN(Milestones[[#This Row],[Days]])=0,"",IF(AND(Y$7=$E22,$F22=1),Milestone_Marker,"")),"")</f>
        <v/>
      </c>
      <c r="Z22" s="27" t="str">
        <f>IFERROR(IF(LEN(Milestones[[#This Row],[Days]])=0,"",IF(AND(Z$7=$E22,$F22=1),Milestone_Marker,"")),"")</f>
        <v/>
      </c>
      <c r="AA22" s="27" t="str">
        <f>IFERROR(IF(LEN(Milestones[[#This Row],[Days]])=0,"",IF(AND(AA$7=$E22,$F22=1),Milestone_Marker,"")),"")</f>
        <v/>
      </c>
      <c r="AB22" s="27" t="str">
        <f>IFERROR(IF(LEN(Milestones[[#This Row],[Days]])=0,"",IF(AND(AB$7=$E22,$F22=1),Milestone_Marker,"")),"")</f>
        <v/>
      </c>
      <c r="AC22" s="27" t="str">
        <f>IFERROR(IF(LEN(Milestones[[#This Row],[Days]])=0,"",IF(AND(AC$7=$E22,$F22=1),Milestone_Marker,"")),"")</f>
        <v/>
      </c>
      <c r="AD22" s="27" t="str">
        <f>IFERROR(IF(LEN(Milestones[[#This Row],[Days]])=0,"",IF(AND(AD$7=$E22,$F22=1),Milestone_Marker,"")),"")</f>
        <v/>
      </c>
      <c r="AE22" s="27" t="str">
        <f>IFERROR(IF(LEN(Milestones[[#This Row],[Days]])=0,"",IF(AND(AE$7=$E22,$F22=1),Milestone_Marker,"")),"")</f>
        <v/>
      </c>
      <c r="AF22" s="27" t="str">
        <f>IFERROR(IF(LEN(Milestones[[#This Row],[Days]])=0,"",IF(AND(AF$7=$E22,$F22=1),Milestone_Marker,"")),"")</f>
        <v/>
      </c>
      <c r="AG22" s="27" t="str">
        <f>IFERROR(IF(LEN(Milestones[[#This Row],[Days]])=0,"",IF(AND(AG$7=$E22,$F22=1),Milestone_Marker,"")),"")</f>
        <v/>
      </c>
      <c r="AH22" s="27" t="str">
        <f>IFERROR(IF(LEN(Milestones[[#This Row],[Days]])=0,"",IF(AND(AH$7=$E22,$F22=1),Milestone_Marker,"")),"")</f>
        <v/>
      </c>
      <c r="AI22" s="27" t="str">
        <f>IFERROR(IF(LEN(Milestones[[#This Row],[Days]])=0,"",IF(AND(AI$7=$E22,$F22=1),Milestone_Marker,"")),"")</f>
        <v/>
      </c>
      <c r="AJ22" s="27" t="str">
        <f>IFERROR(IF(LEN(Milestones[[#This Row],[Days]])=0,"",IF(AND(AJ$7=$E22,$F22=1),Milestone_Marker,"")),"")</f>
        <v/>
      </c>
      <c r="AK22" s="27" t="str">
        <f>IFERROR(IF(LEN(Milestones[[#This Row],[Days]])=0,"",IF(AND(AK$7=$E22,$F22=1),Milestone_Marker,"")),"")</f>
        <v/>
      </c>
      <c r="AL22" s="27" t="str">
        <f>IFERROR(IF(LEN(Milestones[[#This Row],[Days]])=0,"",IF(AND(AL$7=$E22,$F22=1),Milestone_Marker,"")),"")</f>
        <v/>
      </c>
      <c r="AM22" s="27" t="str">
        <f>IFERROR(IF(LEN(Milestones[[#This Row],[Days]])=0,"",IF(AND(AM$7=$E22,$F22=1),Milestone_Marker,"")),"")</f>
        <v/>
      </c>
      <c r="AN22" s="27" t="str">
        <f>IFERROR(IF(LEN(Milestones[[#This Row],[Days]])=0,"",IF(AND(AN$7=$E22,$F22=1),Milestone_Marker,"")),"")</f>
        <v/>
      </c>
      <c r="AO22" s="27" t="str">
        <f>IFERROR(IF(LEN(Milestones[[#This Row],[Days]])=0,"",IF(AND(AO$7=$E22,$F22=1),Milestone_Marker,"")),"")</f>
        <v/>
      </c>
      <c r="AP22" s="27" t="str">
        <f>IFERROR(IF(LEN(Milestones[[#This Row],[Days]])=0,"",IF(AND(AP$7=$E22,$F22=1),Milestone_Marker,"")),"")</f>
        <v/>
      </c>
      <c r="AQ22" s="27" t="str">
        <f>IFERROR(IF(LEN(Milestones[[#This Row],[Days]])=0,"",IF(AND(AQ$7=$E22,$F22=1),Milestone_Marker,"")),"")</f>
        <v/>
      </c>
      <c r="AR22" s="27" t="str">
        <f>IFERROR(IF(LEN(Milestones[[#This Row],[Days]])=0,"",IF(AND(AR$7=$E22,$F22=1),Milestone_Marker,"")),"")</f>
        <v/>
      </c>
      <c r="AS22" s="27" t="str">
        <f>IFERROR(IF(LEN(Milestones[[#This Row],[Days]])=0,"",IF(AND(AS$7=$E22,$F22=1),Milestone_Marker,"")),"")</f>
        <v/>
      </c>
      <c r="AT22" s="27" t="str">
        <f>IFERROR(IF(LEN(Milestones[[#This Row],[Days]])=0,"",IF(AND(AT$7=$E22,$F22=1),Milestone_Marker,"")),"")</f>
        <v/>
      </c>
      <c r="AU22" s="27" t="str">
        <f>IFERROR(IF(LEN(Milestones[[#This Row],[Days]])=0,"",IF(AND(AU$7=$E22,$F22=1),Milestone_Marker,"")),"")</f>
        <v/>
      </c>
      <c r="AV22" s="27" t="str">
        <f>IFERROR(IF(LEN(Milestones[[#This Row],[Days]])=0,"",IF(AND(AV$7=$E22,$F22=1),Milestone_Marker,"")),"")</f>
        <v/>
      </c>
      <c r="AW22" s="27" t="str">
        <f>IFERROR(IF(LEN(Milestones[[#This Row],[Days]])=0,"",IF(AND(AW$7=$E22,$F22=1),Milestone_Marker,"")),"")</f>
        <v/>
      </c>
      <c r="AX22" s="27" t="str">
        <f>IFERROR(IF(LEN(Milestones[[#This Row],[Days]])=0,"",IF(AND(AX$7=$E22,$F22=1),Milestone_Marker,"")),"")</f>
        <v/>
      </c>
      <c r="AY22" s="27" t="str">
        <f>IFERROR(IF(LEN(Milestones[[#This Row],[Days]])=0,"",IF(AND(AY$7=$E22,$F22=1),Milestone_Marker,"")),"")</f>
        <v/>
      </c>
      <c r="AZ22" s="27" t="str">
        <f>IFERROR(IF(LEN(Milestones[[#This Row],[Days]])=0,"",IF(AND(AZ$7=$E22,$F22=1),Milestone_Marker,"")),"")</f>
        <v/>
      </c>
      <c r="BA22" s="27" t="str">
        <f>IFERROR(IF(LEN(Milestones[[#This Row],[Days]])=0,"",IF(AND(BA$7=$E22,$F22=1),Milestone_Marker,"")),"")</f>
        <v/>
      </c>
      <c r="BB22" s="27" t="str">
        <f>IFERROR(IF(LEN(Milestones[[#This Row],[Days]])=0,"",IF(AND(BB$7=$E22,$F22=1),Milestone_Marker,"")),"")</f>
        <v/>
      </c>
      <c r="BC22" s="27" t="str">
        <f>IFERROR(IF(LEN(Milestones[[#This Row],[Days]])=0,"",IF(AND(BC$7=$E22,$F22=1),Milestone_Marker,"")),"")</f>
        <v/>
      </c>
      <c r="BD22" s="27" t="str">
        <f>IFERROR(IF(LEN(Milestones[[#This Row],[Days]])=0,"",IF(AND(BD$7=$E22,$F22=1),Milestone_Marker,"")),"")</f>
        <v/>
      </c>
      <c r="BE22" s="27" t="str">
        <f>IFERROR(IF(LEN(Milestones[[#This Row],[Days]])=0,"",IF(AND(BE$7=$E22,$F22=1),Milestone_Marker,"")),"")</f>
        <v/>
      </c>
      <c r="BF22" s="27" t="str">
        <f>IFERROR(IF(LEN(Milestones[[#This Row],[Days]])=0,"",IF(AND(BF$7=$E22,$F22=1),Milestone_Marker,"")),"")</f>
        <v/>
      </c>
      <c r="BG22" s="27" t="str">
        <f>IFERROR(IF(LEN(Milestones[[#This Row],[Days]])=0,"",IF(AND(BG$7=$E22,$F22=1),Milestone_Marker,"")),"")</f>
        <v/>
      </c>
      <c r="BH22" s="27" t="str">
        <f>IFERROR(IF(LEN(Milestones[[#This Row],[Days]])=0,"",IF(AND(BH$7=$E22,$F22=1),Milestone_Marker,"")),"")</f>
        <v/>
      </c>
      <c r="BI22" s="27" t="str">
        <f>IFERROR(IF(LEN(Milestones[[#This Row],[Days]])=0,"",IF(AND(BI$7=$E22,$F22=1),Milestone_Marker,"")),"")</f>
        <v/>
      </c>
      <c r="BJ22" s="27" t="str">
        <f>IFERROR(IF(LEN(Milestones[[#This Row],[Days]])=0,"",IF(AND(BJ$7=$E22,$F22=1),Milestone_Marker,"")),"")</f>
        <v/>
      </c>
      <c r="BK22" s="27" t="str">
        <f>IFERROR(IF(LEN(Milestones[[#This Row],[Days]])=0,"",IF(AND(BK$7=$E22,$F22=1),Milestone_Marker,"")),"")</f>
        <v/>
      </c>
      <c r="BL22" s="27" t="str">
        <f>IFERROR(IF(LEN(Milestones[[#This Row],[Milestone description]])=0,"",IF(AND(BL$7=$E22,$F22=1),Milestone_Marker,"")),"")</f>
        <v/>
      </c>
      <c r="BM22" s="27" t="str">
        <f>IFERROR(IF(LEN(Milestones[[#This Row],[Assigned to]])=0,"",IF(AND(BM$7=$E22,$F22=1),Milestone_Marker,"")),"")</f>
        <v/>
      </c>
      <c r="BN22" s="27" t="str">
        <f>IFERROR(IF(LEN(Milestones[[#This Row],[Progress]])=0,"",IF(AND(BN$7=$E22,$F22=1),Milestone_Marker,"")),"")</f>
        <v/>
      </c>
      <c r="BO22" s="27" t="str">
        <f>IFERROR(IF(LEN(Milestones[[#This Row],[Start]])=0,"",IF(AND(BO$7=$E22,$F22=1),Milestone_Marker,"")),"")</f>
        <v/>
      </c>
      <c r="BP22" s="27" t="str">
        <f>IFERROR(IF(LEN(Milestones[[#This Row],[Days]])=0,"",IF(AND(BP$7=$E22,$F22=1),Milestone_Marker,"")),"")</f>
        <v/>
      </c>
      <c r="BQ22" s="27" t="str">
        <f>IFERROR(IF(LEN(Milestones[[#This Row],[Milestone description]])=0,"",IF(AND(BQ$7=$E22,$F22=1),Milestone_Marker,"")),"")</f>
        <v/>
      </c>
      <c r="BR22" s="27" t="str">
        <f>IFERROR(IF(LEN(Milestones[[#This Row],[Assigned to]])=0,"",IF(AND(BR$7=$E22,$F22=1),Milestone_Marker,"")),"")</f>
        <v/>
      </c>
      <c r="BS22" s="27" t="str">
        <f>IFERROR(IF(LEN(Milestones[[#This Row],[Progress]])=0,"",IF(AND(BS$7=$E22,$F22=1),Milestone_Marker,"")),"")</f>
        <v/>
      </c>
      <c r="BT22" s="27" t="str">
        <f>IFERROR(IF(LEN(Milestones[[#This Row],[Start]])=0,"",IF(AND(BT$7=$E22,$F22=1),Milestone_Marker,"")),"")</f>
        <v/>
      </c>
      <c r="BU22" s="27" t="str">
        <f>IFERROR(IF(LEN(Milestones[[#This Row],[Days]])=0,"",IF(AND(BU$7=$E22,$F22=1),Milestone_Marker,"")),"")</f>
        <v/>
      </c>
      <c r="BV22" s="27" t="str">
        <f>IFERROR(IF(LEN(Milestones[[#This Row],[Milestone description]])=0,"",IF(AND(BV$7=$E22,$F22=1),Milestone_Marker,"")),"")</f>
        <v/>
      </c>
      <c r="BW22" s="27" t="str">
        <f>IFERROR(IF(LEN(Milestones[[#This Row],[Assigned to]])=0,"",IF(AND(BW$7=$E22,$F22=1),Milestone_Marker,"")),"")</f>
        <v/>
      </c>
      <c r="BX22" s="27" t="str">
        <f>IFERROR(IF(LEN(Milestones[[#This Row],[Milestone description]])=0,"",IF(AND(BX$7=$E22,$F22=1),Milestone_Marker,"")),"")</f>
        <v/>
      </c>
      <c r="BY22" s="27" t="str">
        <f>IFERROR(IF(LEN(Milestones[[#This Row],[Assigned to]])=0,"",IF(AND(BY$7=$E22,$F22=1),Milestone_Marker,"")),"")</f>
        <v/>
      </c>
      <c r="BZ22" s="27" t="str">
        <f>IFERROR(IF(LEN(Milestones[[#This Row],[Progress]])=0,"",IF(AND(BZ$7=$E22,$F22=1),Milestone_Marker,"")),"")</f>
        <v/>
      </c>
      <c r="CA22" s="27" t="str">
        <f>IFERROR(IF(LEN(Milestones[[#This Row],[Start]])=0,"",IF(AND(CA$7=$E22,$F22=1),Milestone_Marker,"")),"")</f>
        <v/>
      </c>
      <c r="CB22" s="27" t="str">
        <f>IFERROR(IF(LEN(Milestones[[#This Row],[Days]])=0,"",IF(AND(CB$7=$E22,$F22=1),Milestone_Marker,"")),"")</f>
        <v/>
      </c>
      <c r="CC22" s="27" t="str">
        <f>IFERROR(IF(LEN(Milestones[[#This Row],[Milestone description]])=0,"",IF(AND(CC$7=$E22,$F22=1),Milestone_Marker,"")),"")</f>
        <v/>
      </c>
      <c r="CD22" s="27" t="str">
        <f>IFERROR(IF(LEN(Milestones[[#This Row],[Assigned to]])=0,"",IF(AND(CD$7=$E22,$F22=1),Milestone_Marker,"")),"")</f>
        <v/>
      </c>
      <c r="CE22" s="27" t="str">
        <f>IFERROR(IF(LEN(Milestones[[#This Row],[Progress]])=0,"",IF(AND(CE$7=$E22,$F22=1),Milestone_Marker,"")),"")</f>
        <v/>
      </c>
      <c r="CF22" s="27" t="str">
        <f>IFERROR(IF(LEN(Milestones[[#This Row],[Start]])=0,"",IF(AND(CF$7=$E22,$F22=1),Milestone_Marker,"")),"")</f>
        <v/>
      </c>
      <c r="CG22" s="27" t="str">
        <f>IFERROR(IF(LEN(Milestones[[#This Row],[Days]])=0,"",IF(AND(CG$7=$E22,$F22=1),Milestone_Marker,"")),"")</f>
        <v/>
      </c>
      <c r="CH22" s="27" t="str">
        <f>IFERROR(IF(LEN(Milestones[[#This Row],[Milestone description]])=0,"",IF(AND(CH$7=$E22,$F22=1),Milestone_Marker,"")),"")</f>
        <v/>
      </c>
      <c r="CI22" s="27" t="str">
        <f>IFERROR(IF(LEN(Milestones[[#This Row],[Assigned to]])=0,"",IF(AND(CI$7=$E22,$F22=1),Milestone_Marker,"")),"")</f>
        <v/>
      </c>
      <c r="CJ22" s="27" t="str">
        <f>IFERROR(IF(LEN(Milestones[[#This Row],[Progress]])=0,"",IF(AND(CJ$7=$E22,$F22=1),Milestone_Marker,"")),"")</f>
        <v/>
      </c>
      <c r="CK22" s="27" t="str">
        <f>IFERROR(IF(LEN(Milestones[[#This Row],[Assigned to]])=0,"",IF(AND(CK$7=$E22,$F22=1),Milestone_Marker,"")),"")</f>
        <v/>
      </c>
      <c r="CL22" s="27" t="str">
        <f>IFERROR(IF(LEN(Milestones[[#This Row],[Progress]])=0,"",IF(AND(CL$7=$E22,$F22=1),Milestone_Marker,"")),"")</f>
        <v/>
      </c>
      <c r="CM22" s="27" t="str">
        <f>IFERROR(IF(LEN(Milestones[[#This Row],[Start]])=0,"",IF(AND(CM$7=$E22,$F22=1),Milestone_Marker,"")),"")</f>
        <v/>
      </c>
      <c r="CN22" s="27" t="str">
        <f>IFERROR(IF(LEN(Milestones[[#This Row],[Days]])=0,"",IF(AND(CN$7=$E22,$F22=1),Milestone_Marker,"")),"")</f>
        <v/>
      </c>
      <c r="CO22" s="27" t="str">
        <f>IFERROR(IF(LEN(Milestones[[#This Row],[Milestone description]])=0,"",IF(AND(CO$7=$E22,$F22=1),Milestone_Marker,"")),"")</f>
        <v/>
      </c>
      <c r="CP22" s="27" t="str">
        <f>IFERROR(IF(LEN(Milestones[[#This Row],[Assigned to]])=0,"",IF(AND(CP$7=$E22,$F22=1),Milestone_Marker,"")),"")</f>
        <v/>
      </c>
      <c r="CQ22" s="27" t="str">
        <f>IFERROR(IF(LEN(Milestones[[#This Row],[Progress]])=0,"",IF(AND(CQ$7=$E22,$F22=1),Milestone_Marker,"")),"")</f>
        <v/>
      </c>
      <c r="CR22" s="27" t="str">
        <f>IFERROR(IF(LEN(Milestones[[#This Row],[Milestone description]])=0,"",IF(AND(CR$7=$E22,$F22=1),Milestone_Marker,"")),"")</f>
        <v/>
      </c>
      <c r="CS22" s="27" t="str">
        <f>IFERROR(IF(LEN(Milestones[[#This Row],[Assigned to]])=0,"",IF(AND(CS$7=$E22,$F22=1),Milestone_Marker,"")),"")</f>
        <v/>
      </c>
      <c r="CT22" s="27" t="str">
        <f>IFERROR(IF(LEN(Milestones[[#This Row],[Progress]])=0,"",IF(AND(CT$7=$E22,$F22=1),Milestone_Marker,"")),"")</f>
        <v/>
      </c>
      <c r="CU22" s="27" t="str">
        <f>IFERROR(IF(LEN(Milestones[[#This Row],[Start]])=0,"",IF(AND(CU$7=$E22,$F22=1),Milestone_Marker,"")),"")</f>
        <v/>
      </c>
      <c r="CV22" s="27" t="str">
        <f>IFERROR(IF(LEN(Milestones[[#This Row],[Days]])=0,"",IF(AND(CV$7=$E22,$F22=1),Milestone_Marker,"")),"")</f>
        <v/>
      </c>
      <c r="CW22" s="27" t="str">
        <f>IFERROR(IF(LEN(Milestones[[#This Row],[Milestone description]])=0,"",IF(AND(CW$7=$E22,$F22=1),Milestone_Marker,"")),"")</f>
        <v/>
      </c>
      <c r="CX22" s="27" t="str">
        <f>IFERROR(IF(LEN(Milestones[[#This Row],[Assigned to]])=0,"",IF(AND(CX$7=$E22,$F22=1),Milestone_Marker,"")),"")</f>
        <v/>
      </c>
      <c r="CY22" s="27" t="str">
        <f>IFERROR(IF(LEN(Milestones[[#This Row],[Progress]])=0,"",IF(AND(CY$7=$E22,$F22=1),Milestone_Marker,"")),"")</f>
        <v/>
      </c>
      <c r="CZ22" s="27" t="str">
        <f>IFERROR(IF(LEN(Milestones[[#This Row],[Start]])=0,"",IF(AND(CZ$7=$E22,$F22=1),Milestone_Marker,"")),"")</f>
        <v/>
      </c>
      <c r="DA22" s="27" t="str">
        <f>IFERROR(IF(LEN(Milestones[[#This Row],[Days]])=0,"",IF(AND(DA$7=$E22,$F22=1),Milestone_Marker,"")),"")</f>
        <v/>
      </c>
      <c r="DB22" s="27" t="str">
        <f>IFERROR(IF(LEN(Milestones[[#This Row],[Milestone description]])=0,"",IF(AND(DB$7=$E22,$F22=1),Milestone_Marker,"")),"")</f>
        <v/>
      </c>
      <c r="DC22" s="27" t="str">
        <f>IFERROR(IF(LEN(Milestones[[#This Row],[Assigned to]])=0,"",IF(AND(DC$7=$E22,$F22=1),Milestone_Marker,"")),"")</f>
        <v/>
      </c>
      <c r="DD22" s="27" t="str">
        <f>IFERROR(IF(LEN(Milestones[[#This Row],[Progress]])=0,"",IF(AND(DD$7=$E22,$F22=1),Milestone_Marker,"")),"")</f>
        <v/>
      </c>
      <c r="DE22" s="27" t="str">
        <f>IFERROR(IF(LEN(Milestones[[#This Row],[Assigned to]])=0,"",IF(AND(DE$7=$E22,$F22=1),Milestone_Marker,"")),"")</f>
        <v/>
      </c>
      <c r="DF22" s="27" t="str">
        <f>IFERROR(IF(LEN(Milestones[[#This Row],[Progress]])=0,"",IF(AND(DF$7=$E22,$F22=1),Milestone_Marker,"")),"")</f>
        <v/>
      </c>
      <c r="DG22" s="27" t="str">
        <f>IFERROR(IF(LEN(Milestones[[#This Row],[Start]])=0,"",IF(AND(DG$7=$E22,$F22=1),Milestone_Marker,"")),"")</f>
        <v/>
      </c>
      <c r="DH22" s="27" t="str">
        <f>IFERROR(IF(LEN(Milestones[[#This Row],[Days]])=0,"",IF(AND(DH$7=$E22,$F22=1),Milestone_Marker,"")),"")</f>
        <v/>
      </c>
    </row>
    <row r="23" spans="1:112" s="1" customFormat="1" ht="30" customHeight="1" outlineLevel="1" x14ac:dyDescent="0.35">
      <c r="A23" s="6"/>
      <c r="B23" s="41" t="s">
        <v>8</v>
      </c>
      <c r="C23" s="14"/>
      <c r="D23" s="36"/>
      <c r="E23" s="35">
        <f ca="1">TODAY()+15</f>
        <v>45132</v>
      </c>
      <c r="F23" s="13">
        <v>4</v>
      </c>
      <c r="G23" s="28"/>
      <c r="H23" s="27" t="str">
        <f ca="1">IFERROR(IF(LEN(Milestones[[#This Row],[Days]])=0,"",IF(AND(H$7=$E23,$F23=1),Milestone_Marker,"")),"")</f>
        <v/>
      </c>
      <c r="I23" s="27" t="str">
        <f ca="1">IFERROR(IF(LEN(Milestones[[#This Row],[Days]])=0,"",IF(AND(I$7=$E23,$F23=1),Milestone_Marker,"")),"")</f>
        <v/>
      </c>
      <c r="J23" s="27" t="str">
        <f ca="1">IFERROR(IF(LEN(Milestones[[#This Row],[Days]])=0,"",IF(AND(J$7=$E23,$F23=1),Milestone_Marker,"")),"")</f>
        <v/>
      </c>
      <c r="K23" s="27" t="str">
        <f ca="1">IFERROR(IF(LEN(Milestones[[#This Row],[Days]])=0,"",IF(AND(K$7=$E23,$F23=1),Milestone_Marker,"")),"")</f>
        <v/>
      </c>
      <c r="L23" s="27" t="str">
        <f ca="1">IFERROR(IF(LEN(Milestones[[#This Row],[Days]])=0,"",IF(AND(L$7=$E23,$F23=1),Milestone_Marker,"")),"")</f>
        <v/>
      </c>
      <c r="M23" s="27" t="str">
        <f ca="1">IFERROR(IF(LEN(Milestones[[#This Row],[Days]])=0,"",IF(AND(M$7=$E23,$F23=1),Milestone_Marker,"")),"")</f>
        <v/>
      </c>
      <c r="N23" s="27" t="str">
        <f ca="1">IFERROR(IF(LEN(Milestones[[#This Row],[Days]])=0,"",IF(AND(N$7=$E23,$F23=1),Milestone_Marker,"")),"")</f>
        <v/>
      </c>
      <c r="O23" s="27" t="str">
        <f ca="1">IFERROR(IF(LEN(Milestones[[#This Row],[Days]])=0,"",IF(AND(O$7=$E23,$F23=1),Milestone_Marker,"")),"")</f>
        <v/>
      </c>
      <c r="P23" s="27" t="str">
        <f ca="1">IFERROR(IF(LEN(Milestones[[#This Row],[Days]])=0,"",IF(AND(P$7=$E23,$F23=1),Milestone_Marker,"")),"")</f>
        <v/>
      </c>
      <c r="Q23" s="27" t="str">
        <f ca="1">IFERROR(IF(LEN(Milestones[[#This Row],[Days]])=0,"",IF(AND(Q$7=$E23,$F23=1),Milestone_Marker,"")),"")</f>
        <v/>
      </c>
      <c r="R23" s="27" t="str">
        <f ca="1">IFERROR(IF(LEN(Milestones[[#This Row],[Days]])=0,"",IF(AND(R$7=$E23,$F23=1),Milestone_Marker,"")),"")</f>
        <v/>
      </c>
      <c r="S23" s="27" t="str">
        <f ca="1">IFERROR(IF(LEN(Milestones[[#This Row],[Days]])=0,"",IF(AND(S$7=$E23,$F23=1),Milestone_Marker,"")),"")</f>
        <v/>
      </c>
      <c r="T23" s="27" t="str">
        <f ca="1">IFERROR(IF(LEN(Milestones[[#This Row],[Days]])=0,"",IF(AND(T$7=$E23,$F23=1),Milestone_Marker,"")),"")</f>
        <v/>
      </c>
      <c r="U23" s="27" t="str">
        <f ca="1">IFERROR(IF(LEN(Milestones[[#This Row],[Days]])=0,"",IF(AND(U$7=$E23,$F23=1),Milestone_Marker,"")),"")</f>
        <v/>
      </c>
      <c r="V23" s="27" t="str">
        <f ca="1">IFERROR(IF(LEN(Milestones[[#This Row],[Days]])=0,"",IF(AND(V$7=$E23,$F23=1),Milestone_Marker,"")),"")</f>
        <v/>
      </c>
      <c r="W23" s="27" t="str">
        <f ca="1">IFERROR(IF(LEN(Milestones[[#This Row],[Days]])=0,"",IF(AND(W$7=$E23,$F23=1),Milestone_Marker,"")),"")</f>
        <v/>
      </c>
      <c r="X23" s="27" t="str">
        <f ca="1">IFERROR(IF(LEN(Milestones[[#This Row],[Days]])=0,"",IF(AND(X$7=$E23,$F23=1),Milestone_Marker,"")),"")</f>
        <v/>
      </c>
      <c r="Y23" s="27" t="str">
        <f ca="1">IFERROR(IF(LEN(Milestones[[#This Row],[Days]])=0,"",IF(AND(Y$7=$E23,$F23=1),Milestone_Marker,"")),"")</f>
        <v/>
      </c>
      <c r="Z23" s="27" t="str">
        <f ca="1">IFERROR(IF(LEN(Milestones[[#This Row],[Days]])=0,"",IF(AND(Z$7=$E23,$F23=1),Milestone_Marker,"")),"")</f>
        <v/>
      </c>
      <c r="AA23" s="27" t="str">
        <f ca="1">IFERROR(IF(LEN(Milestones[[#This Row],[Days]])=0,"",IF(AND(AA$7=$E23,$F23=1),Milestone_Marker,"")),"")</f>
        <v/>
      </c>
      <c r="AB23" s="27" t="str">
        <f ca="1">IFERROR(IF(LEN(Milestones[[#This Row],[Days]])=0,"",IF(AND(AB$7=$E23,$F23=1),Milestone_Marker,"")),"")</f>
        <v/>
      </c>
      <c r="AC23" s="27" t="str">
        <f ca="1">IFERROR(IF(LEN(Milestones[[#This Row],[Days]])=0,"",IF(AND(AC$7=$E23,$F23=1),Milestone_Marker,"")),"")</f>
        <v/>
      </c>
      <c r="AD23" s="27" t="str">
        <f ca="1">IFERROR(IF(LEN(Milestones[[#This Row],[Days]])=0,"",IF(AND(AD$7=$E23,$F23=1),Milestone_Marker,"")),"")</f>
        <v/>
      </c>
      <c r="AE23" s="27" t="str">
        <f ca="1">IFERROR(IF(LEN(Milestones[[#This Row],[Days]])=0,"",IF(AND(AE$7=$E23,$F23=1),Milestone_Marker,"")),"")</f>
        <v/>
      </c>
      <c r="AF23" s="27" t="str">
        <f ca="1">IFERROR(IF(LEN(Milestones[[#This Row],[Days]])=0,"",IF(AND(AF$7=$E23,$F23=1),Milestone_Marker,"")),"")</f>
        <v/>
      </c>
      <c r="AG23" s="27" t="str">
        <f ca="1">IFERROR(IF(LEN(Milestones[[#This Row],[Days]])=0,"",IF(AND(AG$7=$E23,$F23=1),Milestone_Marker,"")),"")</f>
        <v/>
      </c>
      <c r="AH23" s="27" t="str">
        <f ca="1">IFERROR(IF(LEN(Milestones[[#This Row],[Days]])=0,"",IF(AND(AH$7=$E23,$F23=1),Milestone_Marker,"")),"")</f>
        <v/>
      </c>
      <c r="AI23" s="27" t="str">
        <f ca="1">IFERROR(IF(LEN(Milestones[[#This Row],[Days]])=0,"",IF(AND(AI$7=$E23,$F23=1),Milestone_Marker,"")),"")</f>
        <v/>
      </c>
      <c r="AJ23" s="27" t="str">
        <f ca="1">IFERROR(IF(LEN(Milestones[[#This Row],[Days]])=0,"",IF(AND(AJ$7=$E23,$F23=1),Milestone_Marker,"")),"")</f>
        <v/>
      </c>
      <c r="AK23" s="27" t="str">
        <f ca="1">IFERROR(IF(LEN(Milestones[[#This Row],[Days]])=0,"",IF(AND(AK$7=$E23,$F23=1),Milestone_Marker,"")),"")</f>
        <v/>
      </c>
      <c r="AL23" s="27" t="str">
        <f ca="1">IFERROR(IF(LEN(Milestones[[#This Row],[Days]])=0,"",IF(AND(AL$7=$E23,$F23=1),Milestone_Marker,"")),"")</f>
        <v/>
      </c>
      <c r="AM23" s="27" t="str">
        <f ca="1">IFERROR(IF(LEN(Milestones[[#This Row],[Days]])=0,"",IF(AND(AM$7=$E23,$F23=1),Milestone_Marker,"")),"")</f>
        <v/>
      </c>
      <c r="AN23" s="27" t="str">
        <f ca="1">IFERROR(IF(LEN(Milestones[[#This Row],[Days]])=0,"",IF(AND(AN$7=$E23,$F23=1),Milestone_Marker,"")),"")</f>
        <v/>
      </c>
      <c r="AO23" s="27" t="str">
        <f ca="1">IFERROR(IF(LEN(Milestones[[#This Row],[Days]])=0,"",IF(AND(AO$7=$E23,$F23=1),Milestone_Marker,"")),"")</f>
        <v/>
      </c>
      <c r="AP23" s="27" t="str">
        <f ca="1">IFERROR(IF(LEN(Milestones[[#This Row],[Days]])=0,"",IF(AND(AP$7=$E23,$F23=1),Milestone_Marker,"")),"")</f>
        <v/>
      </c>
      <c r="AQ23" s="27" t="str">
        <f ca="1">IFERROR(IF(LEN(Milestones[[#This Row],[Days]])=0,"",IF(AND(AQ$7=$E23,$F23=1),Milestone_Marker,"")),"")</f>
        <v/>
      </c>
      <c r="AR23" s="27" t="str">
        <f ca="1">IFERROR(IF(LEN(Milestones[[#This Row],[Days]])=0,"",IF(AND(AR$7=$E23,$F23=1),Milestone_Marker,"")),"")</f>
        <v/>
      </c>
      <c r="AS23" s="27" t="str">
        <f ca="1">IFERROR(IF(LEN(Milestones[[#This Row],[Days]])=0,"",IF(AND(AS$7=$E23,$F23=1),Milestone_Marker,"")),"")</f>
        <v/>
      </c>
      <c r="AT23" s="27" t="str">
        <f ca="1">IFERROR(IF(LEN(Milestones[[#This Row],[Days]])=0,"",IF(AND(AT$7=$E23,$F23=1),Milestone_Marker,"")),"")</f>
        <v/>
      </c>
      <c r="AU23" s="27" t="str">
        <f ca="1">IFERROR(IF(LEN(Milestones[[#This Row],[Days]])=0,"",IF(AND(AU$7=$E23,$F23=1),Milestone_Marker,"")),"")</f>
        <v/>
      </c>
      <c r="AV23" s="27" t="str">
        <f ca="1">IFERROR(IF(LEN(Milestones[[#This Row],[Days]])=0,"",IF(AND(AV$7=$E23,$F23=1),Milestone_Marker,"")),"")</f>
        <v/>
      </c>
      <c r="AW23" s="27" t="str">
        <f ca="1">IFERROR(IF(LEN(Milestones[[#This Row],[Days]])=0,"",IF(AND(AW$7=$E23,$F23=1),Milestone_Marker,"")),"")</f>
        <v/>
      </c>
      <c r="AX23" s="27" t="str">
        <f ca="1">IFERROR(IF(LEN(Milestones[[#This Row],[Days]])=0,"",IF(AND(AX$7=$E23,$F23=1),Milestone_Marker,"")),"")</f>
        <v/>
      </c>
      <c r="AY23" s="27" t="str">
        <f ca="1">IFERROR(IF(LEN(Milestones[[#This Row],[Days]])=0,"",IF(AND(AY$7=$E23,$F23=1),Milestone_Marker,"")),"")</f>
        <v/>
      </c>
      <c r="AZ23" s="27" t="str">
        <f ca="1">IFERROR(IF(LEN(Milestones[[#This Row],[Days]])=0,"",IF(AND(AZ$7=$E23,$F23=1),Milestone_Marker,"")),"")</f>
        <v/>
      </c>
      <c r="BA23" s="27" t="str">
        <f ca="1">IFERROR(IF(LEN(Milestones[[#This Row],[Days]])=0,"",IF(AND(BA$7=$E23,$F23=1),Milestone_Marker,"")),"")</f>
        <v/>
      </c>
      <c r="BB23" s="27" t="str">
        <f ca="1">IFERROR(IF(LEN(Milestones[[#This Row],[Days]])=0,"",IF(AND(BB$7=$E23,$F23=1),Milestone_Marker,"")),"")</f>
        <v/>
      </c>
      <c r="BC23" s="27" t="str">
        <f ca="1">IFERROR(IF(LEN(Milestones[[#This Row],[Days]])=0,"",IF(AND(BC$7=$E23,$F23=1),Milestone_Marker,"")),"")</f>
        <v/>
      </c>
      <c r="BD23" s="27" t="str">
        <f ca="1">IFERROR(IF(LEN(Milestones[[#This Row],[Days]])=0,"",IF(AND(BD$7=$E23,$F23=1),Milestone_Marker,"")),"")</f>
        <v/>
      </c>
      <c r="BE23" s="27" t="str">
        <f ca="1">IFERROR(IF(LEN(Milestones[[#This Row],[Days]])=0,"",IF(AND(BE$7=$E23,$F23=1),Milestone_Marker,"")),"")</f>
        <v/>
      </c>
      <c r="BF23" s="27" t="str">
        <f ca="1">IFERROR(IF(LEN(Milestones[[#This Row],[Days]])=0,"",IF(AND(BF$7=$E23,$F23=1),Milestone_Marker,"")),"")</f>
        <v/>
      </c>
      <c r="BG23" s="27" t="str">
        <f ca="1">IFERROR(IF(LEN(Milestones[[#This Row],[Days]])=0,"",IF(AND(BG$7=$E23,$F23=1),Milestone_Marker,"")),"")</f>
        <v/>
      </c>
      <c r="BH23" s="27" t="str">
        <f ca="1">IFERROR(IF(LEN(Milestones[[#This Row],[Days]])=0,"",IF(AND(BH$7=$E23,$F23=1),Milestone_Marker,"")),"")</f>
        <v/>
      </c>
      <c r="BI23" s="27" t="str">
        <f ca="1">IFERROR(IF(LEN(Milestones[[#This Row],[Days]])=0,"",IF(AND(BI$7=$E23,$F23=1),Milestone_Marker,"")),"")</f>
        <v/>
      </c>
      <c r="BJ23" s="27" t="str">
        <f ca="1">IFERROR(IF(LEN(Milestones[[#This Row],[Days]])=0,"",IF(AND(BJ$7=$E23,$F23=1),Milestone_Marker,"")),"")</f>
        <v/>
      </c>
      <c r="BK23" s="27" t="str">
        <f ca="1">IFERROR(IF(LEN(Milestones[[#This Row],[Days]])=0,"",IF(AND(BK$7=$E23,$F23=1),Milestone_Marker,"")),"")</f>
        <v/>
      </c>
      <c r="BL23" s="27" t="str">
        <f ca="1">IFERROR(IF(LEN(Milestones[[#This Row],[Milestone description]])=0,"",IF(AND(BL$7=$E23,$F23=1),Milestone_Marker,"")),"")</f>
        <v/>
      </c>
      <c r="BM23" s="27" t="str">
        <f>IFERROR(IF(LEN(Milestones[[#This Row],[Assigned to]])=0,"",IF(AND(BM$7=$E23,$F23=1),Milestone_Marker,"")),"")</f>
        <v/>
      </c>
      <c r="BN23" s="27" t="str">
        <f>IFERROR(IF(LEN(Milestones[[#This Row],[Progress]])=0,"",IF(AND(BN$7=$E23,$F23=1),Milestone_Marker,"")),"")</f>
        <v/>
      </c>
      <c r="BO23" s="27" t="str">
        <f ca="1">IFERROR(IF(LEN(Milestones[[#This Row],[Start]])=0,"",IF(AND(BO$7=$E23,$F23=1),Milestone_Marker,"")),"")</f>
        <v/>
      </c>
      <c r="BP23" s="27" t="str">
        <f ca="1">IFERROR(IF(LEN(Milestones[[#This Row],[Days]])=0,"",IF(AND(BP$7=$E23,$F23=1),Milestone_Marker,"")),"")</f>
        <v/>
      </c>
      <c r="BQ23" s="27" t="str">
        <f ca="1">IFERROR(IF(LEN(Milestones[[#This Row],[Milestone description]])=0,"",IF(AND(BQ$7=$E23,$F23=1),Milestone_Marker,"")),"")</f>
        <v/>
      </c>
      <c r="BR23" s="27" t="str">
        <f>IFERROR(IF(LEN(Milestones[[#This Row],[Assigned to]])=0,"",IF(AND(BR$7=$E23,$F23=1),Milestone_Marker,"")),"")</f>
        <v/>
      </c>
      <c r="BS23" s="27" t="str">
        <f>IFERROR(IF(LEN(Milestones[[#This Row],[Progress]])=0,"",IF(AND(BS$7=$E23,$F23=1),Milestone_Marker,"")),"")</f>
        <v/>
      </c>
      <c r="BT23" s="27" t="str">
        <f ca="1">IFERROR(IF(LEN(Milestones[[#This Row],[Start]])=0,"",IF(AND(BT$7=$E23,$F23=1),Milestone_Marker,"")),"")</f>
        <v/>
      </c>
      <c r="BU23" s="27" t="str">
        <f ca="1">IFERROR(IF(LEN(Milestones[[#This Row],[Days]])=0,"",IF(AND(BU$7=$E23,$F23=1),Milestone_Marker,"")),"")</f>
        <v/>
      </c>
      <c r="BV23" s="27" t="str">
        <f ca="1">IFERROR(IF(LEN(Milestones[[#This Row],[Milestone description]])=0,"",IF(AND(BV$7=$E23,$F23=1),Milestone_Marker,"")),"")</f>
        <v/>
      </c>
      <c r="BW23" s="27" t="str">
        <f>IFERROR(IF(LEN(Milestones[[#This Row],[Assigned to]])=0,"",IF(AND(BW$7=$E23,$F23=1),Milestone_Marker,"")),"")</f>
        <v/>
      </c>
      <c r="BX23" s="27" t="str">
        <f ca="1">IFERROR(IF(LEN(Milestones[[#This Row],[Milestone description]])=0,"",IF(AND(BX$7=$E23,$F23=1),Milestone_Marker,"")),"")</f>
        <v/>
      </c>
      <c r="BY23" s="27" t="str">
        <f>IFERROR(IF(LEN(Milestones[[#This Row],[Assigned to]])=0,"",IF(AND(BY$7=$E23,$F23=1),Milestone_Marker,"")),"")</f>
        <v/>
      </c>
      <c r="BZ23" s="27" t="str">
        <f>IFERROR(IF(LEN(Milestones[[#This Row],[Progress]])=0,"",IF(AND(BZ$7=$E23,$F23=1),Milestone_Marker,"")),"")</f>
        <v/>
      </c>
      <c r="CA23" s="27" t="str">
        <f ca="1">IFERROR(IF(LEN(Milestones[[#This Row],[Start]])=0,"",IF(AND(CA$7=$E23,$F23=1),Milestone_Marker,"")),"")</f>
        <v/>
      </c>
      <c r="CB23" s="27" t="str">
        <f ca="1">IFERROR(IF(LEN(Milestones[[#This Row],[Days]])=0,"",IF(AND(CB$7=$E23,$F23=1),Milestone_Marker,"")),"")</f>
        <v/>
      </c>
      <c r="CC23" s="27" t="str">
        <f ca="1">IFERROR(IF(LEN(Milestones[[#This Row],[Milestone description]])=0,"",IF(AND(CC$7=$E23,$F23=1),Milestone_Marker,"")),"")</f>
        <v/>
      </c>
      <c r="CD23" s="27" t="str">
        <f>IFERROR(IF(LEN(Milestones[[#This Row],[Assigned to]])=0,"",IF(AND(CD$7=$E23,$F23=1),Milestone_Marker,"")),"")</f>
        <v/>
      </c>
      <c r="CE23" s="27" t="str">
        <f>IFERROR(IF(LEN(Milestones[[#This Row],[Progress]])=0,"",IF(AND(CE$7=$E23,$F23=1),Milestone_Marker,"")),"")</f>
        <v/>
      </c>
      <c r="CF23" s="27" t="str">
        <f ca="1">IFERROR(IF(LEN(Milestones[[#This Row],[Start]])=0,"",IF(AND(CF$7=$E23,$F23=1),Milestone_Marker,"")),"")</f>
        <v/>
      </c>
      <c r="CG23" s="27" t="str">
        <f ca="1">IFERROR(IF(LEN(Milestones[[#This Row],[Days]])=0,"",IF(AND(CG$7=$E23,$F23=1),Milestone_Marker,"")),"")</f>
        <v/>
      </c>
      <c r="CH23" s="27" t="str">
        <f ca="1">IFERROR(IF(LEN(Milestones[[#This Row],[Milestone description]])=0,"",IF(AND(CH$7=$E23,$F23=1),Milestone_Marker,"")),"")</f>
        <v/>
      </c>
      <c r="CI23" s="27" t="str">
        <f>IFERROR(IF(LEN(Milestones[[#This Row],[Assigned to]])=0,"",IF(AND(CI$7=$E23,$F23=1),Milestone_Marker,"")),"")</f>
        <v/>
      </c>
      <c r="CJ23" s="27" t="str">
        <f>IFERROR(IF(LEN(Milestones[[#This Row],[Progress]])=0,"",IF(AND(CJ$7=$E23,$F23=1),Milestone_Marker,"")),"")</f>
        <v/>
      </c>
      <c r="CK23" s="27" t="str">
        <f>IFERROR(IF(LEN(Milestones[[#This Row],[Assigned to]])=0,"",IF(AND(CK$7=$E23,$F23=1),Milestone_Marker,"")),"")</f>
        <v/>
      </c>
      <c r="CL23" s="27" t="str">
        <f>IFERROR(IF(LEN(Milestones[[#This Row],[Progress]])=0,"",IF(AND(CL$7=$E23,$F23=1),Milestone_Marker,"")),"")</f>
        <v/>
      </c>
      <c r="CM23" s="27" t="str">
        <f ca="1">IFERROR(IF(LEN(Milestones[[#This Row],[Start]])=0,"",IF(AND(CM$7=$E23,$F23=1),Milestone_Marker,"")),"")</f>
        <v/>
      </c>
      <c r="CN23" s="27" t="str">
        <f ca="1">IFERROR(IF(LEN(Milestones[[#This Row],[Days]])=0,"",IF(AND(CN$7=$E23,$F23=1),Milestone_Marker,"")),"")</f>
        <v/>
      </c>
      <c r="CO23" s="27" t="str">
        <f ca="1">IFERROR(IF(LEN(Milestones[[#This Row],[Milestone description]])=0,"",IF(AND(CO$7=$E23,$F23=1),Milestone_Marker,"")),"")</f>
        <v/>
      </c>
      <c r="CP23" s="27" t="str">
        <f>IFERROR(IF(LEN(Milestones[[#This Row],[Assigned to]])=0,"",IF(AND(CP$7=$E23,$F23=1),Milestone_Marker,"")),"")</f>
        <v/>
      </c>
      <c r="CQ23" s="27" t="str">
        <f>IFERROR(IF(LEN(Milestones[[#This Row],[Progress]])=0,"",IF(AND(CQ$7=$E23,$F23=1),Milestone_Marker,"")),"")</f>
        <v/>
      </c>
      <c r="CR23" s="27" t="str">
        <f ca="1">IFERROR(IF(LEN(Milestones[[#This Row],[Milestone description]])=0,"",IF(AND(CR$7=$E23,$F23=1),Milestone_Marker,"")),"")</f>
        <v/>
      </c>
      <c r="CS23" s="27" t="str">
        <f>IFERROR(IF(LEN(Milestones[[#This Row],[Assigned to]])=0,"",IF(AND(CS$7=$E23,$F23=1),Milestone_Marker,"")),"")</f>
        <v/>
      </c>
      <c r="CT23" s="27" t="str">
        <f>IFERROR(IF(LEN(Milestones[[#This Row],[Progress]])=0,"",IF(AND(CT$7=$E23,$F23=1),Milestone_Marker,"")),"")</f>
        <v/>
      </c>
      <c r="CU23" s="27" t="str">
        <f ca="1">IFERROR(IF(LEN(Milestones[[#This Row],[Start]])=0,"",IF(AND(CU$7=$E23,$F23=1),Milestone_Marker,"")),"")</f>
        <v/>
      </c>
      <c r="CV23" s="27" t="str">
        <f ca="1">IFERROR(IF(LEN(Milestones[[#This Row],[Days]])=0,"",IF(AND(CV$7=$E23,$F23=1),Milestone_Marker,"")),"")</f>
        <v/>
      </c>
      <c r="CW23" s="27" t="str">
        <f ca="1">IFERROR(IF(LEN(Milestones[[#This Row],[Milestone description]])=0,"",IF(AND(CW$7=$E23,$F23=1),Milestone_Marker,"")),"")</f>
        <v/>
      </c>
      <c r="CX23" s="27" t="str">
        <f>IFERROR(IF(LEN(Milestones[[#This Row],[Assigned to]])=0,"",IF(AND(CX$7=$E23,$F23=1),Milestone_Marker,"")),"")</f>
        <v/>
      </c>
      <c r="CY23" s="27" t="str">
        <f>IFERROR(IF(LEN(Milestones[[#This Row],[Progress]])=0,"",IF(AND(CY$7=$E23,$F23=1),Milestone_Marker,"")),"")</f>
        <v/>
      </c>
      <c r="CZ23" s="27" t="str">
        <f ca="1">IFERROR(IF(LEN(Milestones[[#This Row],[Start]])=0,"",IF(AND(CZ$7=$E23,$F23=1),Milestone_Marker,"")),"")</f>
        <v/>
      </c>
      <c r="DA23" s="27" t="str">
        <f ca="1">IFERROR(IF(LEN(Milestones[[#This Row],[Days]])=0,"",IF(AND(DA$7=$E23,$F23=1),Milestone_Marker,"")),"")</f>
        <v/>
      </c>
      <c r="DB23" s="27" t="str">
        <f ca="1">IFERROR(IF(LEN(Milestones[[#This Row],[Milestone description]])=0,"",IF(AND(DB$7=$E23,$F23=1),Milestone_Marker,"")),"")</f>
        <v/>
      </c>
      <c r="DC23" s="27" t="str">
        <f>IFERROR(IF(LEN(Milestones[[#This Row],[Assigned to]])=0,"",IF(AND(DC$7=$E23,$F23=1),Milestone_Marker,"")),"")</f>
        <v/>
      </c>
      <c r="DD23" s="27" t="str">
        <f>IFERROR(IF(LEN(Milestones[[#This Row],[Progress]])=0,"",IF(AND(DD$7=$E23,$F23=1),Milestone_Marker,"")),"")</f>
        <v/>
      </c>
      <c r="DE23" s="27" t="str">
        <f>IFERROR(IF(LEN(Milestones[[#This Row],[Assigned to]])=0,"",IF(AND(DE$7=$E23,$F23=1),Milestone_Marker,"")),"")</f>
        <v/>
      </c>
      <c r="DF23" s="27" t="str">
        <f>IFERROR(IF(LEN(Milestones[[#This Row],[Progress]])=0,"",IF(AND(DF$7=$E23,$F23=1),Milestone_Marker,"")),"")</f>
        <v/>
      </c>
      <c r="DG23" s="27" t="str">
        <f ca="1">IFERROR(IF(LEN(Milestones[[#This Row],[Start]])=0,"",IF(AND(DG$7=$E23,$F23=1),Milestone_Marker,"")),"")</f>
        <v/>
      </c>
      <c r="DH23" s="27" t="str">
        <f ca="1">IFERROR(IF(LEN(Milestones[[#This Row],[Days]])=0,"",IF(AND(DH$7=$E23,$F23=1),Milestone_Marker,"")),"")</f>
        <v/>
      </c>
    </row>
    <row r="24" spans="1:112" s="1" customFormat="1" ht="30" customHeight="1" outlineLevel="1" x14ac:dyDescent="0.35">
      <c r="A24" s="6"/>
      <c r="B24" s="41" t="s">
        <v>9</v>
      </c>
      <c r="C24" s="14"/>
      <c r="D24" s="36"/>
      <c r="E24" s="35">
        <f ca="1">TODAY()+19</f>
        <v>45136</v>
      </c>
      <c r="F24" s="13">
        <v>14</v>
      </c>
      <c r="G24" s="28"/>
      <c r="H24" s="27" t="str">
        <f ca="1">IFERROR(IF(LEN(Milestones[[#This Row],[Days]])=0,"",IF(AND(H$7=$E24,$F24=1),Milestone_Marker,"")),"")</f>
        <v/>
      </c>
      <c r="I24" s="27" t="str">
        <f ca="1">IFERROR(IF(LEN(Milestones[[#This Row],[Days]])=0,"",IF(AND(I$7=$E24,$F24=1),Milestone_Marker,"")),"")</f>
        <v/>
      </c>
      <c r="J24" s="27" t="str">
        <f ca="1">IFERROR(IF(LEN(Milestones[[#This Row],[Days]])=0,"",IF(AND(J$7=$E24,$F24=1),Milestone_Marker,"")),"")</f>
        <v/>
      </c>
      <c r="K24" s="27" t="str">
        <f ca="1">IFERROR(IF(LEN(Milestones[[#This Row],[Days]])=0,"",IF(AND(K$7=$E24,$F24=1),Milestone_Marker,"")),"")</f>
        <v/>
      </c>
      <c r="L24" s="27" t="str">
        <f ca="1">IFERROR(IF(LEN(Milestones[[#This Row],[Days]])=0,"",IF(AND(L$7=$E24,$F24=1),Milestone_Marker,"")),"")</f>
        <v/>
      </c>
      <c r="M24" s="27" t="str">
        <f ca="1">IFERROR(IF(LEN(Milestones[[#This Row],[Days]])=0,"",IF(AND(M$7=$E24,$F24=1),Milestone_Marker,"")),"")</f>
        <v/>
      </c>
      <c r="N24" s="27" t="str">
        <f ca="1">IFERROR(IF(LEN(Milestones[[#This Row],[Days]])=0,"",IF(AND(N$7=$E24,$F24=1),Milestone_Marker,"")),"")</f>
        <v/>
      </c>
      <c r="O24" s="27" t="str">
        <f ca="1">IFERROR(IF(LEN(Milestones[[#This Row],[Days]])=0,"",IF(AND(O$7=$E24,$F24=1),Milestone_Marker,"")),"")</f>
        <v/>
      </c>
      <c r="P24" s="27" t="str">
        <f ca="1">IFERROR(IF(LEN(Milestones[[#This Row],[Days]])=0,"",IF(AND(P$7=$E24,$F24=1),Milestone_Marker,"")),"")</f>
        <v/>
      </c>
      <c r="Q24" s="27" t="str">
        <f ca="1">IFERROR(IF(LEN(Milestones[[#This Row],[Days]])=0,"",IF(AND(Q$7=$E24,$F24=1),Milestone_Marker,"")),"")</f>
        <v/>
      </c>
      <c r="R24" s="27" t="str">
        <f ca="1">IFERROR(IF(LEN(Milestones[[#This Row],[Days]])=0,"",IF(AND(R$7=$E24,$F24=1),Milestone_Marker,"")),"")</f>
        <v/>
      </c>
      <c r="S24" s="27" t="str">
        <f ca="1">IFERROR(IF(LEN(Milestones[[#This Row],[Days]])=0,"",IF(AND(S$7=$E24,$F24=1),Milestone_Marker,"")),"")</f>
        <v/>
      </c>
      <c r="T24" s="27" t="str">
        <f ca="1">IFERROR(IF(LEN(Milestones[[#This Row],[Days]])=0,"",IF(AND(T$7=$E24,$F24=1),Milestone_Marker,"")),"")</f>
        <v/>
      </c>
      <c r="U24" s="27" t="str">
        <f ca="1">IFERROR(IF(LEN(Milestones[[#This Row],[Days]])=0,"",IF(AND(U$7=$E24,$F24=1),Milestone_Marker,"")),"")</f>
        <v/>
      </c>
      <c r="V24" s="27" t="str">
        <f ca="1">IFERROR(IF(LEN(Milestones[[#This Row],[Days]])=0,"",IF(AND(V$7=$E24,$F24=1),Milestone_Marker,"")),"")</f>
        <v/>
      </c>
      <c r="W24" s="27" t="str">
        <f ca="1">IFERROR(IF(LEN(Milestones[[#This Row],[Days]])=0,"",IF(AND(W$7=$E24,$F24=1),Milestone_Marker,"")),"")</f>
        <v/>
      </c>
      <c r="X24" s="27" t="str">
        <f ca="1">IFERROR(IF(LEN(Milestones[[#This Row],[Days]])=0,"",IF(AND(X$7=$E24,$F24=1),Milestone_Marker,"")),"")</f>
        <v/>
      </c>
      <c r="Y24" s="27" t="str">
        <f ca="1">IFERROR(IF(LEN(Milestones[[#This Row],[Days]])=0,"",IF(AND(Y$7=$E24,$F24=1),Milestone_Marker,"")),"")</f>
        <v/>
      </c>
      <c r="Z24" s="27" t="str">
        <f ca="1">IFERROR(IF(LEN(Milestones[[#This Row],[Days]])=0,"",IF(AND(Z$7=$E24,$F24=1),Milestone_Marker,"")),"")</f>
        <v/>
      </c>
      <c r="AA24" s="27" t="str">
        <f ca="1">IFERROR(IF(LEN(Milestones[[#This Row],[Days]])=0,"",IF(AND(AA$7=$E24,$F24=1),Milestone_Marker,"")),"")</f>
        <v/>
      </c>
      <c r="AB24" s="27" t="str">
        <f ca="1">IFERROR(IF(LEN(Milestones[[#This Row],[Days]])=0,"",IF(AND(AB$7=$E24,$F24=1),Milestone_Marker,"")),"")</f>
        <v/>
      </c>
      <c r="AC24" s="27" t="str">
        <f ca="1">IFERROR(IF(LEN(Milestones[[#This Row],[Days]])=0,"",IF(AND(AC$7=$E24,$F24=1),Milestone_Marker,"")),"")</f>
        <v/>
      </c>
      <c r="AD24" s="27" t="str">
        <f ca="1">IFERROR(IF(LEN(Milestones[[#This Row],[Days]])=0,"",IF(AND(AD$7=$E24,$F24=1),Milestone_Marker,"")),"")</f>
        <v/>
      </c>
      <c r="AE24" s="27" t="str">
        <f ca="1">IFERROR(IF(LEN(Milestones[[#This Row],[Days]])=0,"",IF(AND(AE$7=$E24,$F24=1),Milestone_Marker,"")),"")</f>
        <v/>
      </c>
      <c r="AF24" s="27" t="str">
        <f ca="1">IFERROR(IF(LEN(Milestones[[#This Row],[Days]])=0,"",IF(AND(AF$7=$E24,$F24=1),Milestone_Marker,"")),"")</f>
        <v/>
      </c>
      <c r="AG24" s="27" t="str">
        <f ca="1">IFERROR(IF(LEN(Milestones[[#This Row],[Days]])=0,"",IF(AND(AG$7=$E24,$F24=1),Milestone_Marker,"")),"")</f>
        <v/>
      </c>
      <c r="AH24" s="27" t="str">
        <f ca="1">IFERROR(IF(LEN(Milestones[[#This Row],[Days]])=0,"",IF(AND(AH$7=$E24,$F24=1),Milestone_Marker,"")),"")</f>
        <v/>
      </c>
      <c r="AI24" s="27" t="str">
        <f ca="1">IFERROR(IF(LEN(Milestones[[#This Row],[Days]])=0,"",IF(AND(AI$7=$E24,$F24=1),Milestone_Marker,"")),"")</f>
        <v/>
      </c>
      <c r="AJ24" s="27" t="str">
        <f ca="1">IFERROR(IF(LEN(Milestones[[#This Row],[Days]])=0,"",IF(AND(AJ$7=$E24,$F24=1),Milestone_Marker,"")),"")</f>
        <v/>
      </c>
      <c r="AK24" s="27" t="str">
        <f ca="1">IFERROR(IF(LEN(Milestones[[#This Row],[Days]])=0,"",IF(AND(AK$7=$E24,$F24=1),Milestone_Marker,"")),"")</f>
        <v/>
      </c>
      <c r="AL24" s="27" t="str">
        <f ca="1">IFERROR(IF(LEN(Milestones[[#This Row],[Days]])=0,"",IF(AND(AL$7=$E24,$F24=1),Milestone_Marker,"")),"")</f>
        <v/>
      </c>
      <c r="AM24" s="27" t="str">
        <f ca="1">IFERROR(IF(LEN(Milestones[[#This Row],[Days]])=0,"",IF(AND(AM$7=$E24,$F24=1),Milestone_Marker,"")),"")</f>
        <v/>
      </c>
      <c r="AN24" s="27" t="str">
        <f ca="1">IFERROR(IF(LEN(Milestones[[#This Row],[Days]])=0,"",IF(AND(AN$7=$E24,$F24=1),Milestone_Marker,"")),"")</f>
        <v/>
      </c>
      <c r="AO24" s="27" t="str">
        <f ca="1">IFERROR(IF(LEN(Milestones[[#This Row],[Days]])=0,"",IF(AND(AO$7=$E24,$F24=1),Milestone_Marker,"")),"")</f>
        <v/>
      </c>
      <c r="AP24" s="27" t="str">
        <f ca="1">IFERROR(IF(LEN(Milestones[[#This Row],[Days]])=0,"",IF(AND(AP$7=$E24,$F24=1),Milestone_Marker,"")),"")</f>
        <v/>
      </c>
      <c r="AQ24" s="27" t="str">
        <f ca="1">IFERROR(IF(LEN(Milestones[[#This Row],[Days]])=0,"",IF(AND(AQ$7=$E24,$F24=1),Milestone_Marker,"")),"")</f>
        <v/>
      </c>
      <c r="AR24" s="27" t="str">
        <f ca="1">IFERROR(IF(LEN(Milestones[[#This Row],[Days]])=0,"",IF(AND(AR$7=$E24,$F24=1),Milestone_Marker,"")),"")</f>
        <v/>
      </c>
      <c r="AS24" s="27" t="str">
        <f ca="1">IFERROR(IF(LEN(Milestones[[#This Row],[Days]])=0,"",IF(AND(AS$7=$E24,$F24=1),Milestone_Marker,"")),"")</f>
        <v/>
      </c>
      <c r="AT24" s="27" t="str">
        <f ca="1">IFERROR(IF(LEN(Milestones[[#This Row],[Days]])=0,"",IF(AND(AT$7=$E24,$F24=1),Milestone_Marker,"")),"")</f>
        <v/>
      </c>
      <c r="AU24" s="27" t="str">
        <f ca="1">IFERROR(IF(LEN(Milestones[[#This Row],[Days]])=0,"",IF(AND(AU$7=$E24,$F24=1),Milestone_Marker,"")),"")</f>
        <v/>
      </c>
      <c r="AV24" s="27" t="str">
        <f ca="1">IFERROR(IF(LEN(Milestones[[#This Row],[Days]])=0,"",IF(AND(AV$7=$E24,$F24=1),Milestone_Marker,"")),"")</f>
        <v/>
      </c>
      <c r="AW24" s="27" t="str">
        <f ca="1">IFERROR(IF(LEN(Milestones[[#This Row],[Days]])=0,"",IF(AND(AW$7=$E24,$F24=1),Milestone_Marker,"")),"")</f>
        <v/>
      </c>
      <c r="AX24" s="27" t="str">
        <f ca="1">IFERROR(IF(LEN(Milestones[[#This Row],[Days]])=0,"",IF(AND(AX$7=$E24,$F24=1),Milestone_Marker,"")),"")</f>
        <v/>
      </c>
      <c r="AY24" s="27" t="str">
        <f ca="1">IFERROR(IF(LEN(Milestones[[#This Row],[Days]])=0,"",IF(AND(AY$7=$E24,$F24=1),Milestone_Marker,"")),"")</f>
        <v/>
      </c>
      <c r="AZ24" s="27" t="str">
        <f ca="1">IFERROR(IF(LEN(Milestones[[#This Row],[Days]])=0,"",IF(AND(AZ$7=$E24,$F24=1),Milestone_Marker,"")),"")</f>
        <v/>
      </c>
      <c r="BA24" s="27" t="str">
        <f ca="1">IFERROR(IF(LEN(Milestones[[#This Row],[Days]])=0,"",IF(AND(BA$7=$E24,$F24=1),Milestone_Marker,"")),"")</f>
        <v/>
      </c>
      <c r="BB24" s="27" t="str">
        <f ca="1">IFERROR(IF(LEN(Milestones[[#This Row],[Days]])=0,"",IF(AND(BB$7=$E24,$F24=1),Milestone_Marker,"")),"")</f>
        <v/>
      </c>
      <c r="BC24" s="27" t="str">
        <f ca="1">IFERROR(IF(LEN(Milestones[[#This Row],[Days]])=0,"",IF(AND(BC$7=$E24,$F24=1),Milestone_Marker,"")),"")</f>
        <v/>
      </c>
      <c r="BD24" s="27" t="str">
        <f ca="1">IFERROR(IF(LEN(Milestones[[#This Row],[Days]])=0,"",IF(AND(BD$7=$E24,$F24=1),Milestone_Marker,"")),"")</f>
        <v/>
      </c>
      <c r="BE24" s="27" t="str">
        <f ca="1">IFERROR(IF(LEN(Milestones[[#This Row],[Days]])=0,"",IF(AND(BE$7=$E24,$F24=1),Milestone_Marker,"")),"")</f>
        <v/>
      </c>
      <c r="BF24" s="27" t="str">
        <f ca="1">IFERROR(IF(LEN(Milestones[[#This Row],[Days]])=0,"",IF(AND(BF$7=$E24,$F24=1),Milestone_Marker,"")),"")</f>
        <v/>
      </c>
      <c r="BG24" s="27" t="str">
        <f ca="1">IFERROR(IF(LEN(Milestones[[#This Row],[Days]])=0,"",IF(AND(BG$7=$E24,$F24=1),Milestone_Marker,"")),"")</f>
        <v/>
      </c>
      <c r="BH24" s="27" t="str">
        <f ca="1">IFERROR(IF(LEN(Milestones[[#This Row],[Days]])=0,"",IF(AND(BH$7=$E24,$F24=1),Milestone_Marker,"")),"")</f>
        <v/>
      </c>
      <c r="BI24" s="27" t="str">
        <f ca="1">IFERROR(IF(LEN(Milestones[[#This Row],[Days]])=0,"",IF(AND(BI$7=$E24,$F24=1),Milestone_Marker,"")),"")</f>
        <v/>
      </c>
      <c r="BJ24" s="27" t="str">
        <f ca="1">IFERROR(IF(LEN(Milestones[[#This Row],[Days]])=0,"",IF(AND(BJ$7=$E24,$F24=1),Milestone_Marker,"")),"")</f>
        <v/>
      </c>
      <c r="BK24" s="27" t="str">
        <f ca="1">IFERROR(IF(LEN(Milestones[[#This Row],[Days]])=0,"",IF(AND(BK$7=$E24,$F24=1),Milestone_Marker,"")),"")</f>
        <v/>
      </c>
      <c r="BL24" s="27" t="str">
        <f ca="1">IFERROR(IF(LEN(Milestones[[#This Row],[Milestone description]])=0,"",IF(AND(BL$7=$E24,$F24=1),Milestone_Marker,"")),"")</f>
        <v/>
      </c>
      <c r="BM24" s="27" t="str">
        <f>IFERROR(IF(LEN(Milestones[[#This Row],[Assigned to]])=0,"",IF(AND(BM$7=$E24,$F24=1),Milestone_Marker,"")),"")</f>
        <v/>
      </c>
      <c r="BN24" s="27" t="str">
        <f>IFERROR(IF(LEN(Milestones[[#This Row],[Progress]])=0,"",IF(AND(BN$7=$E24,$F24=1),Milestone_Marker,"")),"")</f>
        <v/>
      </c>
      <c r="BO24" s="27" t="str">
        <f ca="1">IFERROR(IF(LEN(Milestones[[#This Row],[Start]])=0,"",IF(AND(BO$7=$E24,$F24=1),Milestone_Marker,"")),"")</f>
        <v/>
      </c>
      <c r="BP24" s="27" t="str">
        <f ca="1">IFERROR(IF(LEN(Milestones[[#This Row],[Days]])=0,"",IF(AND(BP$7=$E24,$F24=1),Milestone_Marker,"")),"")</f>
        <v/>
      </c>
      <c r="BQ24" s="27" t="str">
        <f ca="1">IFERROR(IF(LEN(Milestones[[#This Row],[Milestone description]])=0,"",IF(AND(BQ$7=$E24,$F24=1),Milestone_Marker,"")),"")</f>
        <v/>
      </c>
      <c r="BR24" s="27" t="str">
        <f>IFERROR(IF(LEN(Milestones[[#This Row],[Assigned to]])=0,"",IF(AND(BR$7=$E24,$F24=1),Milestone_Marker,"")),"")</f>
        <v/>
      </c>
      <c r="BS24" s="27" t="str">
        <f>IFERROR(IF(LEN(Milestones[[#This Row],[Progress]])=0,"",IF(AND(BS$7=$E24,$F24=1),Milestone_Marker,"")),"")</f>
        <v/>
      </c>
      <c r="BT24" s="27" t="str">
        <f ca="1">IFERROR(IF(LEN(Milestones[[#This Row],[Start]])=0,"",IF(AND(BT$7=$E24,$F24=1),Milestone_Marker,"")),"")</f>
        <v/>
      </c>
      <c r="BU24" s="27" t="str">
        <f ca="1">IFERROR(IF(LEN(Milestones[[#This Row],[Days]])=0,"",IF(AND(BU$7=$E24,$F24=1),Milestone_Marker,"")),"")</f>
        <v/>
      </c>
      <c r="BV24" s="27" t="str">
        <f ca="1">IFERROR(IF(LEN(Milestones[[#This Row],[Milestone description]])=0,"",IF(AND(BV$7=$E24,$F24=1),Milestone_Marker,"")),"")</f>
        <v/>
      </c>
      <c r="BW24" s="27" t="str">
        <f>IFERROR(IF(LEN(Milestones[[#This Row],[Assigned to]])=0,"",IF(AND(BW$7=$E24,$F24=1),Milestone_Marker,"")),"")</f>
        <v/>
      </c>
      <c r="BX24" s="27" t="str">
        <f ca="1">IFERROR(IF(LEN(Milestones[[#This Row],[Milestone description]])=0,"",IF(AND(BX$7=$E24,$F24=1),Milestone_Marker,"")),"")</f>
        <v/>
      </c>
      <c r="BY24" s="27" t="str">
        <f>IFERROR(IF(LEN(Milestones[[#This Row],[Assigned to]])=0,"",IF(AND(BY$7=$E24,$F24=1),Milestone_Marker,"")),"")</f>
        <v/>
      </c>
      <c r="BZ24" s="27" t="str">
        <f>IFERROR(IF(LEN(Milestones[[#This Row],[Progress]])=0,"",IF(AND(BZ$7=$E24,$F24=1),Milestone_Marker,"")),"")</f>
        <v/>
      </c>
      <c r="CA24" s="27" t="str">
        <f ca="1">IFERROR(IF(LEN(Milestones[[#This Row],[Start]])=0,"",IF(AND(CA$7=$E24,$F24=1),Milestone_Marker,"")),"")</f>
        <v/>
      </c>
      <c r="CB24" s="27" t="str">
        <f ca="1">IFERROR(IF(LEN(Milestones[[#This Row],[Days]])=0,"",IF(AND(CB$7=$E24,$F24=1),Milestone_Marker,"")),"")</f>
        <v/>
      </c>
      <c r="CC24" s="27" t="str">
        <f ca="1">IFERROR(IF(LEN(Milestones[[#This Row],[Milestone description]])=0,"",IF(AND(CC$7=$E24,$F24=1),Milestone_Marker,"")),"")</f>
        <v/>
      </c>
      <c r="CD24" s="27" t="str">
        <f>IFERROR(IF(LEN(Milestones[[#This Row],[Assigned to]])=0,"",IF(AND(CD$7=$E24,$F24=1),Milestone_Marker,"")),"")</f>
        <v/>
      </c>
      <c r="CE24" s="27" t="str">
        <f>IFERROR(IF(LEN(Milestones[[#This Row],[Progress]])=0,"",IF(AND(CE$7=$E24,$F24=1),Milestone_Marker,"")),"")</f>
        <v/>
      </c>
      <c r="CF24" s="27" t="str">
        <f ca="1">IFERROR(IF(LEN(Milestones[[#This Row],[Start]])=0,"",IF(AND(CF$7=$E24,$F24=1),Milestone_Marker,"")),"")</f>
        <v/>
      </c>
      <c r="CG24" s="27" t="str">
        <f ca="1">IFERROR(IF(LEN(Milestones[[#This Row],[Days]])=0,"",IF(AND(CG$7=$E24,$F24=1),Milestone_Marker,"")),"")</f>
        <v/>
      </c>
      <c r="CH24" s="27" t="str">
        <f ca="1">IFERROR(IF(LEN(Milestones[[#This Row],[Milestone description]])=0,"",IF(AND(CH$7=$E24,$F24=1),Milestone_Marker,"")),"")</f>
        <v/>
      </c>
      <c r="CI24" s="27" t="str">
        <f>IFERROR(IF(LEN(Milestones[[#This Row],[Assigned to]])=0,"",IF(AND(CI$7=$E24,$F24=1),Milestone_Marker,"")),"")</f>
        <v/>
      </c>
      <c r="CJ24" s="27" t="str">
        <f>IFERROR(IF(LEN(Milestones[[#This Row],[Progress]])=0,"",IF(AND(CJ$7=$E24,$F24=1),Milestone_Marker,"")),"")</f>
        <v/>
      </c>
      <c r="CK24" s="27" t="str">
        <f>IFERROR(IF(LEN(Milestones[[#This Row],[Assigned to]])=0,"",IF(AND(CK$7=$E24,$F24=1),Milestone_Marker,"")),"")</f>
        <v/>
      </c>
      <c r="CL24" s="27" t="str">
        <f>IFERROR(IF(LEN(Milestones[[#This Row],[Progress]])=0,"",IF(AND(CL$7=$E24,$F24=1),Milestone_Marker,"")),"")</f>
        <v/>
      </c>
      <c r="CM24" s="27" t="str">
        <f ca="1">IFERROR(IF(LEN(Milestones[[#This Row],[Start]])=0,"",IF(AND(CM$7=$E24,$F24=1),Milestone_Marker,"")),"")</f>
        <v/>
      </c>
      <c r="CN24" s="27" t="str">
        <f ca="1">IFERROR(IF(LEN(Milestones[[#This Row],[Days]])=0,"",IF(AND(CN$7=$E24,$F24=1),Milestone_Marker,"")),"")</f>
        <v/>
      </c>
      <c r="CO24" s="27" t="str">
        <f ca="1">IFERROR(IF(LEN(Milestones[[#This Row],[Milestone description]])=0,"",IF(AND(CO$7=$E24,$F24=1),Milestone_Marker,"")),"")</f>
        <v/>
      </c>
      <c r="CP24" s="27" t="str">
        <f>IFERROR(IF(LEN(Milestones[[#This Row],[Assigned to]])=0,"",IF(AND(CP$7=$E24,$F24=1),Milestone_Marker,"")),"")</f>
        <v/>
      </c>
      <c r="CQ24" s="27" t="str">
        <f>IFERROR(IF(LEN(Milestones[[#This Row],[Progress]])=0,"",IF(AND(CQ$7=$E24,$F24=1),Milestone_Marker,"")),"")</f>
        <v/>
      </c>
      <c r="CR24" s="27" t="str">
        <f ca="1">IFERROR(IF(LEN(Milestones[[#This Row],[Milestone description]])=0,"",IF(AND(CR$7=$E24,$F24=1),Milestone_Marker,"")),"")</f>
        <v/>
      </c>
      <c r="CS24" s="27" t="str">
        <f>IFERROR(IF(LEN(Milestones[[#This Row],[Assigned to]])=0,"",IF(AND(CS$7=$E24,$F24=1),Milestone_Marker,"")),"")</f>
        <v/>
      </c>
      <c r="CT24" s="27" t="str">
        <f>IFERROR(IF(LEN(Milestones[[#This Row],[Progress]])=0,"",IF(AND(CT$7=$E24,$F24=1),Milestone_Marker,"")),"")</f>
        <v/>
      </c>
      <c r="CU24" s="27" t="str">
        <f ca="1">IFERROR(IF(LEN(Milestones[[#This Row],[Start]])=0,"",IF(AND(CU$7=$E24,$F24=1),Milestone_Marker,"")),"")</f>
        <v/>
      </c>
      <c r="CV24" s="27" t="str">
        <f ca="1">IFERROR(IF(LEN(Milestones[[#This Row],[Days]])=0,"",IF(AND(CV$7=$E24,$F24=1),Milestone_Marker,"")),"")</f>
        <v/>
      </c>
      <c r="CW24" s="27" t="str">
        <f ca="1">IFERROR(IF(LEN(Milestones[[#This Row],[Milestone description]])=0,"",IF(AND(CW$7=$E24,$F24=1),Milestone_Marker,"")),"")</f>
        <v/>
      </c>
      <c r="CX24" s="27" t="str">
        <f>IFERROR(IF(LEN(Milestones[[#This Row],[Assigned to]])=0,"",IF(AND(CX$7=$E24,$F24=1),Milestone_Marker,"")),"")</f>
        <v/>
      </c>
      <c r="CY24" s="27" t="str">
        <f>IFERROR(IF(LEN(Milestones[[#This Row],[Progress]])=0,"",IF(AND(CY$7=$E24,$F24=1),Milestone_Marker,"")),"")</f>
        <v/>
      </c>
      <c r="CZ24" s="27" t="str">
        <f ca="1">IFERROR(IF(LEN(Milestones[[#This Row],[Start]])=0,"",IF(AND(CZ$7=$E24,$F24=1),Milestone_Marker,"")),"")</f>
        <v/>
      </c>
      <c r="DA24" s="27" t="str">
        <f ca="1">IFERROR(IF(LEN(Milestones[[#This Row],[Days]])=0,"",IF(AND(DA$7=$E24,$F24=1),Milestone_Marker,"")),"")</f>
        <v/>
      </c>
      <c r="DB24" s="27" t="str">
        <f ca="1">IFERROR(IF(LEN(Milestones[[#This Row],[Milestone description]])=0,"",IF(AND(DB$7=$E24,$F24=1),Milestone_Marker,"")),"")</f>
        <v/>
      </c>
      <c r="DC24" s="27" t="str">
        <f>IFERROR(IF(LEN(Milestones[[#This Row],[Assigned to]])=0,"",IF(AND(DC$7=$E24,$F24=1),Milestone_Marker,"")),"")</f>
        <v/>
      </c>
      <c r="DD24" s="27" t="str">
        <f>IFERROR(IF(LEN(Milestones[[#This Row],[Progress]])=0,"",IF(AND(DD$7=$E24,$F24=1),Milestone_Marker,"")),"")</f>
        <v/>
      </c>
      <c r="DE24" s="27" t="str">
        <f>IFERROR(IF(LEN(Milestones[[#This Row],[Assigned to]])=0,"",IF(AND(DE$7=$E24,$F24=1),Milestone_Marker,"")),"")</f>
        <v/>
      </c>
      <c r="DF24" s="27" t="str">
        <f>IFERROR(IF(LEN(Milestones[[#This Row],[Progress]])=0,"",IF(AND(DF$7=$E24,$F24=1),Milestone_Marker,"")),"")</f>
        <v/>
      </c>
      <c r="DG24" s="27" t="str">
        <f ca="1">IFERROR(IF(LEN(Milestones[[#This Row],[Start]])=0,"",IF(AND(DG$7=$E24,$F24=1),Milestone_Marker,"")),"")</f>
        <v/>
      </c>
      <c r="DH24" s="27" t="str">
        <f ca="1">IFERROR(IF(LEN(Milestones[[#This Row],[Days]])=0,"",IF(AND(DH$7=$E24,$F24=1),Milestone_Marker,"")),"")</f>
        <v/>
      </c>
    </row>
    <row r="25" spans="1:112" s="1" customFormat="1" ht="30" customHeight="1" outlineLevel="1" x14ac:dyDescent="0.35">
      <c r="A25" s="6"/>
      <c r="B25" s="41" t="s">
        <v>10</v>
      </c>
      <c r="C25" s="14"/>
      <c r="D25" s="36"/>
      <c r="E25" s="35">
        <f ca="1">TODAY()+35</f>
        <v>45152</v>
      </c>
      <c r="F25" s="13">
        <v>6</v>
      </c>
      <c r="G25" s="28"/>
      <c r="H25" s="27" t="str">
        <f ca="1">IFERROR(IF(LEN(Milestones[[#This Row],[Days]])=0,"",IF(AND(H$7=$E25,$F25=1),Milestone_Marker,"")),"")</f>
        <v/>
      </c>
      <c r="I25" s="27" t="str">
        <f ca="1">IFERROR(IF(LEN(Milestones[[#This Row],[Days]])=0,"",IF(AND(I$7=$E25,$F25=1),Milestone_Marker,"")),"")</f>
        <v/>
      </c>
      <c r="J25" s="27" t="str">
        <f ca="1">IFERROR(IF(LEN(Milestones[[#This Row],[Days]])=0,"",IF(AND(J$7=$E25,$F25=1),Milestone_Marker,"")),"")</f>
        <v/>
      </c>
      <c r="K25" s="27" t="str">
        <f ca="1">IFERROR(IF(LEN(Milestones[[#This Row],[Days]])=0,"",IF(AND(K$7=$E25,$F25=1),Milestone_Marker,"")),"")</f>
        <v/>
      </c>
      <c r="L25" s="27" t="str">
        <f ca="1">IFERROR(IF(LEN(Milestones[[#This Row],[Days]])=0,"",IF(AND(L$7=$E25,$F25=1),Milestone_Marker,"")),"")</f>
        <v/>
      </c>
      <c r="M25" s="27" t="str">
        <f ca="1">IFERROR(IF(LEN(Milestones[[#This Row],[Days]])=0,"",IF(AND(M$7=$E25,$F25=1),Milestone_Marker,"")),"")</f>
        <v/>
      </c>
      <c r="N25" s="27" t="str">
        <f ca="1">IFERROR(IF(LEN(Milestones[[#This Row],[Days]])=0,"",IF(AND(N$7=$E25,$F25=1),Milestone_Marker,"")),"")</f>
        <v/>
      </c>
      <c r="O25" s="27" t="str">
        <f ca="1">IFERROR(IF(LEN(Milestones[[#This Row],[Days]])=0,"",IF(AND(O$7=$E25,$F25=1),Milestone_Marker,"")),"")</f>
        <v/>
      </c>
      <c r="P25" s="27" t="str">
        <f ca="1">IFERROR(IF(LEN(Milestones[[#This Row],[Days]])=0,"",IF(AND(P$7=$E25,$F25=1),Milestone_Marker,"")),"")</f>
        <v/>
      </c>
      <c r="Q25" s="27" t="str">
        <f ca="1">IFERROR(IF(LEN(Milestones[[#This Row],[Days]])=0,"",IF(AND(Q$7=$E25,$F25=1),Milestone_Marker,"")),"")</f>
        <v/>
      </c>
      <c r="R25" s="27" t="str">
        <f ca="1">IFERROR(IF(LEN(Milestones[[#This Row],[Days]])=0,"",IF(AND(R$7=$E25,$F25=1),Milestone_Marker,"")),"")</f>
        <v/>
      </c>
      <c r="S25" s="27" t="str">
        <f ca="1">IFERROR(IF(LEN(Milestones[[#This Row],[Days]])=0,"",IF(AND(S$7=$E25,$F25=1),Milestone_Marker,"")),"")</f>
        <v/>
      </c>
      <c r="T25" s="27" t="str">
        <f ca="1">IFERROR(IF(LEN(Milestones[[#This Row],[Days]])=0,"",IF(AND(T$7=$E25,$F25=1),Milestone_Marker,"")),"")</f>
        <v/>
      </c>
      <c r="U25" s="27" t="str">
        <f ca="1">IFERROR(IF(LEN(Milestones[[#This Row],[Days]])=0,"",IF(AND(U$7=$E25,$F25=1),Milestone_Marker,"")),"")</f>
        <v/>
      </c>
      <c r="V25" s="27" t="str">
        <f ca="1">IFERROR(IF(LEN(Milestones[[#This Row],[Days]])=0,"",IF(AND(V$7=$E25,$F25=1),Milestone_Marker,"")),"")</f>
        <v/>
      </c>
      <c r="W25" s="27" t="str">
        <f ca="1">IFERROR(IF(LEN(Milestones[[#This Row],[Days]])=0,"",IF(AND(W$7=$E25,$F25=1),Milestone_Marker,"")),"")</f>
        <v/>
      </c>
      <c r="X25" s="27" t="str">
        <f ca="1">IFERROR(IF(LEN(Milestones[[#This Row],[Days]])=0,"",IF(AND(X$7=$E25,$F25=1),Milestone_Marker,"")),"")</f>
        <v/>
      </c>
      <c r="Y25" s="27" t="str">
        <f ca="1">IFERROR(IF(LEN(Milestones[[#This Row],[Days]])=0,"",IF(AND(Y$7=$E25,$F25=1),Milestone_Marker,"")),"")</f>
        <v/>
      </c>
      <c r="Z25" s="27" t="str">
        <f ca="1">IFERROR(IF(LEN(Milestones[[#This Row],[Days]])=0,"",IF(AND(Z$7=$E25,$F25=1),Milestone_Marker,"")),"")</f>
        <v/>
      </c>
      <c r="AA25" s="27" t="str">
        <f ca="1">IFERROR(IF(LEN(Milestones[[#This Row],[Days]])=0,"",IF(AND(AA$7=$E25,$F25=1),Milestone_Marker,"")),"")</f>
        <v/>
      </c>
      <c r="AB25" s="27" t="str">
        <f ca="1">IFERROR(IF(LEN(Milestones[[#This Row],[Days]])=0,"",IF(AND(AB$7=$E25,$F25=1),Milestone_Marker,"")),"")</f>
        <v/>
      </c>
      <c r="AC25" s="27" t="str">
        <f ca="1">IFERROR(IF(LEN(Milestones[[#This Row],[Days]])=0,"",IF(AND(AC$7=$E25,$F25=1),Milestone_Marker,"")),"")</f>
        <v/>
      </c>
      <c r="AD25" s="27" t="str">
        <f ca="1">IFERROR(IF(LEN(Milestones[[#This Row],[Days]])=0,"",IF(AND(AD$7=$E25,$F25=1),Milestone_Marker,"")),"")</f>
        <v/>
      </c>
      <c r="AE25" s="27" t="str">
        <f ca="1">IFERROR(IF(LEN(Milestones[[#This Row],[Days]])=0,"",IF(AND(AE$7=$E25,$F25=1),Milestone_Marker,"")),"")</f>
        <v/>
      </c>
      <c r="AF25" s="27" t="str">
        <f ca="1">IFERROR(IF(LEN(Milestones[[#This Row],[Days]])=0,"",IF(AND(AF$7=$E25,$F25=1),Milestone_Marker,"")),"")</f>
        <v/>
      </c>
      <c r="AG25" s="27" t="str">
        <f ca="1">IFERROR(IF(LEN(Milestones[[#This Row],[Days]])=0,"",IF(AND(AG$7=$E25,$F25=1),Milestone_Marker,"")),"")</f>
        <v/>
      </c>
      <c r="AH25" s="27" t="str">
        <f ca="1">IFERROR(IF(LEN(Milestones[[#This Row],[Days]])=0,"",IF(AND(AH$7=$E25,$F25=1),Milestone_Marker,"")),"")</f>
        <v/>
      </c>
      <c r="AI25" s="27" t="str">
        <f ca="1">IFERROR(IF(LEN(Milestones[[#This Row],[Days]])=0,"",IF(AND(AI$7=$E25,$F25=1),Milestone_Marker,"")),"")</f>
        <v/>
      </c>
      <c r="AJ25" s="27" t="str">
        <f ca="1">IFERROR(IF(LEN(Milestones[[#This Row],[Days]])=0,"",IF(AND(AJ$7=$E25,$F25=1),Milestone_Marker,"")),"")</f>
        <v/>
      </c>
      <c r="AK25" s="27" t="str">
        <f ca="1">IFERROR(IF(LEN(Milestones[[#This Row],[Days]])=0,"",IF(AND(AK$7=$E25,$F25=1),Milestone_Marker,"")),"")</f>
        <v/>
      </c>
      <c r="AL25" s="27" t="str">
        <f ca="1">IFERROR(IF(LEN(Milestones[[#This Row],[Days]])=0,"",IF(AND(AL$7=$E25,$F25=1),Milestone_Marker,"")),"")</f>
        <v/>
      </c>
      <c r="AM25" s="27" t="str">
        <f ca="1">IFERROR(IF(LEN(Milestones[[#This Row],[Days]])=0,"",IF(AND(AM$7=$E25,$F25=1),Milestone_Marker,"")),"")</f>
        <v/>
      </c>
      <c r="AN25" s="27" t="str">
        <f ca="1">IFERROR(IF(LEN(Milestones[[#This Row],[Days]])=0,"",IF(AND(AN$7=$E25,$F25=1),Milestone_Marker,"")),"")</f>
        <v/>
      </c>
      <c r="AO25" s="27" t="str">
        <f ca="1">IFERROR(IF(LEN(Milestones[[#This Row],[Days]])=0,"",IF(AND(AO$7=$E25,$F25=1),Milestone_Marker,"")),"")</f>
        <v/>
      </c>
      <c r="AP25" s="27" t="str">
        <f ca="1">IFERROR(IF(LEN(Milestones[[#This Row],[Days]])=0,"",IF(AND(AP$7=$E25,$F25=1),Milestone_Marker,"")),"")</f>
        <v/>
      </c>
      <c r="AQ25" s="27" t="str">
        <f ca="1">IFERROR(IF(LEN(Milestones[[#This Row],[Days]])=0,"",IF(AND(AQ$7=$E25,$F25=1),Milestone_Marker,"")),"")</f>
        <v/>
      </c>
      <c r="AR25" s="27" t="str">
        <f ca="1">IFERROR(IF(LEN(Milestones[[#This Row],[Days]])=0,"",IF(AND(AR$7=$E25,$F25=1),Milestone_Marker,"")),"")</f>
        <v/>
      </c>
      <c r="AS25" s="27" t="str">
        <f ca="1">IFERROR(IF(LEN(Milestones[[#This Row],[Days]])=0,"",IF(AND(AS$7=$E25,$F25=1),Milestone_Marker,"")),"")</f>
        <v/>
      </c>
      <c r="AT25" s="27" t="str">
        <f ca="1">IFERROR(IF(LEN(Milestones[[#This Row],[Days]])=0,"",IF(AND(AT$7=$E25,$F25=1),Milestone_Marker,"")),"")</f>
        <v/>
      </c>
      <c r="AU25" s="27" t="str">
        <f ca="1">IFERROR(IF(LEN(Milestones[[#This Row],[Days]])=0,"",IF(AND(AU$7=$E25,$F25=1),Milestone_Marker,"")),"")</f>
        <v/>
      </c>
      <c r="AV25" s="27" t="str">
        <f ca="1">IFERROR(IF(LEN(Milestones[[#This Row],[Days]])=0,"",IF(AND(AV$7=$E25,$F25=1),Milestone_Marker,"")),"")</f>
        <v/>
      </c>
      <c r="AW25" s="27" t="str">
        <f ca="1">IFERROR(IF(LEN(Milestones[[#This Row],[Days]])=0,"",IF(AND(AW$7=$E25,$F25=1),Milestone_Marker,"")),"")</f>
        <v/>
      </c>
      <c r="AX25" s="27" t="str">
        <f ca="1">IFERROR(IF(LEN(Milestones[[#This Row],[Days]])=0,"",IF(AND(AX$7=$E25,$F25=1),Milestone_Marker,"")),"")</f>
        <v/>
      </c>
      <c r="AY25" s="27" t="str">
        <f ca="1">IFERROR(IF(LEN(Milestones[[#This Row],[Days]])=0,"",IF(AND(AY$7=$E25,$F25=1),Milestone_Marker,"")),"")</f>
        <v/>
      </c>
      <c r="AZ25" s="27" t="str">
        <f ca="1">IFERROR(IF(LEN(Milestones[[#This Row],[Days]])=0,"",IF(AND(AZ$7=$E25,$F25=1),Milestone_Marker,"")),"")</f>
        <v/>
      </c>
      <c r="BA25" s="27" t="str">
        <f ca="1">IFERROR(IF(LEN(Milestones[[#This Row],[Days]])=0,"",IF(AND(BA$7=$E25,$F25=1),Milestone_Marker,"")),"")</f>
        <v/>
      </c>
      <c r="BB25" s="27" t="str">
        <f ca="1">IFERROR(IF(LEN(Milestones[[#This Row],[Days]])=0,"",IF(AND(BB$7=$E25,$F25=1),Milestone_Marker,"")),"")</f>
        <v/>
      </c>
      <c r="BC25" s="27" t="str">
        <f ca="1">IFERROR(IF(LEN(Milestones[[#This Row],[Days]])=0,"",IF(AND(BC$7=$E25,$F25=1),Milestone_Marker,"")),"")</f>
        <v/>
      </c>
      <c r="BD25" s="27" t="str">
        <f ca="1">IFERROR(IF(LEN(Milestones[[#This Row],[Days]])=0,"",IF(AND(BD$7=$E25,$F25=1),Milestone_Marker,"")),"")</f>
        <v/>
      </c>
      <c r="BE25" s="27" t="str">
        <f ca="1">IFERROR(IF(LEN(Milestones[[#This Row],[Days]])=0,"",IF(AND(BE$7=$E25,$F25=1),Milestone_Marker,"")),"")</f>
        <v/>
      </c>
      <c r="BF25" s="27" t="str">
        <f ca="1">IFERROR(IF(LEN(Milestones[[#This Row],[Days]])=0,"",IF(AND(BF$7=$E25,$F25=1),Milestone_Marker,"")),"")</f>
        <v/>
      </c>
      <c r="BG25" s="27" t="str">
        <f ca="1">IFERROR(IF(LEN(Milestones[[#This Row],[Days]])=0,"",IF(AND(BG$7=$E25,$F25=1),Milestone_Marker,"")),"")</f>
        <v/>
      </c>
      <c r="BH25" s="27" t="str">
        <f ca="1">IFERROR(IF(LEN(Milestones[[#This Row],[Days]])=0,"",IF(AND(BH$7=$E25,$F25=1),Milestone_Marker,"")),"")</f>
        <v/>
      </c>
      <c r="BI25" s="27" t="str">
        <f ca="1">IFERROR(IF(LEN(Milestones[[#This Row],[Days]])=0,"",IF(AND(BI$7=$E25,$F25=1),Milestone_Marker,"")),"")</f>
        <v/>
      </c>
      <c r="BJ25" s="27" t="str">
        <f ca="1">IFERROR(IF(LEN(Milestones[[#This Row],[Days]])=0,"",IF(AND(BJ$7=$E25,$F25=1),Milestone_Marker,"")),"")</f>
        <v/>
      </c>
      <c r="BK25" s="27" t="str">
        <f ca="1">IFERROR(IF(LEN(Milestones[[#This Row],[Days]])=0,"",IF(AND(BK$7=$E25,$F25=1),Milestone_Marker,"")),"")</f>
        <v/>
      </c>
      <c r="BL25" s="27" t="str">
        <f ca="1">IFERROR(IF(LEN(Milestones[[#This Row],[Milestone description]])=0,"",IF(AND(BL$7=$E25,$F25=1),Milestone_Marker,"")),"")</f>
        <v/>
      </c>
      <c r="BM25" s="27" t="str">
        <f>IFERROR(IF(LEN(Milestones[[#This Row],[Assigned to]])=0,"",IF(AND(BM$7=$E25,$F25=1),Milestone_Marker,"")),"")</f>
        <v/>
      </c>
      <c r="BN25" s="27" t="str">
        <f>IFERROR(IF(LEN(Milestones[[#This Row],[Progress]])=0,"",IF(AND(BN$7=$E25,$F25=1),Milestone_Marker,"")),"")</f>
        <v/>
      </c>
      <c r="BO25" s="27" t="str">
        <f ca="1">IFERROR(IF(LEN(Milestones[[#This Row],[Start]])=0,"",IF(AND(BO$7=$E25,$F25=1),Milestone_Marker,"")),"")</f>
        <v/>
      </c>
      <c r="BP25" s="27" t="str">
        <f ca="1">IFERROR(IF(LEN(Milestones[[#This Row],[Days]])=0,"",IF(AND(BP$7=$E25,$F25=1),Milestone_Marker,"")),"")</f>
        <v/>
      </c>
      <c r="BQ25" s="27" t="str">
        <f ca="1">IFERROR(IF(LEN(Milestones[[#This Row],[Milestone description]])=0,"",IF(AND(BQ$7=$E25,$F25=1),Milestone_Marker,"")),"")</f>
        <v/>
      </c>
      <c r="BR25" s="27" t="str">
        <f>IFERROR(IF(LEN(Milestones[[#This Row],[Assigned to]])=0,"",IF(AND(BR$7=$E25,$F25=1),Milestone_Marker,"")),"")</f>
        <v/>
      </c>
      <c r="BS25" s="27" t="str">
        <f>IFERROR(IF(LEN(Milestones[[#This Row],[Progress]])=0,"",IF(AND(BS$7=$E25,$F25=1),Milestone_Marker,"")),"")</f>
        <v/>
      </c>
      <c r="BT25" s="27" t="str">
        <f ca="1">IFERROR(IF(LEN(Milestones[[#This Row],[Start]])=0,"",IF(AND(BT$7=$E25,$F25=1),Milestone_Marker,"")),"")</f>
        <v/>
      </c>
      <c r="BU25" s="27" t="str">
        <f ca="1">IFERROR(IF(LEN(Milestones[[#This Row],[Days]])=0,"",IF(AND(BU$7=$E25,$F25=1),Milestone_Marker,"")),"")</f>
        <v/>
      </c>
      <c r="BV25" s="27" t="str">
        <f ca="1">IFERROR(IF(LEN(Milestones[[#This Row],[Milestone description]])=0,"",IF(AND(BV$7=$E25,$F25=1),Milestone_Marker,"")),"")</f>
        <v/>
      </c>
      <c r="BW25" s="27" t="str">
        <f>IFERROR(IF(LEN(Milestones[[#This Row],[Assigned to]])=0,"",IF(AND(BW$7=$E25,$F25=1),Milestone_Marker,"")),"")</f>
        <v/>
      </c>
      <c r="BX25" s="27" t="str">
        <f ca="1">IFERROR(IF(LEN(Milestones[[#This Row],[Milestone description]])=0,"",IF(AND(BX$7=$E25,$F25=1),Milestone_Marker,"")),"")</f>
        <v/>
      </c>
      <c r="BY25" s="27" t="str">
        <f>IFERROR(IF(LEN(Milestones[[#This Row],[Assigned to]])=0,"",IF(AND(BY$7=$E25,$F25=1),Milestone_Marker,"")),"")</f>
        <v/>
      </c>
      <c r="BZ25" s="27" t="str">
        <f>IFERROR(IF(LEN(Milestones[[#This Row],[Progress]])=0,"",IF(AND(BZ$7=$E25,$F25=1),Milestone_Marker,"")),"")</f>
        <v/>
      </c>
      <c r="CA25" s="27" t="str">
        <f ca="1">IFERROR(IF(LEN(Milestones[[#This Row],[Start]])=0,"",IF(AND(CA$7=$E25,$F25=1),Milestone_Marker,"")),"")</f>
        <v/>
      </c>
      <c r="CB25" s="27" t="str">
        <f ca="1">IFERROR(IF(LEN(Milestones[[#This Row],[Days]])=0,"",IF(AND(CB$7=$E25,$F25=1),Milestone_Marker,"")),"")</f>
        <v/>
      </c>
      <c r="CC25" s="27" t="str">
        <f ca="1">IFERROR(IF(LEN(Milestones[[#This Row],[Milestone description]])=0,"",IF(AND(CC$7=$E25,$F25=1),Milestone_Marker,"")),"")</f>
        <v/>
      </c>
      <c r="CD25" s="27" t="str">
        <f>IFERROR(IF(LEN(Milestones[[#This Row],[Assigned to]])=0,"",IF(AND(CD$7=$E25,$F25=1),Milestone_Marker,"")),"")</f>
        <v/>
      </c>
      <c r="CE25" s="27" t="str">
        <f>IFERROR(IF(LEN(Milestones[[#This Row],[Progress]])=0,"",IF(AND(CE$7=$E25,$F25=1),Milestone_Marker,"")),"")</f>
        <v/>
      </c>
      <c r="CF25" s="27" t="str">
        <f ca="1">IFERROR(IF(LEN(Milestones[[#This Row],[Start]])=0,"",IF(AND(CF$7=$E25,$F25=1),Milestone_Marker,"")),"")</f>
        <v/>
      </c>
      <c r="CG25" s="27" t="str">
        <f ca="1">IFERROR(IF(LEN(Milestones[[#This Row],[Days]])=0,"",IF(AND(CG$7=$E25,$F25=1),Milestone_Marker,"")),"")</f>
        <v/>
      </c>
      <c r="CH25" s="27" t="str">
        <f ca="1">IFERROR(IF(LEN(Milestones[[#This Row],[Milestone description]])=0,"",IF(AND(CH$7=$E25,$F25=1),Milestone_Marker,"")),"")</f>
        <v/>
      </c>
      <c r="CI25" s="27" t="str">
        <f>IFERROR(IF(LEN(Milestones[[#This Row],[Assigned to]])=0,"",IF(AND(CI$7=$E25,$F25=1),Milestone_Marker,"")),"")</f>
        <v/>
      </c>
      <c r="CJ25" s="27" t="str">
        <f>IFERROR(IF(LEN(Milestones[[#This Row],[Progress]])=0,"",IF(AND(CJ$7=$E25,$F25=1),Milestone_Marker,"")),"")</f>
        <v/>
      </c>
      <c r="CK25" s="27" t="str">
        <f>IFERROR(IF(LEN(Milestones[[#This Row],[Assigned to]])=0,"",IF(AND(CK$7=$E25,$F25=1),Milestone_Marker,"")),"")</f>
        <v/>
      </c>
      <c r="CL25" s="27" t="str">
        <f>IFERROR(IF(LEN(Milestones[[#This Row],[Progress]])=0,"",IF(AND(CL$7=$E25,$F25=1),Milestone_Marker,"")),"")</f>
        <v/>
      </c>
      <c r="CM25" s="27" t="str">
        <f ca="1">IFERROR(IF(LEN(Milestones[[#This Row],[Start]])=0,"",IF(AND(CM$7=$E25,$F25=1),Milestone_Marker,"")),"")</f>
        <v/>
      </c>
      <c r="CN25" s="27" t="str">
        <f ca="1">IFERROR(IF(LEN(Milestones[[#This Row],[Days]])=0,"",IF(AND(CN$7=$E25,$F25=1),Milestone_Marker,"")),"")</f>
        <v/>
      </c>
      <c r="CO25" s="27" t="str">
        <f ca="1">IFERROR(IF(LEN(Milestones[[#This Row],[Milestone description]])=0,"",IF(AND(CO$7=$E25,$F25=1),Milestone_Marker,"")),"")</f>
        <v/>
      </c>
      <c r="CP25" s="27" t="str">
        <f>IFERROR(IF(LEN(Milestones[[#This Row],[Assigned to]])=0,"",IF(AND(CP$7=$E25,$F25=1),Milestone_Marker,"")),"")</f>
        <v/>
      </c>
      <c r="CQ25" s="27" t="str">
        <f>IFERROR(IF(LEN(Milestones[[#This Row],[Progress]])=0,"",IF(AND(CQ$7=$E25,$F25=1),Milestone_Marker,"")),"")</f>
        <v/>
      </c>
      <c r="CR25" s="27" t="str">
        <f ca="1">IFERROR(IF(LEN(Milestones[[#This Row],[Milestone description]])=0,"",IF(AND(CR$7=$E25,$F25=1),Milestone_Marker,"")),"")</f>
        <v/>
      </c>
      <c r="CS25" s="27" t="str">
        <f>IFERROR(IF(LEN(Milestones[[#This Row],[Assigned to]])=0,"",IF(AND(CS$7=$E25,$F25=1),Milestone_Marker,"")),"")</f>
        <v/>
      </c>
      <c r="CT25" s="27" t="str">
        <f>IFERROR(IF(LEN(Milestones[[#This Row],[Progress]])=0,"",IF(AND(CT$7=$E25,$F25=1),Milestone_Marker,"")),"")</f>
        <v/>
      </c>
      <c r="CU25" s="27" t="str">
        <f ca="1">IFERROR(IF(LEN(Milestones[[#This Row],[Start]])=0,"",IF(AND(CU$7=$E25,$F25=1),Milestone_Marker,"")),"")</f>
        <v/>
      </c>
      <c r="CV25" s="27" t="str">
        <f ca="1">IFERROR(IF(LEN(Milestones[[#This Row],[Days]])=0,"",IF(AND(CV$7=$E25,$F25=1),Milestone_Marker,"")),"")</f>
        <v/>
      </c>
      <c r="CW25" s="27" t="str">
        <f ca="1">IFERROR(IF(LEN(Milestones[[#This Row],[Milestone description]])=0,"",IF(AND(CW$7=$E25,$F25=1),Milestone_Marker,"")),"")</f>
        <v/>
      </c>
      <c r="CX25" s="27" t="str">
        <f>IFERROR(IF(LEN(Milestones[[#This Row],[Assigned to]])=0,"",IF(AND(CX$7=$E25,$F25=1),Milestone_Marker,"")),"")</f>
        <v/>
      </c>
      <c r="CY25" s="27" t="str">
        <f>IFERROR(IF(LEN(Milestones[[#This Row],[Progress]])=0,"",IF(AND(CY$7=$E25,$F25=1),Milestone_Marker,"")),"")</f>
        <v/>
      </c>
      <c r="CZ25" s="27" t="str">
        <f ca="1">IFERROR(IF(LEN(Milestones[[#This Row],[Start]])=0,"",IF(AND(CZ$7=$E25,$F25=1),Milestone_Marker,"")),"")</f>
        <v/>
      </c>
      <c r="DA25" s="27" t="str">
        <f ca="1">IFERROR(IF(LEN(Milestones[[#This Row],[Days]])=0,"",IF(AND(DA$7=$E25,$F25=1),Milestone_Marker,"")),"")</f>
        <v/>
      </c>
      <c r="DB25" s="27" t="str">
        <f ca="1">IFERROR(IF(LEN(Milestones[[#This Row],[Milestone description]])=0,"",IF(AND(DB$7=$E25,$F25=1),Milestone_Marker,"")),"")</f>
        <v/>
      </c>
      <c r="DC25" s="27" t="str">
        <f>IFERROR(IF(LEN(Milestones[[#This Row],[Assigned to]])=0,"",IF(AND(DC$7=$E25,$F25=1),Milestone_Marker,"")),"")</f>
        <v/>
      </c>
      <c r="DD25" s="27" t="str">
        <f>IFERROR(IF(LEN(Milestones[[#This Row],[Progress]])=0,"",IF(AND(DD$7=$E25,$F25=1),Milestone_Marker,"")),"")</f>
        <v/>
      </c>
      <c r="DE25" s="27" t="str">
        <f>IFERROR(IF(LEN(Milestones[[#This Row],[Assigned to]])=0,"",IF(AND(DE$7=$E25,$F25=1),Milestone_Marker,"")),"")</f>
        <v/>
      </c>
      <c r="DF25" s="27" t="str">
        <f>IFERROR(IF(LEN(Milestones[[#This Row],[Progress]])=0,"",IF(AND(DF$7=$E25,$F25=1),Milestone_Marker,"")),"")</f>
        <v/>
      </c>
      <c r="DG25" s="27" t="str">
        <f ca="1">IFERROR(IF(LEN(Milestones[[#This Row],[Start]])=0,"",IF(AND(DG$7=$E25,$F25=1),Milestone_Marker,"")),"")</f>
        <v/>
      </c>
      <c r="DH25" s="27" t="str">
        <f ca="1">IFERROR(IF(LEN(Milestones[[#This Row],[Days]])=0,"",IF(AND(DH$7=$E25,$F25=1),Milestone_Marker,"")),"")</f>
        <v/>
      </c>
    </row>
    <row r="26" spans="1:112" s="1" customFormat="1" ht="30" customHeight="1" outlineLevel="1" x14ac:dyDescent="0.35">
      <c r="A26" s="6"/>
      <c r="B26" s="41" t="s">
        <v>11</v>
      </c>
      <c r="C26" s="14"/>
      <c r="D26" s="36"/>
      <c r="E26" s="35">
        <f ca="1">TODAY()+48</f>
        <v>45165</v>
      </c>
      <c r="F26" s="13">
        <v>3</v>
      </c>
      <c r="G26" s="28"/>
      <c r="H26" s="27" t="str">
        <f ca="1">IFERROR(IF(LEN(Milestones[[#This Row],[Days]])=0,"",IF(AND(H$7=$E26,$F26=1),Milestone_Marker,"")),"")</f>
        <v/>
      </c>
      <c r="I26" s="27" t="str">
        <f ca="1">IFERROR(IF(LEN(Milestones[[#This Row],[Days]])=0,"",IF(AND(I$7=$E26,$F26=1),Milestone_Marker,"")),"")</f>
        <v/>
      </c>
      <c r="J26" s="27" t="str">
        <f ca="1">IFERROR(IF(LEN(Milestones[[#This Row],[Days]])=0,"",IF(AND(J$7=$E26,$F26=1),Milestone_Marker,"")),"")</f>
        <v/>
      </c>
      <c r="K26" s="27" t="str">
        <f ca="1">IFERROR(IF(LEN(Milestones[[#This Row],[Days]])=0,"",IF(AND(K$7=$E26,$F26=1),Milestone_Marker,"")),"")</f>
        <v/>
      </c>
      <c r="L26" s="27" t="str">
        <f ca="1">IFERROR(IF(LEN(Milestones[[#This Row],[Days]])=0,"",IF(AND(L$7=$E26,$F26=1),Milestone_Marker,"")),"")</f>
        <v/>
      </c>
      <c r="M26" s="27" t="str">
        <f ca="1">IFERROR(IF(LEN(Milestones[[#This Row],[Days]])=0,"",IF(AND(M$7=$E26,$F26=1),Milestone_Marker,"")),"")</f>
        <v/>
      </c>
      <c r="N26" s="27" t="str">
        <f ca="1">IFERROR(IF(LEN(Milestones[[#This Row],[Days]])=0,"",IF(AND(N$7=$E26,$F26=1),Milestone_Marker,"")),"")</f>
        <v/>
      </c>
      <c r="O26" s="27" t="str">
        <f ca="1">IFERROR(IF(LEN(Milestones[[#This Row],[Days]])=0,"",IF(AND(O$7=$E26,$F26=1),Milestone_Marker,"")),"")</f>
        <v/>
      </c>
      <c r="P26" s="27" t="str">
        <f ca="1">IFERROR(IF(LEN(Milestones[[#This Row],[Days]])=0,"",IF(AND(P$7=$E26,$F26=1),Milestone_Marker,"")),"")</f>
        <v/>
      </c>
      <c r="Q26" s="27" t="str">
        <f ca="1">IFERROR(IF(LEN(Milestones[[#This Row],[Days]])=0,"",IF(AND(Q$7=$E26,$F26=1),Milestone_Marker,"")),"")</f>
        <v/>
      </c>
      <c r="R26" s="27" t="str">
        <f ca="1">IFERROR(IF(LEN(Milestones[[#This Row],[Days]])=0,"",IF(AND(R$7=$E26,$F26=1),Milestone_Marker,"")),"")</f>
        <v/>
      </c>
      <c r="S26" s="27" t="str">
        <f ca="1">IFERROR(IF(LEN(Milestones[[#This Row],[Days]])=0,"",IF(AND(S$7=$E26,$F26=1),Milestone_Marker,"")),"")</f>
        <v/>
      </c>
      <c r="T26" s="27" t="str">
        <f ca="1">IFERROR(IF(LEN(Milestones[[#This Row],[Days]])=0,"",IF(AND(T$7=$E26,$F26=1),Milestone_Marker,"")),"")</f>
        <v/>
      </c>
      <c r="U26" s="27" t="str">
        <f ca="1">IFERROR(IF(LEN(Milestones[[#This Row],[Days]])=0,"",IF(AND(U$7=$E26,$F26=1),Milestone_Marker,"")),"")</f>
        <v/>
      </c>
      <c r="V26" s="27" t="str">
        <f ca="1">IFERROR(IF(LEN(Milestones[[#This Row],[Days]])=0,"",IF(AND(V$7=$E26,$F26=1),Milestone_Marker,"")),"")</f>
        <v/>
      </c>
      <c r="W26" s="27" t="str">
        <f ca="1">IFERROR(IF(LEN(Milestones[[#This Row],[Days]])=0,"",IF(AND(W$7=$E26,$F26=1),Milestone_Marker,"")),"")</f>
        <v/>
      </c>
      <c r="X26" s="27" t="str">
        <f ca="1">IFERROR(IF(LEN(Milestones[[#This Row],[Days]])=0,"",IF(AND(X$7=$E26,$F26=1),Milestone_Marker,"")),"")</f>
        <v/>
      </c>
      <c r="Y26" s="27" t="str">
        <f ca="1">IFERROR(IF(LEN(Milestones[[#This Row],[Days]])=0,"",IF(AND(Y$7=$E26,$F26=1),Milestone_Marker,"")),"")</f>
        <v/>
      </c>
      <c r="Z26" s="27" t="str">
        <f ca="1">IFERROR(IF(LEN(Milestones[[#This Row],[Days]])=0,"",IF(AND(Z$7=$E26,$F26=1),Milestone_Marker,"")),"")</f>
        <v/>
      </c>
      <c r="AA26" s="27" t="str">
        <f ca="1">IFERROR(IF(LEN(Milestones[[#This Row],[Days]])=0,"",IF(AND(AA$7=$E26,$F26=1),Milestone_Marker,"")),"")</f>
        <v/>
      </c>
      <c r="AB26" s="27" t="str">
        <f ca="1">IFERROR(IF(LEN(Milestones[[#This Row],[Days]])=0,"",IF(AND(AB$7=$E26,$F26=1),Milestone_Marker,"")),"")</f>
        <v/>
      </c>
      <c r="AC26" s="27" t="str">
        <f ca="1">IFERROR(IF(LEN(Milestones[[#This Row],[Days]])=0,"",IF(AND(AC$7=$E26,$F26=1),Milestone_Marker,"")),"")</f>
        <v/>
      </c>
      <c r="AD26" s="27" t="str">
        <f ca="1">IFERROR(IF(LEN(Milestones[[#This Row],[Days]])=0,"",IF(AND(AD$7=$E26,$F26=1),Milestone_Marker,"")),"")</f>
        <v/>
      </c>
      <c r="AE26" s="27" t="str">
        <f ca="1">IFERROR(IF(LEN(Milestones[[#This Row],[Days]])=0,"",IF(AND(AE$7=$E26,$F26=1),Milestone_Marker,"")),"")</f>
        <v/>
      </c>
      <c r="AF26" s="27" t="str">
        <f ca="1">IFERROR(IF(LEN(Milestones[[#This Row],[Days]])=0,"",IF(AND(AF$7=$E26,$F26=1),Milestone_Marker,"")),"")</f>
        <v/>
      </c>
      <c r="AG26" s="27" t="str">
        <f ca="1">IFERROR(IF(LEN(Milestones[[#This Row],[Days]])=0,"",IF(AND(AG$7=$E26,$F26=1),Milestone_Marker,"")),"")</f>
        <v/>
      </c>
      <c r="AH26" s="27" t="str">
        <f ca="1">IFERROR(IF(LEN(Milestones[[#This Row],[Days]])=0,"",IF(AND(AH$7=$E26,$F26=1),Milestone_Marker,"")),"")</f>
        <v/>
      </c>
      <c r="AI26" s="27" t="str">
        <f ca="1">IFERROR(IF(LEN(Milestones[[#This Row],[Days]])=0,"",IF(AND(AI$7=$E26,$F26=1),Milestone_Marker,"")),"")</f>
        <v/>
      </c>
      <c r="AJ26" s="27" t="str">
        <f ca="1">IFERROR(IF(LEN(Milestones[[#This Row],[Days]])=0,"",IF(AND(AJ$7=$E26,$F26=1),Milestone_Marker,"")),"")</f>
        <v/>
      </c>
      <c r="AK26" s="27" t="str">
        <f ca="1">IFERROR(IF(LEN(Milestones[[#This Row],[Days]])=0,"",IF(AND(AK$7=$E26,$F26=1),Milestone_Marker,"")),"")</f>
        <v/>
      </c>
      <c r="AL26" s="27" t="str">
        <f ca="1">IFERROR(IF(LEN(Milestones[[#This Row],[Days]])=0,"",IF(AND(AL$7=$E26,$F26=1),Milestone_Marker,"")),"")</f>
        <v/>
      </c>
      <c r="AM26" s="27" t="str">
        <f ca="1">IFERROR(IF(LEN(Milestones[[#This Row],[Days]])=0,"",IF(AND(AM$7=$E26,$F26=1),Milestone_Marker,"")),"")</f>
        <v/>
      </c>
      <c r="AN26" s="27" t="str">
        <f ca="1">IFERROR(IF(LEN(Milestones[[#This Row],[Days]])=0,"",IF(AND(AN$7=$E26,$F26=1),Milestone_Marker,"")),"")</f>
        <v/>
      </c>
      <c r="AO26" s="27" t="str">
        <f ca="1">IFERROR(IF(LEN(Milestones[[#This Row],[Days]])=0,"",IF(AND(AO$7=$E26,$F26=1),Milestone_Marker,"")),"")</f>
        <v/>
      </c>
      <c r="AP26" s="27" t="str">
        <f ca="1">IFERROR(IF(LEN(Milestones[[#This Row],[Days]])=0,"",IF(AND(AP$7=$E26,$F26=1),Milestone_Marker,"")),"")</f>
        <v/>
      </c>
      <c r="AQ26" s="27" t="str">
        <f ca="1">IFERROR(IF(LEN(Milestones[[#This Row],[Days]])=0,"",IF(AND(AQ$7=$E26,$F26=1),Milestone_Marker,"")),"")</f>
        <v/>
      </c>
      <c r="AR26" s="27" t="str">
        <f ca="1">IFERROR(IF(LEN(Milestones[[#This Row],[Days]])=0,"",IF(AND(AR$7=$E26,$F26=1),Milestone_Marker,"")),"")</f>
        <v/>
      </c>
      <c r="AS26" s="27" t="str">
        <f ca="1">IFERROR(IF(LEN(Milestones[[#This Row],[Days]])=0,"",IF(AND(AS$7=$E26,$F26=1),Milestone_Marker,"")),"")</f>
        <v/>
      </c>
      <c r="AT26" s="27" t="str">
        <f ca="1">IFERROR(IF(LEN(Milestones[[#This Row],[Days]])=0,"",IF(AND(AT$7=$E26,$F26=1),Milestone_Marker,"")),"")</f>
        <v/>
      </c>
      <c r="AU26" s="27" t="str">
        <f ca="1">IFERROR(IF(LEN(Milestones[[#This Row],[Days]])=0,"",IF(AND(AU$7=$E26,$F26=1),Milestone_Marker,"")),"")</f>
        <v/>
      </c>
      <c r="AV26" s="27" t="str">
        <f ca="1">IFERROR(IF(LEN(Milestones[[#This Row],[Days]])=0,"",IF(AND(AV$7=$E26,$F26=1),Milestone_Marker,"")),"")</f>
        <v/>
      </c>
      <c r="AW26" s="27" t="str">
        <f ca="1">IFERROR(IF(LEN(Milestones[[#This Row],[Days]])=0,"",IF(AND(AW$7=$E26,$F26=1),Milestone_Marker,"")),"")</f>
        <v/>
      </c>
      <c r="AX26" s="27" t="str">
        <f ca="1">IFERROR(IF(LEN(Milestones[[#This Row],[Days]])=0,"",IF(AND(AX$7=$E26,$F26=1),Milestone_Marker,"")),"")</f>
        <v/>
      </c>
      <c r="AY26" s="27" t="str">
        <f ca="1">IFERROR(IF(LEN(Milestones[[#This Row],[Days]])=0,"",IF(AND(AY$7=$E26,$F26=1),Milestone_Marker,"")),"")</f>
        <v/>
      </c>
      <c r="AZ26" s="27" t="str">
        <f ca="1">IFERROR(IF(LEN(Milestones[[#This Row],[Days]])=0,"",IF(AND(AZ$7=$E26,$F26=1),Milestone_Marker,"")),"")</f>
        <v/>
      </c>
      <c r="BA26" s="27" t="str">
        <f ca="1">IFERROR(IF(LEN(Milestones[[#This Row],[Days]])=0,"",IF(AND(BA$7=$E26,$F26=1),Milestone_Marker,"")),"")</f>
        <v/>
      </c>
      <c r="BB26" s="27" t="str">
        <f ca="1">IFERROR(IF(LEN(Milestones[[#This Row],[Days]])=0,"",IF(AND(BB$7=$E26,$F26=1),Milestone_Marker,"")),"")</f>
        <v/>
      </c>
      <c r="BC26" s="27" t="str">
        <f ca="1">IFERROR(IF(LEN(Milestones[[#This Row],[Days]])=0,"",IF(AND(BC$7=$E26,$F26=1),Milestone_Marker,"")),"")</f>
        <v/>
      </c>
      <c r="BD26" s="27" t="str">
        <f ca="1">IFERROR(IF(LEN(Milestones[[#This Row],[Days]])=0,"",IF(AND(BD$7=$E26,$F26=1),Milestone_Marker,"")),"")</f>
        <v/>
      </c>
      <c r="BE26" s="27" t="str">
        <f ca="1">IFERROR(IF(LEN(Milestones[[#This Row],[Days]])=0,"",IF(AND(BE$7=$E26,$F26=1),Milestone_Marker,"")),"")</f>
        <v/>
      </c>
      <c r="BF26" s="27" t="str">
        <f ca="1">IFERROR(IF(LEN(Milestones[[#This Row],[Days]])=0,"",IF(AND(BF$7=$E26,$F26=1),Milestone_Marker,"")),"")</f>
        <v/>
      </c>
      <c r="BG26" s="27" t="str">
        <f ca="1">IFERROR(IF(LEN(Milestones[[#This Row],[Days]])=0,"",IF(AND(BG$7=$E26,$F26=1),Milestone_Marker,"")),"")</f>
        <v/>
      </c>
      <c r="BH26" s="27" t="str">
        <f ca="1">IFERROR(IF(LEN(Milestones[[#This Row],[Days]])=0,"",IF(AND(BH$7=$E26,$F26=1),Milestone_Marker,"")),"")</f>
        <v/>
      </c>
      <c r="BI26" s="27" t="str">
        <f ca="1">IFERROR(IF(LEN(Milestones[[#This Row],[Days]])=0,"",IF(AND(BI$7=$E26,$F26=1),Milestone_Marker,"")),"")</f>
        <v/>
      </c>
      <c r="BJ26" s="27" t="str">
        <f ca="1">IFERROR(IF(LEN(Milestones[[#This Row],[Days]])=0,"",IF(AND(BJ$7=$E26,$F26=1),Milestone_Marker,"")),"")</f>
        <v/>
      </c>
      <c r="BK26" s="27" t="str">
        <f ca="1">IFERROR(IF(LEN(Milestones[[#This Row],[Days]])=0,"",IF(AND(BK$7=$E26,$F26=1),Milestone_Marker,"")),"")</f>
        <v/>
      </c>
      <c r="BL26" s="27" t="str">
        <f ca="1">IFERROR(IF(LEN(Milestones[[#This Row],[Milestone description]])=0,"",IF(AND(BL$7=$E26,$F26=1),Milestone_Marker,"")),"")</f>
        <v/>
      </c>
      <c r="BM26" s="27" t="str">
        <f>IFERROR(IF(LEN(Milestones[[#This Row],[Assigned to]])=0,"",IF(AND(BM$7=$E26,$F26=1),Milestone_Marker,"")),"")</f>
        <v/>
      </c>
      <c r="BN26" s="27" t="str">
        <f>IFERROR(IF(LEN(Milestones[[#This Row],[Progress]])=0,"",IF(AND(BN$7=$E26,$F26=1),Milestone_Marker,"")),"")</f>
        <v/>
      </c>
      <c r="BO26" s="27" t="str">
        <f ca="1">IFERROR(IF(LEN(Milestones[[#This Row],[Start]])=0,"",IF(AND(BO$7=$E26,$F26=1),Milestone_Marker,"")),"")</f>
        <v/>
      </c>
      <c r="BP26" s="27" t="str">
        <f ca="1">IFERROR(IF(LEN(Milestones[[#This Row],[Days]])=0,"",IF(AND(BP$7=$E26,$F26=1),Milestone_Marker,"")),"")</f>
        <v/>
      </c>
      <c r="BQ26" s="27" t="str">
        <f ca="1">IFERROR(IF(LEN(Milestones[[#This Row],[Milestone description]])=0,"",IF(AND(BQ$7=$E26,$F26=1),Milestone_Marker,"")),"")</f>
        <v/>
      </c>
      <c r="BR26" s="27" t="str">
        <f>IFERROR(IF(LEN(Milestones[[#This Row],[Assigned to]])=0,"",IF(AND(BR$7=$E26,$F26=1),Milestone_Marker,"")),"")</f>
        <v/>
      </c>
      <c r="BS26" s="27" t="str">
        <f>IFERROR(IF(LEN(Milestones[[#This Row],[Progress]])=0,"",IF(AND(BS$7=$E26,$F26=1),Milestone_Marker,"")),"")</f>
        <v/>
      </c>
      <c r="BT26" s="27" t="str">
        <f ca="1">IFERROR(IF(LEN(Milestones[[#This Row],[Start]])=0,"",IF(AND(BT$7=$E26,$F26=1),Milestone_Marker,"")),"")</f>
        <v/>
      </c>
      <c r="BU26" s="27" t="str">
        <f ca="1">IFERROR(IF(LEN(Milestones[[#This Row],[Days]])=0,"",IF(AND(BU$7=$E26,$F26=1),Milestone_Marker,"")),"")</f>
        <v/>
      </c>
      <c r="BV26" s="27" t="str">
        <f ca="1">IFERROR(IF(LEN(Milestones[[#This Row],[Milestone description]])=0,"",IF(AND(BV$7=$E26,$F26=1),Milestone_Marker,"")),"")</f>
        <v/>
      </c>
      <c r="BW26" s="27" t="str">
        <f>IFERROR(IF(LEN(Milestones[[#This Row],[Assigned to]])=0,"",IF(AND(BW$7=$E26,$F26=1),Milestone_Marker,"")),"")</f>
        <v/>
      </c>
      <c r="BX26" s="27" t="str">
        <f ca="1">IFERROR(IF(LEN(Milestones[[#This Row],[Milestone description]])=0,"",IF(AND(BX$7=$E26,$F26=1),Milestone_Marker,"")),"")</f>
        <v/>
      </c>
      <c r="BY26" s="27" t="str">
        <f>IFERROR(IF(LEN(Milestones[[#This Row],[Assigned to]])=0,"",IF(AND(BY$7=$E26,$F26=1),Milestone_Marker,"")),"")</f>
        <v/>
      </c>
      <c r="BZ26" s="27" t="str">
        <f>IFERROR(IF(LEN(Milestones[[#This Row],[Progress]])=0,"",IF(AND(BZ$7=$E26,$F26=1),Milestone_Marker,"")),"")</f>
        <v/>
      </c>
      <c r="CA26" s="27" t="str">
        <f ca="1">IFERROR(IF(LEN(Milestones[[#This Row],[Start]])=0,"",IF(AND(CA$7=$E26,$F26=1),Milestone_Marker,"")),"")</f>
        <v/>
      </c>
      <c r="CB26" s="27" t="str">
        <f ca="1">IFERROR(IF(LEN(Milestones[[#This Row],[Days]])=0,"",IF(AND(CB$7=$E26,$F26=1),Milestone_Marker,"")),"")</f>
        <v/>
      </c>
      <c r="CC26" s="27" t="str">
        <f ca="1">IFERROR(IF(LEN(Milestones[[#This Row],[Milestone description]])=0,"",IF(AND(CC$7=$E26,$F26=1),Milestone_Marker,"")),"")</f>
        <v/>
      </c>
      <c r="CD26" s="27" t="str">
        <f>IFERROR(IF(LEN(Milestones[[#This Row],[Assigned to]])=0,"",IF(AND(CD$7=$E26,$F26=1),Milestone_Marker,"")),"")</f>
        <v/>
      </c>
      <c r="CE26" s="27" t="str">
        <f>IFERROR(IF(LEN(Milestones[[#This Row],[Progress]])=0,"",IF(AND(CE$7=$E26,$F26=1),Milestone_Marker,"")),"")</f>
        <v/>
      </c>
      <c r="CF26" s="27" t="str">
        <f ca="1">IFERROR(IF(LEN(Milestones[[#This Row],[Start]])=0,"",IF(AND(CF$7=$E26,$F26=1),Milestone_Marker,"")),"")</f>
        <v/>
      </c>
      <c r="CG26" s="27" t="str">
        <f ca="1">IFERROR(IF(LEN(Milestones[[#This Row],[Days]])=0,"",IF(AND(CG$7=$E26,$F26=1),Milestone_Marker,"")),"")</f>
        <v/>
      </c>
      <c r="CH26" s="27" t="str">
        <f ca="1">IFERROR(IF(LEN(Milestones[[#This Row],[Milestone description]])=0,"",IF(AND(CH$7=$E26,$F26=1),Milestone_Marker,"")),"")</f>
        <v/>
      </c>
      <c r="CI26" s="27" t="str">
        <f>IFERROR(IF(LEN(Milestones[[#This Row],[Assigned to]])=0,"",IF(AND(CI$7=$E26,$F26=1),Milestone_Marker,"")),"")</f>
        <v/>
      </c>
      <c r="CJ26" s="27" t="str">
        <f>IFERROR(IF(LEN(Milestones[[#This Row],[Progress]])=0,"",IF(AND(CJ$7=$E26,$F26=1),Milestone_Marker,"")),"")</f>
        <v/>
      </c>
      <c r="CK26" s="27" t="str">
        <f>IFERROR(IF(LEN(Milestones[[#This Row],[Assigned to]])=0,"",IF(AND(CK$7=$E26,$F26=1),Milestone_Marker,"")),"")</f>
        <v/>
      </c>
      <c r="CL26" s="27" t="str">
        <f>IFERROR(IF(LEN(Milestones[[#This Row],[Progress]])=0,"",IF(AND(CL$7=$E26,$F26=1),Milestone_Marker,"")),"")</f>
        <v/>
      </c>
      <c r="CM26" s="27" t="str">
        <f ca="1">IFERROR(IF(LEN(Milestones[[#This Row],[Start]])=0,"",IF(AND(CM$7=$E26,$F26=1),Milestone_Marker,"")),"")</f>
        <v/>
      </c>
      <c r="CN26" s="27" t="str">
        <f ca="1">IFERROR(IF(LEN(Milestones[[#This Row],[Days]])=0,"",IF(AND(CN$7=$E26,$F26=1),Milestone_Marker,"")),"")</f>
        <v/>
      </c>
      <c r="CO26" s="27" t="str">
        <f ca="1">IFERROR(IF(LEN(Milestones[[#This Row],[Milestone description]])=0,"",IF(AND(CO$7=$E26,$F26=1),Milestone_Marker,"")),"")</f>
        <v/>
      </c>
      <c r="CP26" s="27" t="str">
        <f>IFERROR(IF(LEN(Milestones[[#This Row],[Assigned to]])=0,"",IF(AND(CP$7=$E26,$F26=1),Milestone_Marker,"")),"")</f>
        <v/>
      </c>
      <c r="CQ26" s="27" t="str">
        <f>IFERROR(IF(LEN(Milestones[[#This Row],[Progress]])=0,"",IF(AND(CQ$7=$E26,$F26=1),Milestone_Marker,"")),"")</f>
        <v/>
      </c>
      <c r="CR26" s="27" t="str">
        <f ca="1">IFERROR(IF(LEN(Milestones[[#This Row],[Milestone description]])=0,"",IF(AND(CR$7=$E26,$F26=1),Milestone_Marker,"")),"")</f>
        <v/>
      </c>
      <c r="CS26" s="27" t="str">
        <f>IFERROR(IF(LEN(Milestones[[#This Row],[Assigned to]])=0,"",IF(AND(CS$7=$E26,$F26=1),Milestone_Marker,"")),"")</f>
        <v/>
      </c>
      <c r="CT26" s="27" t="str">
        <f>IFERROR(IF(LEN(Milestones[[#This Row],[Progress]])=0,"",IF(AND(CT$7=$E26,$F26=1),Milestone_Marker,"")),"")</f>
        <v/>
      </c>
      <c r="CU26" s="27" t="str">
        <f ca="1">IFERROR(IF(LEN(Milestones[[#This Row],[Start]])=0,"",IF(AND(CU$7=$E26,$F26=1),Milestone_Marker,"")),"")</f>
        <v/>
      </c>
      <c r="CV26" s="27" t="str">
        <f ca="1">IFERROR(IF(LEN(Milestones[[#This Row],[Days]])=0,"",IF(AND(CV$7=$E26,$F26=1),Milestone_Marker,"")),"")</f>
        <v/>
      </c>
      <c r="CW26" s="27" t="str">
        <f ca="1">IFERROR(IF(LEN(Milestones[[#This Row],[Milestone description]])=0,"",IF(AND(CW$7=$E26,$F26=1),Milestone_Marker,"")),"")</f>
        <v/>
      </c>
      <c r="CX26" s="27" t="str">
        <f>IFERROR(IF(LEN(Milestones[[#This Row],[Assigned to]])=0,"",IF(AND(CX$7=$E26,$F26=1),Milestone_Marker,"")),"")</f>
        <v/>
      </c>
      <c r="CY26" s="27" t="str">
        <f>IFERROR(IF(LEN(Milestones[[#This Row],[Progress]])=0,"",IF(AND(CY$7=$E26,$F26=1),Milestone_Marker,"")),"")</f>
        <v/>
      </c>
      <c r="CZ26" s="27" t="str">
        <f ca="1">IFERROR(IF(LEN(Milestones[[#This Row],[Start]])=0,"",IF(AND(CZ$7=$E26,$F26=1),Milestone_Marker,"")),"")</f>
        <v/>
      </c>
      <c r="DA26" s="27" t="str">
        <f ca="1">IFERROR(IF(LEN(Milestones[[#This Row],[Days]])=0,"",IF(AND(DA$7=$E26,$F26=1),Milestone_Marker,"")),"")</f>
        <v/>
      </c>
      <c r="DB26" s="27" t="str">
        <f ca="1">IFERROR(IF(LEN(Milestones[[#This Row],[Milestone description]])=0,"",IF(AND(DB$7=$E26,$F26=1),Milestone_Marker,"")),"")</f>
        <v/>
      </c>
      <c r="DC26" s="27" t="str">
        <f>IFERROR(IF(LEN(Milestones[[#This Row],[Assigned to]])=0,"",IF(AND(DC$7=$E26,$F26=1),Milestone_Marker,"")),"")</f>
        <v/>
      </c>
      <c r="DD26" s="27" t="str">
        <f>IFERROR(IF(LEN(Milestones[[#This Row],[Progress]])=0,"",IF(AND(DD$7=$E26,$F26=1),Milestone_Marker,"")),"")</f>
        <v/>
      </c>
      <c r="DE26" s="27" t="str">
        <f>IFERROR(IF(LEN(Milestones[[#This Row],[Assigned to]])=0,"",IF(AND(DE$7=$E26,$F26=1),Milestone_Marker,"")),"")</f>
        <v/>
      </c>
      <c r="DF26" s="27" t="str">
        <f>IFERROR(IF(LEN(Milestones[[#This Row],[Progress]])=0,"",IF(AND(DF$7=$E26,$F26=1),Milestone_Marker,"")),"")</f>
        <v/>
      </c>
      <c r="DG26" s="27" t="str">
        <f ca="1">IFERROR(IF(LEN(Milestones[[#This Row],[Start]])=0,"",IF(AND(DG$7=$E26,$F26=1),Milestone_Marker,"")),"")</f>
        <v/>
      </c>
      <c r="DH26" s="27" t="str">
        <f ca="1">IFERROR(IF(LEN(Milestones[[#This Row],[Days]])=0,"",IF(AND(DH$7=$E26,$F26=1),Milestone_Marker,"")),"")</f>
        <v/>
      </c>
    </row>
    <row r="27" spans="1:112" s="1" customFormat="1" ht="30" customHeight="1" outlineLevel="1" x14ac:dyDescent="0.35">
      <c r="A27" s="6"/>
      <c r="B27" s="41" t="s">
        <v>12</v>
      </c>
      <c r="C27" s="14"/>
      <c r="D27" s="36"/>
      <c r="E27" s="35">
        <f ca="1">TODAY()+40</f>
        <v>45157</v>
      </c>
      <c r="F27" s="13">
        <v>19</v>
      </c>
      <c r="G27" s="28"/>
      <c r="H27" s="27" t="str">
        <f ca="1">IFERROR(IF(LEN(Milestones[[#This Row],[Days]])=0,"",IF(AND(H$7=$E27,$F27=1),Milestone_Marker,"")),"")</f>
        <v/>
      </c>
      <c r="I27" s="27" t="str">
        <f ca="1">IFERROR(IF(LEN(Milestones[[#This Row],[Days]])=0,"",IF(AND(I$7=$E27,$F27=1),Milestone_Marker,"")),"")</f>
        <v/>
      </c>
      <c r="J27" s="27" t="str">
        <f ca="1">IFERROR(IF(LEN(Milestones[[#This Row],[Days]])=0,"",IF(AND(J$7=$E27,$F27=1),Milestone_Marker,"")),"")</f>
        <v/>
      </c>
      <c r="K27" s="27" t="str">
        <f ca="1">IFERROR(IF(LEN(Milestones[[#This Row],[Days]])=0,"",IF(AND(K$7=$E27,$F27=1),Milestone_Marker,"")),"")</f>
        <v/>
      </c>
      <c r="L27" s="27" t="str">
        <f ca="1">IFERROR(IF(LEN(Milestones[[#This Row],[Days]])=0,"",IF(AND(L$7=$E27,$F27=1),Milestone_Marker,"")),"")</f>
        <v/>
      </c>
      <c r="M27" s="27" t="str">
        <f ca="1">IFERROR(IF(LEN(Milestones[[#This Row],[Days]])=0,"",IF(AND(M$7=$E27,$F27=1),Milestone_Marker,"")),"")</f>
        <v/>
      </c>
      <c r="N27" s="27" t="str">
        <f ca="1">IFERROR(IF(LEN(Milestones[[#This Row],[Days]])=0,"",IF(AND(N$7=$E27,$F27=1),Milestone_Marker,"")),"")</f>
        <v/>
      </c>
      <c r="O27" s="27" t="str">
        <f ca="1">IFERROR(IF(LEN(Milestones[[#This Row],[Days]])=0,"",IF(AND(O$7=$E27,$F27=1),Milestone_Marker,"")),"")</f>
        <v/>
      </c>
      <c r="P27" s="27" t="str">
        <f ca="1">IFERROR(IF(LEN(Milestones[[#This Row],[Days]])=0,"",IF(AND(P$7=$E27,$F27=1),Milestone_Marker,"")),"")</f>
        <v/>
      </c>
      <c r="Q27" s="27" t="str">
        <f ca="1">IFERROR(IF(LEN(Milestones[[#This Row],[Days]])=0,"",IF(AND(Q$7=$E27,$F27=1),Milestone_Marker,"")),"")</f>
        <v/>
      </c>
      <c r="R27" s="27" t="str">
        <f ca="1">IFERROR(IF(LEN(Milestones[[#This Row],[Days]])=0,"",IF(AND(R$7=$E27,$F27=1),Milestone_Marker,"")),"")</f>
        <v/>
      </c>
      <c r="S27" s="27" t="str">
        <f ca="1">IFERROR(IF(LEN(Milestones[[#This Row],[Days]])=0,"",IF(AND(S$7=$E27,$F27=1),Milestone_Marker,"")),"")</f>
        <v/>
      </c>
      <c r="T27" s="27" t="str">
        <f ca="1">IFERROR(IF(LEN(Milestones[[#This Row],[Days]])=0,"",IF(AND(T$7=$E27,$F27=1),Milestone_Marker,"")),"")</f>
        <v/>
      </c>
      <c r="U27" s="27" t="str">
        <f ca="1">IFERROR(IF(LEN(Milestones[[#This Row],[Days]])=0,"",IF(AND(U$7=$E27,$F27=1),Milestone_Marker,"")),"")</f>
        <v/>
      </c>
      <c r="V27" s="27" t="str">
        <f ca="1">IFERROR(IF(LEN(Milestones[[#This Row],[Days]])=0,"",IF(AND(V$7=$E27,$F27=1),Milestone_Marker,"")),"")</f>
        <v/>
      </c>
      <c r="W27" s="27" t="str">
        <f ca="1">IFERROR(IF(LEN(Milestones[[#This Row],[Days]])=0,"",IF(AND(W$7=$E27,$F27=1),Milestone_Marker,"")),"")</f>
        <v/>
      </c>
      <c r="X27" s="27" t="str">
        <f ca="1">IFERROR(IF(LEN(Milestones[[#This Row],[Days]])=0,"",IF(AND(X$7=$E27,$F27=1),Milestone_Marker,"")),"")</f>
        <v/>
      </c>
      <c r="Y27" s="27" t="str">
        <f ca="1">IFERROR(IF(LEN(Milestones[[#This Row],[Days]])=0,"",IF(AND(Y$7=$E27,$F27=1),Milestone_Marker,"")),"")</f>
        <v/>
      </c>
      <c r="Z27" s="27" t="str">
        <f ca="1">IFERROR(IF(LEN(Milestones[[#This Row],[Days]])=0,"",IF(AND(Z$7=$E27,$F27=1),Milestone_Marker,"")),"")</f>
        <v/>
      </c>
      <c r="AA27" s="27" t="str">
        <f ca="1">IFERROR(IF(LEN(Milestones[[#This Row],[Days]])=0,"",IF(AND(AA$7=$E27,$F27=1),Milestone_Marker,"")),"")</f>
        <v/>
      </c>
      <c r="AB27" s="27" t="str">
        <f ca="1">IFERROR(IF(LEN(Milestones[[#This Row],[Days]])=0,"",IF(AND(AB$7=$E27,$F27=1),Milestone_Marker,"")),"")</f>
        <v/>
      </c>
      <c r="AC27" s="27" t="str">
        <f ca="1">IFERROR(IF(LEN(Milestones[[#This Row],[Days]])=0,"",IF(AND(AC$7=$E27,$F27=1),Milestone_Marker,"")),"")</f>
        <v/>
      </c>
      <c r="AD27" s="27" t="str">
        <f ca="1">IFERROR(IF(LEN(Milestones[[#This Row],[Days]])=0,"",IF(AND(AD$7=$E27,$F27=1),Milestone_Marker,"")),"")</f>
        <v/>
      </c>
      <c r="AE27" s="27" t="str">
        <f ca="1">IFERROR(IF(LEN(Milestones[[#This Row],[Days]])=0,"",IF(AND(AE$7=$E27,$F27=1),Milestone_Marker,"")),"")</f>
        <v/>
      </c>
      <c r="AF27" s="27" t="str">
        <f ca="1">IFERROR(IF(LEN(Milestones[[#This Row],[Days]])=0,"",IF(AND(AF$7=$E27,$F27=1),Milestone_Marker,"")),"")</f>
        <v/>
      </c>
      <c r="AG27" s="27" t="str">
        <f ca="1">IFERROR(IF(LEN(Milestones[[#This Row],[Days]])=0,"",IF(AND(AG$7=$E27,$F27=1),Milestone_Marker,"")),"")</f>
        <v/>
      </c>
      <c r="AH27" s="27" t="str">
        <f ca="1">IFERROR(IF(LEN(Milestones[[#This Row],[Days]])=0,"",IF(AND(AH$7=$E27,$F27=1),Milestone_Marker,"")),"")</f>
        <v/>
      </c>
      <c r="AI27" s="27" t="str">
        <f ca="1">IFERROR(IF(LEN(Milestones[[#This Row],[Days]])=0,"",IF(AND(AI$7=$E27,$F27=1),Milestone_Marker,"")),"")</f>
        <v/>
      </c>
      <c r="AJ27" s="27" t="str">
        <f ca="1">IFERROR(IF(LEN(Milestones[[#This Row],[Days]])=0,"",IF(AND(AJ$7=$E27,$F27=1),Milestone_Marker,"")),"")</f>
        <v/>
      </c>
      <c r="AK27" s="27" t="str">
        <f ca="1">IFERROR(IF(LEN(Milestones[[#This Row],[Days]])=0,"",IF(AND(AK$7=$E27,$F27=1),Milestone_Marker,"")),"")</f>
        <v/>
      </c>
      <c r="AL27" s="27" t="str">
        <f ca="1">IFERROR(IF(LEN(Milestones[[#This Row],[Days]])=0,"",IF(AND(AL$7=$E27,$F27=1),Milestone_Marker,"")),"")</f>
        <v/>
      </c>
      <c r="AM27" s="27" t="str">
        <f ca="1">IFERROR(IF(LEN(Milestones[[#This Row],[Days]])=0,"",IF(AND(AM$7=$E27,$F27=1),Milestone_Marker,"")),"")</f>
        <v/>
      </c>
      <c r="AN27" s="27" t="str">
        <f ca="1">IFERROR(IF(LEN(Milestones[[#This Row],[Days]])=0,"",IF(AND(AN$7=$E27,$F27=1),Milestone_Marker,"")),"")</f>
        <v/>
      </c>
      <c r="AO27" s="27" t="str">
        <f ca="1">IFERROR(IF(LEN(Milestones[[#This Row],[Days]])=0,"",IF(AND(AO$7=$E27,$F27=1),Milestone_Marker,"")),"")</f>
        <v/>
      </c>
      <c r="AP27" s="27" t="str">
        <f ca="1">IFERROR(IF(LEN(Milestones[[#This Row],[Days]])=0,"",IF(AND(AP$7=$E27,$F27=1),Milestone_Marker,"")),"")</f>
        <v/>
      </c>
      <c r="AQ27" s="27" t="str">
        <f ca="1">IFERROR(IF(LEN(Milestones[[#This Row],[Days]])=0,"",IF(AND(AQ$7=$E27,$F27=1),Milestone_Marker,"")),"")</f>
        <v/>
      </c>
      <c r="AR27" s="27" t="str">
        <f ca="1">IFERROR(IF(LEN(Milestones[[#This Row],[Days]])=0,"",IF(AND(AR$7=$E27,$F27=1),Milestone_Marker,"")),"")</f>
        <v/>
      </c>
      <c r="AS27" s="27" t="str">
        <f ca="1">IFERROR(IF(LEN(Milestones[[#This Row],[Days]])=0,"",IF(AND(AS$7=$E27,$F27=1),Milestone_Marker,"")),"")</f>
        <v/>
      </c>
      <c r="AT27" s="27" t="str">
        <f ca="1">IFERROR(IF(LEN(Milestones[[#This Row],[Days]])=0,"",IF(AND(AT$7=$E27,$F27=1),Milestone_Marker,"")),"")</f>
        <v/>
      </c>
      <c r="AU27" s="27" t="str">
        <f ca="1">IFERROR(IF(LEN(Milestones[[#This Row],[Days]])=0,"",IF(AND(AU$7=$E27,$F27=1),Milestone_Marker,"")),"")</f>
        <v/>
      </c>
      <c r="AV27" s="27" t="str">
        <f ca="1">IFERROR(IF(LEN(Milestones[[#This Row],[Days]])=0,"",IF(AND(AV$7=$E27,$F27=1),Milestone_Marker,"")),"")</f>
        <v/>
      </c>
      <c r="AW27" s="27" t="str">
        <f ca="1">IFERROR(IF(LEN(Milestones[[#This Row],[Days]])=0,"",IF(AND(AW$7=$E27,$F27=1),Milestone_Marker,"")),"")</f>
        <v/>
      </c>
      <c r="AX27" s="27" t="str">
        <f ca="1">IFERROR(IF(LEN(Milestones[[#This Row],[Days]])=0,"",IF(AND(AX$7=$E27,$F27=1),Milestone_Marker,"")),"")</f>
        <v/>
      </c>
      <c r="AY27" s="27" t="str">
        <f ca="1">IFERROR(IF(LEN(Milestones[[#This Row],[Days]])=0,"",IF(AND(AY$7=$E27,$F27=1),Milestone_Marker,"")),"")</f>
        <v/>
      </c>
      <c r="AZ27" s="27" t="str">
        <f ca="1">IFERROR(IF(LEN(Milestones[[#This Row],[Days]])=0,"",IF(AND(AZ$7=$E27,$F27=1),Milestone_Marker,"")),"")</f>
        <v/>
      </c>
      <c r="BA27" s="27" t="str">
        <f ca="1">IFERROR(IF(LEN(Milestones[[#This Row],[Days]])=0,"",IF(AND(BA$7=$E27,$F27=1),Milestone_Marker,"")),"")</f>
        <v/>
      </c>
      <c r="BB27" s="27" t="str">
        <f ca="1">IFERROR(IF(LEN(Milestones[[#This Row],[Days]])=0,"",IF(AND(BB$7=$E27,$F27=1),Milestone_Marker,"")),"")</f>
        <v/>
      </c>
      <c r="BC27" s="27" t="str">
        <f ca="1">IFERROR(IF(LEN(Milestones[[#This Row],[Days]])=0,"",IF(AND(BC$7=$E27,$F27=1),Milestone_Marker,"")),"")</f>
        <v/>
      </c>
      <c r="BD27" s="27" t="str">
        <f ca="1">IFERROR(IF(LEN(Milestones[[#This Row],[Days]])=0,"",IF(AND(BD$7=$E27,$F27=1),Milestone_Marker,"")),"")</f>
        <v/>
      </c>
      <c r="BE27" s="27" t="str">
        <f ca="1">IFERROR(IF(LEN(Milestones[[#This Row],[Days]])=0,"",IF(AND(BE$7=$E27,$F27=1),Milestone_Marker,"")),"")</f>
        <v/>
      </c>
      <c r="BF27" s="27" t="str">
        <f ca="1">IFERROR(IF(LEN(Milestones[[#This Row],[Days]])=0,"",IF(AND(BF$7=$E27,$F27=1),Milestone_Marker,"")),"")</f>
        <v/>
      </c>
      <c r="BG27" s="27" t="str">
        <f ca="1">IFERROR(IF(LEN(Milestones[[#This Row],[Days]])=0,"",IF(AND(BG$7=$E27,$F27=1),Milestone_Marker,"")),"")</f>
        <v/>
      </c>
      <c r="BH27" s="27" t="str">
        <f ca="1">IFERROR(IF(LEN(Milestones[[#This Row],[Days]])=0,"",IF(AND(BH$7=$E27,$F27=1),Milestone_Marker,"")),"")</f>
        <v/>
      </c>
      <c r="BI27" s="27" t="str">
        <f ca="1">IFERROR(IF(LEN(Milestones[[#This Row],[Days]])=0,"",IF(AND(BI$7=$E27,$F27=1),Milestone_Marker,"")),"")</f>
        <v/>
      </c>
      <c r="BJ27" s="27" t="str">
        <f ca="1">IFERROR(IF(LEN(Milestones[[#This Row],[Days]])=0,"",IF(AND(BJ$7=$E27,$F27=1),Milestone_Marker,"")),"")</f>
        <v/>
      </c>
      <c r="BK27" s="27" t="str">
        <f ca="1">IFERROR(IF(LEN(Milestones[[#This Row],[Days]])=0,"",IF(AND(BK$7=$E27,$F27=1),Milestone_Marker,"")),"")</f>
        <v/>
      </c>
      <c r="BL27" s="27" t="str">
        <f ca="1">IFERROR(IF(LEN(Milestones[[#This Row],[Milestone description]])=0,"",IF(AND(BL$7=$E27,$F27=1),Milestone_Marker,"")),"")</f>
        <v/>
      </c>
      <c r="BM27" s="27" t="str">
        <f>IFERROR(IF(LEN(Milestones[[#This Row],[Assigned to]])=0,"",IF(AND(BM$7=$E27,$F27=1),Milestone_Marker,"")),"")</f>
        <v/>
      </c>
      <c r="BN27" s="27" t="str">
        <f>IFERROR(IF(LEN(Milestones[[#This Row],[Progress]])=0,"",IF(AND(BN$7=$E27,$F27=1),Milestone_Marker,"")),"")</f>
        <v/>
      </c>
      <c r="BO27" s="27" t="str">
        <f ca="1">IFERROR(IF(LEN(Milestones[[#This Row],[Start]])=0,"",IF(AND(BO$7=$E27,$F27=1),Milestone_Marker,"")),"")</f>
        <v/>
      </c>
      <c r="BP27" s="27" t="str">
        <f ca="1">IFERROR(IF(LEN(Milestones[[#This Row],[Days]])=0,"",IF(AND(BP$7=$E27,$F27=1),Milestone_Marker,"")),"")</f>
        <v/>
      </c>
      <c r="BQ27" s="27" t="str">
        <f ca="1">IFERROR(IF(LEN(Milestones[[#This Row],[Milestone description]])=0,"",IF(AND(BQ$7=$E27,$F27=1),Milestone_Marker,"")),"")</f>
        <v/>
      </c>
      <c r="BR27" s="27" t="str">
        <f>IFERROR(IF(LEN(Milestones[[#This Row],[Assigned to]])=0,"",IF(AND(BR$7=$E27,$F27=1),Milestone_Marker,"")),"")</f>
        <v/>
      </c>
      <c r="BS27" s="27" t="str">
        <f>IFERROR(IF(LEN(Milestones[[#This Row],[Progress]])=0,"",IF(AND(BS$7=$E27,$F27=1),Milestone_Marker,"")),"")</f>
        <v/>
      </c>
      <c r="BT27" s="27" t="str">
        <f ca="1">IFERROR(IF(LEN(Milestones[[#This Row],[Start]])=0,"",IF(AND(BT$7=$E27,$F27=1),Milestone_Marker,"")),"")</f>
        <v/>
      </c>
      <c r="BU27" s="27" t="str">
        <f ca="1">IFERROR(IF(LEN(Milestones[[#This Row],[Days]])=0,"",IF(AND(BU$7=$E27,$F27=1),Milestone_Marker,"")),"")</f>
        <v/>
      </c>
      <c r="BV27" s="27" t="str">
        <f ca="1">IFERROR(IF(LEN(Milestones[[#This Row],[Milestone description]])=0,"",IF(AND(BV$7=$E27,$F27=1),Milestone_Marker,"")),"")</f>
        <v/>
      </c>
      <c r="BW27" s="27" t="str">
        <f>IFERROR(IF(LEN(Milestones[[#This Row],[Assigned to]])=0,"",IF(AND(BW$7=$E27,$F27=1),Milestone_Marker,"")),"")</f>
        <v/>
      </c>
      <c r="BX27" s="27" t="str">
        <f ca="1">IFERROR(IF(LEN(Milestones[[#This Row],[Milestone description]])=0,"",IF(AND(BX$7=$E27,$F27=1),Milestone_Marker,"")),"")</f>
        <v/>
      </c>
      <c r="BY27" s="27" t="str">
        <f>IFERROR(IF(LEN(Milestones[[#This Row],[Assigned to]])=0,"",IF(AND(BY$7=$E27,$F27=1),Milestone_Marker,"")),"")</f>
        <v/>
      </c>
      <c r="BZ27" s="27" t="str">
        <f>IFERROR(IF(LEN(Milestones[[#This Row],[Progress]])=0,"",IF(AND(BZ$7=$E27,$F27=1),Milestone_Marker,"")),"")</f>
        <v/>
      </c>
      <c r="CA27" s="27" t="str">
        <f ca="1">IFERROR(IF(LEN(Milestones[[#This Row],[Start]])=0,"",IF(AND(CA$7=$E27,$F27=1),Milestone_Marker,"")),"")</f>
        <v/>
      </c>
      <c r="CB27" s="27" t="str">
        <f ca="1">IFERROR(IF(LEN(Milestones[[#This Row],[Days]])=0,"",IF(AND(CB$7=$E27,$F27=1),Milestone_Marker,"")),"")</f>
        <v/>
      </c>
      <c r="CC27" s="27" t="str">
        <f ca="1">IFERROR(IF(LEN(Milestones[[#This Row],[Milestone description]])=0,"",IF(AND(CC$7=$E27,$F27=1),Milestone_Marker,"")),"")</f>
        <v/>
      </c>
      <c r="CD27" s="27" t="str">
        <f>IFERROR(IF(LEN(Milestones[[#This Row],[Assigned to]])=0,"",IF(AND(CD$7=$E27,$F27=1),Milestone_Marker,"")),"")</f>
        <v/>
      </c>
      <c r="CE27" s="27" t="str">
        <f>IFERROR(IF(LEN(Milestones[[#This Row],[Progress]])=0,"",IF(AND(CE$7=$E27,$F27=1),Milestone_Marker,"")),"")</f>
        <v/>
      </c>
      <c r="CF27" s="27" t="str">
        <f ca="1">IFERROR(IF(LEN(Milestones[[#This Row],[Start]])=0,"",IF(AND(CF$7=$E27,$F27=1),Milestone_Marker,"")),"")</f>
        <v/>
      </c>
      <c r="CG27" s="27" t="str">
        <f ca="1">IFERROR(IF(LEN(Milestones[[#This Row],[Days]])=0,"",IF(AND(CG$7=$E27,$F27=1),Milestone_Marker,"")),"")</f>
        <v/>
      </c>
      <c r="CH27" s="27" t="str">
        <f ca="1">IFERROR(IF(LEN(Milestones[[#This Row],[Milestone description]])=0,"",IF(AND(CH$7=$E27,$F27=1),Milestone_Marker,"")),"")</f>
        <v/>
      </c>
      <c r="CI27" s="27" t="str">
        <f>IFERROR(IF(LEN(Milestones[[#This Row],[Assigned to]])=0,"",IF(AND(CI$7=$E27,$F27=1),Milestone_Marker,"")),"")</f>
        <v/>
      </c>
      <c r="CJ27" s="27" t="str">
        <f>IFERROR(IF(LEN(Milestones[[#This Row],[Progress]])=0,"",IF(AND(CJ$7=$E27,$F27=1),Milestone_Marker,"")),"")</f>
        <v/>
      </c>
      <c r="CK27" s="27" t="str">
        <f>IFERROR(IF(LEN(Milestones[[#This Row],[Assigned to]])=0,"",IF(AND(CK$7=$E27,$F27=1),Milestone_Marker,"")),"")</f>
        <v/>
      </c>
      <c r="CL27" s="27" t="str">
        <f>IFERROR(IF(LEN(Milestones[[#This Row],[Progress]])=0,"",IF(AND(CL$7=$E27,$F27=1),Milestone_Marker,"")),"")</f>
        <v/>
      </c>
      <c r="CM27" s="27" t="str">
        <f ca="1">IFERROR(IF(LEN(Milestones[[#This Row],[Start]])=0,"",IF(AND(CM$7=$E27,$F27=1),Milestone_Marker,"")),"")</f>
        <v/>
      </c>
      <c r="CN27" s="27" t="str">
        <f ca="1">IFERROR(IF(LEN(Milestones[[#This Row],[Days]])=0,"",IF(AND(CN$7=$E27,$F27=1),Milestone_Marker,"")),"")</f>
        <v/>
      </c>
      <c r="CO27" s="27" t="str">
        <f ca="1">IFERROR(IF(LEN(Milestones[[#This Row],[Milestone description]])=0,"",IF(AND(CO$7=$E27,$F27=1),Milestone_Marker,"")),"")</f>
        <v/>
      </c>
      <c r="CP27" s="27" t="str">
        <f>IFERROR(IF(LEN(Milestones[[#This Row],[Assigned to]])=0,"",IF(AND(CP$7=$E27,$F27=1),Milestone_Marker,"")),"")</f>
        <v/>
      </c>
      <c r="CQ27" s="27" t="str">
        <f>IFERROR(IF(LEN(Milestones[[#This Row],[Progress]])=0,"",IF(AND(CQ$7=$E27,$F27=1),Milestone_Marker,"")),"")</f>
        <v/>
      </c>
      <c r="CR27" s="27" t="str">
        <f ca="1">IFERROR(IF(LEN(Milestones[[#This Row],[Milestone description]])=0,"",IF(AND(CR$7=$E27,$F27=1),Milestone_Marker,"")),"")</f>
        <v/>
      </c>
      <c r="CS27" s="27" t="str">
        <f>IFERROR(IF(LEN(Milestones[[#This Row],[Assigned to]])=0,"",IF(AND(CS$7=$E27,$F27=1),Milestone_Marker,"")),"")</f>
        <v/>
      </c>
      <c r="CT27" s="27" t="str">
        <f>IFERROR(IF(LEN(Milestones[[#This Row],[Progress]])=0,"",IF(AND(CT$7=$E27,$F27=1),Milestone_Marker,"")),"")</f>
        <v/>
      </c>
      <c r="CU27" s="27" t="str">
        <f ca="1">IFERROR(IF(LEN(Milestones[[#This Row],[Start]])=0,"",IF(AND(CU$7=$E27,$F27=1),Milestone_Marker,"")),"")</f>
        <v/>
      </c>
      <c r="CV27" s="27" t="str">
        <f ca="1">IFERROR(IF(LEN(Milestones[[#This Row],[Days]])=0,"",IF(AND(CV$7=$E27,$F27=1),Milestone_Marker,"")),"")</f>
        <v/>
      </c>
      <c r="CW27" s="27" t="str">
        <f ca="1">IFERROR(IF(LEN(Milestones[[#This Row],[Milestone description]])=0,"",IF(AND(CW$7=$E27,$F27=1),Milestone_Marker,"")),"")</f>
        <v/>
      </c>
      <c r="CX27" s="27" t="str">
        <f>IFERROR(IF(LEN(Milestones[[#This Row],[Assigned to]])=0,"",IF(AND(CX$7=$E27,$F27=1),Milestone_Marker,"")),"")</f>
        <v/>
      </c>
      <c r="CY27" s="27" t="str">
        <f>IFERROR(IF(LEN(Milestones[[#This Row],[Progress]])=0,"",IF(AND(CY$7=$E27,$F27=1),Milestone_Marker,"")),"")</f>
        <v/>
      </c>
      <c r="CZ27" s="27" t="str">
        <f ca="1">IFERROR(IF(LEN(Milestones[[#This Row],[Start]])=0,"",IF(AND(CZ$7=$E27,$F27=1),Milestone_Marker,"")),"")</f>
        <v/>
      </c>
      <c r="DA27" s="27" t="str">
        <f ca="1">IFERROR(IF(LEN(Milestones[[#This Row],[Days]])=0,"",IF(AND(DA$7=$E27,$F27=1),Milestone_Marker,"")),"")</f>
        <v/>
      </c>
      <c r="DB27" s="27" t="str">
        <f ca="1">IFERROR(IF(LEN(Milestones[[#This Row],[Milestone description]])=0,"",IF(AND(DB$7=$E27,$F27=1),Milestone_Marker,"")),"")</f>
        <v/>
      </c>
      <c r="DC27" s="27" t="str">
        <f>IFERROR(IF(LEN(Milestones[[#This Row],[Assigned to]])=0,"",IF(AND(DC$7=$E27,$F27=1),Milestone_Marker,"")),"")</f>
        <v/>
      </c>
      <c r="DD27" s="27" t="str">
        <f>IFERROR(IF(LEN(Milestones[[#This Row],[Progress]])=0,"",IF(AND(DD$7=$E27,$F27=1),Milestone_Marker,"")),"")</f>
        <v/>
      </c>
      <c r="DE27" s="27" t="str">
        <f>IFERROR(IF(LEN(Milestones[[#This Row],[Assigned to]])=0,"",IF(AND(DE$7=$E27,$F27=1),Milestone_Marker,"")),"")</f>
        <v/>
      </c>
      <c r="DF27" s="27" t="str">
        <f>IFERROR(IF(LEN(Milestones[[#This Row],[Progress]])=0,"",IF(AND(DF$7=$E27,$F27=1),Milestone_Marker,"")),"")</f>
        <v/>
      </c>
      <c r="DG27" s="27" t="str">
        <f ca="1">IFERROR(IF(LEN(Milestones[[#This Row],[Start]])=0,"",IF(AND(DG$7=$E27,$F27=1),Milestone_Marker,"")),"")</f>
        <v/>
      </c>
      <c r="DH27" s="27" t="str">
        <f ca="1">IFERROR(IF(LEN(Milestones[[#This Row],[Days]])=0,"",IF(AND(DH$7=$E27,$F27=1),Milestone_Marker,"")),"")</f>
        <v/>
      </c>
    </row>
    <row r="28" spans="1:112" s="1" customFormat="1" ht="30" customHeight="1" x14ac:dyDescent="0.35">
      <c r="A28" s="6"/>
      <c r="B28" s="33" t="s">
        <v>24</v>
      </c>
      <c r="C28" s="14"/>
      <c r="D28" s="36"/>
      <c r="E28" s="35"/>
      <c r="F28" s="13"/>
      <c r="G28" s="28"/>
      <c r="H28" s="27" t="str">
        <f>IFERROR(IF(LEN(Milestones[[#This Row],[Days]])=0,"",IF(AND(H$7=$E28,$F28=1),Milestone_Marker,"")),"")</f>
        <v/>
      </c>
      <c r="I28" s="27" t="str">
        <f>IFERROR(IF(LEN(Milestones[[#This Row],[Days]])=0,"",IF(AND(I$7=$E28,$F28=1),Milestone_Marker,"")),"")</f>
        <v/>
      </c>
      <c r="J28" s="27" t="str">
        <f>IFERROR(IF(LEN(Milestones[[#This Row],[Days]])=0,"",IF(AND(J$7=$E28,$F28=1),Milestone_Marker,"")),"")</f>
        <v/>
      </c>
      <c r="K28" s="27" t="str">
        <f>IFERROR(IF(LEN(Milestones[[#This Row],[Days]])=0,"",IF(AND(K$7=$E28,$F28=1),Milestone_Marker,"")),"")</f>
        <v/>
      </c>
      <c r="L28" s="27" t="str">
        <f>IFERROR(IF(LEN(Milestones[[#This Row],[Days]])=0,"",IF(AND(L$7=$E28,$F28=1),Milestone_Marker,"")),"")</f>
        <v/>
      </c>
      <c r="M28" s="27" t="str">
        <f>IFERROR(IF(LEN(Milestones[[#This Row],[Days]])=0,"",IF(AND(M$7=$E28,$F28=1),Milestone_Marker,"")),"")</f>
        <v/>
      </c>
      <c r="N28" s="27" t="str">
        <f>IFERROR(IF(LEN(Milestones[[#This Row],[Days]])=0,"",IF(AND(N$7=$E28,$F28=1),Milestone_Marker,"")),"")</f>
        <v/>
      </c>
      <c r="O28" s="27" t="str">
        <f>IFERROR(IF(LEN(Milestones[[#This Row],[Days]])=0,"",IF(AND(O$7=$E28,$F28=1),Milestone_Marker,"")),"")</f>
        <v/>
      </c>
      <c r="P28" s="27" t="str">
        <f>IFERROR(IF(LEN(Milestones[[#This Row],[Days]])=0,"",IF(AND(P$7=$E28,$F28=1),Milestone_Marker,"")),"")</f>
        <v/>
      </c>
      <c r="Q28" s="27" t="str">
        <f>IFERROR(IF(LEN(Milestones[[#This Row],[Days]])=0,"",IF(AND(Q$7=$E28,$F28=1),Milestone_Marker,"")),"")</f>
        <v/>
      </c>
      <c r="R28" s="27" t="str">
        <f>IFERROR(IF(LEN(Milestones[[#This Row],[Days]])=0,"",IF(AND(R$7=$E28,$F28=1),Milestone_Marker,"")),"")</f>
        <v/>
      </c>
      <c r="S28" s="27" t="str">
        <f>IFERROR(IF(LEN(Milestones[[#This Row],[Days]])=0,"",IF(AND(S$7=$E28,$F28=1),Milestone_Marker,"")),"")</f>
        <v/>
      </c>
      <c r="T28" s="27" t="str">
        <f>IFERROR(IF(LEN(Milestones[[#This Row],[Days]])=0,"",IF(AND(T$7=$E28,$F28=1),Milestone_Marker,"")),"")</f>
        <v/>
      </c>
      <c r="U28" s="27" t="str">
        <f>IFERROR(IF(LEN(Milestones[[#This Row],[Days]])=0,"",IF(AND(U$7=$E28,$F28=1),Milestone_Marker,"")),"")</f>
        <v/>
      </c>
      <c r="V28" s="27" t="str">
        <f>IFERROR(IF(LEN(Milestones[[#This Row],[Days]])=0,"",IF(AND(V$7=$E28,$F28=1),Milestone_Marker,"")),"")</f>
        <v/>
      </c>
      <c r="W28" s="27" t="str">
        <f>IFERROR(IF(LEN(Milestones[[#This Row],[Days]])=0,"",IF(AND(W$7=$E28,$F28=1),Milestone_Marker,"")),"")</f>
        <v/>
      </c>
      <c r="X28" s="27" t="str">
        <f>IFERROR(IF(LEN(Milestones[[#This Row],[Days]])=0,"",IF(AND(X$7=$E28,$F28=1),Milestone_Marker,"")),"")</f>
        <v/>
      </c>
      <c r="Y28" s="27" t="str">
        <f>IFERROR(IF(LEN(Milestones[[#This Row],[Days]])=0,"",IF(AND(Y$7=$E28,$F28=1),Milestone_Marker,"")),"")</f>
        <v/>
      </c>
      <c r="Z28" s="27" t="str">
        <f>IFERROR(IF(LEN(Milestones[[#This Row],[Days]])=0,"",IF(AND(Z$7=$E28,$F28=1),Milestone_Marker,"")),"")</f>
        <v/>
      </c>
      <c r="AA28" s="27" t="str">
        <f>IFERROR(IF(LEN(Milestones[[#This Row],[Days]])=0,"",IF(AND(AA$7=$E28,$F28=1),Milestone_Marker,"")),"")</f>
        <v/>
      </c>
      <c r="AB28" s="27" t="str">
        <f>IFERROR(IF(LEN(Milestones[[#This Row],[Days]])=0,"",IF(AND(AB$7=$E28,$F28=1),Milestone_Marker,"")),"")</f>
        <v/>
      </c>
      <c r="AC28" s="27" t="str">
        <f>IFERROR(IF(LEN(Milestones[[#This Row],[Days]])=0,"",IF(AND(AC$7=$E28,$F28=1),Milestone_Marker,"")),"")</f>
        <v/>
      </c>
      <c r="AD28" s="27" t="str">
        <f>IFERROR(IF(LEN(Milestones[[#This Row],[Days]])=0,"",IF(AND(AD$7=$E28,$F28=1),Milestone_Marker,"")),"")</f>
        <v/>
      </c>
      <c r="AE28" s="27" t="str">
        <f>IFERROR(IF(LEN(Milestones[[#This Row],[Days]])=0,"",IF(AND(AE$7=$E28,$F28=1),Milestone_Marker,"")),"")</f>
        <v/>
      </c>
      <c r="AF28" s="27" t="str">
        <f>IFERROR(IF(LEN(Milestones[[#This Row],[Days]])=0,"",IF(AND(AF$7=$E28,$F28=1),Milestone_Marker,"")),"")</f>
        <v/>
      </c>
      <c r="AG28" s="27" t="str">
        <f>IFERROR(IF(LEN(Milestones[[#This Row],[Days]])=0,"",IF(AND(AG$7=$E28,$F28=1),Milestone_Marker,"")),"")</f>
        <v/>
      </c>
      <c r="AH28" s="27" t="str">
        <f>IFERROR(IF(LEN(Milestones[[#This Row],[Days]])=0,"",IF(AND(AH$7=$E28,$F28=1),Milestone_Marker,"")),"")</f>
        <v/>
      </c>
      <c r="AI28" s="27" t="str">
        <f>IFERROR(IF(LEN(Milestones[[#This Row],[Days]])=0,"",IF(AND(AI$7=$E28,$F28=1),Milestone_Marker,"")),"")</f>
        <v/>
      </c>
      <c r="AJ28" s="27" t="str">
        <f>IFERROR(IF(LEN(Milestones[[#This Row],[Days]])=0,"",IF(AND(AJ$7=$E28,$F28=1),Milestone_Marker,"")),"")</f>
        <v/>
      </c>
      <c r="AK28" s="27" t="str">
        <f>IFERROR(IF(LEN(Milestones[[#This Row],[Days]])=0,"",IF(AND(AK$7=$E28,$F28=1),Milestone_Marker,"")),"")</f>
        <v/>
      </c>
      <c r="AL28" s="27" t="str">
        <f>IFERROR(IF(LEN(Milestones[[#This Row],[Days]])=0,"",IF(AND(AL$7=$E28,$F28=1),Milestone_Marker,"")),"")</f>
        <v/>
      </c>
      <c r="AM28" s="27" t="str">
        <f>IFERROR(IF(LEN(Milestones[[#This Row],[Days]])=0,"",IF(AND(AM$7=$E28,$F28=1),Milestone_Marker,"")),"")</f>
        <v/>
      </c>
      <c r="AN28" s="27" t="str">
        <f>IFERROR(IF(LEN(Milestones[[#This Row],[Days]])=0,"",IF(AND(AN$7=$E28,$F28=1),Milestone_Marker,"")),"")</f>
        <v/>
      </c>
      <c r="AO28" s="27" t="str">
        <f>IFERROR(IF(LEN(Milestones[[#This Row],[Days]])=0,"",IF(AND(AO$7=$E28,$F28=1),Milestone_Marker,"")),"")</f>
        <v/>
      </c>
      <c r="AP28" s="27" t="str">
        <f>IFERROR(IF(LEN(Milestones[[#This Row],[Days]])=0,"",IF(AND(AP$7=$E28,$F28=1),Milestone_Marker,"")),"")</f>
        <v/>
      </c>
      <c r="AQ28" s="27" t="str">
        <f>IFERROR(IF(LEN(Milestones[[#This Row],[Days]])=0,"",IF(AND(AQ$7=$E28,$F28=1),Milestone_Marker,"")),"")</f>
        <v/>
      </c>
      <c r="AR28" s="27" t="str">
        <f>IFERROR(IF(LEN(Milestones[[#This Row],[Days]])=0,"",IF(AND(AR$7=$E28,$F28=1),Milestone_Marker,"")),"")</f>
        <v/>
      </c>
      <c r="AS28" s="27" t="str">
        <f>IFERROR(IF(LEN(Milestones[[#This Row],[Days]])=0,"",IF(AND(AS$7=$E28,$F28=1),Milestone_Marker,"")),"")</f>
        <v/>
      </c>
      <c r="AT28" s="27" t="str">
        <f>IFERROR(IF(LEN(Milestones[[#This Row],[Days]])=0,"",IF(AND(AT$7=$E28,$F28=1),Milestone_Marker,"")),"")</f>
        <v/>
      </c>
      <c r="AU28" s="27" t="str">
        <f>IFERROR(IF(LEN(Milestones[[#This Row],[Days]])=0,"",IF(AND(AU$7=$E28,$F28=1),Milestone_Marker,"")),"")</f>
        <v/>
      </c>
      <c r="AV28" s="27" t="str">
        <f>IFERROR(IF(LEN(Milestones[[#This Row],[Days]])=0,"",IF(AND(AV$7=$E28,$F28=1),Milestone_Marker,"")),"")</f>
        <v/>
      </c>
      <c r="AW28" s="27" t="str">
        <f>IFERROR(IF(LEN(Milestones[[#This Row],[Days]])=0,"",IF(AND(AW$7=$E28,$F28=1),Milestone_Marker,"")),"")</f>
        <v/>
      </c>
      <c r="AX28" s="27" t="str">
        <f>IFERROR(IF(LEN(Milestones[[#This Row],[Days]])=0,"",IF(AND(AX$7=$E28,$F28=1),Milestone_Marker,"")),"")</f>
        <v/>
      </c>
      <c r="AY28" s="27" t="str">
        <f>IFERROR(IF(LEN(Milestones[[#This Row],[Days]])=0,"",IF(AND(AY$7=$E28,$F28=1),Milestone_Marker,"")),"")</f>
        <v/>
      </c>
      <c r="AZ28" s="27" t="str">
        <f>IFERROR(IF(LEN(Milestones[[#This Row],[Days]])=0,"",IF(AND(AZ$7=$E28,$F28=1),Milestone_Marker,"")),"")</f>
        <v/>
      </c>
      <c r="BA28" s="27" t="str">
        <f>IFERROR(IF(LEN(Milestones[[#This Row],[Days]])=0,"",IF(AND(BA$7=$E28,$F28=1),Milestone_Marker,"")),"")</f>
        <v/>
      </c>
      <c r="BB28" s="27" t="str">
        <f>IFERROR(IF(LEN(Milestones[[#This Row],[Days]])=0,"",IF(AND(BB$7=$E28,$F28=1),Milestone_Marker,"")),"")</f>
        <v/>
      </c>
      <c r="BC28" s="27" t="str">
        <f>IFERROR(IF(LEN(Milestones[[#This Row],[Days]])=0,"",IF(AND(BC$7=$E28,$F28=1),Milestone_Marker,"")),"")</f>
        <v/>
      </c>
      <c r="BD28" s="27" t="str">
        <f>IFERROR(IF(LEN(Milestones[[#This Row],[Days]])=0,"",IF(AND(BD$7=$E28,$F28=1),Milestone_Marker,"")),"")</f>
        <v/>
      </c>
      <c r="BE28" s="27" t="str">
        <f>IFERROR(IF(LEN(Milestones[[#This Row],[Days]])=0,"",IF(AND(BE$7=$E28,$F28=1),Milestone_Marker,"")),"")</f>
        <v/>
      </c>
      <c r="BF28" s="27" t="str">
        <f>IFERROR(IF(LEN(Milestones[[#This Row],[Days]])=0,"",IF(AND(BF$7=$E28,$F28=1),Milestone_Marker,"")),"")</f>
        <v/>
      </c>
      <c r="BG28" s="27" t="str">
        <f>IFERROR(IF(LEN(Milestones[[#This Row],[Days]])=0,"",IF(AND(BG$7=$E28,$F28=1),Milestone_Marker,"")),"")</f>
        <v/>
      </c>
      <c r="BH28" s="27" t="str">
        <f>IFERROR(IF(LEN(Milestones[[#This Row],[Days]])=0,"",IF(AND(BH$7=$E28,$F28=1),Milestone_Marker,"")),"")</f>
        <v/>
      </c>
      <c r="BI28" s="27" t="str">
        <f>IFERROR(IF(LEN(Milestones[[#This Row],[Days]])=0,"",IF(AND(BI$7=$E28,$F28=1),Milestone_Marker,"")),"")</f>
        <v/>
      </c>
      <c r="BJ28" s="27" t="str">
        <f>IFERROR(IF(LEN(Milestones[[#This Row],[Days]])=0,"",IF(AND(BJ$7=$E28,$F28=1),Milestone_Marker,"")),"")</f>
        <v/>
      </c>
      <c r="BK28" s="27" t="str">
        <f>IFERROR(IF(LEN(Milestones[[#This Row],[Days]])=0,"",IF(AND(BK$7=$E28,$F28=1),Milestone_Marker,"")),"")</f>
        <v/>
      </c>
      <c r="BL28" s="27" t="str">
        <f>IFERROR(IF(LEN(Milestones[[#This Row],[Milestone description]])=0,"",IF(AND(BL$7=$E28,$F28=1),Milestone_Marker,"")),"")</f>
        <v/>
      </c>
      <c r="BM28" s="27" t="str">
        <f>IFERROR(IF(LEN(Milestones[[#This Row],[Assigned to]])=0,"",IF(AND(BM$7=$E28,$F28=1),Milestone_Marker,"")),"")</f>
        <v/>
      </c>
      <c r="BN28" s="27" t="str">
        <f>IFERROR(IF(LEN(Milestones[[#This Row],[Progress]])=0,"",IF(AND(BN$7=$E28,$F28=1),Milestone_Marker,"")),"")</f>
        <v/>
      </c>
      <c r="BO28" s="27" t="str">
        <f>IFERROR(IF(LEN(Milestones[[#This Row],[Start]])=0,"",IF(AND(BO$7=$E28,$F28=1),Milestone_Marker,"")),"")</f>
        <v/>
      </c>
      <c r="BP28" s="27" t="str">
        <f>IFERROR(IF(LEN(Milestones[[#This Row],[Days]])=0,"",IF(AND(BP$7=$E28,$F28=1),Milestone_Marker,"")),"")</f>
        <v/>
      </c>
      <c r="BQ28" s="27" t="str">
        <f>IFERROR(IF(LEN(Milestones[[#This Row],[Milestone description]])=0,"",IF(AND(BQ$7=$E28,$F28=1),Milestone_Marker,"")),"")</f>
        <v/>
      </c>
      <c r="BR28" s="27" t="str">
        <f>IFERROR(IF(LEN(Milestones[[#This Row],[Assigned to]])=0,"",IF(AND(BR$7=$E28,$F28=1),Milestone_Marker,"")),"")</f>
        <v/>
      </c>
      <c r="BS28" s="27" t="str">
        <f>IFERROR(IF(LEN(Milestones[[#This Row],[Progress]])=0,"",IF(AND(BS$7=$E28,$F28=1),Milestone_Marker,"")),"")</f>
        <v/>
      </c>
      <c r="BT28" s="27" t="str">
        <f>IFERROR(IF(LEN(Milestones[[#This Row],[Start]])=0,"",IF(AND(BT$7=$E28,$F28=1),Milestone_Marker,"")),"")</f>
        <v/>
      </c>
      <c r="BU28" s="27" t="str">
        <f>IFERROR(IF(LEN(Milestones[[#This Row],[Days]])=0,"",IF(AND(BU$7=$E28,$F28=1),Milestone_Marker,"")),"")</f>
        <v/>
      </c>
      <c r="BV28" s="27" t="str">
        <f>IFERROR(IF(LEN(Milestones[[#This Row],[Milestone description]])=0,"",IF(AND(BV$7=$E28,$F28=1),Milestone_Marker,"")),"")</f>
        <v/>
      </c>
      <c r="BW28" s="27" t="str">
        <f>IFERROR(IF(LEN(Milestones[[#This Row],[Assigned to]])=0,"",IF(AND(BW$7=$E28,$F28=1),Milestone_Marker,"")),"")</f>
        <v/>
      </c>
      <c r="BX28" s="27" t="str">
        <f>IFERROR(IF(LEN(Milestones[[#This Row],[Milestone description]])=0,"",IF(AND(BX$7=$E28,$F28=1),Milestone_Marker,"")),"")</f>
        <v/>
      </c>
      <c r="BY28" s="27" t="str">
        <f>IFERROR(IF(LEN(Milestones[[#This Row],[Assigned to]])=0,"",IF(AND(BY$7=$E28,$F28=1),Milestone_Marker,"")),"")</f>
        <v/>
      </c>
      <c r="BZ28" s="27" t="str">
        <f>IFERROR(IF(LEN(Milestones[[#This Row],[Progress]])=0,"",IF(AND(BZ$7=$E28,$F28=1),Milestone_Marker,"")),"")</f>
        <v/>
      </c>
      <c r="CA28" s="27" t="str">
        <f>IFERROR(IF(LEN(Milestones[[#This Row],[Start]])=0,"",IF(AND(CA$7=$E28,$F28=1),Milestone_Marker,"")),"")</f>
        <v/>
      </c>
      <c r="CB28" s="27" t="str">
        <f>IFERROR(IF(LEN(Milestones[[#This Row],[Days]])=0,"",IF(AND(CB$7=$E28,$F28=1),Milestone_Marker,"")),"")</f>
        <v/>
      </c>
      <c r="CC28" s="27" t="str">
        <f>IFERROR(IF(LEN(Milestones[[#This Row],[Milestone description]])=0,"",IF(AND(CC$7=$E28,$F28=1),Milestone_Marker,"")),"")</f>
        <v/>
      </c>
      <c r="CD28" s="27" t="str">
        <f>IFERROR(IF(LEN(Milestones[[#This Row],[Assigned to]])=0,"",IF(AND(CD$7=$E28,$F28=1),Milestone_Marker,"")),"")</f>
        <v/>
      </c>
      <c r="CE28" s="27" t="str">
        <f>IFERROR(IF(LEN(Milestones[[#This Row],[Progress]])=0,"",IF(AND(CE$7=$E28,$F28=1),Milestone_Marker,"")),"")</f>
        <v/>
      </c>
      <c r="CF28" s="27" t="str">
        <f>IFERROR(IF(LEN(Milestones[[#This Row],[Start]])=0,"",IF(AND(CF$7=$E28,$F28=1),Milestone_Marker,"")),"")</f>
        <v/>
      </c>
      <c r="CG28" s="27" t="str">
        <f>IFERROR(IF(LEN(Milestones[[#This Row],[Days]])=0,"",IF(AND(CG$7=$E28,$F28=1),Milestone_Marker,"")),"")</f>
        <v/>
      </c>
      <c r="CH28" s="27" t="str">
        <f>IFERROR(IF(LEN(Milestones[[#This Row],[Milestone description]])=0,"",IF(AND(CH$7=$E28,$F28=1),Milestone_Marker,"")),"")</f>
        <v/>
      </c>
      <c r="CI28" s="27" t="str">
        <f>IFERROR(IF(LEN(Milestones[[#This Row],[Assigned to]])=0,"",IF(AND(CI$7=$E28,$F28=1),Milestone_Marker,"")),"")</f>
        <v/>
      </c>
      <c r="CJ28" s="27" t="str">
        <f>IFERROR(IF(LEN(Milestones[[#This Row],[Progress]])=0,"",IF(AND(CJ$7=$E28,$F28=1),Milestone_Marker,"")),"")</f>
        <v/>
      </c>
      <c r="CK28" s="27" t="str">
        <f>IFERROR(IF(LEN(Milestones[[#This Row],[Assigned to]])=0,"",IF(AND(CK$7=$E28,$F28=1),Milestone_Marker,"")),"")</f>
        <v/>
      </c>
      <c r="CL28" s="27" t="str">
        <f>IFERROR(IF(LEN(Milestones[[#This Row],[Progress]])=0,"",IF(AND(CL$7=$E28,$F28=1),Milestone_Marker,"")),"")</f>
        <v/>
      </c>
      <c r="CM28" s="27" t="str">
        <f>IFERROR(IF(LEN(Milestones[[#This Row],[Start]])=0,"",IF(AND(CM$7=$E28,$F28=1),Milestone_Marker,"")),"")</f>
        <v/>
      </c>
      <c r="CN28" s="27" t="str">
        <f>IFERROR(IF(LEN(Milestones[[#This Row],[Days]])=0,"",IF(AND(CN$7=$E28,$F28=1),Milestone_Marker,"")),"")</f>
        <v/>
      </c>
      <c r="CO28" s="27" t="str">
        <f>IFERROR(IF(LEN(Milestones[[#This Row],[Milestone description]])=0,"",IF(AND(CO$7=$E28,$F28=1),Milestone_Marker,"")),"")</f>
        <v/>
      </c>
      <c r="CP28" s="27" t="str">
        <f>IFERROR(IF(LEN(Milestones[[#This Row],[Assigned to]])=0,"",IF(AND(CP$7=$E28,$F28=1),Milestone_Marker,"")),"")</f>
        <v/>
      </c>
      <c r="CQ28" s="27" t="str">
        <f>IFERROR(IF(LEN(Milestones[[#This Row],[Progress]])=0,"",IF(AND(CQ$7=$E28,$F28=1),Milestone_Marker,"")),"")</f>
        <v/>
      </c>
      <c r="CR28" s="27" t="str">
        <f>IFERROR(IF(LEN(Milestones[[#This Row],[Milestone description]])=0,"",IF(AND(CR$7=$E28,$F28=1),Milestone_Marker,"")),"")</f>
        <v/>
      </c>
      <c r="CS28" s="27" t="str">
        <f>IFERROR(IF(LEN(Milestones[[#This Row],[Assigned to]])=0,"",IF(AND(CS$7=$E28,$F28=1),Milestone_Marker,"")),"")</f>
        <v/>
      </c>
      <c r="CT28" s="27" t="str">
        <f>IFERROR(IF(LEN(Milestones[[#This Row],[Progress]])=0,"",IF(AND(CT$7=$E28,$F28=1),Milestone_Marker,"")),"")</f>
        <v/>
      </c>
      <c r="CU28" s="27" t="str">
        <f>IFERROR(IF(LEN(Milestones[[#This Row],[Start]])=0,"",IF(AND(CU$7=$E28,$F28=1),Milestone_Marker,"")),"")</f>
        <v/>
      </c>
      <c r="CV28" s="27" t="str">
        <f>IFERROR(IF(LEN(Milestones[[#This Row],[Days]])=0,"",IF(AND(CV$7=$E28,$F28=1),Milestone_Marker,"")),"")</f>
        <v/>
      </c>
      <c r="CW28" s="27" t="str">
        <f>IFERROR(IF(LEN(Milestones[[#This Row],[Milestone description]])=0,"",IF(AND(CW$7=$E28,$F28=1),Milestone_Marker,"")),"")</f>
        <v/>
      </c>
      <c r="CX28" s="27" t="str">
        <f>IFERROR(IF(LEN(Milestones[[#This Row],[Assigned to]])=0,"",IF(AND(CX$7=$E28,$F28=1),Milestone_Marker,"")),"")</f>
        <v/>
      </c>
      <c r="CY28" s="27" t="str">
        <f>IFERROR(IF(LEN(Milestones[[#This Row],[Progress]])=0,"",IF(AND(CY$7=$E28,$F28=1),Milestone_Marker,"")),"")</f>
        <v/>
      </c>
      <c r="CZ28" s="27" t="str">
        <f>IFERROR(IF(LEN(Milestones[[#This Row],[Start]])=0,"",IF(AND(CZ$7=$E28,$F28=1),Milestone_Marker,"")),"")</f>
        <v/>
      </c>
      <c r="DA28" s="27" t="str">
        <f>IFERROR(IF(LEN(Milestones[[#This Row],[Days]])=0,"",IF(AND(DA$7=$E28,$F28=1),Milestone_Marker,"")),"")</f>
        <v/>
      </c>
      <c r="DB28" s="27" t="str">
        <f>IFERROR(IF(LEN(Milestones[[#This Row],[Milestone description]])=0,"",IF(AND(DB$7=$E28,$F28=1),Milestone_Marker,"")),"")</f>
        <v/>
      </c>
      <c r="DC28" s="27" t="str">
        <f>IFERROR(IF(LEN(Milestones[[#This Row],[Assigned to]])=0,"",IF(AND(DC$7=$E28,$F28=1),Milestone_Marker,"")),"")</f>
        <v/>
      </c>
      <c r="DD28" s="27" t="str">
        <f>IFERROR(IF(LEN(Milestones[[#This Row],[Progress]])=0,"",IF(AND(DD$7=$E28,$F28=1),Milestone_Marker,"")),"")</f>
        <v/>
      </c>
      <c r="DE28" s="27" t="str">
        <f>IFERROR(IF(LEN(Milestones[[#This Row],[Assigned to]])=0,"",IF(AND(DE$7=$E28,$F28=1),Milestone_Marker,"")),"")</f>
        <v/>
      </c>
      <c r="DF28" s="27" t="str">
        <f>IFERROR(IF(LEN(Milestones[[#This Row],[Progress]])=0,"",IF(AND(DF$7=$E28,$F28=1),Milestone_Marker,"")),"")</f>
        <v/>
      </c>
      <c r="DG28" s="27" t="str">
        <f>IFERROR(IF(LEN(Milestones[[#This Row],[Start]])=0,"",IF(AND(DG$7=$E28,$F28=1),Milestone_Marker,"")),"")</f>
        <v/>
      </c>
      <c r="DH28" s="27" t="str">
        <f>IFERROR(IF(LEN(Milestones[[#This Row],[Days]])=0,"",IF(AND(DH$7=$E28,$F28=1),Milestone_Marker,"")),"")</f>
        <v/>
      </c>
    </row>
    <row r="29" spans="1:112" s="1" customFormat="1" ht="30" customHeight="1" outlineLevel="1" x14ac:dyDescent="0.35">
      <c r="A29" s="6"/>
      <c r="B29" s="41" t="s">
        <v>8</v>
      </c>
      <c r="C29" s="14"/>
      <c r="D29" s="36"/>
      <c r="E29" s="35">
        <f ca="1">TODAY()+37</f>
        <v>45154</v>
      </c>
      <c r="F29" s="13">
        <v>15</v>
      </c>
      <c r="G29" s="28"/>
      <c r="H29" s="27" t="str">
        <f ca="1">IFERROR(IF(LEN(Milestones[[#This Row],[Days]])=0,"",IF(AND(H$7=$E29,$F29=1),Milestone_Marker,"")),"")</f>
        <v/>
      </c>
      <c r="I29" s="27" t="str">
        <f ca="1">IFERROR(IF(LEN(Milestones[[#This Row],[Days]])=0,"",IF(AND(I$7=$E29,$F29=1),Milestone_Marker,"")),"")</f>
        <v/>
      </c>
      <c r="J29" s="27" t="str">
        <f ca="1">IFERROR(IF(LEN(Milestones[[#This Row],[Days]])=0,"",IF(AND(J$7=$E29,$F29=1),Milestone_Marker,"")),"")</f>
        <v/>
      </c>
      <c r="K29" s="27" t="str">
        <f ca="1">IFERROR(IF(LEN(Milestones[[#This Row],[Days]])=0,"",IF(AND(K$7=$E29,$F29=1),Milestone_Marker,"")),"")</f>
        <v/>
      </c>
      <c r="L29" s="27" t="str">
        <f ca="1">IFERROR(IF(LEN(Milestones[[#This Row],[Days]])=0,"",IF(AND(L$7=$E29,$F29=1),Milestone_Marker,"")),"")</f>
        <v/>
      </c>
      <c r="M29" s="27" t="str">
        <f ca="1">IFERROR(IF(LEN(Milestones[[#This Row],[Days]])=0,"",IF(AND(M$7=$E29,$F29=1),Milestone_Marker,"")),"")</f>
        <v/>
      </c>
      <c r="N29" s="27" t="str">
        <f ca="1">IFERROR(IF(LEN(Milestones[[#This Row],[Days]])=0,"",IF(AND(N$7=$E29,$F29=1),Milestone_Marker,"")),"")</f>
        <v/>
      </c>
      <c r="O29" s="27" t="str">
        <f ca="1">IFERROR(IF(LEN(Milestones[[#This Row],[Days]])=0,"",IF(AND(O$7=$E29,$F29=1),Milestone_Marker,"")),"")</f>
        <v/>
      </c>
      <c r="P29" s="27" t="str">
        <f ca="1">IFERROR(IF(LEN(Milestones[[#This Row],[Days]])=0,"",IF(AND(P$7=$E29,$F29=1),Milestone_Marker,"")),"")</f>
        <v/>
      </c>
      <c r="Q29" s="27" t="str">
        <f ca="1">IFERROR(IF(LEN(Milestones[[#This Row],[Days]])=0,"",IF(AND(Q$7=$E29,$F29=1),Milestone_Marker,"")),"")</f>
        <v/>
      </c>
      <c r="R29" s="27" t="str">
        <f ca="1">IFERROR(IF(LEN(Milestones[[#This Row],[Days]])=0,"",IF(AND(R$7=$E29,$F29=1),Milestone_Marker,"")),"")</f>
        <v/>
      </c>
      <c r="S29" s="27" t="str">
        <f ca="1">IFERROR(IF(LEN(Milestones[[#This Row],[Days]])=0,"",IF(AND(S$7=$E29,$F29=1),Milestone_Marker,"")),"")</f>
        <v/>
      </c>
      <c r="T29" s="27" t="str">
        <f ca="1">IFERROR(IF(LEN(Milestones[[#This Row],[Days]])=0,"",IF(AND(T$7=$E29,$F29=1),Milestone_Marker,"")),"")</f>
        <v/>
      </c>
      <c r="U29" s="27" t="str">
        <f ca="1">IFERROR(IF(LEN(Milestones[[#This Row],[Days]])=0,"",IF(AND(U$7=$E29,$F29=1),Milestone_Marker,"")),"")</f>
        <v/>
      </c>
      <c r="V29" s="27" t="str">
        <f ca="1">IFERROR(IF(LEN(Milestones[[#This Row],[Days]])=0,"",IF(AND(V$7=$E29,$F29=1),Milestone_Marker,"")),"")</f>
        <v/>
      </c>
      <c r="W29" s="27" t="str">
        <f ca="1">IFERROR(IF(LEN(Milestones[[#This Row],[Days]])=0,"",IF(AND(W$7=$E29,$F29=1),Milestone_Marker,"")),"")</f>
        <v/>
      </c>
      <c r="X29" s="27" t="str">
        <f ca="1">IFERROR(IF(LEN(Milestones[[#This Row],[Days]])=0,"",IF(AND(X$7=$E29,$F29=1),Milestone_Marker,"")),"")</f>
        <v/>
      </c>
      <c r="Y29" s="27" t="str">
        <f ca="1">IFERROR(IF(LEN(Milestones[[#This Row],[Days]])=0,"",IF(AND(Y$7=$E29,$F29=1),Milestone_Marker,"")),"")</f>
        <v/>
      </c>
      <c r="Z29" s="27" t="str">
        <f ca="1">IFERROR(IF(LEN(Milestones[[#This Row],[Days]])=0,"",IF(AND(Z$7=$E29,$F29=1),Milestone_Marker,"")),"")</f>
        <v/>
      </c>
      <c r="AA29" s="27" t="str">
        <f ca="1">IFERROR(IF(LEN(Milestones[[#This Row],[Days]])=0,"",IF(AND(AA$7=$E29,$F29=1),Milestone_Marker,"")),"")</f>
        <v/>
      </c>
      <c r="AB29" s="27" t="str">
        <f ca="1">IFERROR(IF(LEN(Milestones[[#This Row],[Days]])=0,"",IF(AND(AB$7=$E29,$F29=1),Milestone_Marker,"")),"")</f>
        <v/>
      </c>
      <c r="AC29" s="27" t="str">
        <f ca="1">IFERROR(IF(LEN(Milestones[[#This Row],[Days]])=0,"",IF(AND(AC$7=$E29,$F29=1),Milestone_Marker,"")),"")</f>
        <v/>
      </c>
      <c r="AD29" s="27" t="str">
        <f ca="1">IFERROR(IF(LEN(Milestones[[#This Row],[Days]])=0,"",IF(AND(AD$7=$E29,$F29=1),Milestone_Marker,"")),"")</f>
        <v/>
      </c>
      <c r="AE29" s="27" t="str">
        <f ca="1">IFERROR(IF(LEN(Milestones[[#This Row],[Days]])=0,"",IF(AND(AE$7=$E29,$F29=1),Milestone_Marker,"")),"")</f>
        <v/>
      </c>
      <c r="AF29" s="27" t="str">
        <f ca="1">IFERROR(IF(LEN(Milestones[[#This Row],[Days]])=0,"",IF(AND(AF$7=$E29,$F29=1),Milestone_Marker,"")),"")</f>
        <v/>
      </c>
      <c r="AG29" s="27" t="str">
        <f ca="1">IFERROR(IF(LEN(Milestones[[#This Row],[Days]])=0,"",IF(AND(AG$7=$E29,$F29=1),Milestone_Marker,"")),"")</f>
        <v/>
      </c>
      <c r="AH29" s="27" t="str">
        <f ca="1">IFERROR(IF(LEN(Milestones[[#This Row],[Days]])=0,"",IF(AND(AH$7=$E29,$F29=1),Milestone_Marker,"")),"")</f>
        <v/>
      </c>
      <c r="AI29" s="27" t="str">
        <f ca="1">IFERROR(IF(LEN(Milestones[[#This Row],[Days]])=0,"",IF(AND(AI$7=$E29,$F29=1),Milestone_Marker,"")),"")</f>
        <v/>
      </c>
      <c r="AJ29" s="27" t="str">
        <f ca="1">IFERROR(IF(LEN(Milestones[[#This Row],[Days]])=0,"",IF(AND(AJ$7=$E29,$F29=1),Milestone_Marker,"")),"")</f>
        <v/>
      </c>
      <c r="AK29" s="27" t="str">
        <f ca="1">IFERROR(IF(LEN(Milestones[[#This Row],[Days]])=0,"",IF(AND(AK$7=$E29,$F29=1),Milestone_Marker,"")),"")</f>
        <v/>
      </c>
      <c r="AL29" s="27" t="str">
        <f ca="1">IFERROR(IF(LEN(Milestones[[#This Row],[Days]])=0,"",IF(AND(AL$7=$E29,$F29=1),Milestone_Marker,"")),"")</f>
        <v/>
      </c>
      <c r="AM29" s="27" t="str">
        <f ca="1">IFERROR(IF(LEN(Milestones[[#This Row],[Days]])=0,"",IF(AND(AM$7=$E29,$F29=1),Milestone_Marker,"")),"")</f>
        <v/>
      </c>
      <c r="AN29" s="27" t="str">
        <f ca="1">IFERROR(IF(LEN(Milestones[[#This Row],[Days]])=0,"",IF(AND(AN$7=$E29,$F29=1),Milestone_Marker,"")),"")</f>
        <v/>
      </c>
      <c r="AO29" s="27" t="str">
        <f ca="1">IFERROR(IF(LEN(Milestones[[#This Row],[Days]])=0,"",IF(AND(AO$7=$E29,$F29=1),Milestone_Marker,"")),"")</f>
        <v/>
      </c>
      <c r="AP29" s="27" t="str">
        <f ca="1">IFERROR(IF(LEN(Milestones[[#This Row],[Days]])=0,"",IF(AND(AP$7=$E29,$F29=1),Milestone_Marker,"")),"")</f>
        <v/>
      </c>
      <c r="AQ29" s="27" t="str">
        <f ca="1">IFERROR(IF(LEN(Milestones[[#This Row],[Days]])=0,"",IF(AND(AQ$7=$E29,$F29=1),Milestone_Marker,"")),"")</f>
        <v/>
      </c>
      <c r="AR29" s="27" t="str">
        <f ca="1">IFERROR(IF(LEN(Milestones[[#This Row],[Days]])=0,"",IF(AND(AR$7=$E29,$F29=1),Milestone_Marker,"")),"")</f>
        <v/>
      </c>
      <c r="AS29" s="27" t="str">
        <f ca="1">IFERROR(IF(LEN(Milestones[[#This Row],[Days]])=0,"",IF(AND(AS$7=$E29,$F29=1),Milestone_Marker,"")),"")</f>
        <v/>
      </c>
      <c r="AT29" s="27" t="str">
        <f ca="1">IFERROR(IF(LEN(Milestones[[#This Row],[Days]])=0,"",IF(AND(AT$7=$E29,$F29=1),Milestone_Marker,"")),"")</f>
        <v/>
      </c>
      <c r="AU29" s="27" t="str">
        <f ca="1">IFERROR(IF(LEN(Milestones[[#This Row],[Days]])=0,"",IF(AND(AU$7=$E29,$F29=1),Milestone_Marker,"")),"")</f>
        <v/>
      </c>
      <c r="AV29" s="27" t="str">
        <f ca="1">IFERROR(IF(LEN(Milestones[[#This Row],[Days]])=0,"",IF(AND(AV$7=$E29,$F29=1),Milestone_Marker,"")),"")</f>
        <v/>
      </c>
      <c r="AW29" s="27" t="str">
        <f ca="1">IFERROR(IF(LEN(Milestones[[#This Row],[Days]])=0,"",IF(AND(AW$7=$E29,$F29=1),Milestone_Marker,"")),"")</f>
        <v/>
      </c>
      <c r="AX29" s="27" t="str">
        <f ca="1">IFERROR(IF(LEN(Milestones[[#This Row],[Days]])=0,"",IF(AND(AX$7=$E29,$F29=1),Milestone_Marker,"")),"")</f>
        <v/>
      </c>
      <c r="AY29" s="27" t="str">
        <f ca="1">IFERROR(IF(LEN(Milestones[[#This Row],[Days]])=0,"",IF(AND(AY$7=$E29,$F29=1),Milestone_Marker,"")),"")</f>
        <v/>
      </c>
      <c r="AZ29" s="27" t="str">
        <f ca="1">IFERROR(IF(LEN(Milestones[[#This Row],[Days]])=0,"",IF(AND(AZ$7=$E29,$F29=1),Milestone_Marker,"")),"")</f>
        <v/>
      </c>
      <c r="BA29" s="27" t="str">
        <f ca="1">IFERROR(IF(LEN(Milestones[[#This Row],[Days]])=0,"",IF(AND(BA$7=$E29,$F29=1),Milestone_Marker,"")),"")</f>
        <v/>
      </c>
      <c r="BB29" s="27" t="str">
        <f ca="1">IFERROR(IF(LEN(Milestones[[#This Row],[Days]])=0,"",IF(AND(BB$7=$E29,$F29=1),Milestone_Marker,"")),"")</f>
        <v/>
      </c>
      <c r="BC29" s="27" t="str">
        <f ca="1">IFERROR(IF(LEN(Milestones[[#This Row],[Days]])=0,"",IF(AND(BC$7=$E29,$F29=1),Milestone_Marker,"")),"")</f>
        <v/>
      </c>
      <c r="BD29" s="27" t="str">
        <f ca="1">IFERROR(IF(LEN(Milestones[[#This Row],[Days]])=0,"",IF(AND(BD$7=$E29,$F29=1),Milestone_Marker,"")),"")</f>
        <v/>
      </c>
      <c r="BE29" s="27" t="str">
        <f ca="1">IFERROR(IF(LEN(Milestones[[#This Row],[Days]])=0,"",IF(AND(BE$7=$E29,$F29=1),Milestone_Marker,"")),"")</f>
        <v/>
      </c>
      <c r="BF29" s="27" t="str">
        <f ca="1">IFERROR(IF(LEN(Milestones[[#This Row],[Days]])=0,"",IF(AND(BF$7=$E29,$F29=1),Milestone_Marker,"")),"")</f>
        <v/>
      </c>
      <c r="BG29" s="27" t="str">
        <f ca="1">IFERROR(IF(LEN(Milestones[[#This Row],[Days]])=0,"",IF(AND(BG$7=$E29,$F29=1),Milestone_Marker,"")),"")</f>
        <v/>
      </c>
      <c r="BH29" s="27" t="str">
        <f ca="1">IFERROR(IF(LEN(Milestones[[#This Row],[Days]])=0,"",IF(AND(BH$7=$E29,$F29=1),Milestone_Marker,"")),"")</f>
        <v/>
      </c>
      <c r="BI29" s="27" t="str">
        <f ca="1">IFERROR(IF(LEN(Milestones[[#This Row],[Days]])=0,"",IF(AND(BI$7=$E29,$F29=1),Milestone_Marker,"")),"")</f>
        <v/>
      </c>
      <c r="BJ29" s="27" t="str">
        <f ca="1">IFERROR(IF(LEN(Milestones[[#This Row],[Days]])=0,"",IF(AND(BJ$7=$E29,$F29=1),Milestone_Marker,"")),"")</f>
        <v/>
      </c>
      <c r="BK29" s="27" t="str">
        <f ca="1">IFERROR(IF(LEN(Milestones[[#This Row],[Days]])=0,"",IF(AND(BK$7=$E29,$F29=1),Milestone_Marker,"")),"")</f>
        <v/>
      </c>
      <c r="BL29" s="27" t="str">
        <f ca="1">IFERROR(IF(LEN(Milestones[[#This Row],[Milestone description]])=0,"",IF(AND(BL$7=$E29,$F29=1),Milestone_Marker,"")),"")</f>
        <v/>
      </c>
      <c r="BM29" s="27" t="str">
        <f>IFERROR(IF(LEN(Milestones[[#This Row],[Assigned to]])=0,"",IF(AND(BM$7=$E29,$F29=1),Milestone_Marker,"")),"")</f>
        <v/>
      </c>
      <c r="BN29" s="27" t="str">
        <f>IFERROR(IF(LEN(Milestones[[#This Row],[Progress]])=0,"",IF(AND(BN$7=$E29,$F29=1),Milestone_Marker,"")),"")</f>
        <v/>
      </c>
      <c r="BO29" s="27" t="str">
        <f ca="1">IFERROR(IF(LEN(Milestones[[#This Row],[Start]])=0,"",IF(AND(BO$7=$E29,$F29=1),Milestone_Marker,"")),"")</f>
        <v/>
      </c>
      <c r="BP29" s="27" t="str">
        <f ca="1">IFERROR(IF(LEN(Milestones[[#This Row],[Days]])=0,"",IF(AND(BP$7=$E29,$F29=1),Milestone_Marker,"")),"")</f>
        <v/>
      </c>
      <c r="BQ29" s="27" t="str">
        <f ca="1">IFERROR(IF(LEN(Milestones[[#This Row],[Milestone description]])=0,"",IF(AND(BQ$7=$E29,$F29=1),Milestone_Marker,"")),"")</f>
        <v/>
      </c>
      <c r="BR29" s="27" t="str">
        <f>IFERROR(IF(LEN(Milestones[[#This Row],[Assigned to]])=0,"",IF(AND(BR$7=$E29,$F29=1),Milestone_Marker,"")),"")</f>
        <v/>
      </c>
      <c r="BS29" s="27" t="str">
        <f>IFERROR(IF(LEN(Milestones[[#This Row],[Progress]])=0,"",IF(AND(BS$7=$E29,$F29=1),Milestone_Marker,"")),"")</f>
        <v/>
      </c>
      <c r="BT29" s="27" t="str">
        <f ca="1">IFERROR(IF(LEN(Milestones[[#This Row],[Start]])=0,"",IF(AND(BT$7=$E29,$F29=1),Milestone_Marker,"")),"")</f>
        <v/>
      </c>
      <c r="BU29" s="27" t="str">
        <f ca="1">IFERROR(IF(LEN(Milestones[[#This Row],[Days]])=0,"",IF(AND(BU$7=$E29,$F29=1),Milestone_Marker,"")),"")</f>
        <v/>
      </c>
      <c r="BV29" s="27" t="str">
        <f ca="1">IFERROR(IF(LEN(Milestones[[#This Row],[Milestone description]])=0,"",IF(AND(BV$7=$E29,$F29=1),Milestone_Marker,"")),"")</f>
        <v/>
      </c>
      <c r="BW29" s="27" t="str">
        <f>IFERROR(IF(LEN(Milestones[[#This Row],[Assigned to]])=0,"",IF(AND(BW$7=$E29,$F29=1),Milestone_Marker,"")),"")</f>
        <v/>
      </c>
      <c r="BX29" s="27" t="str">
        <f ca="1">IFERROR(IF(LEN(Milestones[[#This Row],[Milestone description]])=0,"",IF(AND(BX$7=$E29,$F29=1),Milestone_Marker,"")),"")</f>
        <v/>
      </c>
      <c r="BY29" s="27" t="str">
        <f>IFERROR(IF(LEN(Milestones[[#This Row],[Assigned to]])=0,"",IF(AND(BY$7=$E29,$F29=1),Milestone_Marker,"")),"")</f>
        <v/>
      </c>
      <c r="BZ29" s="27" t="str">
        <f>IFERROR(IF(LEN(Milestones[[#This Row],[Progress]])=0,"",IF(AND(BZ$7=$E29,$F29=1),Milestone_Marker,"")),"")</f>
        <v/>
      </c>
      <c r="CA29" s="27" t="str">
        <f ca="1">IFERROR(IF(LEN(Milestones[[#This Row],[Start]])=0,"",IF(AND(CA$7=$E29,$F29=1),Milestone_Marker,"")),"")</f>
        <v/>
      </c>
      <c r="CB29" s="27" t="str">
        <f ca="1">IFERROR(IF(LEN(Milestones[[#This Row],[Days]])=0,"",IF(AND(CB$7=$E29,$F29=1),Milestone_Marker,"")),"")</f>
        <v/>
      </c>
      <c r="CC29" s="27" t="str">
        <f ca="1">IFERROR(IF(LEN(Milestones[[#This Row],[Milestone description]])=0,"",IF(AND(CC$7=$E29,$F29=1),Milestone_Marker,"")),"")</f>
        <v/>
      </c>
      <c r="CD29" s="27" t="str">
        <f>IFERROR(IF(LEN(Milestones[[#This Row],[Assigned to]])=0,"",IF(AND(CD$7=$E29,$F29=1),Milestone_Marker,"")),"")</f>
        <v/>
      </c>
      <c r="CE29" s="27" t="str">
        <f>IFERROR(IF(LEN(Milestones[[#This Row],[Progress]])=0,"",IF(AND(CE$7=$E29,$F29=1),Milestone_Marker,"")),"")</f>
        <v/>
      </c>
      <c r="CF29" s="27" t="str">
        <f ca="1">IFERROR(IF(LEN(Milestones[[#This Row],[Start]])=0,"",IF(AND(CF$7=$E29,$F29=1),Milestone_Marker,"")),"")</f>
        <v/>
      </c>
      <c r="CG29" s="27" t="str">
        <f ca="1">IFERROR(IF(LEN(Milestones[[#This Row],[Days]])=0,"",IF(AND(CG$7=$E29,$F29=1),Milestone_Marker,"")),"")</f>
        <v/>
      </c>
      <c r="CH29" s="27" t="str">
        <f ca="1">IFERROR(IF(LEN(Milestones[[#This Row],[Milestone description]])=0,"",IF(AND(CH$7=$E29,$F29=1),Milestone_Marker,"")),"")</f>
        <v/>
      </c>
      <c r="CI29" s="27" t="str">
        <f>IFERROR(IF(LEN(Milestones[[#This Row],[Assigned to]])=0,"",IF(AND(CI$7=$E29,$F29=1),Milestone_Marker,"")),"")</f>
        <v/>
      </c>
      <c r="CJ29" s="27" t="str">
        <f>IFERROR(IF(LEN(Milestones[[#This Row],[Progress]])=0,"",IF(AND(CJ$7=$E29,$F29=1),Milestone_Marker,"")),"")</f>
        <v/>
      </c>
      <c r="CK29" s="27" t="str">
        <f>IFERROR(IF(LEN(Milestones[[#This Row],[Assigned to]])=0,"",IF(AND(CK$7=$E29,$F29=1),Milestone_Marker,"")),"")</f>
        <v/>
      </c>
      <c r="CL29" s="27" t="str">
        <f>IFERROR(IF(LEN(Milestones[[#This Row],[Progress]])=0,"",IF(AND(CL$7=$E29,$F29=1),Milestone_Marker,"")),"")</f>
        <v/>
      </c>
      <c r="CM29" s="27" t="str">
        <f ca="1">IFERROR(IF(LEN(Milestones[[#This Row],[Start]])=0,"",IF(AND(CM$7=$E29,$F29=1),Milestone_Marker,"")),"")</f>
        <v/>
      </c>
      <c r="CN29" s="27" t="str">
        <f ca="1">IFERROR(IF(LEN(Milestones[[#This Row],[Days]])=0,"",IF(AND(CN$7=$E29,$F29=1),Milestone_Marker,"")),"")</f>
        <v/>
      </c>
      <c r="CO29" s="27" t="str">
        <f ca="1">IFERROR(IF(LEN(Milestones[[#This Row],[Milestone description]])=0,"",IF(AND(CO$7=$E29,$F29=1),Milestone_Marker,"")),"")</f>
        <v/>
      </c>
      <c r="CP29" s="27" t="str">
        <f>IFERROR(IF(LEN(Milestones[[#This Row],[Assigned to]])=0,"",IF(AND(CP$7=$E29,$F29=1),Milestone_Marker,"")),"")</f>
        <v/>
      </c>
      <c r="CQ29" s="27" t="str">
        <f>IFERROR(IF(LEN(Milestones[[#This Row],[Progress]])=0,"",IF(AND(CQ$7=$E29,$F29=1),Milestone_Marker,"")),"")</f>
        <v/>
      </c>
      <c r="CR29" s="27" t="str">
        <f ca="1">IFERROR(IF(LEN(Milestones[[#This Row],[Milestone description]])=0,"",IF(AND(CR$7=$E29,$F29=1),Milestone_Marker,"")),"")</f>
        <v/>
      </c>
      <c r="CS29" s="27" t="str">
        <f>IFERROR(IF(LEN(Milestones[[#This Row],[Assigned to]])=0,"",IF(AND(CS$7=$E29,$F29=1),Milestone_Marker,"")),"")</f>
        <v/>
      </c>
      <c r="CT29" s="27" t="str">
        <f>IFERROR(IF(LEN(Milestones[[#This Row],[Progress]])=0,"",IF(AND(CT$7=$E29,$F29=1),Milestone_Marker,"")),"")</f>
        <v/>
      </c>
      <c r="CU29" s="27" t="str">
        <f ca="1">IFERROR(IF(LEN(Milestones[[#This Row],[Start]])=0,"",IF(AND(CU$7=$E29,$F29=1),Milestone_Marker,"")),"")</f>
        <v/>
      </c>
      <c r="CV29" s="27" t="str">
        <f ca="1">IFERROR(IF(LEN(Milestones[[#This Row],[Days]])=0,"",IF(AND(CV$7=$E29,$F29=1),Milestone_Marker,"")),"")</f>
        <v/>
      </c>
      <c r="CW29" s="27" t="str">
        <f ca="1">IFERROR(IF(LEN(Milestones[[#This Row],[Milestone description]])=0,"",IF(AND(CW$7=$E29,$F29=1),Milestone_Marker,"")),"")</f>
        <v/>
      </c>
      <c r="CX29" s="27" t="str">
        <f>IFERROR(IF(LEN(Milestones[[#This Row],[Assigned to]])=0,"",IF(AND(CX$7=$E29,$F29=1),Milestone_Marker,"")),"")</f>
        <v/>
      </c>
      <c r="CY29" s="27" t="str">
        <f>IFERROR(IF(LEN(Milestones[[#This Row],[Progress]])=0,"",IF(AND(CY$7=$E29,$F29=1),Milestone_Marker,"")),"")</f>
        <v/>
      </c>
      <c r="CZ29" s="27" t="str">
        <f ca="1">IFERROR(IF(LEN(Milestones[[#This Row],[Start]])=0,"",IF(AND(CZ$7=$E29,$F29=1),Milestone_Marker,"")),"")</f>
        <v/>
      </c>
      <c r="DA29" s="27" t="str">
        <f ca="1">IFERROR(IF(LEN(Milestones[[#This Row],[Days]])=0,"",IF(AND(DA$7=$E29,$F29=1),Milestone_Marker,"")),"")</f>
        <v/>
      </c>
      <c r="DB29" s="27" t="str">
        <f ca="1">IFERROR(IF(LEN(Milestones[[#This Row],[Milestone description]])=0,"",IF(AND(DB$7=$E29,$F29=1),Milestone_Marker,"")),"")</f>
        <v/>
      </c>
      <c r="DC29" s="27" t="str">
        <f>IFERROR(IF(LEN(Milestones[[#This Row],[Assigned to]])=0,"",IF(AND(DC$7=$E29,$F29=1),Milestone_Marker,"")),"")</f>
        <v/>
      </c>
      <c r="DD29" s="27" t="str">
        <f>IFERROR(IF(LEN(Milestones[[#This Row],[Progress]])=0,"",IF(AND(DD$7=$E29,$F29=1),Milestone_Marker,"")),"")</f>
        <v/>
      </c>
      <c r="DE29" s="27" t="str">
        <f>IFERROR(IF(LEN(Milestones[[#This Row],[Assigned to]])=0,"",IF(AND(DE$7=$E29,$F29=1),Milestone_Marker,"")),"")</f>
        <v/>
      </c>
      <c r="DF29" s="27" t="str">
        <f>IFERROR(IF(LEN(Milestones[[#This Row],[Progress]])=0,"",IF(AND(DF$7=$E29,$F29=1),Milestone_Marker,"")),"")</f>
        <v/>
      </c>
      <c r="DG29" s="27" t="str">
        <f ca="1">IFERROR(IF(LEN(Milestones[[#This Row],[Start]])=0,"",IF(AND(DG$7=$E29,$F29=1),Milestone_Marker,"")),"")</f>
        <v/>
      </c>
      <c r="DH29" s="27" t="str">
        <f ca="1">IFERROR(IF(LEN(Milestones[[#This Row],[Days]])=0,"",IF(AND(DH$7=$E29,$F29=1),Milestone_Marker,"")),"")</f>
        <v/>
      </c>
    </row>
    <row r="30" spans="1:112" s="1" customFormat="1" ht="30" customHeight="1" outlineLevel="1" x14ac:dyDescent="0.35">
      <c r="A30" s="6"/>
      <c r="B30" s="41" t="s">
        <v>9</v>
      </c>
      <c r="C30" s="14"/>
      <c r="D30" s="36"/>
      <c r="E30" s="35">
        <f ca="1">TODAY()+29</f>
        <v>45146</v>
      </c>
      <c r="F30" s="13">
        <v>5</v>
      </c>
      <c r="G30" s="28"/>
      <c r="H30" s="27" t="str">
        <f ca="1">IFERROR(IF(LEN(Milestones[[#This Row],[Days]])=0,"",IF(AND(H$7=$E30,$F30=1),Milestone_Marker,"")),"")</f>
        <v/>
      </c>
      <c r="I30" s="27" t="str">
        <f ca="1">IFERROR(IF(LEN(Milestones[[#This Row],[Days]])=0,"",IF(AND(I$7=$E30,$F30=1),Milestone_Marker,"")),"")</f>
        <v/>
      </c>
      <c r="J30" s="27" t="str">
        <f ca="1">IFERROR(IF(LEN(Milestones[[#This Row],[Days]])=0,"",IF(AND(J$7=$E30,$F30=1),Milestone_Marker,"")),"")</f>
        <v/>
      </c>
      <c r="K30" s="27" t="str">
        <f ca="1">IFERROR(IF(LEN(Milestones[[#This Row],[Days]])=0,"",IF(AND(K$7=$E30,$F30=1),Milestone_Marker,"")),"")</f>
        <v/>
      </c>
      <c r="L30" s="27" t="str">
        <f ca="1">IFERROR(IF(LEN(Milestones[[#This Row],[Days]])=0,"",IF(AND(L$7=$E30,$F30=1),Milestone_Marker,"")),"")</f>
        <v/>
      </c>
      <c r="M30" s="27" t="str">
        <f ca="1">IFERROR(IF(LEN(Milestones[[#This Row],[Days]])=0,"",IF(AND(M$7=$E30,$F30=1),Milestone_Marker,"")),"")</f>
        <v/>
      </c>
      <c r="N30" s="27" t="str">
        <f ca="1">IFERROR(IF(LEN(Milestones[[#This Row],[Days]])=0,"",IF(AND(N$7=$E30,$F30=1),Milestone_Marker,"")),"")</f>
        <v/>
      </c>
      <c r="O30" s="27" t="str">
        <f ca="1">IFERROR(IF(LEN(Milestones[[#This Row],[Days]])=0,"",IF(AND(O$7=$E30,$F30=1),Milestone_Marker,"")),"")</f>
        <v/>
      </c>
      <c r="P30" s="27" t="str">
        <f ca="1">IFERROR(IF(LEN(Milestones[[#This Row],[Days]])=0,"",IF(AND(P$7=$E30,$F30=1),Milestone_Marker,"")),"")</f>
        <v/>
      </c>
      <c r="Q30" s="27" t="str">
        <f ca="1">IFERROR(IF(LEN(Milestones[[#This Row],[Days]])=0,"",IF(AND(Q$7=$E30,$F30=1),Milestone_Marker,"")),"")</f>
        <v/>
      </c>
      <c r="R30" s="27" t="str">
        <f ca="1">IFERROR(IF(LEN(Milestones[[#This Row],[Days]])=0,"",IF(AND(R$7=$E30,$F30=1),Milestone_Marker,"")),"")</f>
        <v/>
      </c>
      <c r="S30" s="27" t="str">
        <f ca="1">IFERROR(IF(LEN(Milestones[[#This Row],[Days]])=0,"",IF(AND(S$7=$E30,$F30=1),Milestone_Marker,"")),"")</f>
        <v/>
      </c>
      <c r="T30" s="27" t="str">
        <f ca="1">IFERROR(IF(LEN(Milestones[[#This Row],[Days]])=0,"",IF(AND(T$7=$E30,$F30=1),Milestone_Marker,"")),"")</f>
        <v/>
      </c>
      <c r="U30" s="27" t="str">
        <f ca="1">IFERROR(IF(LEN(Milestones[[#This Row],[Days]])=0,"",IF(AND(U$7=$E30,$F30=1),Milestone_Marker,"")),"")</f>
        <v/>
      </c>
      <c r="V30" s="27" t="str">
        <f ca="1">IFERROR(IF(LEN(Milestones[[#This Row],[Days]])=0,"",IF(AND(V$7=$E30,$F30=1),Milestone_Marker,"")),"")</f>
        <v/>
      </c>
      <c r="W30" s="27" t="str">
        <f ca="1">IFERROR(IF(LEN(Milestones[[#This Row],[Days]])=0,"",IF(AND(W$7=$E30,$F30=1),Milestone_Marker,"")),"")</f>
        <v/>
      </c>
      <c r="X30" s="27" t="str">
        <f ca="1">IFERROR(IF(LEN(Milestones[[#This Row],[Days]])=0,"",IF(AND(X$7=$E30,$F30=1),Milestone_Marker,"")),"")</f>
        <v/>
      </c>
      <c r="Y30" s="27" t="str">
        <f ca="1">IFERROR(IF(LEN(Milestones[[#This Row],[Days]])=0,"",IF(AND(Y$7=$E30,$F30=1),Milestone_Marker,"")),"")</f>
        <v/>
      </c>
      <c r="Z30" s="27" t="str">
        <f ca="1">IFERROR(IF(LEN(Milestones[[#This Row],[Days]])=0,"",IF(AND(Z$7=$E30,$F30=1),Milestone_Marker,"")),"")</f>
        <v/>
      </c>
      <c r="AA30" s="27" t="str">
        <f ca="1">IFERROR(IF(LEN(Milestones[[#This Row],[Days]])=0,"",IF(AND(AA$7=$E30,$F30=1),Milestone_Marker,"")),"")</f>
        <v/>
      </c>
      <c r="AB30" s="27" t="str">
        <f ca="1">IFERROR(IF(LEN(Milestones[[#This Row],[Days]])=0,"",IF(AND(AB$7=$E30,$F30=1),Milestone_Marker,"")),"")</f>
        <v/>
      </c>
      <c r="AC30" s="27" t="str">
        <f ca="1">IFERROR(IF(LEN(Milestones[[#This Row],[Days]])=0,"",IF(AND(AC$7=$E30,$F30=1),Milestone_Marker,"")),"")</f>
        <v/>
      </c>
      <c r="AD30" s="27" t="str">
        <f ca="1">IFERROR(IF(LEN(Milestones[[#This Row],[Days]])=0,"",IF(AND(AD$7=$E30,$F30=1),Milestone_Marker,"")),"")</f>
        <v/>
      </c>
      <c r="AE30" s="27" t="str">
        <f ca="1">IFERROR(IF(LEN(Milestones[[#This Row],[Days]])=0,"",IF(AND(AE$7=$E30,$F30=1),Milestone_Marker,"")),"")</f>
        <v/>
      </c>
      <c r="AF30" s="27" t="str">
        <f ca="1">IFERROR(IF(LEN(Milestones[[#This Row],[Days]])=0,"",IF(AND(AF$7=$E30,$F30=1),Milestone_Marker,"")),"")</f>
        <v/>
      </c>
      <c r="AG30" s="27" t="str">
        <f ca="1">IFERROR(IF(LEN(Milestones[[#This Row],[Days]])=0,"",IF(AND(AG$7=$E30,$F30=1),Milestone_Marker,"")),"")</f>
        <v/>
      </c>
      <c r="AH30" s="27" t="str">
        <f ca="1">IFERROR(IF(LEN(Milestones[[#This Row],[Days]])=0,"",IF(AND(AH$7=$E30,$F30=1),Milestone_Marker,"")),"")</f>
        <v/>
      </c>
      <c r="AI30" s="27" t="str">
        <f ca="1">IFERROR(IF(LEN(Milestones[[#This Row],[Days]])=0,"",IF(AND(AI$7=$E30,$F30=1),Milestone_Marker,"")),"")</f>
        <v/>
      </c>
      <c r="AJ30" s="27" t="str">
        <f ca="1">IFERROR(IF(LEN(Milestones[[#This Row],[Days]])=0,"",IF(AND(AJ$7=$E30,$F30=1),Milestone_Marker,"")),"")</f>
        <v/>
      </c>
      <c r="AK30" s="27" t="str">
        <f ca="1">IFERROR(IF(LEN(Milestones[[#This Row],[Days]])=0,"",IF(AND(AK$7=$E30,$F30=1),Milestone_Marker,"")),"")</f>
        <v/>
      </c>
      <c r="AL30" s="27" t="str">
        <f ca="1">IFERROR(IF(LEN(Milestones[[#This Row],[Days]])=0,"",IF(AND(AL$7=$E30,$F30=1),Milestone_Marker,"")),"")</f>
        <v/>
      </c>
      <c r="AM30" s="27" t="str">
        <f ca="1">IFERROR(IF(LEN(Milestones[[#This Row],[Days]])=0,"",IF(AND(AM$7=$E30,$F30=1),Milestone_Marker,"")),"")</f>
        <v/>
      </c>
      <c r="AN30" s="27" t="str">
        <f ca="1">IFERROR(IF(LEN(Milestones[[#This Row],[Days]])=0,"",IF(AND(AN$7=$E30,$F30=1),Milestone_Marker,"")),"")</f>
        <v/>
      </c>
      <c r="AO30" s="27" t="str">
        <f ca="1">IFERROR(IF(LEN(Milestones[[#This Row],[Days]])=0,"",IF(AND(AO$7=$E30,$F30=1),Milestone_Marker,"")),"")</f>
        <v/>
      </c>
      <c r="AP30" s="27" t="str">
        <f ca="1">IFERROR(IF(LEN(Milestones[[#This Row],[Days]])=0,"",IF(AND(AP$7=$E30,$F30=1),Milestone_Marker,"")),"")</f>
        <v/>
      </c>
      <c r="AQ30" s="27" t="str">
        <f ca="1">IFERROR(IF(LEN(Milestones[[#This Row],[Days]])=0,"",IF(AND(AQ$7=$E30,$F30=1),Milestone_Marker,"")),"")</f>
        <v/>
      </c>
      <c r="AR30" s="27" t="str">
        <f ca="1">IFERROR(IF(LEN(Milestones[[#This Row],[Days]])=0,"",IF(AND(AR$7=$E30,$F30=1),Milestone_Marker,"")),"")</f>
        <v/>
      </c>
      <c r="AS30" s="27" t="str">
        <f ca="1">IFERROR(IF(LEN(Milestones[[#This Row],[Days]])=0,"",IF(AND(AS$7=$E30,$F30=1),Milestone_Marker,"")),"")</f>
        <v/>
      </c>
      <c r="AT30" s="27" t="str">
        <f ca="1">IFERROR(IF(LEN(Milestones[[#This Row],[Days]])=0,"",IF(AND(AT$7=$E30,$F30=1),Milestone_Marker,"")),"")</f>
        <v/>
      </c>
      <c r="AU30" s="27" t="str">
        <f ca="1">IFERROR(IF(LEN(Milestones[[#This Row],[Days]])=0,"",IF(AND(AU$7=$E30,$F30=1),Milestone_Marker,"")),"")</f>
        <v/>
      </c>
      <c r="AV30" s="27" t="str">
        <f ca="1">IFERROR(IF(LEN(Milestones[[#This Row],[Days]])=0,"",IF(AND(AV$7=$E30,$F30=1),Milestone_Marker,"")),"")</f>
        <v/>
      </c>
      <c r="AW30" s="27" t="str">
        <f ca="1">IFERROR(IF(LEN(Milestones[[#This Row],[Days]])=0,"",IF(AND(AW$7=$E30,$F30=1),Milestone_Marker,"")),"")</f>
        <v/>
      </c>
      <c r="AX30" s="27" t="str">
        <f ca="1">IFERROR(IF(LEN(Milestones[[#This Row],[Days]])=0,"",IF(AND(AX$7=$E30,$F30=1),Milestone_Marker,"")),"")</f>
        <v/>
      </c>
      <c r="AY30" s="27" t="str">
        <f ca="1">IFERROR(IF(LEN(Milestones[[#This Row],[Days]])=0,"",IF(AND(AY$7=$E30,$F30=1),Milestone_Marker,"")),"")</f>
        <v/>
      </c>
      <c r="AZ30" s="27" t="str">
        <f ca="1">IFERROR(IF(LEN(Milestones[[#This Row],[Days]])=0,"",IF(AND(AZ$7=$E30,$F30=1),Milestone_Marker,"")),"")</f>
        <v/>
      </c>
      <c r="BA30" s="27" t="str">
        <f ca="1">IFERROR(IF(LEN(Milestones[[#This Row],[Days]])=0,"",IF(AND(BA$7=$E30,$F30=1),Milestone_Marker,"")),"")</f>
        <v/>
      </c>
      <c r="BB30" s="27" t="str">
        <f ca="1">IFERROR(IF(LEN(Milestones[[#This Row],[Days]])=0,"",IF(AND(BB$7=$E30,$F30=1),Milestone_Marker,"")),"")</f>
        <v/>
      </c>
      <c r="BC30" s="27" t="str">
        <f ca="1">IFERROR(IF(LEN(Milestones[[#This Row],[Days]])=0,"",IF(AND(BC$7=$E30,$F30=1),Milestone_Marker,"")),"")</f>
        <v/>
      </c>
      <c r="BD30" s="27" t="str">
        <f ca="1">IFERROR(IF(LEN(Milestones[[#This Row],[Days]])=0,"",IF(AND(BD$7=$E30,$F30=1),Milestone_Marker,"")),"")</f>
        <v/>
      </c>
      <c r="BE30" s="27" t="str">
        <f ca="1">IFERROR(IF(LEN(Milestones[[#This Row],[Days]])=0,"",IF(AND(BE$7=$E30,$F30=1),Milestone_Marker,"")),"")</f>
        <v/>
      </c>
      <c r="BF30" s="27" t="str">
        <f ca="1">IFERROR(IF(LEN(Milestones[[#This Row],[Days]])=0,"",IF(AND(BF$7=$E30,$F30=1),Milestone_Marker,"")),"")</f>
        <v/>
      </c>
      <c r="BG30" s="27" t="str">
        <f ca="1">IFERROR(IF(LEN(Milestones[[#This Row],[Days]])=0,"",IF(AND(BG$7=$E30,$F30=1),Milestone_Marker,"")),"")</f>
        <v/>
      </c>
      <c r="BH30" s="27" t="str">
        <f ca="1">IFERROR(IF(LEN(Milestones[[#This Row],[Days]])=0,"",IF(AND(BH$7=$E30,$F30=1),Milestone_Marker,"")),"")</f>
        <v/>
      </c>
      <c r="BI30" s="27" t="str">
        <f ca="1">IFERROR(IF(LEN(Milestones[[#This Row],[Days]])=0,"",IF(AND(BI$7=$E30,$F30=1),Milestone_Marker,"")),"")</f>
        <v/>
      </c>
      <c r="BJ30" s="27" t="str">
        <f ca="1">IFERROR(IF(LEN(Milestones[[#This Row],[Days]])=0,"",IF(AND(BJ$7=$E30,$F30=1),Milestone_Marker,"")),"")</f>
        <v/>
      </c>
      <c r="BK30" s="27" t="str">
        <f ca="1">IFERROR(IF(LEN(Milestones[[#This Row],[Days]])=0,"",IF(AND(BK$7=$E30,$F30=1),Milestone_Marker,"")),"")</f>
        <v/>
      </c>
      <c r="BL30" s="27" t="str">
        <f ca="1">IFERROR(IF(LEN(Milestones[[#This Row],[Milestone description]])=0,"",IF(AND(BL$7=$E30,$F30=1),Milestone_Marker,"")),"")</f>
        <v/>
      </c>
      <c r="BM30" s="27" t="str">
        <f>IFERROR(IF(LEN(Milestones[[#This Row],[Assigned to]])=0,"",IF(AND(BM$7=$E30,$F30=1),Milestone_Marker,"")),"")</f>
        <v/>
      </c>
      <c r="BN30" s="27" t="str">
        <f>IFERROR(IF(LEN(Milestones[[#This Row],[Progress]])=0,"",IF(AND(BN$7=$E30,$F30=1),Milestone_Marker,"")),"")</f>
        <v/>
      </c>
      <c r="BO30" s="27" t="str">
        <f ca="1">IFERROR(IF(LEN(Milestones[[#This Row],[Start]])=0,"",IF(AND(BO$7=$E30,$F30=1),Milestone_Marker,"")),"")</f>
        <v/>
      </c>
      <c r="BP30" s="27" t="str">
        <f ca="1">IFERROR(IF(LEN(Milestones[[#This Row],[Days]])=0,"",IF(AND(BP$7=$E30,$F30=1),Milestone_Marker,"")),"")</f>
        <v/>
      </c>
      <c r="BQ30" s="27" t="str">
        <f ca="1">IFERROR(IF(LEN(Milestones[[#This Row],[Milestone description]])=0,"",IF(AND(BQ$7=$E30,$F30=1),Milestone_Marker,"")),"")</f>
        <v/>
      </c>
      <c r="BR30" s="27" t="str">
        <f>IFERROR(IF(LEN(Milestones[[#This Row],[Assigned to]])=0,"",IF(AND(BR$7=$E30,$F30=1),Milestone_Marker,"")),"")</f>
        <v/>
      </c>
      <c r="BS30" s="27" t="str">
        <f>IFERROR(IF(LEN(Milestones[[#This Row],[Progress]])=0,"",IF(AND(BS$7=$E30,$F30=1),Milestone_Marker,"")),"")</f>
        <v/>
      </c>
      <c r="BT30" s="27" t="str">
        <f ca="1">IFERROR(IF(LEN(Milestones[[#This Row],[Start]])=0,"",IF(AND(BT$7=$E30,$F30=1),Milestone_Marker,"")),"")</f>
        <v/>
      </c>
      <c r="BU30" s="27" t="str">
        <f ca="1">IFERROR(IF(LEN(Milestones[[#This Row],[Days]])=0,"",IF(AND(BU$7=$E30,$F30=1),Milestone_Marker,"")),"")</f>
        <v/>
      </c>
      <c r="BV30" s="27" t="str">
        <f ca="1">IFERROR(IF(LEN(Milestones[[#This Row],[Milestone description]])=0,"",IF(AND(BV$7=$E30,$F30=1),Milestone_Marker,"")),"")</f>
        <v/>
      </c>
      <c r="BW30" s="27" t="str">
        <f>IFERROR(IF(LEN(Milestones[[#This Row],[Assigned to]])=0,"",IF(AND(BW$7=$E30,$F30=1),Milestone_Marker,"")),"")</f>
        <v/>
      </c>
      <c r="BX30" s="27" t="str">
        <f ca="1">IFERROR(IF(LEN(Milestones[[#This Row],[Milestone description]])=0,"",IF(AND(BX$7=$E30,$F30=1),Milestone_Marker,"")),"")</f>
        <v/>
      </c>
      <c r="BY30" s="27" t="str">
        <f>IFERROR(IF(LEN(Milestones[[#This Row],[Assigned to]])=0,"",IF(AND(BY$7=$E30,$F30=1),Milestone_Marker,"")),"")</f>
        <v/>
      </c>
      <c r="BZ30" s="27" t="str">
        <f>IFERROR(IF(LEN(Milestones[[#This Row],[Progress]])=0,"",IF(AND(BZ$7=$E30,$F30=1),Milestone_Marker,"")),"")</f>
        <v/>
      </c>
      <c r="CA30" s="27" t="str">
        <f ca="1">IFERROR(IF(LEN(Milestones[[#This Row],[Start]])=0,"",IF(AND(CA$7=$E30,$F30=1),Milestone_Marker,"")),"")</f>
        <v/>
      </c>
      <c r="CB30" s="27" t="str">
        <f ca="1">IFERROR(IF(LEN(Milestones[[#This Row],[Days]])=0,"",IF(AND(CB$7=$E30,$F30=1),Milestone_Marker,"")),"")</f>
        <v/>
      </c>
      <c r="CC30" s="27" t="str">
        <f ca="1">IFERROR(IF(LEN(Milestones[[#This Row],[Milestone description]])=0,"",IF(AND(CC$7=$E30,$F30=1),Milestone_Marker,"")),"")</f>
        <v/>
      </c>
      <c r="CD30" s="27" t="str">
        <f>IFERROR(IF(LEN(Milestones[[#This Row],[Assigned to]])=0,"",IF(AND(CD$7=$E30,$F30=1),Milestone_Marker,"")),"")</f>
        <v/>
      </c>
      <c r="CE30" s="27" t="str">
        <f>IFERROR(IF(LEN(Milestones[[#This Row],[Progress]])=0,"",IF(AND(CE$7=$E30,$F30=1),Milestone_Marker,"")),"")</f>
        <v/>
      </c>
      <c r="CF30" s="27" t="str">
        <f ca="1">IFERROR(IF(LEN(Milestones[[#This Row],[Start]])=0,"",IF(AND(CF$7=$E30,$F30=1),Milestone_Marker,"")),"")</f>
        <v/>
      </c>
      <c r="CG30" s="27" t="str">
        <f ca="1">IFERROR(IF(LEN(Milestones[[#This Row],[Days]])=0,"",IF(AND(CG$7=$E30,$F30=1),Milestone_Marker,"")),"")</f>
        <v/>
      </c>
      <c r="CH30" s="27" t="str">
        <f ca="1">IFERROR(IF(LEN(Milestones[[#This Row],[Milestone description]])=0,"",IF(AND(CH$7=$E30,$F30=1),Milestone_Marker,"")),"")</f>
        <v/>
      </c>
      <c r="CI30" s="27" t="str">
        <f>IFERROR(IF(LEN(Milestones[[#This Row],[Assigned to]])=0,"",IF(AND(CI$7=$E30,$F30=1),Milestone_Marker,"")),"")</f>
        <v/>
      </c>
      <c r="CJ30" s="27" t="str">
        <f>IFERROR(IF(LEN(Milestones[[#This Row],[Progress]])=0,"",IF(AND(CJ$7=$E30,$F30=1),Milestone_Marker,"")),"")</f>
        <v/>
      </c>
      <c r="CK30" s="27" t="str">
        <f>IFERROR(IF(LEN(Milestones[[#This Row],[Assigned to]])=0,"",IF(AND(CK$7=$E30,$F30=1),Milestone_Marker,"")),"")</f>
        <v/>
      </c>
      <c r="CL30" s="27" t="str">
        <f>IFERROR(IF(LEN(Milestones[[#This Row],[Progress]])=0,"",IF(AND(CL$7=$E30,$F30=1),Milestone_Marker,"")),"")</f>
        <v/>
      </c>
      <c r="CM30" s="27" t="str">
        <f ca="1">IFERROR(IF(LEN(Milestones[[#This Row],[Start]])=0,"",IF(AND(CM$7=$E30,$F30=1),Milestone_Marker,"")),"")</f>
        <v/>
      </c>
      <c r="CN30" s="27" t="str">
        <f ca="1">IFERROR(IF(LEN(Milestones[[#This Row],[Days]])=0,"",IF(AND(CN$7=$E30,$F30=1),Milestone_Marker,"")),"")</f>
        <v/>
      </c>
      <c r="CO30" s="27" t="str">
        <f ca="1">IFERROR(IF(LEN(Milestones[[#This Row],[Milestone description]])=0,"",IF(AND(CO$7=$E30,$F30=1),Milestone_Marker,"")),"")</f>
        <v/>
      </c>
      <c r="CP30" s="27" t="str">
        <f>IFERROR(IF(LEN(Milestones[[#This Row],[Assigned to]])=0,"",IF(AND(CP$7=$E30,$F30=1),Milestone_Marker,"")),"")</f>
        <v/>
      </c>
      <c r="CQ30" s="27" t="str">
        <f>IFERROR(IF(LEN(Milestones[[#This Row],[Progress]])=0,"",IF(AND(CQ$7=$E30,$F30=1),Milestone_Marker,"")),"")</f>
        <v/>
      </c>
      <c r="CR30" s="27" t="str">
        <f ca="1">IFERROR(IF(LEN(Milestones[[#This Row],[Milestone description]])=0,"",IF(AND(CR$7=$E30,$F30=1),Milestone_Marker,"")),"")</f>
        <v/>
      </c>
      <c r="CS30" s="27" t="str">
        <f>IFERROR(IF(LEN(Milestones[[#This Row],[Assigned to]])=0,"",IF(AND(CS$7=$E30,$F30=1),Milestone_Marker,"")),"")</f>
        <v/>
      </c>
      <c r="CT30" s="27" t="str">
        <f>IFERROR(IF(LEN(Milestones[[#This Row],[Progress]])=0,"",IF(AND(CT$7=$E30,$F30=1),Milestone_Marker,"")),"")</f>
        <v/>
      </c>
      <c r="CU30" s="27" t="str">
        <f ca="1">IFERROR(IF(LEN(Milestones[[#This Row],[Start]])=0,"",IF(AND(CU$7=$E30,$F30=1),Milestone_Marker,"")),"")</f>
        <v/>
      </c>
      <c r="CV30" s="27" t="str">
        <f ca="1">IFERROR(IF(LEN(Milestones[[#This Row],[Days]])=0,"",IF(AND(CV$7=$E30,$F30=1),Milestone_Marker,"")),"")</f>
        <v/>
      </c>
      <c r="CW30" s="27" t="str">
        <f ca="1">IFERROR(IF(LEN(Milestones[[#This Row],[Milestone description]])=0,"",IF(AND(CW$7=$E30,$F30=1),Milestone_Marker,"")),"")</f>
        <v/>
      </c>
      <c r="CX30" s="27" t="str">
        <f>IFERROR(IF(LEN(Milestones[[#This Row],[Assigned to]])=0,"",IF(AND(CX$7=$E30,$F30=1),Milestone_Marker,"")),"")</f>
        <v/>
      </c>
      <c r="CY30" s="27" t="str">
        <f>IFERROR(IF(LEN(Milestones[[#This Row],[Progress]])=0,"",IF(AND(CY$7=$E30,$F30=1),Milestone_Marker,"")),"")</f>
        <v/>
      </c>
      <c r="CZ30" s="27" t="str">
        <f ca="1">IFERROR(IF(LEN(Milestones[[#This Row],[Start]])=0,"",IF(AND(CZ$7=$E30,$F30=1),Milestone_Marker,"")),"")</f>
        <v/>
      </c>
      <c r="DA30" s="27" t="str">
        <f ca="1">IFERROR(IF(LEN(Milestones[[#This Row],[Days]])=0,"",IF(AND(DA$7=$E30,$F30=1),Milestone_Marker,"")),"")</f>
        <v/>
      </c>
      <c r="DB30" s="27" t="str">
        <f ca="1">IFERROR(IF(LEN(Milestones[[#This Row],[Milestone description]])=0,"",IF(AND(DB$7=$E30,$F30=1),Milestone_Marker,"")),"")</f>
        <v/>
      </c>
      <c r="DC30" s="27" t="str">
        <f>IFERROR(IF(LEN(Milestones[[#This Row],[Assigned to]])=0,"",IF(AND(DC$7=$E30,$F30=1),Milestone_Marker,"")),"")</f>
        <v/>
      </c>
      <c r="DD30" s="27" t="str">
        <f>IFERROR(IF(LEN(Milestones[[#This Row],[Progress]])=0,"",IF(AND(DD$7=$E30,$F30=1),Milestone_Marker,"")),"")</f>
        <v/>
      </c>
      <c r="DE30" s="27" t="str">
        <f>IFERROR(IF(LEN(Milestones[[#This Row],[Assigned to]])=0,"",IF(AND(DE$7=$E30,$F30=1),Milestone_Marker,"")),"")</f>
        <v/>
      </c>
      <c r="DF30" s="27" t="str">
        <f>IFERROR(IF(LEN(Milestones[[#This Row],[Progress]])=0,"",IF(AND(DF$7=$E30,$F30=1),Milestone_Marker,"")),"")</f>
        <v/>
      </c>
      <c r="DG30" s="27" t="str">
        <f ca="1">IFERROR(IF(LEN(Milestones[[#This Row],[Start]])=0,"",IF(AND(DG$7=$E30,$F30=1),Milestone_Marker,"")),"")</f>
        <v/>
      </c>
      <c r="DH30" s="27" t="str">
        <f ca="1">IFERROR(IF(LEN(Milestones[[#This Row],[Days]])=0,"",IF(AND(DH$7=$E30,$F30=1),Milestone_Marker,"")),"")</f>
        <v/>
      </c>
    </row>
    <row r="31" spans="1:112" s="1" customFormat="1" ht="30" customHeight="1" outlineLevel="1" x14ac:dyDescent="0.35">
      <c r="A31" s="6"/>
      <c r="B31" s="41" t="s">
        <v>10</v>
      </c>
      <c r="C31" s="14"/>
      <c r="D31" s="36"/>
      <c r="E31" s="35">
        <f ca="1">TODAY()+80</f>
        <v>45197</v>
      </c>
      <c r="F31" s="13">
        <v>5</v>
      </c>
      <c r="G31" s="28"/>
      <c r="H31" s="27" t="str">
        <f ca="1">IFERROR(IF(LEN(Milestones[[#This Row],[Days]])=0,"",IF(AND(H$7=$E31,$F31=1),Milestone_Marker,"")),"")</f>
        <v/>
      </c>
      <c r="I31" s="27" t="str">
        <f ca="1">IFERROR(IF(LEN(Milestones[[#This Row],[Days]])=0,"",IF(AND(I$7=$E31,$F31=1),Milestone_Marker,"")),"")</f>
        <v/>
      </c>
      <c r="J31" s="27" t="str">
        <f ca="1">IFERROR(IF(LEN(Milestones[[#This Row],[Days]])=0,"",IF(AND(J$7=$E31,$F31=1),Milestone_Marker,"")),"")</f>
        <v/>
      </c>
      <c r="K31" s="27" t="str">
        <f ca="1">IFERROR(IF(LEN(Milestones[[#This Row],[Days]])=0,"",IF(AND(K$7=$E31,$F31=1),Milestone_Marker,"")),"")</f>
        <v/>
      </c>
      <c r="L31" s="27" t="str">
        <f ca="1">IFERROR(IF(LEN(Milestones[[#This Row],[Days]])=0,"",IF(AND(L$7=$E31,$F31=1),Milestone_Marker,"")),"")</f>
        <v/>
      </c>
      <c r="M31" s="27" t="str">
        <f ca="1">IFERROR(IF(LEN(Milestones[[#This Row],[Days]])=0,"",IF(AND(M$7=$E31,$F31=1),Milestone_Marker,"")),"")</f>
        <v/>
      </c>
      <c r="N31" s="27" t="str">
        <f ca="1">IFERROR(IF(LEN(Milestones[[#This Row],[Days]])=0,"",IF(AND(N$7=$E31,$F31=1),Milestone_Marker,"")),"")</f>
        <v/>
      </c>
      <c r="O31" s="27" t="str">
        <f ca="1">IFERROR(IF(LEN(Milestones[[#This Row],[Days]])=0,"",IF(AND(O$7=$E31,$F31=1),Milestone_Marker,"")),"")</f>
        <v/>
      </c>
      <c r="P31" s="27" t="str">
        <f ca="1">IFERROR(IF(LEN(Milestones[[#This Row],[Days]])=0,"",IF(AND(P$7=$E31,$F31=1),Milestone_Marker,"")),"")</f>
        <v/>
      </c>
      <c r="Q31" s="27" t="str">
        <f ca="1">IFERROR(IF(LEN(Milestones[[#This Row],[Days]])=0,"",IF(AND(Q$7=$E31,$F31=1),Milestone_Marker,"")),"")</f>
        <v/>
      </c>
      <c r="R31" s="27" t="str">
        <f ca="1">IFERROR(IF(LEN(Milestones[[#This Row],[Days]])=0,"",IF(AND(R$7=$E31,$F31=1),Milestone_Marker,"")),"")</f>
        <v/>
      </c>
      <c r="S31" s="27" t="str">
        <f ca="1">IFERROR(IF(LEN(Milestones[[#This Row],[Days]])=0,"",IF(AND(S$7=$E31,$F31=1),Milestone_Marker,"")),"")</f>
        <v/>
      </c>
      <c r="T31" s="27" t="str">
        <f ca="1">IFERROR(IF(LEN(Milestones[[#This Row],[Days]])=0,"",IF(AND(T$7=$E31,$F31=1),Milestone_Marker,"")),"")</f>
        <v/>
      </c>
      <c r="U31" s="27" t="str">
        <f ca="1">IFERROR(IF(LEN(Milestones[[#This Row],[Days]])=0,"",IF(AND(U$7=$E31,$F31=1),Milestone_Marker,"")),"")</f>
        <v/>
      </c>
      <c r="V31" s="27" t="str">
        <f ca="1">IFERROR(IF(LEN(Milestones[[#This Row],[Days]])=0,"",IF(AND(V$7=$E31,$F31=1),Milestone_Marker,"")),"")</f>
        <v/>
      </c>
      <c r="W31" s="27" t="str">
        <f ca="1">IFERROR(IF(LEN(Milestones[[#This Row],[Days]])=0,"",IF(AND(W$7=$E31,$F31=1),Milestone_Marker,"")),"")</f>
        <v/>
      </c>
      <c r="X31" s="27" t="str">
        <f ca="1">IFERROR(IF(LEN(Milestones[[#This Row],[Days]])=0,"",IF(AND(X$7=$E31,$F31=1),Milestone_Marker,"")),"")</f>
        <v/>
      </c>
      <c r="Y31" s="27" t="str">
        <f ca="1">IFERROR(IF(LEN(Milestones[[#This Row],[Days]])=0,"",IF(AND(Y$7=$E31,$F31=1),Milestone_Marker,"")),"")</f>
        <v/>
      </c>
      <c r="Z31" s="27" t="str">
        <f ca="1">IFERROR(IF(LEN(Milestones[[#This Row],[Days]])=0,"",IF(AND(Z$7=$E31,$F31=1),Milestone_Marker,"")),"")</f>
        <v/>
      </c>
      <c r="AA31" s="27" t="str">
        <f ca="1">IFERROR(IF(LEN(Milestones[[#This Row],[Days]])=0,"",IF(AND(AA$7=$E31,$F31=1),Milestone_Marker,"")),"")</f>
        <v/>
      </c>
      <c r="AB31" s="27" t="str">
        <f ca="1">IFERROR(IF(LEN(Milestones[[#This Row],[Days]])=0,"",IF(AND(AB$7=$E31,$F31=1),Milestone_Marker,"")),"")</f>
        <v/>
      </c>
      <c r="AC31" s="27" t="str">
        <f ca="1">IFERROR(IF(LEN(Milestones[[#This Row],[Days]])=0,"",IF(AND(AC$7=$E31,$F31=1),Milestone_Marker,"")),"")</f>
        <v/>
      </c>
      <c r="AD31" s="27" t="str">
        <f ca="1">IFERROR(IF(LEN(Milestones[[#This Row],[Days]])=0,"",IF(AND(AD$7=$E31,$F31=1),Milestone_Marker,"")),"")</f>
        <v/>
      </c>
      <c r="AE31" s="27" t="str">
        <f ca="1">IFERROR(IF(LEN(Milestones[[#This Row],[Days]])=0,"",IF(AND(AE$7=$E31,$F31=1),Milestone_Marker,"")),"")</f>
        <v/>
      </c>
      <c r="AF31" s="27" t="str">
        <f ca="1">IFERROR(IF(LEN(Milestones[[#This Row],[Days]])=0,"",IF(AND(AF$7=$E31,$F31=1),Milestone_Marker,"")),"")</f>
        <v/>
      </c>
      <c r="AG31" s="27" t="str">
        <f ca="1">IFERROR(IF(LEN(Milestones[[#This Row],[Days]])=0,"",IF(AND(AG$7=$E31,$F31=1),Milestone_Marker,"")),"")</f>
        <v/>
      </c>
      <c r="AH31" s="27" t="str">
        <f ca="1">IFERROR(IF(LEN(Milestones[[#This Row],[Days]])=0,"",IF(AND(AH$7=$E31,$F31=1),Milestone_Marker,"")),"")</f>
        <v/>
      </c>
      <c r="AI31" s="27" t="str">
        <f ca="1">IFERROR(IF(LEN(Milestones[[#This Row],[Days]])=0,"",IF(AND(AI$7=$E31,$F31=1),Milestone_Marker,"")),"")</f>
        <v/>
      </c>
      <c r="AJ31" s="27" t="str">
        <f ca="1">IFERROR(IF(LEN(Milestones[[#This Row],[Days]])=0,"",IF(AND(AJ$7=$E31,$F31=1),Milestone_Marker,"")),"")</f>
        <v/>
      </c>
      <c r="AK31" s="27" t="str">
        <f ca="1">IFERROR(IF(LEN(Milestones[[#This Row],[Days]])=0,"",IF(AND(AK$7=$E31,$F31=1),Milestone_Marker,"")),"")</f>
        <v/>
      </c>
      <c r="AL31" s="27" t="str">
        <f ca="1">IFERROR(IF(LEN(Milestones[[#This Row],[Days]])=0,"",IF(AND(AL$7=$E31,$F31=1),Milestone_Marker,"")),"")</f>
        <v/>
      </c>
      <c r="AM31" s="27" t="str">
        <f ca="1">IFERROR(IF(LEN(Milestones[[#This Row],[Days]])=0,"",IF(AND(AM$7=$E31,$F31=1),Milestone_Marker,"")),"")</f>
        <v/>
      </c>
      <c r="AN31" s="27" t="str">
        <f ca="1">IFERROR(IF(LEN(Milestones[[#This Row],[Days]])=0,"",IF(AND(AN$7=$E31,$F31=1),Milestone_Marker,"")),"")</f>
        <v/>
      </c>
      <c r="AO31" s="27" t="str">
        <f ca="1">IFERROR(IF(LEN(Milestones[[#This Row],[Days]])=0,"",IF(AND(AO$7=$E31,$F31=1),Milestone_Marker,"")),"")</f>
        <v/>
      </c>
      <c r="AP31" s="27" t="str">
        <f ca="1">IFERROR(IF(LEN(Milestones[[#This Row],[Days]])=0,"",IF(AND(AP$7=$E31,$F31=1),Milestone_Marker,"")),"")</f>
        <v/>
      </c>
      <c r="AQ31" s="27" t="str">
        <f ca="1">IFERROR(IF(LEN(Milestones[[#This Row],[Days]])=0,"",IF(AND(AQ$7=$E31,$F31=1),Milestone_Marker,"")),"")</f>
        <v/>
      </c>
      <c r="AR31" s="27" t="str">
        <f ca="1">IFERROR(IF(LEN(Milestones[[#This Row],[Days]])=0,"",IF(AND(AR$7=$E31,$F31=1),Milestone_Marker,"")),"")</f>
        <v/>
      </c>
      <c r="AS31" s="27" t="str">
        <f ca="1">IFERROR(IF(LEN(Milestones[[#This Row],[Days]])=0,"",IF(AND(AS$7=$E31,$F31=1),Milestone_Marker,"")),"")</f>
        <v/>
      </c>
      <c r="AT31" s="27" t="str">
        <f ca="1">IFERROR(IF(LEN(Milestones[[#This Row],[Days]])=0,"",IF(AND(AT$7=$E31,$F31=1),Milestone_Marker,"")),"")</f>
        <v/>
      </c>
      <c r="AU31" s="27" t="str">
        <f ca="1">IFERROR(IF(LEN(Milestones[[#This Row],[Days]])=0,"",IF(AND(AU$7=$E31,$F31=1),Milestone_Marker,"")),"")</f>
        <v/>
      </c>
      <c r="AV31" s="27" t="str">
        <f ca="1">IFERROR(IF(LEN(Milestones[[#This Row],[Days]])=0,"",IF(AND(AV$7=$E31,$F31=1),Milestone_Marker,"")),"")</f>
        <v/>
      </c>
      <c r="AW31" s="27" t="str">
        <f ca="1">IFERROR(IF(LEN(Milestones[[#This Row],[Days]])=0,"",IF(AND(AW$7=$E31,$F31=1),Milestone_Marker,"")),"")</f>
        <v/>
      </c>
      <c r="AX31" s="27" t="str">
        <f ca="1">IFERROR(IF(LEN(Milestones[[#This Row],[Days]])=0,"",IF(AND(AX$7=$E31,$F31=1),Milestone_Marker,"")),"")</f>
        <v/>
      </c>
      <c r="AY31" s="27" t="str">
        <f ca="1">IFERROR(IF(LEN(Milestones[[#This Row],[Days]])=0,"",IF(AND(AY$7=$E31,$F31=1),Milestone_Marker,"")),"")</f>
        <v/>
      </c>
      <c r="AZ31" s="27" t="str">
        <f ca="1">IFERROR(IF(LEN(Milestones[[#This Row],[Days]])=0,"",IF(AND(AZ$7=$E31,$F31=1),Milestone_Marker,"")),"")</f>
        <v/>
      </c>
      <c r="BA31" s="27" t="str">
        <f ca="1">IFERROR(IF(LEN(Milestones[[#This Row],[Days]])=0,"",IF(AND(BA$7=$E31,$F31=1),Milestone_Marker,"")),"")</f>
        <v/>
      </c>
      <c r="BB31" s="27" t="str">
        <f ca="1">IFERROR(IF(LEN(Milestones[[#This Row],[Days]])=0,"",IF(AND(BB$7=$E31,$F31=1),Milestone_Marker,"")),"")</f>
        <v/>
      </c>
      <c r="BC31" s="27" t="str">
        <f ca="1">IFERROR(IF(LEN(Milestones[[#This Row],[Days]])=0,"",IF(AND(BC$7=$E31,$F31=1),Milestone_Marker,"")),"")</f>
        <v/>
      </c>
      <c r="BD31" s="27" t="str">
        <f ca="1">IFERROR(IF(LEN(Milestones[[#This Row],[Days]])=0,"",IF(AND(BD$7=$E31,$F31=1),Milestone_Marker,"")),"")</f>
        <v/>
      </c>
      <c r="BE31" s="27" t="str">
        <f ca="1">IFERROR(IF(LEN(Milestones[[#This Row],[Days]])=0,"",IF(AND(BE$7=$E31,$F31=1),Milestone_Marker,"")),"")</f>
        <v/>
      </c>
      <c r="BF31" s="27" t="str">
        <f ca="1">IFERROR(IF(LEN(Milestones[[#This Row],[Days]])=0,"",IF(AND(BF$7=$E31,$F31=1),Milestone_Marker,"")),"")</f>
        <v/>
      </c>
      <c r="BG31" s="27" t="str">
        <f ca="1">IFERROR(IF(LEN(Milestones[[#This Row],[Days]])=0,"",IF(AND(BG$7=$E31,$F31=1),Milestone_Marker,"")),"")</f>
        <v/>
      </c>
      <c r="BH31" s="27" t="str">
        <f ca="1">IFERROR(IF(LEN(Milestones[[#This Row],[Days]])=0,"",IF(AND(BH$7=$E31,$F31=1),Milestone_Marker,"")),"")</f>
        <v/>
      </c>
      <c r="BI31" s="27" t="str">
        <f ca="1">IFERROR(IF(LEN(Milestones[[#This Row],[Days]])=0,"",IF(AND(BI$7=$E31,$F31=1),Milestone_Marker,"")),"")</f>
        <v/>
      </c>
      <c r="BJ31" s="27" t="str">
        <f ca="1">IFERROR(IF(LEN(Milestones[[#This Row],[Days]])=0,"",IF(AND(BJ$7=$E31,$F31=1),Milestone_Marker,"")),"")</f>
        <v/>
      </c>
      <c r="BK31" s="27" t="str">
        <f ca="1">IFERROR(IF(LEN(Milestones[[#This Row],[Days]])=0,"",IF(AND(BK$7=$E31,$F31=1),Milestone_Marker,"")),"")</f>
        <v/>
      </c>
      <c r="BL31" s="27" t="str">
        <f ca="1">IFERROR(IF(LEN(Milestones[[#This Row],[Milestone description]])=0,"",IF(AND(BL$7=$E31,$F31=1),Milestone_Marker,"")),"")</f>
        <v/>
      </c>
      <c r="BM31" s="27" t="str">
        <f>IFERROR(IF(LEN(Milestones[[#This Row],[Assigned to]])=0,"",IF(AND(BM$7=$E31,$F31=1),Milestone_Marker,"")),"")</f>
        <v/>
      </c>
      <c r="BN31" s="27" t="str">
        <f>IFERROR(IF(LEN(Milestones[[#This Row],[Progress]])=0,"",IF(AND(BN$7=$E31,$F31=1),Milestone_Marker,"")),"")</f>
        <v/>
      </c>
      <c r="BO31" s="27" t="str">
        <f ca="1">IFERROR(IF(LEN(Milestones[[#This Row],[Start]])=0,"",IF(AND(BO$7=$E31,$F31=1),Milestone_Marker,"")),"")</f>
        <v/>
      </c>
      <c r="BP31" s="27" t="str">
        <f ca="1">IFERROR(IF(LEN(Milestones[[#This Row],[Days]])=0,"",IF(AND(BP$7=$E31,$F31=1),Milestone_Marker,"")),"")</f>
        <v/>
      </c>
      <c r="BQ31" s="27" t="str">
        <f ca="1">IFERROR(IF(LEN(Milestones[[#This Row],[Milestone description]])=0,"",IF(AND(BQ$7=$E31,$F31=1),Milestone_Marker,"")),"")</f>
        <v/>
      </c>
      <c r="BR31" s="27" t="str">
        <f>IFERROR(IF(LEN(Milestones[[#This Row],[Assigned to]])=0,"",IF(AND(BR$7=$E31,$F31=1),Milestone_Marker,"")),"")</f>
        <v/>
      </c>
      <c r="BS31" s="27" t="str">
        <f>IFERROR(IF(LEN(Milestones[[#This Row],[Progress]])=0,"",IF(AND(BS$7=$E31,$F31=1),Milestone_Marker,"")),"")</f>
        <v/>
      </c>
      <c r="BT31" s="27" t="str">
        <f ca="1">IFERROR(IF(LEN(Milestones[[#This Row],[Start]])=0,"",IF(AND(BT$7=$E31,$F31=1),Milestone_Marker,"")),"")</f>
        <v/>
      </c>
      <c r="BU31" s="27" t="str">
        <f ca="1">IFERROR(IF(LEN(Milestones[[#This Row],[Days]])=0,"",IF(AND(BU$7=$E31,$F31=1),Milestone_Marker,"")),"")</f>
        <v/>
      </c>
      <c r="BV31" s="27" t="str">
        <f ca="1">IFERROR(IF(LEN(Milestones[[#This Row],[Milestone description]])=0,"",IF(AND(BV$7=$E31,$F31=1),Milestone_Marker,"")),"")</f>
        <v/>
      </c>
      <c r="BW31" s="27" t="str">
        <f>IFERROR(IF(LEN(Milestones[[#This Row],[Assigned to]])=0,"",IF(AND(BW$7=$E31,$F31=1),Milestone_Marker,"")),"")</f>
        <v/>
      </c>
      <c r="BX31" s="27" t="str">
        <f ca="1">IFERROR(IF(LEN(Milestones[[#This Row],[Milestone description]])=0,"",IF(AND(BX$7=$E31,$F31=1),Milestone_Marker,"")),"")</f>
        <v/>
      </c>
      <c r="BY31" s="27" t="str">
        <f>IFERROR(IF(LEN(Milestones[[#This Row],[Assigned to]])=0,"",IF(AND(BY$7=$E31,$F31=1),Milestone_Marker,"")),"")</f>
        <v/>
      </c>
      <c r="BZ31" s="27" t="str">
        <f>IFERROR(IF(LEN(Milestones[[#This Row],[Progress]])=0,"",IF(AND(BZ$7=$E31,$F31=1),Milestone_Marker,"")),"")</f>
        <v/>
      </c>
      <c r="CA31" s="27" t="str">
        <f ca="1">IFERROR(IF(LEN(Milestones[[#This Row],[Start]])=0,"",IF(AND(CA$7=$E31,$F31=1),Milestone_Marker,"")),"")</f>
        <v/>
      </c>
      <c r="CB31" s="27" t="str">
        <f ca="1">IFERROR(IF(LEN(Milestones[[#This Row],[Days]])=0,"",IF(AND(CB$7=$E31,$F31=1),Milestone_Marker,"")),"")</f>
        <v/>
      </c>
      <c r="CC31" s="27" t="str">
        <f ca="1">IFERROR(IF(LEN(Milestones[[#This Row],[Milestone description]])=0,"",IF(AND(CC$7=$E31,$F31=1),Milestone_Marker,"")),"")</f>
        <v/>
      </c>
      <c r="CD31" s="27" t="str">
        <f>IFERROR(IF(LEN(Milestones[[#This Row],[Assigned to]])=0,"",IF(AND(CD$7=$E31,$F31=1),Milestone_Marker,"")),"")</f>
        <v/>
      </c>
      <c r="CE31" s="27" t="str">
        <f>IFERROR(IF(LEN(Milestones[[#This Row],[Progress]])=0,"",IF(AND(CE$7=$E31,$F31=1),Milestone_Marker,"")),"")</f>
        <v/>
      </c>
      <c r="CF31" s="27" t="str">
        <f ca="1">IFERROR(IF(LEN(Milestones[[#This Row],[Start]])=0,"",IF(AND(CF$7=$E31,$F31=1),Milestone_Marker,"")),"")</f>
        <v/>
      </c>
      <c r="CG31" s="27" t="str">
        <f ca="1">IFERROR(IF(LEN(Milestones[[#This Row],[Days]])=0,"",IF(AND(CG$7=$E31,$F31=1),Milestone_Marker,"")),"")</f>
        <v/>
      </c>
      <c r="CH31" s="27" t="str">
        <f ca="1">IFERROR(IF(LEN(Milestones[[#This Row],[Milestone description]])=0,"",IF(AND(CH$7=$E31,$F31=1),Milestone_Marker,"")),"")</f>
        <v/>
      </c>
      <c r="CI31" s="27" t="str">
        <f>IFERROR(IF(LEN(Milestones[[#This Row],[Assigned to]])=0,"",IF(AND(CI$7=$E31,$F31=1),Milestone_Marker,"")),"")</f>
        <v/>
      </c>
      <c r="CJ31" s="27" t="str">
        <f>IFERROR(IF(LEN(Milestones[[#This Row],[Progress]])=0,"",IF(AND(CJ$7=$E31,$F31=1),Milestone_Marker,"")),"")</f>
        <v/>
      </c>
      <c r="CK31" s="27" t="str">
        <f>IFERROR(IF(LEN(Milestones[[#This Row],[Assigned to]])=0,"",IF(AND(CK$7=$E31,$F31=1),Milestone_Marker,"")),"")</f>
        <v/>
      </c>
      <c r="CL31" s="27" t="str">
        <f>IFERROR(IF(LEN(Milestones[[#This Row],[Progress]])=0,"",IF(AND(CL$7=$E31,$F31=1),Milestone_Marker,"")),"")</f>
        <v/>
      </c>
      <c r="CM31" s="27" t="str">
        <f ca="1">IFERROR(IF(LEN(Milestones[[#This Row],[Start]])=0,"",IF(AND(CM$7=$E31,$F31=1),Milestone_Marker,"")),"")</f>
        <v/>
      </c>
      <c r="CN31" s="27" t="str">
        <f ca="1">IFERROR(IF(LEN(Milestones[[#This Row],[Days]])=0,"",IF(AND(CN$7=$E31,$F31=1),Milestone_Marker,"")),"")</f>
        <v/>
      </c>
      <c r="CO31" s="27" t="str">
        <f ca="1">IFERROR(IF(LEN(Milestones[[#This Row],[Milestone description]])=0,"",IF(AND(CO$7=$E31,$F31=1),Milestone_Marker,"")),"")</f>
        <v/>
      </c>
      <c r="CP31" s="27" t="str">
        <f>IFERROR(IF(LEN(Milestones[[#This Row],[Assigned to]])=0,"",IF(AND(CP$7=$E31,$F31=1),Milestone_Marker,"")),"")</f>
        <v/>
      </c>
      <c r="CQ31" s="27" t="str">
        <f>IFERROR(IF(LEN(Milestones[[#This Row],[Progress]])=0,"",IF(AND(CQ$7=$E31,$F31=1),Milestone_Marker,"")),"")</f>
        <v/>
      </c>
      <c r="CR31" s="27" t="str">
        <f ca="1">IFERROR(IF(LEN(Milestones[[#This Row],[Milestone description]])=0,"",IF(AND(CR$7=$E31,$F31=1),Milestone_Marker,"")),"")</f>
        <v/>
      </c>
      <c r="CS31" s="27" t="str">
        <f>IFERROR(IF(LEN(Milestones[[#This Row],[Assigned to]])=0,"",IF(AND(CS$7=$E31,$F31=1),Milestone_Marker,"")),"")</f>
        <v/>
      </c>
      <c r="CT31" s="27" t="str">
        <f>IFERROR(IF(LEN(Milestones[[#This Row],[Progress]])=0,"",IF(AND(CT$7=$E31,$F31=1),Milestone_Marker,"")),"")</f>
        <v/>
      </c>
      <c r="CU31" s="27" t="str">
        <f ca="1">IFERROR(IF(LEN(Milestones[[#This Row],[Start]])=0,"",IF(AND(CU$7=$E31,$F31=1),Milestone_Marker,"")),"")</f>
        <v/>
      </c>
      <c r="CV31" s="27" t="str">
        <f ca="1">IFERROR(IF(LEN(Milestones[[#This Row],[Days]])=0,"",IF(AND(CV$7=$E31,$F31=1),Milestone_Marker,"")),"")</f>
        <v/>
      </c>
      <c r="CW31" s="27" t="str">
        <f ca="1">IFERROR(IF(LEN(Milestones[[#This Row],[Milestone description]])=0,"",IF(AND(CW$7=$E31,$F31=1),Milestone_Marker,"")),"")</f>
        <v/>
      </c>
      <c r="CX31" s="27" t="str">
        <f>IFERROR(IF(LEN(Milestones[[#This Row],[Assigned to]])=0,"",IF(AND(CX$7=$E31,$F31=1),Milestone_Marker,"")),"")</f>
        <v/>
      </c>
      <c r="CY31" s="27" t="str">
        <f>IFERROR(IF(LEN(Milestones[[#This Row],[Progress]])=0,"",IF(AND(CY$7=$E31,$F31=1),Milestone_Marker,"")),"")</f>
        <v/>
      </c>
      <c r="CZ31" s="27" t="str">
        <f ca="1">IFERROR(IF(LEN(Milestones[[#This Row],[Start]])=0,"",IF(AND(CZ$7=$E31,$F31=1),Milestone_Marker,"")),"")</f>
        <v/>
      </c>
      <c r="DA31" s="27" t="str">
        <f ca="1">IFERROR(IF(LEN(Milestones[[#This Row],[Days]])=0,"",IF(AND(DA$7=$E31,$F31=1),Milestone_Marker,"")),"")</f>
        <v/>
      </c>
      <c r="DB31" s="27" t="str">
        <f ca="1">IFERROR(IF(LEN(Milestones[[#This Row],[Milestone description]])=0,"",IF(AND(DB$7=$E31,$F31=1),Milestone_Marker,"")),"")</f>
        <v/>
      </c>
      <c r="DC31" s="27" t="str">
        <f>IFERROR(IF(LEN(Milestones[[#This Row],[Assigned to]])=0,"",IF(AND(DC$7=$E31,$F31=1),Milestone_Marker,"")),"")</f>
        <v/>
      </c>
      <c r="DD31" s="27" t="str">
        <f>IFERROR(IF(LEN(Milestones[[#This Row],[Progress]])=0,"",IF(AND(DD$7=$E31,$F31=1),Milestone_Marker,"")),"")</f>
        <v/>
      </c>
      <c r="DE31" s="27" t="str">
        <f>IFERROR(IF(LEN(Milestones[[#This Row],[Assigned to]])=0,"",IF(AND(DE$7=$E31,$F31=1),Milestone_Marker,"")),"")</f>
        <v/>
      </c>
      <c r="DF31" s="27" t="str">
        <f>IFERROR(IF(LEN(Milestones[[#This Row],[Progress]])=0,"",IF(AND(DF$7=$E31,$F31=1),Milestone_Marker,"")),"")</f>
        <v/>
      </c>
      <c r="DG31" s="27" t="str">
        <f ca="1">IFERROR(IF(LEN(Milestones[[#This Row],[Start]])=0,"",IF(AND(DG$7=$E31,$F31=1),Milestone_Marker,"")),"")</f>
        <v/>
      </c>
      <c r="DH31" s="27" t="str">
        <f ca="1">IFERROR(IF(LEN(Milestones[[#This Row],[Days]])=0,"",IF(AND(DH$7=$E31,$F31=1),Milestone_Marker,"")),"")</f>
        <v/>
      </c>
    </row>
    <row r="32" spans="1:112" s="1" customFormat="1" ht="30" customHeight="1" outlineLevel="1" x14ac:dyDescent="0.35">
      <c r="A32" s="6"/>
      <c r="B32" s="41" t="s">
        <v>11</v>
      </c>
      <c r="C32" s="14"/>
      <c r="D32" s="36"/>
      <c r="E32" s="35"/>
      <c r="F32" s="13"/>
      <c r="G32" s="28"/>
      <c r="H32" s="27" t="str">
        <f>IFERROR(IF(LEN(Milestones[[#This Row],[Days]])=0,"",IF(AND(H$7=$E32,$F32=1),Milestone_Marker,"")),"")</f>
        <v/>
      </c>
      <c r="I32" s="27" t="str">
        <f>IFERROR(IF(LEN(Milestones[[#This Row],[Days]])=0,"",IF(AND(I$7=$E32,$F32=1),Milestone_Marker,"")),"")</f>
        <v/>
      </c>
      <c r="J32" s="27" t="str">
        <f>IFERROR(IF(LEN(Milestones[[#This Row],[Days]])=0,"",IF(AND(J$7=$E32,$F32=1),Milestone_Marker,"")),"")</f>
        <v/>
      </c>
      <c r="K32" s="27" t="str">
        <f>IFERROR(IF(LEN(Milestones[[#This Row],[Days]])=0,"",IF(AND(K$7=$E32,$F32=1),Milestone_Marker,"")),"")</f>
        <v/>
      </c>
      <c r="L32" s="27" t="str">
        <f>IFERROR(IF(LEN(Milestones[[#This Row],[Days]])=0,"",IF(AND(L$7=$E32,$F32=1),Milestone_Marker,"")),"")</f>
        <v/>
      </c>
      <c r="M32" s="27" t="str">
        <f>IFERROR(IF(LEN(Milestones[[#This Row],[Days]])=0,"",IF(AND(M$7=$E32,$F32=1),Milestone_Marker,"")),"")</f>
        <v/>
      </c>
      <c r="N32" s="27" t="str">
        <f>IFERROR(IF(LEN(Milestones[[#This Row],[Days]])=0,"",IF(AND(N$7=$E32,$F32=1),Milestone_Marker,"")),"")</f>
        <v/>
      </c>
      <c r="O32" s="27" t="str">
        <f>IFERROR(IF(LEN(Milestones[[#This Row],[Days]])=0,"",IF(AND(O$7=$E32,$F32=1),Milestone_Marker,"")),"")</f>
        <v/>
      </c>
      <c r="P32" s="27" t="str">
        <f>IFERROR(IF(LEN(Milestones[[#This Row],[Days]])=0,"",IF(AND(P$7=$E32,$F32=1),Milestone_Marker,"")),"")</f>
        <v/>
      </c>
      <c r="Q32" s="27" t="str">
        <f>IFERROR(IF(LEN(Milestones[[#This Row],[Days]])=0,"",IF(AND(Q$7=$E32,$F32=1),Milestone_Marker,"")),"")</f>
        <v/>
      </c>
      <c r="R32" s="27" t="str">
        <f>IFERROR(IF(LEN(Milestones[[#This Row],[Days]])=0,"",IF(AND(R$7=$E32,$F32=1),Milestone_Marker,"")),"")</f>
        <v/>
      </c>
      <c r="S32" s="27" t="str">
        <f>IFERROR(IF(LEN(Milestones[[#This Row],[Days]])=0,"",IF(AND(S$7=$E32,$F32=1),Milestone_Marker,"")),"")</f>
        <v/>
      </c>
      <c r="T32" s="27" t="str">
        <f>IFERROR(IF(LEN(Milestones[[#This Row],[Days]])=0,"",IF(AND(T$7=$E32,$F32=1),Milestone_Marker,"")),"")</f>
        <v/>
      </c>
      <c r="U32" s="27" t="str">
        <f>IFERROR(IF(LEN(Milestones[[#This Row],[Days]])=0,"",IF(AND(U$7=$E32,$F32=1),Milestone_Marker,"")),"")</f>
        <v/>
      </c>
      <c r="V32" s="27" t="str">
        <f>IFERROR(IF(LEN(Milestones[[#This Row],[Days]])=0,"",IF(AND(V$7=$E32,$F32=1),Milestone_Marker,"")),"")</f>
        <v/>
      </c>
      <c r="W32" s="27" t="str">
        <f>IFERROR(IF(LEN(Milestones[[#This Row],[Days]])=0,"",IF(AND(W$7=$E32,$F32=1),Milestone_Marker,"")),"")</f>
        <v/>
      </c>
      <c r="X32" s="27" t="str">
        <f>IFERROR(IF(LEN(Milestones[[#This Row],[Days]])=0,"",IF(AND(X$7=$E32,$F32=1),Milestone_Marker,"")),"")</f>
        <v/>
      </c>
      <c r="Y32" s="27" t="str">
        <f>IFERROR(IF(LEN(Milestones[[#This Row],[Days]])=0,"",IF(AND(Y$7=$E32,$F32=1),Milestone_Marker,"")),"")</f>
        <v/>
      </c>
      <c r="Z32" s="27" t="str">
        <f>IFERROR(IF(LEN(Milestones[[#This Row],[Days]])=0,"",IF(AND(Z$7=$E32,$F32=1),Milestone_Marker,"")),"")</f>
        <v/>
      </c>
      <c r="AA32" s="27" t="str">
        <f>IFERROR(IF(LEN(Milestones[[#This Row],[Days]])=0,"",IF(AND(AA$7=$E32,$F32=1),Milestone_Marker,"")),"")</f>
        <v/>
      </c>
      <c r="AB32" s="27" t="str">
        <f>IFERROR(IF(LEN(Milestones[[#This Row],[Days]])=0,"",IF(AND(AB$7=$E32,$F32=1),Milestone_Marker,"")),"")</f>
        <v/>
      </c>
      <c r="AC32" s="27" t="str">
        <f>IFERROR(IF(LEN(Milestones[[#This Row],[Days]])=0,"",IF(AND(AC$7=$E32,$F32=1),Milestone_Marker,"")),"")</f>
        <v/>
      </c>
      <c r="AD32" s="27" t="str">
        <f>IFERROR(IF(LEN(Milestones[[#This Row],[Days]])=0,"",IF(AND(AD$7=$E32,$F32=1),Milestone_Marker,"")),"")</f>
        <v/>
      </c>
      <c r="AE32" s="27" t="str">
        <f>IFERROR(IF(LEN(Milestones[[#This Row],[Days]])=0,"",IF(AND(AE$7=$E32,$F32=1),Milestone_Marker,"")),"")</f>
        <v/>
      </c>
      <c r="AF32" s="27" t="str">
        <f>IFERROR(IF(LEN(Milestones[[#This Row],[Days]])=0,"",IF(AND(AF$7=$E32,$F32=1),Milestone_Marker,"")),"")</f>
        <v/>
      </c>
      <c r="AG32" s="27" t="str">
        <f>IFERROR(IF(LEN(Milestones[[#This Row],[Days]])=0,"",IF(AND(AG$7=$E32,$F32=1),Milestone_Marker,"")),"")</f>
        <v/>
      </c>
      <c r="AH32" s="27" t="str">
        <f>IFERROR(IF(LEN(Milestones[[#This Row],[Days]])=0,"",IF(AND(AH$7=$E32,$F32=1),Milestone_Marker,"")),"")</f>
        <v/>
      </c>
      <c r="AI32" s="27" t="str">
        <f>IFERROR(IF(LEN(Milestones[[#This Row],[Days]])=0,"",IF(AND(AI$7=$E32,$F32=1),Milestone_Marker,"")),"")</f>
        <v/>
      </c>
      <c r="AJ32" s="27" t="str">
        <f>IFERROR(IF(LEN(Milestones[[#This Row],[Days]])=0,"",IF(AND(AJ$7=$E32,$F32=1),Milestone_Marker,"")),"")</f>
        <v/>
      </c>
      <c r="AK32" s="27" t="str">
        <f>IFERROR(IF(LEN(Milestones[[#This Row],[Days]])=0,"",IF(AND(AK$7=$E32,$F32=1),Milestone_Marker,"")),"")</f>
        <v/>
      </c>
      <c r="AL32" s="27" t="str">
        <f>IFERROR(IF(LEN(Milestones[[#This Row],[Days]])=0,"",IF(AND(AL$7=$E32,$F32=1),Milestone_Marker,"")),"")</f>
        <v/>
      </c>
      <c r="AM32" s="27" t="str">
        <f>IFERROR(IF(LEN(Milestones[[#This Row],[Days]])=0,"",IF(AND(AM$7=$E32,$F32=1),Milestone_Marker,"")),"")</f>
        <v/>
      </c>
      <c r="AN32" s="27" t="str">
        <f>IFERROR(IF(LEN(Milestones[[#This Row],[Days]])=0,"",IF(AND(AN$7=$E32,$F32=1),Milestone_Marker,"")),"")</f>
        <v/>
      </c>
      <c r="AO32" s="27" t="str">
        <f>IFERROR(IF(LEN(Milestones[[#This Row],[Days]])=0,"",IF(AND(AO$7=$E32,$F32=1),Milestone_Marker,"")),"")</f>
        <v/>
      </c>
      <c r="AP32" s="27" t="str">
        <f>IFERROR(IF(LEN(Milestones[[#This Row],[Days]])=0,"",IF(AND(AP$7=$E32,$F32=1),Milestone_Marker,"")),"")</f>
        <v/>
      </c>
      <c r="AQ32" s="27" t="str">
        <f>IFERROR(IF(LEN(Milestones[[#This Row],[Days]])=0,"",IF(AND(AQ$7=$E32,$F32=1),Milestone_Marker,"")),"")</f>
        <v/>
      </c>
      <c r="AR32" s="27" t="str">
        <f>IFERROR(IF(LEN(Milestones[[#This Row],[Days]])=0,"",IF(AND(AR$7=$E32,$F32=1),Milestone_Marker,"")),"")</f>
        <v/>
      </c>
      <c r="AS32" s="27" t="str">
        <f>IFERROR(IF(LEN(Milestones[[#This Row],[Days]])=0,"",IF(AND(AS$7=$E32,$F32=1),Milestone_Marker,"")),"")</f>
        <v/>
      </c>
      <c r="AT32" s="27" t="str">
        <f>IFERROR(IF(LEN(Milestones[[#This Row],[Days]])=0,"",IF(AND(AT$7=$E32,$F32=1),Milestone_Marker,"")),"")</f>
        <v/>
      </c>
      <c r="AU32" s="27" t="str">
        <f>IFERROR(IF(LEN(Milestones[[#This Row],[Days]])=0,"",IF(AND(AU$7=$E32,$F32=1),Milestone_Marker,"")),"")</f>
        <v/>
      </c>
      <c r="AV32" s="27" t="str">
        <f>IFERROR(IF(LEN(Milestones[[#This Row],[Days]])=0,"",IF(AND(AV$7=$E32,$F32=1),Milestone_Marker,"")),"")</f>
        <v/>
      </c>
      <c r="AW32" s="27" t="str">
        <f>IFERROR(IF(LEN(Milestones[[#This Row],[Days]])=0,"",IF(AND(AW$7=$E32,$F32=1),Milestone_Marker,"")),"")</f>
        <v/>
      </c>
      <c r="AX32" s="27" t="str">
        <f>IFERROR(IF(LEN(Milestones[[#This Row],[Days]])=0,"",IF(AND(AX$7=$E32,$F32=1),Milestone_Marker,"")),"")</f>
        <v/>
      </c>
      <c r="AY32" s="27" t="str">
        <f>IFERROR(IF(LEN(Milestones[[#This Row],[Days]])=0,"",IF(AND(AY$7=$E32,$F32=1),Milestone_Marker,"")),"")</f>
        <v/>
      </c>
      <c r="AZ32" s="27" t="str">
        <f>IFERROR(IF(LEN(Milestones[[#This Row],[Days]])=0,"",IF(AND(AZ$7=$E32,$F32=1),Milestone_Marker,"")),"")</f>
        <v/>
      </c>
      <c r="BA32" s="27" t="str">
        <f>IFERROR(IF(LEN(Milestones[[#This Row],[Days]])=0,"",IF(AND(BA$7=$E32,$F32=1),Milestone_Marker,"")),"")</f>
        <v/>
      </c>
      <c r="BB32" s="27" t="str">
        <f>IFERROR(IF(LEN(Milestones[[#This Row],[Days]])=0,"",IF(AND(BB$7=$E32,$F32=1),Milestone_Marker,"")),"")</f>
        <v/>
      </c>
      <c r="BC32" s="27" t="str">
        <f>IFERROR(IF(LEN(Milestones[[#This Row],[Days]])=0,"",IF(AND(BC$7=$E32,$F32=1),Milestone_Marker,"")),"")</f>
        <v/>
      </c>
      <c r="BD32" s="27" t="str">
        <f>IFERROR(IF(LEN(Milestones[[#This Row],[Days]])=0,"",IF(AND(BD$7=$E32,$F32=1),Milestone_Marker,"")),"")</f>
        <v/>
      </c>
      <c r="BE32" s="27" t="str">
        <f>IFERROR(IF(LEN(Milestones[[#This Row],[Days]])=0,"",IF(AND(BE$7=$E32,$F32=1),Milestone_Marker,"")),"")</f>
        <v/>
      </c>
      <c r="BF32" s="27" t="str">
        <f>IFERROR(IF(LEN(Milestones[[#This Row],[Days]])=0,"",IF(AND(BF$7=$E32,$F32=1),Milestone_Marker,"")),"")</f>
        <v/>
      </c>
      <c r="BG32" s="27" t="str">
        <f>IFERROR(IF(LEN(Milestones[[#This Row],[Days]])=0,"",IF(AND(BG$7=$E32,$F32=1),Milestone_Marker,"")),"")</f>
        <v/>
      </c>
      <c r="BH32" s="27" t="str">
        <f>IFERROR(IF(LEN(Milestones[[#This Row],[Days]])=0,"",IF(AND(BH$7=$E32,$F32=1),Milestone_Marker,"")),"")</f>
        <v/>
      </c>
      <c r="BI32" s="27" t="str">
        <f>IFERROR(IF(LEN(Milestones[[#This Row],[Days]])=0,"",IF(AND(BI$7=$E32,$F32=1),Milestone_Marker,"")),"")</f>
        <v/>
      </c>
      <c r="BJ32" s="27" t="str">
        <f>IFERROR(IF(LEN(Milestones[[#This Row],[Days]])=0,"",IF(AND(BJ$7=$E32,$F32=1),Milestone_Marker,"")),"")</f>
        <v/>
      </c>
      <c r="BK32" s="27" t="str">
        <f>IFERROR(IF(LEN(Milestones[[#This Row],[Days]])=0,"",IF(AND(BK$7=$E32,$F32=1),Milestone_Marker,"")),"")</f>
        <v/>
      </c>
      <c r="BL32" s="27" t="str">
        <f>IFERROR(IF(LEN(Milestones[[#This Row],[Milestone description]])=0,"",IF(AND(BL$7=$E32,$F32=1),Milestone_Marker,"")),"")</f>
        <v/>
      </c>
      <c r="BM32" s="27" t="str">
        <f>IFERROR(IF(LEN(Milestones[[#This Row],[Assigned to]])=0,"",IF(AND(BM$7=$E32,$F32=1),Milestone_Marker,"")),"")</f>
        <v/>
      </c>
      <c r="BN32" s="27" t="str">
        <f>IFERROR(IF(LEN(Milestones[[#This Row],[Progress]])=0,"",IF(AND(BN$7=$E32,$F32=1),Milestone_Marker,"")),"")</f>
        <v/>
      </c>
      <c r="BO32" s="27" t="str">
        <f>IFERROR(IF(LEN(Milestones[[#This Row],[Start]])=0,"",IF(AND(BO$7=$E32,$F32=1),Milestone_Marker,"")),"")</f>
        <v/>
      </c>
      <c r="BP32" s="27" t="str">
        <f>IFERROR(IF(LEN(Milestones[[#This Row],[Days]])=0,"",IF(AND(BP$7=$E32,$F32=1),Milestone_Marker,"")),"")</f>
        <v/>
      </c>
      <c r="BQ32" s="27" t="str">
        <f>IFERROR(IF(LEN(Milestones[[#This Row],[Milestone description]])=0,"",IF(AND(BQ$7=$E32,$F32=1),Milestone_Marker,"")),"")</f>
        <v/>
      </c>
      <c r="BR32" s="27" t="str">
        <f>IFERROR(IF(LEN(Milestones[[#This Row],[Assigned to]])=0,"",IF(AND(BR$7=$E32,$F32=1),Milestone_Marker,"")),"")</f>
        <v/>
      </c>
      <c r="BS32" s="27" t="str">
        <f>IFERROR(IF(LEN(Milestones[[#This Row],[Progress]])=0,"",IF(AND(BS$7=$E32,$F32=1),Milestone_Marker,"")),"")</f>
        <v/>
      </c>
      <c r="BT32" s="27" t="str">
        <f>IFERROR(IF(LEN(Milestones[[#This Row],[Start]])=0,"",IF(AND(BT$7=$E32,$F32=1),Milestone_Marker,"")),"")</f>
        <v/>
      </c>
      <c r="BU32" s="27" t="str">
        <f>IFERROR(IF(LEN(Milestones[[#This Row],[Days]])=0,"",IF(AND(BU$7=$E32,$F32=1),Milestone_Marker,"")),"")</f>
        <v/>
      </c>
      <c r="BV32" s="27" t="str">
        <f>IFERROR(IF(LEN(Milestones[[#This Row],[Milestone description]])=0,"",IF(AND(BV$7=$E32,$F32=1),Milestone_Marker,"")),"")</f>
        <v/>
      </c>
      <c r="BW32" s="27" t="str">
        <f>IFERROR(IF(LEN(Milestones[[#This Row],[Assigned to]])=0,"",IF(AND(BW$7=$E32,$F32=1),Milestone_Marker,"")),"")</f>
        <v/>
      </c>
      <c r="BX32" s="27" t="str">
        <f>IFERROR(IF(LEN(Milestones[[#This Row],[Milestone description]])=0,"",IF(AND(BX$7=$E32,$F32=1),Milestone_Marker,"")),"")</f>
        <v/>
      </c>
      <c r="BY32" s="27" t="str">
        <f>IFERROR(IF(LEN(Milestones[[#This Row],[Assigned to]])=0,"",IF(AND(BY$7=$E32,$F32=1),Milestone_Marker,"")),"")</f>
        <v/>
      </c>
      <c r="BZ32" s="27" t="str">
        <f>IFERROR(IF(LEN(Milestones[[#This Row],[Progress]])=0,"",IF(AND(BZ$7=$E32,$F32=1),Milestone_Marker,"")),"")</f>
        <v/>
      </c>
      <c r="CA32" s="27" t="str">
        <f>IFERROR(IF(LEN(Milestones[[#This Row],[Start]])=0,"",IF(AND(CA$7=$E32,$F32=1),Milestone_Marker,"")),"")</f>
        <v/>
      </c>
      <c r="CB32" s="27" t="str">
        <f>IFERROR(IF(LEN(Milestones[[#This Row],[Days]])=0,"",IF(AND(CB$7=$E32,$F32=1),Milestone_Marker,"")),"")</f>
        <v/>
      </c>
      <c r="CC32" s="27" t="str">
        <f>IFERROR(IF(LEN(Milestones[[#This Row],[Milestone description]])=0,"",IF(AND(CC$7=$E32,$F32=1),Milestone_Marker,"")),"")</f>
        <v/>
      </c>
      <c r="CD32" s="27" t="str">
        <f>IFERROR(IF(LEN(Milestones[[#This Row],[Assigned to]])=0,"",IF(AND(CD$7=$E32,$F32=1),Milestone_Marker,"")),"")</f>
        <v/>
      </c>
      <c r="CE32" s="27" t="str">
        <f>IFERROR(IF(LEN(Milestones[[#This Row],[Progress]])=0,"",IF(AND(CE$7=$E32,$F32=1),Milestone_Marker,"")),"")</f>
        <v/>
      </c>
      <c r="CF32" s="27" t="str">
        <f>IFERROR(IF(LEN(Milestones[[#This Row],[Start]])=0,"",IF(AND(CF$7=$E32,$F32=1),Milestone_Marker,"")),"")</f>
        <v/>
      </c>
      <c r="CG32" s="27" t="str">
        <f>IFERROR(IF(LEN(Milestones[[#This Row],[Days]])=0,"",IF(AND(CG$7=$E32,$F32=1),Milestone_Marker,"")),"")</f>
        <v/>
      </c>
      <c r="CH32" s="27" t="str">
        <f>IFERROR(IF(LEN(Milestones[[#This Row],[Milestone description]])=0,"",IF(AND(CH$7=$E32,$F32=1),Milestone_Marker,"")),"")</f>
        <v/>
      </c>
      <c r="CI32" s="27" t="str">
        <f>IFERROR(IF(LEN(Milestones[[#This Row],[Assigned to]])=0,"",IF(AND(CI$7=$E32,$F32=1),Milestone_Marker,"")),"")</f>
        <v/>
      </c>
      <c r="CJ32" s="27" t="str">
        <f>IFERROR(IF(LEN(Milestones[[#This Row],[Progress]])=0,"",IF(AND(CJ$7=$E32,$F32=1),Milestone_Marker,"")),"")</f>
        <v/>
      </c>
      <c r="CK32" s="27" t="str">
        <f>IFERROR(IF(LEN(Milestones[[#This Row],[Assigned to]])=0,"",IF(AND(CK$7=$E32,$F32=1),Milestone_Marker,"")),"")</f>
        <v/>
      </c>
      <c r="CL32" s="27" t="str">
        <f>IFERROR(IF(LEN(Milestones[[#This Row],[Progress]])=0,"",IF(AND(CL$7=$E32,$F32=1),Milestone_Marker,"")),"")</f>
        <v/>
      </c>
      <c r="CM32" s="27" t="str">
        <f>IFERROR(IF(LEN(Milestones[[#This Row],[Start]])=0,"",IF(AND(CM$7=$E32,$F32=1),Milestone_Marker,"")),"")</f>
        <v/>
      </c>
      <c r="CN32" s="27" t="str">
        <f>IFERROR(IF(LEN(Milestones[[#This Row],[Days]])=0,"",IF(AND(CN$7=$E32,$F32=1),Milestone_Marker,"")),"")</f>
        <v/>
      </c>
      <c r="CO32" s="27" t="str">
        <f>IFERROR(IF(LEN(Milestones[[#This Row],[Milestone description]])=0,"",IF(AND(CO$7=$E32,$F32=1),Milestone_Marker,"")),"")</f>
        <v/>
      </c>
      <c r="CP32" s="27" t="str">
        <f>IFERROR(IF(LEN(Milestones[[#This Row],[Assigned to]])=0,"",IF(AND(CP$7=$E32,$F32=1),Milestone_Marker,"")),"")</f>
        <v/>
      </c>
      <c r="CQ32" s="27" t="str">
        <f>IFERROR(IF(LEN(Milestones[[#This Row],[Progress]])=0,"",IF(AND(CQ$7=$E32,$F32=1),Milestone_Marker,"")),"")</f>
        <v/>
      </c>
      <c r="CR32" s="27" t="str">
        <f>IFERROR(IF(LEN(Milestones[[#This Row],[Milestone description]])=0,"",IF(AND(CR$7=$E32,$F32=1),Milestone_Marker,"")),"")</f>
        <v/>
      </c>
      <c r="CS32" s="27" t="str">
        <f>IFERROR(IF(LEN(Milestones[[#This Row],[Assigned to]])=0,"",IF(AND(CS$7=$E32,$F32=1),Milestone_Marker,"")),"")</f>
        <v/>
      </c>
      <c r="CT32" s="27" t="str">
        <f>IFERROR(IF(LEN(Milestones[[#This Row],[Progress]])=0,"",IF(AND(CT$7=$E32,$F32=1),Milestone_Marker,"")),"")</f>
        <v/>
      </c>
      <c r="CU32" s="27" t="str">
        <f>IFERROR(IF(LEN(Milestones[[#This Row],[Start]])=0,"",IF(AND(CU$7=$E32,$F32=1),Milestone_Marker,"")),"")</f>
        <v/>
      </c>
      <c r="CV32" s="27" t="str">
        <f>IFERROR(IF(LEN(Milestones[[#This Row],[Days]])=0,"",IF(AND(CV$7=$E32,$F32=1),Milestone_Marker,"")),"")</f>
        <v/>
      </c>
      <c r="CW32" s="27" t="str">
        <f>IFERROR(IF(LEN(Milestones[[#This Row],[Milestone description]])=0,"",IF(AND(CW$7=$E32,$F32=1),Milestone_Marker,"")),"")</f>
        <v/>
      </c>
      <c r="CX32" s="27" t="str">
        <f>IFERROR(IF(LEN(Milestones[[#This Row],[Assigned to]])=0,"",IF(AND(CX$7=$E32,$F32=1),Milestone_Marker,"")),"")</f>
        <v/>
      </c>
      <c r="CY32" s="27" t="str">
        <f>IFERROR(IF(LEN(Milestones[[#This Row],[Progress]])=0,"",IF(AND(CY$7=$E32,$F32=1),Milestone_Marker,"")),"")</f>
        <v/>
      </c>
      <c r="CZ32" s="27" t="str">
        <f>IFERROR(IF(LEN(Milestones[[#This Row],[Start]])=0,"",IF(AND(CZ$7=$E32,$F32=1),Milestone_Marker,"")),"")</f>
        <v/>
      </c>
      <c r="DA32" s="27" t="str">
        <f>IFERROR(IF(LEN(Milestones[[#This Row],[Days]])=0,"",IF(AND(DA$7=$E32,$F32=1),Milestone_Marker,"")),"")</f>
        <v/>
      </c>
      <c r="DB32" s="27" t="str">
        <f>IFERROR(IF(LEN(Milestones[[#This Row],[Milestone description]])=0,"",IF(AND(DB$7=$E32,$F32=1),Milestone_Marker,"")),"")</f>
        <v/>
      </c>
      <c r="DC32" s="27" t="str">
        <f>IFERROR(IF(LEN(Milestones[[#This Row],[Assigned to]])=0,"",IF(AND(DC$7=$E32,$F32=1),Milestone_Marker,"")),"")</f>
        <v/>
      </c>
      <c r="DD32" s="27" t="str">
        <f>IFERROR(IF(LEN(Milestones[[#This Row],[Progress]])=0,"",IF(AND(DD$7=$E32,$F32=1),Milestone_Marker,"")),"")</f>
        <v/>
      </c>
      <c r="DE32" s="27" t="str">
        <f>IFERROR(IF(LEN(Milestones[[#This Row],[Assigned to]])=0,"",IF(AND(DE$7=$E32,$F32=1),Milestone_Marker,"")),"")</f>
        <v/>
      </c>
      <c r="DF32" s="27" t="str">
        <f>IFERROR(IF(LEN(Milestones[[#This Row],[Progress]])=0,"",IF(AND(DF$7=$E32,$F32=1),Milestone_Marker,"")),"")</f>
        <v/>
      </c>
      <c r="DG32" s="27" t="str">
        <f>IFERROR(IF(LEN(Milestones[[#This Row],[Start]])=0,"",IF(AND(DG$7=$E32,$F32=1),Milestone_Marker,"")),"")</f>
        <v/>
      </c>
      <c r="DH32" s="27" t="str">
        <f>IFERROR(IF(LEN(Milestones[[#This Row],[Days]])=0,"",IF(AND(DH$7=$E32,$F32=1),Milestone_Marker,"")),"")</f>
        <v/>
      </c>
    </row>
    <row r="33" spans="1:112" s="1" customFormat="1" ht="30" customHeight="1" outlineLevel="1" x14ac:dyDescent="0.35">
      <c r="A33" s="6"/>
      <c r="B33" s="41" t="s">
        <v>12</v>
      </c>
      <c r="C33" s="14"/>
      <c r="D33" s="36"/>
      <c r="E33" s="35"/>
      <c r="F33" s="13"/>
      <c r="G33" s="28"/>
      <c r="H33" s="27" t="str">
        <f>IFERROR(IF(LEN(Milestones[[#This Row],[Days]])=0,"",IF(AND(H$7=$E33,$F33=1),Milestone_Marker,"")),"")</f>
        <v/>
      </c>
      <c r="I33" s="27" t="str">
        <f>IFERROR(IF(LEN(Milestones[[#This Row],[Days]])=0,"",IF(AND(I$7=$E33,$F33=1),Milestone_Marker,"")),"")</f>
        <v/>
      </c>
      <c r="J33" s="27" t="str">
        <f>IFERROR(IF(LEN(Milestones[[#This Row],[Days]])=0,"",IF(AND(J$7=$E33,$F33=1),Milestone_Marker,"")),"")</f>
        <v/>
      </c>
      <c r="K33" s="27" t="str">
        <f>IFERROR(IF(LEN(Milestones[[#This Row],[Days]])=0,"",IF(AND(K$7=$E33,$F33=1),Milestone_Marker,"")),"")</f>
        <v/>
      </c>
      <c r="L33" s="27" t="str">
        <f>IFERROR(IF(LEN(Milestones[[#This Row],[Days]])=0,"",IF(AND(L$7=$E33,$F33=1),Milestone_Marker,"")),"")</f>
        <v/>
      </c>
      <c r="M33" s="27" t="str">
        <f>IFERROR(IF(LEN(Milestones[[#This Row],[Days]])=0,"",IF(AND(M$7=$E33,$F33=1),Milestone_Marker,"")),"")</f>
        <v/>
      </c>
      <c r="N33" s="27" t="str">
        <f>IFERROR(IF(LEN(Milestones[[#This Row],[Days]])=0,"",IF(AND(N$7=$E33,$F33=1),Milestone_Marker,"")),"")</f>
        <v/>
      </c>
      <c r="O33" s="27" t="str">
        <f>IFERROR(IF(LEN(Milestones[[#This Row],[Days]])=0,"",IF(AND(O$7=$E33,$F33=1),Milestone_Marker,"")),"")</f>
        <v/>
      </c>
      <c r="P33" s="27" t="str">
        <f>IFERROR(IF(LEN(Milestones[[#This Row],[Days]])=0,"",IF(AND(P$7=$E33,$F33=1),Milestone_Marker,"")),"")</f>
        <v/>
      </c>
      <c r="Q33" s="27" t="str">
        <f>IFERROR(IF(LEN(Milestones[[#This Row],[Days]])=0,"",IF(AND(Q$7=$E33,$F33=1),Milestone_Marker,"")),"")</f>
        <v/>
      </c>
      <c r="R33" s="27" t="str">
        <f>IFERROR(IF(LEN(Milestones[[#This Row],[Days]])=0,"",IF(AND(R$7=$E33,$F33=1),Milestone_Marker,"")),"")</f>
        <v/>
      </c>
      <c r="S33" s="27" t="str">
        <f>IFERROR(IF(LEN(Milestones[[#This Row],[Days]])=0,"",IF(AND(S$7=$E33,$F33=1),Milestone_Marker,"")),"")</f>
        <v/>
      </c>
      <c r="T33" s="27" t="str">
        <f>IFERROR(IF(LEN(Milestones[[#This Row],[Days]])=0,"",IF(AND(T$7=$E33,$F33=1),Milestone_Marker,"")),"")</f>
        <v/>
      </c>
      <c r="U33" s="27" t="str">
        <f>IFERROR(IF(LEN(Milestones[[#This Row],[Days]])=0,"",IF(AND(U$7=$E33,$F33=1),Milestone_Marker,"")),"")</f>
        <v/>
      </c>
      <c r="V33" s="27" t="str">
        <f>IFERROR(IF(LEN(Milestones[[#This Row],[Days]])=0,"",IF(AND(V$7=$E33,$F33=1),Milestone_Marker,"")),"")</f>
        <v/>
      </c>
      <c r="W33" s="27" t="str">
        <f>IFERROR(IF(LEN(Milestones[[#This Row],[Days]])=0,"",IF(AND(W$7=$E33,$F33=1),Milestone_Marker,"")),"")</f>
        <v/>
      </c>
      <c r="X33" s="27" t="str">
        <f>IFERROR(IF(LEN(Milestones[[#This Row],[Days]])=0,"",IF(AND(X$7=$E33,$F33=1),Milestone_Marker,"")),"")</f>
        <v/>
      </c>
      <c r="Y33" s="27" t="str">
        <f>IFERROR(IF(LEN(Milestones[[#This Row],[Days]])=0,"",IF(AND(Y$7=$E33,$F33=1),Milestone_Marker,"")),"")</f>
        <v/>
      </c>
      <c r="Z33" s="27" t="str">
        <f>IFERROR(IF(LEN(Milestones[[#This Row],[Days]])=0,"",IF(AND(Z$7=$E33,$F33=1),Milestone_Marker,"")),"")</f>
        <v/>
      </c>
      <c r="AA33" s="27" t="str">
        <f>IFERROR(IF(LEN(Milestones[[#This Row],[Days]])=0,"",IF(AND(AA$7=$E33,$F33=1),Milestone_Marker,"")),"")</f>
        <v/>
      </c>
      <c r="AB33" s="27" t="str">
        <f>IFERROR(IF(LEN(Milestones[[#This Row],[Days]])=0,"",IF(AND(AB$7=$E33,$F33=1),Milestone_Marker,"")),"")</f>
        <v/>
      </c>
      <c r="AC33" s="27" t="str">
        <f>IFERROR(IF(LEN(Milestones[[#This Row],[Days]])=0,"",IF(AND(AC$7=$E33,$F33=1),Milestone_Marker,"")),"")</f>
        <v/>
      </c>
      <c r="AD33" s="27" t="str">
        <f>IFERROR(IF(LEN(Milestones[[#This Row],[Days]])=0,"",IF(AND(AD$7=$E33,$F33=1),Milestone_Marker,"")),"")</f>
        <v/>
      </c>
      <c r="AE33" s="27" t="str">
        <f>IFERROR(IF(LEN(Milestones[[#This Row],[Days]])=0,"",IF(AND(AE$7=$E33,$F33=1),Milestone_Marker,"")),"")</f>
        <v/>
      </c>
      <c r="AF33" s="27" t="str">
        <f>IFERROR(IF(LEN(Milestones[[#This Row],[Days]])=0,"",IF(AND(AF$7=$E33,$F33=1),Milestone_Marker,"")),"")</f>
        <v/>
      </c>
      <c r="AG33" s="27" t="str">
        <f>IFERROR(IF(LEN(Milestones[[#This Row],[Days]])=0,"",IF(AND(AG$7=$E33,$F33=1),Milestone_Marker,"")),"")</f>
        <v/>
      </c>
      <c r="AH33" s="27" t="str">
        <f>IFERROR(IF(LEN(Milestones[[#This Row],[Days]])=0,"",IF(AND(AH$7=$E33,$F33=1),Milestone_Marker,"")),"")</f>
        <v/>
      </c>
      <c r="AI33" s="27" t="str">
        <f>IFERROR(IF(LEN(Milestones[[#This Row],[Days]])=0,"",IF(AND(AI$7=$E33,$F33=1),Milestone_Marker,"")),"")</f>
        <v/>
      </c>
      <c r="AJ33" s="27" t="str">
        <f>IFERROR(IF(LEN(Milestones[[#This Row],[Days]])=0,"",IF(AND(AJ$7=$E33,$F33=1),Milestone_Marker,"")),"")</f>
        <v/>
      </c>
      <c r="AK33" s="27" t="str">
        <f>IFERROR(IF(LEN(Milestones[[#This Row],[Days]])=0,"",IF(AND(AK$7=$E33,$F33=1),Milestone_Marker,"")),"")</f>
        <v/>
      </c>
      <c r="AL33" s="27" t="str">
        <f>IFERROR(IF(LEN(Milestones[[#This Row],[Days]])=0,"",IF(AND(AL$7=$E33,$F33=1),Milestone_Marker,"")),"")</f>
        <v/>
      </c>
      <c r="AM33" s="27" t="str">
        <f>IFERROR(IF(LEN(Milestones[[#This Row],[Days]])=0,"",IF(AND(AM$7=$E33,$F33=1),Milestone_Marker,"")),"")</f>
        <v/>
      </c>
      <c r="AN33" s="27" t="str">
        <f>IFERROR(IF(LEN(Milestones[[#This Row],[Days]])=0,"",IF(AND(AN$7=$E33,$F33=1),Milestone_Marker,"")),"")</f>
        <v/>
      </c>
      <c r="AO33" s="27" t="str">
        <f>IFERROR(IF(LEN(Milestones[[#This Row],[Days]])=0,"",IF(AND(AO$7=$E33,$F33=1),Milestone_Marker,"")),"")</f>
        <v/>
      </c>
      <c r="AP33" s="27" t="str">
        <f>IFERROR(IF(LEN(Milestones[[#This Row],[Days]])=0,"",IF(AND(AP$7=$E33,$F33=1),Milestone_Marker,"")),"")</f>
        <v/>
      </c>
      <c r="AQ33" s="27" t="str">
        <f>IFERROR(IF(LEN(Milestones[[#This Row],[Days]])=0,"",IF(AND(AQ$7=$E33,$F33=1),Milestone_Marker,"")),"")</f>
        <v/>
      </c>
      <c r="AR33" s="27" t="str">
        <f>IFERROR(IF(LEN(Milestones[[#This Row],[Days]])=0,"",IF(AND(AR$7=$E33,$F33=1),Milestone_Marker,"")),"")</f>
        <v/>
      </c>
      <c r="AS33" s="27" t="str">
        <f>IFERROR(IF(LEN(Milestones[[#This Row],[Days]])=0,"",IF(AND(AS$7=$E33,$F33=1),Milestone_Marker,"")),"")</f>
        <v/>
      </c>
      <c r="AT33" s="27" t="str">
        <f>IFERROR(IF(LEN(Milestones[[#This Row],[Days]])=0,"",IF(AND(AT$7=$E33,$F33=1),Milestone_Marker,"")),"")</f>
        <v/>
      </c>
      <c r="AU33" s="27" t="str">
        <f>IFERROR(IF(LEN(Milestones[[#This Row],[Days]])=0,"",IF(AND(AU$7=$E33,$F33=1),Milestone_Marker,"")),"")</f>
        <v/>
      </c>
      <c r="AV33" s="27" t="str">
        <f>IFERROR(IF(LEN(Milestones[[#This Row],[Days]])=0,"",IF(AND(AV$7=$E33,$F33=1),Milestone_Marker,"")),"")</f>
        <v/>
      </c>
      <c r="AW33" s="27" t="str">
        <f>IFERROR(IF(LEN(Milestones[[#This Row],[Days]])=0,"",IF(AND(AW$7=$E33,$F33=1),Milestone_Marker,"")),"")</f>
        <v/>
      </c>
      <c r="AX33" s="27" t="str">
        <f>IFERROR(IF(LEN(Milestones[[#This Row],[Days]])=0,"",IF(AND(AX$7=$E33,$F33=1),Milestone_Marker,"")),"")</f>
        <v/>
      </c>
      <c r="AY33" s="27" t="str">
        <f>IFERROR(IF(LEN(Milestones[[#This Row],[Days]])=0,"",IF(AND(AY$7=$E33,$F33=1),Milestone_Marker,"")),"")</f>
        <v/>
      </c>
      <c r="AZ33" s="27" t="str">
        <f>IFERROR(IF(LEN(Milestones[[#This Row],[Days]])=0,"",IF(AND(AZ$7=$E33,$F33=1),Milestone_Marker,"")),"")</f>
        <v/>
      </c>
      <c r="BA33" s="27" t="str">
        <f>IFERROR(IF(LEN(Milestones[[#This Row],[Days]])=0,"",IF(AND(BA$7=$E33,$F33=1),Milestone_Marker,"")),"")</f>
        <v/>
      </c>
      <c r="BB33" s="27" t="str">
        <f>IFERROR(IF(LEN(Milestones[[#This Row],[Days]])=0,"",IF(AND(BB$7=$E33,$F33=1),Milestone_Marker,"")),"")</f>
        <v/>
      </c>
      <c r="BC33" s="27" t="str">
        <f>IFERROR(IF(LEN(Milestones[[#This Row],[Days]])=0,"",IF(AND(BC$7=$E33,$F33=1),Milestone_Marker,"")),"")</f>
        <v/>
      </c>
      <c r="BD33" s="27" t="str">
        <f>IFERROR(IF(LEN(Milestones[[#This Row],[Days]])=0,"",IF(AND(BD$7=$E33,$F33=1),Milestone_Marker,"")),"")</f>
        <v/>
      </c>
      <c r="BE33" s="27" t="str">
        <f>IFERROR(IF(LEN(Milestones[[#This Row],[Days]])=0,"",IF(AND(BE$7=$E33,$F33=1),Milestone_Marker,"")),"")</f>
        <v/>
      </c>
      <c r="BF33" s="27" t="str">
        <f>IFERROR(IF(LEN(Milestones[[#This Row],[Days]])=0,"",IF(AND(BF$7=$E33,$F33=1),Milestone_Marker,"")),"")</f>
        <v/>
      </c>
      <c r="BG33" s="27" t="str">
        <f>IFERROR(IF(LEN(Milestones[[#This Row],[Days]])=0,"",IF(AND(BG$7=$E33,$F33=1),Milestone_Marker,"")),"")</f>
        <v/>
      </c>
      <c r="BH33" s="27" t="str">
        <f>IFERROR(IF(LEN(Milestones[[#This Row],[Days]])=0,"",IF(AND(BH$7=$E33,$F33=1),Milestone_Marker,"")),"")</f>
        <v/>
      </c>
      <c r="BI33" s="27" t="str">
        <f>IFERROR(IF(LEN(Milestones[[#This Row],[Days]])=0,"",IF(AND(BI$7=$E33,$F33=1),Milestone_Marker,"")),"")</f>
        <v/>
      </c>
      <c r="BJ33" s="27" t="str">
        <f>IFERROR(IF(LEN(Milestones[[#This Row],[Days]])=0,"",IF(AND(BJ$7=$E33,$F33=1),Milestone_Marker,"")),"")</f>
        <v/>
      </c>
      <c r="BK33" s="27" t="str">
        <f>IFERROR(IF(LEN(Milestones[[#This Row],[Days]])=0,"",IF(AND(BK$7=$E33,$F33=1),Milestone_Marker,"")),"")</f>
        <v/>
      </c>
      <c r="BL33" s="27" t="str">
        <f>IFERROR(IF(LEN(Milestones[[#This Row],[Milestone description]])=0,"",IF(AND(BL$7=$E33,$F33=1),Milestone_Marker,"")),"")</f>
        <v/>
      </c>
      <c r="BM33" s="27" t="str">
        <f>IFERROR(IF(LEN(Milestones[[#This Row],[Assigned to]])=0,"",IF(AND(BM$7=$E33,$F33=1),Milestone_Marker,"")),"")</f>
        <v/>
      </c>
      <c r="BN33" s="27" t="str">
        <f>IFERROR(IF(LEN(Milestones[[#This Row],[Progress]])=0,"",IF(AND(BN$7=$E33,$F33=1),Milestone_Marker,"")),"")</f>
        <v/>
      </c>
      <c r="BO33" s="27" t="str">
        <f>IFERROR(IF(LEN(Milestones[[#This Row],[Start]])=0,"",IF(AND(BO$7=$E33,$F33=1),Milestone_Marker,"")),"")</f>
        <v/>
      </c>
      <c r="BP33" s="27" t="str">
        <f>IFERROR(IF(LEN(Milestones[[#This Row],[Days]])=0,"",IF(AND(BP$7=$E33,$F33=1),Milestone_Marker,"")),"")</f>
        <v/>
      </c>
      <c r="BQ33" s="27" t="str">
        <f>IFERROR(IF(LEN(Milestones[[#This Row],[Milestone description]])=0,"",IF(AND(BQ$7=$E33,$F33=1),Milestone_Marker,"")),"")</f>
        <v/>
      </c>
      <c r="BR33" s="27" t="str">
        <f>IFERROR(IF(LEN(Milestones[[#This Row],[Assigned to]])=0,"",IF(AND(BR$7=$E33,$F33=1),Milestone_Marker,"")),"")</f>
        <v/>
      </c>
      <c r="BS33" s="27" t="str">
        <f>IFERROR(IF(LEN(Milestones[[#This Row],[Progress]])=0,"",IF(AND(BS$7=$E33,$F33=1),Milestone_Marker,"")),"")</f>
        <v/>
      </c>
      <c r="BT33" s="27" t="str">
        <f>IFERROR(IF(LEN(Milestones[[#This Row],[Start]])=0,"",IF(AND(BT$7=$E33,$F33=1),Milestone_Marker,"")),"")</f>
        <v/>
      </c>
      <c r="BU33" s="27" t="str">
        <f>IFERROR(IF(LEN(Milestones[[#This Row],[Days]])=0,"",IF(AND(BU$7=$E33,$F33=1),Milestone_Marker,"")),"")</f>
        <v/>
      </c>
      <c r="BV33" s="27" t="str">
        <f>IFERROR(IF(LEN(Milestones[[#This Row],[Milestone description]])=0,"",IF(AND(BV$7=$E33,$F33=1),Milestone_Marker,"")),"")</f>
        <v/>
      </c>
      <c r="BW33" s="27" t="str">
        <f>IFERROR(IF(LEN(Milestones[[#This Row],[Assigned to]])=0,"",IF(AND(BW$7=$E33,$F33=1),Milestone_Marker,"")),"")</f>
        <v/>
      </c>
      <c r="BX33" s="27" t="str">
        <f>IFERROR(IF(LEN(Milestones[[#This Row],[Milestone description]])=0,"",IF(AND(BX$7=$E33,$F33=1),Milestone_Marker,"")),"")</f>
        <v/>
      </c>
      <c r="BY33" s="27" t="str">
        <f>IFERROR(IF(LEN(Milestones[[#This Row],[Assigned to]])=0,"",IF(AND(BY$7=$E33,$F33=1),Milestone_Marker,"")),"")</f>
        <v/>
      </c>
      <c r="BZ33" s="27" t="str">
        <f>IFERROR(IF(LEN(Milestones[[#This Row],[Progress]])=0,"",IF(AND(BZ$7=$E33,$F33=1),Milestone_Marker,"")),"")</f>
        <v/>
      </c>
      <c r="CA33" s="27" t="str">
        <f>IFERROR(IF(LEN(Milestones[[#This Row],[Start]])=0,"",IF(AND(CA$7=$E33,$F33=1),Milestone_Marker,"")),"")</f>
        <v/>
      </c>
      <c r="CB33" s="27" t="str">
        <f>IFERROR(IF(LEN(Milestones[[#This Row],[Days]])=0,"",IF(AND(CB$7=$E33,$F33=1),Milestone_Marker,"")),"")</f>
        <v/>
      </c>
      <c r="CC33" s="27" t="str">
        <f>IFERROR(IF(LEN(Milestones[[#This Row],[Milestone description]])=0,"",IF(AND(CC$7=$E33,$F33=1),Milestone_Marker,"")),"")</f>
        <v/>
      </c>
      <c r="CD33" s="27" t="str">
        <f>IFERROR(IF(LEN(Milestones[[#This Row],[Assigned to]])=0,"",IF(AND(CD$7=$E33,$F33=1),Milestone_Marker,"")),"")</f>
        <v/>
      </c>
      <c r="CE33" s="27" t="str">
        <f>IFERROR(IF(LEN(Milestones[[#This Row],[Progress]])=0,"",IF(AND(CE$7=$E33,$F33=1),Milestone_Marker,"")),"")</f>
        <v/>
      </c>
      <c r="CF33" s="27" t="str">
        <f>IFERROR(IF(LEN(Milestones[[#This Row],[Start]])=0,"",IF(AND(CF$7=$E33,$F33=1),Milestone_Marker,"")),"")</f>
        <v/>
      </c>
      <c r="CG33" s="27" t="str">
        <f>IFERROR(IF(LEN(Milestones[[#This Row],[Days]])=0,"",IF(AND(CG$7=$E33,$F33=1),Milestone_Marker,"")),"")</f>
        <v/>
      </c>
      <c r="CH33" s="27" t="str">
        <f>IFERROR(IF(LEN(Milestones[[#This Row],[Milestone description]])=0,"",IF(AND(CH$7=$E33,$F33=1),Milestone_Marker,"")),"")</f>
        <v/>
      </c>
      <c r="CI33" s="27" t="str">
        <f>IFERROR(IF(LEN(Milestones[[#This Row],[Assigned to]])=0,"",IF(AND(CI$7=$E33,$F33=1),Milestone_Marker,"")),"")</f>
        <v/>
      </c>
      <c r="CJ33" s="27" t="str">
        <f>IFERROR(IF(LEN(Milestones[[#This Row],[Progress]])=0,"",IF(AND(CJ$7=$E33,$F33=1),Milestone_Marker,"")),"")</f>
        <v/>
      </c>
      <c r="CK33" s="27" t="str">
        <f>IFERROR(IF(LEN(Milestones[[#This Row],[Assigned to]])=0,"",IF(AND(CK$7=$E33,$F33=1),Milestone_Marker,"")),"")</f>
        <v/>
      </c>
      <c r="CL33" s="27" t="str">
        <f>IFERROR(IF(LEN(Milestones[[#This Row],[Progress]])=0,"",IF(AND(CL$7=$E33,$F33=1),Milestone_Marker,"")),"")</f>
        <v/>
      </c>
      <c r="CM33" s="27" t="str">
        <f>IFERROR(IF(LEN(Milestones[[#This Row],[Start]])=0,"",IF(AND(CM$7=$E33,$F33=1),Milestone_Marker,"")),"")</f>
        <v/>
      </c>
      <c r="CN33" s="27" t="str">
        <f>IFERROR(IF(LEN(Milestones[[#This Row],[Days]])=0,"",IF(AND(CN$7=$E33,$F33=1),Milestone_Marker,"")),"")</f>
        <v/>
      </c>
      <c r="CO33" s="27" t="str">
        <f>IFERROR(IF(LEN(Milestones[[#This Row],[Milestone description]])=0,"",IF(AND(CO$7=$E33,$F33=1),Milestone_Marker,"")),"")</f>
        <v/>
      </c>
      <c r="CP33" s="27" t="str">
        <f>IFERROR(IF(LEN(Milestones[[#This Row],[Assigned to]])=0,"",IF(AND(CP$7=$E33,$F33=1),Milestone_Marker,"")),"")</f>
        <v/>
      </c>
      <c r="CQ33" s="27" t="str">
        <f>IFERROR(IF(LEN(Milestones[[#This Row],[Progress]])=0,"",IF(AND(CQ$7=$E33,$F33=1),Milestone_Marker,"")),"")</f>
        <v/>
      </c>
      <c r="CR33" s="27" t="str">
        <f>IFERROR(IF(LEN(Milestones[[#This Row],[Milestone description]])=0,"",IF(AND(CR$7=$E33,$F33=1),Milestone_Marker,"")),"")</f>
        <v/>
      </c>
      <c r="CS33" s="27" t="str">
        <f>IFERROR(IF(LEN(Milestones[[#This Row],[Assigned to]])=0,"",IF(AND(CS$7=$E33,$F33=1),Milestone_Marker,"")),"")</f>
        <v/>
      </c>
      <c r="CT33" s="27" t="str">
        <f>IFERROR(IF(LEN(Milestones[[#This Row],[Progress]])=0,"",IF(AND(CT$7=$E33,$F33=1),Milestone_Marker,"")),"")</f>
        <v/>
      </c>
      <c r="CU33" s="27" t="str">
        <f>IFERROR(IF(LEN(Milestones[[#This Row],[Start]])=0,"",IF(AND(CU$7=$E33,$F33=1),Milestone_Marker,"")),"")</f>
        <v/>
      </c>
      <c r="CV33" s="27" t="str">
        <f>IFERROR(IF(LEN(Milestones[[#This Row],[Days]])=0,"",IF(AND(CV$7=$E33,$F33=1),Milestone_Marker,"")),"")</f>
        <v/>
      </c>
      <c r="CW33" s="27" t="str">
        <f>IFERROR(IF(LEN(Milestones[[#This Row],[Milestone description]])=0,"",IF(AND(CW$7=$E33,$F33=1),Milestone_Marker,"")),"")</f>
        <v/>
      </c>
      <c r="CX33" s="27" t="str">
        <f>IFERROR(IF(LEN(Milestones[[#This Row],[Assigned to]])=0,"",IF(AND(CX$7=$E33,$F33=1),Milestone_Marker,"")),"")</f>
        <v/>
      </c>
      <c r="CY33" s="27" t="str">
        <f>IFERROR(IF(LEN(Milestones[[#This Row],[Progress]])=0,"",IF(AND(CY$7=$E33,$F33=1),Milestone_Marker,"")),"")</f>
        <v/>
      </c>
      <c r="CZ33" s="27" t="str">
        <f>IFERROR(IF(LEN(Milestones[[#This Row],[Start]])=0,"",IF(AND(CZ$7=$E33,$F33=1),Milestone_Marker,"")),"")</f>
        <v/>
      </c>
      <c r="DA33" s="27" t="str">
        <f>IFERROR(IF(LEN(Milestones[[#This Row],[Days]])=0,"",IF(AND(DA$7=$E33,$F33=1),Milestone_Marker,"")),"")</f>
        <v/>
      </c>
      <c r="DB33" s="27" t="str">
        <f>IFERROR(IF(LEN(Milestones[[#This Row],[Milestone description]])=0,"",IF(AND(DB$7=$E33,$F33=1),Milestone_Marker,"")),"")</f>
        <v/>
      </c>
      <c r="DC33" s="27" t="str">
        <f>IFERROR(IF(LEN(Milestones[[#This Row],[Assigned to]])=0,"",IF(AND(DC$7=$E33,$F33=1),Milestone_Marker,"")),"")</f>
        <v/>
      </c>
      <c r="DD33" s="27" t="str">
        <f>IFERROR(IF(LEN(Milestones[[#This Row],[Progress]])=0,"",IF(AND(DD$7=$E33,$F33=1),Milestone_Marker,"")),"")</f>
        <v/>
      </c>
      <c r="DE33" s="27" t="str">
        <f>IFERROR(IF(LEN(Milestones[[#This Row],[Assigned to]])=0,"",IF(AND(DE$7=$E33,$F33=1),Milestone_Marker,"")),"")</f>
        <v/>
      </c>
      <c r="DF33" s="27" t="str">
        <f>IFERROR(IF(LEN(Milestones[[#This Row],[Progress]])=0,"",IF(AND(DF$7=$E33,$F33=1),Milestone_Marker,"")),"")</f>
        <v/>
      </c>
      <c r="DG33" s="27" t="str">
        <f>IFERROR(IF(LEN(Milestones[[#This Row],[Start]])=0,"",IF(AND(DG$7=$E33,$F33=1),Milestone_Marker,"")),"")</f>
        <v/>
      </c>
      <c r="DH33" s="27" t="str">
        <f>IFERROR(IF(LEN(Milestones[[#This Row],[Days]])=0,"",IF(AND(DH$7=$E33,$F33=1),Milestone_Marker,"")),"")</f>
        <v/>
      </c>
    </row>
    <row r="34" spans="1:112" s="1" customFormat="1" ht="30" customHeight="1" x14ac:dyDescent="0.35">
      <c r="A34" s="6"/>
      <c r="B34" s="34"/>
      <c r="C34" s="14"/>
      <c r="D34" s="36"/>
      <c r="E34" s="35"/>
      <c r="F34" s="13"/>
      <c r="G34" s="28"/>
      <c r="H34" s="27" t="str">
        <f>IFERROR(IF(LEN(Milestones[[#This Row],[Days]])=0,"",IF(AND(H$7=$E34,$F34=1),Milestone_Marker,"")),"")</f>
        <v/>
      </c>
      <c r="I34" s="27" t="str">
        <f>IFERROR(IF(LEN(Milestones[[#This Row],[Days]])=0,"",IF(AND(I$7=$E34,$F34=1),Milestone_Marker,"")),"")</f>
        <v/>
      </c>
      <c r="J34" s="27" t="str">
        <f>IFERROR(IF(LEN(Milestones[[#This Row],[Days]])=0,"",IF(AND(J$7=$E34,$F34=1),Milestone_Marker,"")),"")</f>
        <v/>
      </c>
      <c r="K34" s="27" t="str">
        <f>IFERROR(IF(LEN(Milestones[[#This Row],[Days]])=0,"",IF(AND(K$7=$E34,$F34=1),Milestone_Marker,"")),"")</f>
        <v/>
      </c>
      <c r="L34" s="27" t="str">
        <f>IFERROR(IF(LEN(Milestones[[#This Row],[Days]])=0,"",IF(AND(L$7=$E34,$F34=1),Milestone_Marker,"")),"")</f>
        <v/>
      </c>
      <c r="M34" s="27" t="str">
        <f>IFERROR(IF(LEN(Milestones[[#This Row],[Days]])=0,"",IF(AND(M$7=$E34,$F34=1),Milestone_Marker,"")),"")</f>
        <v/>
      </c>
      <c r="N34" s="27" t="str">
        <f>IFERROR(IF(LEN(Milestones[[#This Row],[Days]])=0,"",IF(AND(N$7=$E34,$F34=1),Milestone_Marker,"")),"")</f>
        <v/>
      </c>
      <c r="O34" s="27" t="str">
        <f>IFERROR(IF(LEN(Milestones[[#This Row],[Days]])=0,"",IF(AND(O$7=$E34,$F34=1),Milestone_Marker,"")),"")</f>
        <v/>
      </c>
      <c r="P34" s="27" t="str">
        <f>IFERROR(IF(LEN(Milestones[[#This Row],[Days]])=0,"",IF(AND(P$7=$E34,$F34=1),Milestone_Marker,"")),"")</f>
        <v/>
      </c>
      <c r="Q34" s="27" t="str">
        <f>IFERROR(IF(LEN(Milestones[[#This Row],[Days]])=0,"",IF(AND(Q$7=$E34,$F34=1),Milestone_Marker,"")),"")</f>
        <v/>
      </c>
      <c r="R34" s="27" t="str">
        <f>IFERROR(IF(LEN(Milestones[[#This Row],[Days]])=0,"",IF(AND(R$7=$E34,$F34=1),Milestone_Marker,"")),"")</f>
        <v/>
      </c>
      <c r="S34" s="27" t="str">
        <f>IFERROR(IF(LEN(Milestones[[#This Row],[Days]])=0,"",IF(AND(S$7=$E34,$F34=1),Milestone_Marker,"")),"")</f>
        <v/>
      </c>
      <c r="T34" s="27" t="str">
        <f>IFERROR(IF(LEN(Milestones[[#This Row],[Days]])=0,"",IF(AND(T$7=$E34,$F34=1),Milestone_Marker,"")),"")</f>
        <v/>
      </c>
      <c r="U34" s="27" t="str">
        <f>IFERROR(IF(LEN(Milestones[[#This Row],[Days]])=0,"",IF(AND(U$7=$E34,$F34=1),Milestone_Marker,"")),"")</f>
        <v/>
      </c>
      <c r="V34" s="27" t="str">
        <f>IFERROR(IF(LEN(Milestones[[#This Row],[Days]])=0,"",IF(AND(V$7=$E34,$F34=1),Milestone_Marker,"")),"")</f>
        <v/>
      </c>
      <c r="W34" s="27" t="str">
        <f>IFERROR(IF(LEN(Milestones[[#This Row],[Days]])=0,"",IF(AND(W$7=$E34,$F34=1),Milestone_Marker,"")),"")</f>
        <v/>
      </c>
      <c r="X34" s="27" t="str">
        <f>IFERROR(IF(LEN(Milestones[[#This Row],[Days]])=0,"",IF(AND(X$7=$E34,$F34=1),Milestone_Marker,"")),"")</f>
        <v/>
      </c>
      <c r="Y34" s="27" t="str">
        <f>IFERROR(IF(LEN(Milestones[[#This Row],[Days]])=0,"",IF(AND(Y$7=$E34,$F34=1),Milestone_Marker,"")),"")</f>
        <v/>
      </c>
      <c r="Z34" s="27" t="str">
        <f>IFERROR(IF(LEN(Milestones[[#This Row],[Days]])=0,"",IF(AND(Z$7=$E34,$F34=1),Milestone_Marker,"")),"")</f>
        <v/>
      </c>
      <c r="AA34" s="27" t="str">
        <f>IFERROR(IF(LEN(Milestones[[#This Row],[Days]])=0,"",IF(AND(AA$7=$E34,$F34=1),Milestone_Marker,"")),"")</f>
        <v/>
      </c>
      <c r="AB34" s="27" t="str">
        <f>IFERROR(IF(LEN(Milestones[[#This Row],[Days]])=0,"",IF(AND(AB$7=$E34,$F34=1),Milestone_Marker,"")),"")</f>
        <v/>
      </c>
      <c r="AC34" s="27" t="str">
        <f>IFERROR(IF(LEN(Milestones[[#This Row],[Days]])=0,"",IF(AND(AC$7=$E34,$F34=1),Milestone_Marker,"")),"")</f>
        <v/>
      </c>
      <c r="AD34" s="27" t="str">
        <f>IFERROR(IF(LEN(Milestones[[#This Row],[Days]])=0,"",IF(AND(AD$7=$E34,$F34=1),Milestone_Marker,"")),"")</f>
        <v/>
      </c>
      <c r="AE34" s="27" t="str">
        <f>IFERROR(IF(LEN(Milestones[[#This Row],[Days]])=0,"",IF(AND(AE$7=$E34,$F34=1),Milestone_Marker,"")),"")</f>
        <v/>
      </c>
      <c r="AF34" s="27" t="str">
        <f>IFERROR(IF(LEN(Milestones[[#This Row],[Days]])=0,"",IF(AND(AF$7=$E34,$F34=1),Milestone_Marker,"")),"")</f>
        <v/>
      </c>
      <c r="AG34" s="27" t="str">
        <f>IFERROR(IF(LEN(Milestones[[#This Row],[Days]])=0,"",IF(AND(AG$7=$E34,$F34=1),Milestone_Marker,"")),"")</f>
        <v/>
      </c>
      <c r="AH34" s="27" t="str">
        <f>IFERROR(IF(LEN(Milestones[[#This Row],[Days]])=0,"",IF(AND(AH$7=$E34,$F34=1),Milestone_Marker,"")),"")</f>
        <v/>
      </c>
      <c r="AI34" s="27" t="str">
        <f>IFERROR(IF(LEN(Milestones[[#This Row],[Days]])=0,"",IF(AND(AI$7=$E34,$F34=1),Milestone_Marker,"")),"")</f>
        <v/>
      </c>
      <c r="AJ34" s="27" t="str">
        <f>IFERROR(IF(LEN(Milestones[[#This Row],[Days]])=0,"",IF(AND(AJ$7=$E34,$F34=1),Milestone_Marker,"")),"")</f>
        <v/>
      </c>
      <c r="AK34" s="27" t="str">
        <f>IFERROR(IF(LEN(Milestones[[#This Row],[Days]])=0,"",IF(AND(AK$7=$E34,$F34=1),Milestone_Marker,"")),"")</f>
        <v/>
      </c>
      <c r="AL34" s="27" t="str">
        <f>IFERROR(IF(LEN(Milestones[[#This Row],[Days]])=0,"",IF(AND(AL$7=$E34,$F34=1),Milestone_Marker,"")),"")</f>
        <v/>
      </c>
      <c r="AM34" s="27" t="str">
        <f>IFERROR(IF(LEN(Milestones[[#This Row],[Days]])=0,"",IF(AND(AM$7=$E34,$F34=1),Milestone_Marker,"")),"")</f>
        <v/>
      </c>
      <c r="AN34" s="27" t="str">
        <f>IFERROR(IF(LEN(Milestones[[#This Row],[Days]])=0,"",IF(AND(AN$7=$E34,$F34=1),Milestone_Marker,"")),"")</f>
        <v/>
      </c>
      <c r="AO34" s="27" t="str">
        <f>IFERROR(IF(LEN(Milestones[[#This Row],[Days]])=0,"",IF(AND(AO$7=$E34,$F34=1),Milestone_Marker,"")),"")</f>
        <v/>
      </c>
      <c r="AP34" s="27" t="str">
        <f>IFERROR(IF(LEN(Milestones[[#This Row],[Days]])=0,"",IF(AND(AP$7=$E34,$F34=1),Milestone_Marker,"")),"")</f>
        <v/>
      </c>
      <c r="AQ34" s="27" t="str">
        <f>IFERROR(IF(LEN(Milestones[[#This Row],[Days]])=0,"",IF(AND(AQ$7=$E34,$F34=1),Milestone_Marker,"")),"")</f>
        <v/>
      </c>
      <c r="AR34" s="27" t="str">
        <f>IFERROR(IF(LEN(Milestones[[#This Row],[Days]])=0,"",IF(AND(AR$7=$E34,$F34=1),Milestone_Marker,"")),"")</f>
        <v/>
      </c>
      <c r="AS34" s="27" t="str">
        <f>IFERROR(IF(LEN(Milestones[[#This Row],[Days]])=0,"",IF(AND(AS$7=$E34,$F34=1),Milestone_Marker,"")),"")</f>
        <v/>
      </c>
      <c r="AT34" s="27" t="str">
        <f>IFERROR(IF(LEN(Milestones[[#This Row],[Days]])=0,"",IF(AND(AT$7=$E34,$F34=1),Milestone_Marker,"")),"")</f>
        <v/>
      </c>
      <c r="AU34" s="27" t="str">
        <f>IFERROR(IF(LEN(Milestones[[#This Row],[Days]])=0,"",IF(AND(AU$7=$E34,$F34=1),Milestone_Marker,"")),"")</f>
        <v/>
      </c>
      <c r="AV34" s="27" t="str">
        <f>IFERROR(IF(LEN(Milestones[[#This Row],[Days]])=0,"",IF(AND(AV$7=$E34,$F34=1),Milestone_Marker,"")),"")</f>
        <v/>
      </c>
      <c r="AW34" s="27" t="str">
        <f>IFERROR(IF(LEN(Milestones[[#This Row],[Days]])=0,"",IF(AND(AW$7=$E34,$F34=1),Milestone_Marker,"")),"")</f>
        <v/>
      </c>
      <c r="AX34" s="27" t="str">
        <f>IFERROR(IF(LEN(Milestones[[#This Row],[Days]])=0,"",IF(AND(AX$7=$E34,$F34=1),Milestone_Marker,"")),"")</f>
        <v/>
      </c>
      <c r="AY34" s="27" t="str">
        <f>IFERROR(IF(LEN(Milestones[[#This Row],[Days]])=0,"",IF(AND(AY$7=$E34,$F34=1),Milestone_Marker,"")),"")</f>
        <v/>
      </c>
      <c r="AZ34" s="27" t="str">
        <f>IFERROR(IF(LEN(Milestones[[#This Row],[Days]])=0,"",IF(AND(AZ$7=$E34,$F34=1),Milestone_Marker,"")),"")</f>
        <v/>
      </c>
      <c r="BA34" s="27" t="str">
        <f>IFERROR(IF(LEN(Milestones[[#This Row],[Days]])=0,"",IF(AND(BA$7=$E34,$F34=1),Milestone_Marker,"")),"")</f>
        <v/>
      </c>
      <c r="BB34" s="27" t="str">
        <f>IFERROR(IF(LEN(Milestones[[#This Row],[Days]])=0,"",IF(AND(BB$7=$E34,$F34=1),Milestone_Marker,"")),"")</f>
        <v/>
      </c>
      <c r="BC34" s="27" t="str">
        <f>IFERROR(IF(LEN(Milestones[[#This Row],[Days]])=0,"",IF(AND(BC$7=$E34,$F34=1),Milestone_Marker,"")),"")</f>
        <v/>
      </c>
      <c r="BD34" s="27" t="str">
        <f>IFERROR(IF(LEN(Milestones[[#This Row],[Days]])=0,"",IF(AND(BD$7=$E34,$F34=1),Milestone_Marker,"")),"")</f>
        <v/>
      </c>
      <c r="BE34" s="27" t="str">
        <f>IFERROR(IF(LEN(Milestones[[#This Row],[Days]])=0,"",IF(AND(BE$7=$E34,$F34=1),Milestone_Marker,"")),"")</f>
        <v/>
      </c>
      <c r="BF34" s="27" t="str">
        <f>IFERROR(IF(LEN(Milestones[[#This Row],[Days]])=0,"",IF(AND(BF$7=$E34,$F34=1),Milestone_Marker,"")),"")</f>
        <v/>
      </c>
      <c r="BG34" s="27" t="str">
        <f>IFERROR(IF(LEN(Milestones[[#This Row],[Days]])=0,"",IF(AND(BG$7=$E34,$F34=1),Milestone_Marker,"")),"")</f>
        <v/>
      </c>
      <c r="BH34" s="27" t="str">
        <f>IFERROR(IF(LEN(Milestones[[#This Row],[Days]])=0,"",IF(AND(BH$7=$E34,$F34=1),Milestone_Marker,"")),"")</f>
        <v/>
      </c>
      <c r="BI34" s="27" t="str">
        <f>IFERROR(IF(LEN(Milestones[[#This Row],[Days]])=0,"",IF(AND(BI$7=$E34,$F34=1),Milestone_Marker,"")),"")</f>
        <v/>
      </c>
      <c r="BJ34" s="27" t="str">
        <f>IFERROR(IF(LEN(Milestones[[#This Row],[Days]])=0,"",IF(AND(BJ$7=$E34,$F34=1),Milestone_Marker,"")),"")</f>
        <v/>
      </c>
      <c r="BK34" s="27" t="str">
        <f>IFERROR(IF(LEN(Milestones[[#This Row],[Days]])=0,"",IF(AND(BK$7=$E34,$F34=1),Milestone_Marker,"")),"")</f>
        <v/>
      </c>
      <c r="BL34" s="27" t="str">
        <f>IFERROR(IF(LEN(Milestones[[#This Row],[Milestone description]])=0,"",IF(AND(BL$7=$E34,$F34=1),Milestone_Marker,"")),"")</f>
        <v/>
      </c>
      <c r="BM34" s="27" t="str">
        <f>IFERROR(IF(LEN(Milestones[[#This Row],[Assigned to]])=0,"",IF(AND(BM$7=$E34,$F34=1),Milestone_Marker,"")),"")</f>
        <v/>
      </c>
      <c r="BN34" s="27" t="str">
        <f>IFERROR(IF(LEN(Milestones[[#This Row],[Progress]])=0,"",IF(AND(BN$7=$E34,$F34=1),Milestone_Marker,"")),"")</f>
        <v/>
      </c>
      <c r="BO34" s="27" t="str">
        <f>IFERROR(IF(LEN(Milestones[[#This Row],[Start]])=0,"",IF(AND(BO$7=$E34,$F34=1),Milestone_Marker,"")),"")</f>
        <v/>
      </c>
      <c r="BP34" s="27" t="str">
        <f>IFERROR(IF(LEN(Milestones[[#This Row],[Days]])=0,"",IF(AND(BP$7=$E34,$F34=1),Milestone_Marker,"")),"")</f>
        <v/>
      </c>
      <c r="BQ34" s="27" t="str">
        <f>IFERROR(IF(LEN(Milestones[[#This Row],[Milestone description]])=0,"",IF(AND(BQ$7=$E34,$F34=1),Milestone_Marker,"")),"")</f>
        <v/>
      </c>
      <c r="BR34" s="27" t="str">
        <f>IFERROR(IF(LEN(Milestones[[#This Row],[Assigned to]])=0,"",IF(AND(BR$7=$E34,$F34=1),Milestone_Marker,"")),"")</f>
        <v/>
      </c>
      <c r="BS34" s="27" t="str">
        <f>IFERROR(IF(LEN(Milestones[[#This Row],[Progress]])=0,"",IF(AND(BS$7=$E34,$F34=1),Milestone_Marker,"")),"")</f>
        <v/>
      </c>
      <c r="BT34" s="27" t="str">
        <f>IFERROR(IF(LEN(Milestones[[#This Row],[Start]])=0,"",IF(AND(BT$7=$E34,$F34=1),Milestone_Marker,"")),"")</f>
        <v/>
      </c>
      <c r="BU34" s="27" t="str">
        <f>IFERROR(IF(LEN(Milestones[[#This Row],[Days]])=0,"",IF(AND(BU$7=$E34,$F34=1),Milestone_Marker,"")),"")</f>
        <v/>
      </c>
      <c r="BV34" s="27" t="str">
        <f>IFERROR(IF(LEN(Milestones[[#This Row],[Milestone description]])=0,"",IF(AND(BV$7=$E34,$F34=1),Milestone_Marker,"")),"")</f>
        <v/>
      </c>
      <c r="BW34" s="27" t="str">
        <f>IFERROR(IF(LEN(Milestones[[#This Row],[Assigned to]])=0,"",IF(AND(BW$7=$E34,$F34=1),Milestone_Marker,"")),"")</f>
        <v/>
      </c>
      <c r="BX34" s="27" t="str">
        <f>IFERROR(IF(LEN(Milestones[[#This Row],[Milestone description]])=0,"",IF(AND(BX$7=$E34,$F34=1),Milestone_Marker,"")),"")</f>
        <v/>
      </c>
      <c r="BY34" s="27" t="str">
        <f>IFERROR(IF(LEN(Milestones[[#This Row],[Assigned to]])=0,"",IF(AND(BY$7=$E34,$F34=1),Milestone_Marker,"")),"")</f>
        <v/>
      </c>
      <c r="BZ34" s="27" t="str">
        <f>IFERROR(IF(LEN(Milestones[[#This Row],[Progress]])=0,"",IF(AND(BZ$7=$E34,$F34=1),Milestone_Marker,"")),"")</f>
        <v/>
      </c>
      <c r="CA34" s="27" t="str">
        <f>IFERROR(IF(LEN(Milestones[[#This Row],[Start]])=0,"",IF(AND(CA$7=$E34,$F34=1),Milestone_Marker,"")),"")</f>
        <v/>
      </c>
      <c r="CB34" s="27" t="str">
        <f>IFERROR(IF(LEN(Milestones[[#This Row],[Days]])=0,"",IF(AND(CB$7=$E34,$F34=1),Milestone_Marker,"")),"")</f>
        <v/>
      </c>
      <c r="CC34" s="27" t="str">
        <f>IFERROR(IF(LEN(Milestones[[#This Row],[Milestone description]])=0,"",IF(AND(CC$7=$E34,$F34=1),Milestone_Marker,"")),"")</f>
        <v/>
      </c>
      <c r="CD34" s="27" t="str">
        <f>IFERROR(IF(LEN(Milestones[[#This Row],[Assigned to]])=0,"",IF(AND(CD$7=$E34,$F34=1),Milestone_Marker,"")),"")</f>
        <v/>
      </c>
      <c r="CE34" s="27" t="str">
        <f>IFERROR(IF(LEN(Milestones[[#This Row],[Progress]])=0,"",IF(AND(CE$7=$E34,$F34=1),Milestone_Marker,"")),"")</f>
        <v/>
      </c>
      <c r="CF34" s="27" t="str">
        <f>IFERROR(IF(LEN(Milestones[[#This Row],[Start]])=0,"",IF(AND(CF$7=$E34,$F34=1),Milestone_Marker,"")),"")</f>
        <v/>
      </c>
      <c r="CG34" s="27" t="str">
        <f>IFERROR(IF(LEN(Milestones[[#This Row],[Days]])=0,"",IF(AND(CG$7=$E34,$F34=1),Milestone_Marker,"")),"")</f>
        <v/>
      </c>
      <c r="CH34" s="27" t="str">
        <f>IFERROR(IF(LEN(Milestones[[#This Row],[Milestone description]])=0,"",IF(AND(CH$7=$E34,$F34=1),Milestone_Marker,"")),"")</f>
        <v/>
      </c>
      <c r="CI34" s="27" t="str">
        <f>IFERROR(IF(LEN(Milestones[[#This Row],[Assigned to]])=0,"",IF(AND(CI$7=$E34,$F34=1),Milestone_Marker,"")),"")</f>
        <v/>
      </c>
      <c r="CJ34" s="27" t="str">
        <f>IFERROR(IF(LEN(Milestones[[#This Row],[Progress]])=0,"",IF(AND(CJ$7=$E34,$F34=1),Milestone_Marker,"")),"")</f>
        <v/>
      </c>
      <c r="CK34" s="27" t="str">
        <f>IFERROR(IF(LEN(Milestones[[#This Row],[Assigned to]])=0,"",IF(AND(CK$7=$E34,$F34=1),Milestone_Marker,"")),"")</f>
        <v/>
      </c>
      <c r="CL34" s="27" t="str">
        <f>IFERROR(IF(LEN(Milestones[[#This Row],[Progress]])=0,"",IF(AND(CL$7=$E34,$F34=1),Milestone_Marker,"")),"")</f>
        <v/>
      </c>
      <c r="CM34" s="27" t="str">
        <f>IFERROR(IF(LEN(Milestones[[#This Row],[Start]])=0,"",IF(AND(CM$7=$E34,$F34=1),Milestone_Marker,"")),"")</f>
        <v/>
      </c>
      <c r="CN34" s="27" t="str">
        <f>IFERROR(IF(LEN(Milestones[[#This Row],[Days]])=0,"",IF(AND(CN$7=$E34,$F34=1),Milestone_Marker,"")),"")</f>
        <v/>
      </c>
      <c r="CO34" s="27" t="str">
        <f>IFERROR(IF(LEN(Milestones[[#This Row],[Milestone description]])=0,"",IF(AND(CO$7=$E34,$F34=1),Milestone_Marker,"")),"")</f>
        <v/>
      </c>
      <c r="CP34" s="27" t="str">
        <f>IFERROR(IF(LEN(Milestones[[#This Row],[Assigned to]])=0,"",IF(AND(CP$7=$E34,$F34=1),Milestone_Marker,"")),"")</f>
        <v/>
      </c>
      <c r="CQ34" s="27" t="str">
        <f>IFERROR(IF(LEN(Milestones[[#This Row],[Progress]])=0,"",IF(AND(CQ$7=$E34,$F34=1),Milestone_Marker,"")),"")</f>
        <v/>
      </c>
      <c r="CR34" s="27" t="str">
        <f>IFERROR(IF(LEN(Milestones[[#This Row],[Milestone description]])=0,"",IF(AND(CR$7=$E34,$F34=1),Milestone_Marker,"")),"")</f>
        <v/>
      </c>
      <c r="CS34" s="27" t="str">
        <f>IFERROR(IF(LEN(Milestones[[#This Row],[Assigned to]])=0,"",IF(AND(CS$7=$E34,$F34=1),Milestone_Marker,"")),"")</f>
        <v/>
      </c>
      <c r="CT34" s="27" t="str">
        <f>IFERROR(IF(LEN(Milestones[[#This Row],[Progress]])=0,"",IF(AND(CT$7=$E34,$F34=1),Milestone_Marker,"")),"")</f>
        <v/>
      </c>
      <c r="CU34" s="27" t="str">
        <f>IFERROR(IF(LEN(Milestones[[#This Row],[Start]])=0,"",IF(AND(CU$7=$E34,$F34=1),Milestone_Marker,"")),"")</f>
        <v/>
      </c>
      <c r="CV34" s="27" t="str">
        <f>IFERROR(IF(LEN(Milestones[[#This Row],[Days]])=0,"",IF(AND(CV$7=$E34,$F34=1),Milestone_Marker,"")),"")</f>
        <v/>
      </c>
      <c r="CW34" s="27" t="str">
        <f>IFERROR(IF(LEN(Milestones[[#This Row],[Milestone description]])=0,"",IF(AND(CW$7=$E34,$F34=1),Milestone_Marker,"")),"")</f>
        <v/>
      </c>
      <c r="CX34" s="27" t="str">
        <f>IFERROR(IF(LEN(Milestones[[#This Row],[Assigned to]])=0,"",IF(AND(CX$7=$E34,$F34=1),Milestone_Marker,"")),"")</f>
        <v/>
      </c>
      <c r="CY34" s="27" t="str">
        <f>IFERROR(IF(LEN(Milestones[[#This Row],[Progress]])=0,"",IF(AND(CY$7=$E34,$F34=1),Milestone_Marker,"")),"")</f>
        <v/>
      </c>
      <c r="CZ34" s="27" t="str">
        <f>IFERROR(IF(LEN(Milestones[[#This Row],[Start]])=0,"",IF(AND(CZ$7=$E34,$F34=1),Milestone_Marker,"")),"")</f>
        <v/>
      </c>
      <c r="DA34" s="27" t="str">
        <f>IFERROR(IF(LEN(Milestones[[#This Row],[Days]])=0,"",IF(AND(DA$7=$E34,$F34=1),Milestone_Marker,"")),"")</f>
        <v/>
      </c>
      <c r="DB34" s="27" t="str">
        <f>IFERROR(IF(LEN(Milestones[[#This Row],[Milestone description]])=0,"",IF(AND(DB$7=$E34,$F34=1),Milestone_Marker,"")),"")</f>
        <v/>
      </c>
      <c r="DC34" s="27" t="str">
        <f>IFERROR(IF(LEN(Milestones[[#This Row],[Assigned to]])=0,"",IF(AND(DC$7=$E34,$F34=1),Milestone_Marker,"")),"")</f>
        <v/>
      </c>
      <c r="DD34" s="27" t="str">
        <f>IFERROR(IF(LEN(Milestones[[#This Row],[Progress]])=0,"",IF(AND(DD$7=$E34,$F34=1),Milestone_Marker,"")),"")</f>
        <v/>
      </c>
      <c r="DE34" s="27" t="str">
        <f>IFERROR(IF(LEN(Milestones[[#This Row],[Assigned to]])=0,"",IF(AND(DE$7=$E34,$F34=1),Milestone_Marker,"")),"")</f>
        <v/>
      </c>
      <c r="DF34" s="27" t="str">
        <f>IFERROR(IF(LEN(Milestones[[#This Row],[Progress]])=0,"",IF(AND(DF$7=$E34,$F34=1),Milestone_Marker,"")),"")</f>
        <v/>
      </c>
      <c r="DG34" s="27" t="str">
        <f>IFERROR(IF(LEN(Milestones[[#This Row],[Start]])=0,"",IF(AND(DG$7=$E34,$F34=1),Milestone_Marker,"")),"")</f>
        <v/>
      </c>
      <c r="DH34" s="27" t="str">
        <f>IFERROR(IF(LEN(Milestones[[#This Row],[Days]])=0,"",IF(AND(DH$7=$E34,$F34=1),Milestone_Marker,"")),"")</f>
        <v/>
      </c>
    </row>
    <row r="35" spans="1:112" s="1" customFormat="1" ht="30" customHeight="1" thickBot="1" x14ac:dyDescent="0.4">
      <c r="A35" s="7"/>
      <c r="B35" s="9" t="s">
        <v>13</v>
      </c>
      <c r="C35" s="9"/>
      <c r="D35" s="9"/>
      <c r="E35" s="18"/>
      <c r="F35" s="9"/>
      <c r="G35" s="16"/>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row>
    <row r="36" spans="1:112" ht="30" customHeight="1" x14ac:dyDescent="0.35">
      <c r="C36" s="4"/>
      <c r="F36" s="8"/>
      <c r="G36" s="3"/>
    </row>
    <row r="37" spans="1:112" ht="30" customHeight="1" x14ac:dyDescent="0.3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DH34">
    <cfRule type="expression" dxfId="2" priority="78">
      <formula>H$7&lt;=Today</formula>
    </cfRule>
  </conditionalFormatting>
  <conditionalFormatting sqref="H9:DH34">
    <cfRule type="expression" dxfId="1" priority="11" stopIfTrue="1">
      <formula>AND(H$7&gt;=$E9+1,H$7&lt;=$E9+$F9-2)</formula>
    </cfRule>
  </conditionalFormatting>
  <conditionalFormatting sqref="H7:DH8">
    <cfRule type="expression" dxfId="0" priority="1">
      <formula>H$7&lt;=TODAY()</formula>
    </cfRule>
  </conditionalFormatting>
  <dataValidations count="8">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H9:DH34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Purple</vt:lpstr>
      <vt:lpstr>Milestone_Marker</vt:lpstr>
      <vt:lpstr>Purple!Print_Titles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2023-07-10T15:07:53Z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