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FMEA\Hazırlananlar\Proses Kontrol Fomu\"/>
    </mc:Choice>
  </mc:AlternateContent>
  <xr:revisionPtr revIDLastSave="0" documentId="13_ncr:1_{8E13C70D-4FD1-42FD-9326-769E28C0635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Günlük-1" sheetId="8" r:id="rId1"/>
    <sheet name="Günlük-2" sheetId="13" r:id="rId2"/>
    <sheet name="Haftalık" sheetId="11" r:id="rId3"/>
    <sheet name="Aylık" sheetId="12" r:id="rId4"/>
    <sheet name="Denetim Formu Kullanım Talimatı" sheetId="17" r:id="rId5"/>
    <sheet name="Sayfa1" sheetId="15" state="hidden" r:id="rId6"/>
    <sheet name="Rapor" sheetId="16" r:id="rId7"/>
    <sheet name="Sayfa2" sheetId="10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_123Graph_A" localSheetId="1" hidden="1">#REF!</definedName>
    <definedName name="__123Graph_A" hidden="1">#REF!</definedName>
    <definedName name="__123Graph_B" localSheetId="1" hidden="1">#REF!</definedName>
    <definedName name="__123Graph_B" hidden="1">#REF!</definedName>
    <definedName name="__123Graph_C" localSheetId="1" hidden="1">#REF!</definedName>
    <definedName name="__123Graph_C" hidden="1">#REF!</definedName>
    <definedName name="__123Graph_LBL_B" localSheetId="1" hidden="1">#REF!</definedName>
    <definedName name="__123Graph_LBL_B" hidden="1">#REF!</definedName>
    <definedName name="__123Graph_LBL_C" localSheetId="1" hidden="1">#REF!</definedName>
    <definedName name="__123Graph_LBL_C" hidden="1">#REF!</definedName>
    <definedName name="__123Graph_X" localSheetId="1" hidden="1">#REF!</definedName>
    <definedName name="__123Graph_X" hidden="1">#REF!</definedName>
    <definedName name="_1Cluster_Main_.Quit" localSheetId="3">[1]!'[Cluster Main].Quit'</definedName>
    <definedName name="_1Cluster_Main_.Quit" localSheetId="1">[1]!'[Cluster Main].Quit'</definedName>
    <definedName name="_1Cluster_Main_.Quit" localSheetId="2">[1]!'[Cluster Main].Quit'</definedName>
    <definedName name="_1Cluster_Main_.Quit">[1]!'[Cluster Main].Quit'</definedName>
    <definedName name="_Key1" localSheetId="1" hidden="1">#REF!</definedName>
    <definedName name="_Key1" hidden="1">#REF!</definedName>
    <definedName name="_Sort" localSheetId="1" hidden="1">#REF!</definedName>
    <definedName name="_Sort" hidden="1">#REF!</definedName>
    <definedName name="A_1" localSheetId="1">#REF!</definedName>
    <definedName name="A_1">#REF!</definedName>
    <definedName name="A_2" localSheetId="1">#REF!</definedName>
    <definedName name="A_2">#REF!</definedName>
    <definedName name="A_3" localSheetId="1">#REF!</definedName>
    <definedName name="A_3">#REF!</definedName>
    <definedName name="A_R" localSheetId="1">#REF!</definedName>
    <definedName name="A_R">#REF!</definedName>
    <definedName name="AAA" localSheetId="1">#REF!</definedName>
    <definedName name="AAA">#REF!</definedName>
    <definedName name="avaragescore">'[2]Front page'!$P$17:$Q$19</definedName>
    <definedName name="averagescore">'[2]Front page'!$P$17:$Q$19</definedName>
    <definedName name="B_1" localSheetId="1">#REF!</definedName>
    <definedName name="B_1">#REF!</definedName>
    <definedName name="B_2" localSheetId="1">#REF!</definedName>
    <definedName name="B_2">#REF!</definedName>
    <definedName name="B_3" localSheetId="1">#REF!</definedName>
    <definedName name="B_3">#REF!</definedName>
    <definedName name="B_4">'[3]Gauge R_R'!$I$97:$I$106</definedName>
    <definedName name="BBB" localSheetId="1">#REF!</definedName>
    <definedName name="BBB">#REF!</definedName>
    <definedName name="blanc" localSheetId="1">#REF!</definedName>
    <definedName name="blanc">#REF!</definedName>
    <definedName name="C_1" localSheetId="1">#REF!</definedName>
    <definedName name="C_1">#REF!</definedName>
    <definedName name="C_2" localSheetId="1">#REF!</definedName>
    <definedName name="C_2">#REF!</definedName>
    <definedName name="C_3" localSheetId="1">#REF!</definedName>
    <definedName name="C_3">#REF!</definedName>
    <definedName name="CAPABILITÉ" localSheetId="1">#REF!</definedName>
    <definedName name="CAPABILITÉ">#REF!</definedName>
    <definedName name="CCC" localSheetId="1">#REF!</definedName>
    <definedName name="CCC">#REF!</definedName>
    <definedName name="Cpk_LCLX" localSheetId="1">#REF!:OFFSET(#REF!,COUNTA(#REF!)-1,0)</definedName>
    <definedName name="Cpk_LCLX">#REF!:OFFSET(#REF!,COUNTA(#REF!)-1,0)</definedName>
    <definedName name="Cpk_Mean" localSheetId="1">#REF!:OFFSET(#REF!,COUNTA(#REF!)-1,0)</definedName>
    <definedName name="Cpk_Mean">#REF!:OFFSET(#REF!,COUNTA(#REF!)-1,0)</definedName>
    <definedName name="Cpk_NumDataPoints" localSheetId="1">#REF!:OFFSET(#REF!,COUNTA(#REF!)-1,0)</definedName>
    <definedName name="Cpk_NumDataPoints">#REF!:OFFSET(#REF!,COUNTA(#REF!)-1,0)</definedName>
    <definedName name="Cpk_RangeAverage" localSheetId="1">#REF!:OFFSET(#REF!,COUNTA(#REF!)-1,0)</definedName>
    <definedName name="Cpk_RangeAverage">#REF!:OFFSET(#REF!,COUNTA(#REF!)-1,0)</definedName>
    <definedName name="Cpk_TestValue" localSheetId="1">#REF!:OFFSET(#REF!,COUNTA(#REF!)-1,0)</definedName>
    <definedName name="Cpk_TestValue">#REF!:OFFSET(#REF!,COUNTA(#REF!)-1,0)</definedName>
    <definedName name="Cpk_UCLR" localSheetId="1">#REF!:OFFSET(#REF!,COUNTA(#REF!)-1,0)</definedName>
    <definedName name="Cpk_UCLR">#REF!:OFFSET(#REF!,COUNTA(#REF!)-1,0)</definedName>
    <definedName name="Cpk_UCLX" localSheetId="1">#REF!:OFFSET(#REF!,COUNTA(#REF!)-1,0)</definedName>
    <definedName name="Cpk_UCLX">#REF!:OFFSET(#REF!,COUNTA(#REF!)-1,0)</definedName>
    <definedName name="Cpk_XmR" localSheetId="1">#REF!:OFFSET(#REF!,COUNTA(#REF!)-1,0)</definedName>
    <definedName name="Cpk_XmR">#REF!:OFFSET(#REF!,COUNTA(#REF!)-1,0)</definedName>
    <definedName name="d0n2" localSheetId="1">#REF!</definedName>
    <definedName name="d0n2">#REF!</definedName>
    <definedName name="d0n3" localSheetId="1">#REF!</definedName>
    <definedName name="d0n3">#REF!</definedName>
    <definedName name="d2n2" localSheetId="1">#REF!</definedName>
    <definedName name="d2n2">#REF!</definedName>
    <definedName name="d2n3" localSheetId="1">#REF!</definedName>
    <definedName name="d2n3">#REF!</definedName>
    <definedName name="D4n2" localSheetId="1">#REF!</definedName>
    <definedName name="D4n2">#REF!</definedName>
    <definedName name="D4n3" localSheetId="1">#REF!</definedName>
    <definedName name="D4n3">#REF!</definedName>
    <definedName name="Data" localSheetId="1">#REF!</definedName>
    <definedName name="Data">#REF!</definedName>
    <definedName name="data_1" localSheetId="1">#REF!</definedName>
    <definedName name="data_1">#REF!</definedName>
    <definedName name="DET" localSheetId="1">#REF!</definedName>
    <definedName name="DET">#REF!</definedName>
    <definedName name="df" localSheetId="1">#REF!</definedName>
    <definedName name="df">#REF!</definedName>
    <definedName name="données" localSheetId="1">#REF!,#REF!,#REF!</definedName>
    <definedName name="données">#REF!,#REF!,#REF!</definedName>
    <definedName name="ESSAI" localSheetId="1">#REF!</definedName>
    <definedName name="ESSAI">#REF!</definedName>
    <definedName name="HTML_CodePage" hidden="1">1252</definedName>
    <definedName name="HTML_Control" localSheetId="3" hidden="1">{"'Ctrl Plan'!$A$2:$M$23"}</definedName>
    <definedName name="HTML_Control" localSheetId="0" hidden="1">{"'Ctrl Plan'!$A$2:$M$23"}</definedName>
    <definedName name="HTML_Control" localSheetId="1" hidden="1">{"'Ctrl Plan'!$A$2:$M$23"}</definedName>
    <definedName name="HTML_Control" localSheetId="2" hidden="1">{"'Ctrl Plan'!$A$2:$M$23"}</definedName>
    <definedName name="HTML_Control" hidden="1">{"'Ctrl Plan'!$A$2:$M$23"}</definedName>
    <definedName name="HTML_Description" hidden="1">""</definedName>
    <definedName name="HTML_Email" hidden="1">""</definedName>
    <definedName name="HTML_Header" hidden="1">"Ctrl Plan"</definedName>
    <definedName name="HTML_LastUpdate" hidden="1">"05/03/2004"</definedName>
    <definedName name="HTML_LineAfter" hidden="1">FALSE</definedName>
    <definedName name="HTML_LineBefore" hidden="1">FALSE</definedName>
    <definedName name="HTML_Name" hidden="1">"Randall Hein"</definedName>
    <definedName name="HTML_OBDlg2" hidden="1">TRUE</definedName>
    <definedName name="HTML_OBDlg4" hidden="1">TRUE</definedName>
    <definedName name="HTML_OS" hidden="1">0</definedName>
    <definedName name="HTML_PathFile" hidden="1">"U:\Hein, Randy\0 Projects-Misc\0-FMEA-NEW PPAP\MyHTML.htm"</definedName>
    <definedName name="HTML_Title" hidden="1">"G-FM100-A-Fitting-Machined-5-3-04"</definedName>
    <definedName name="Impact" localSheetId="1">#REF!</definedName>
    <definedName name="Impact">#REF!</definedName>
    <definedName name="KC">[4]Sheet1!$B$18:$B$19</definedName>
    <definedName name="Maturity" localSheetId="1">#REF!</definedName>
    <definedName name="Maturity">#REF!</definedName>
    <definedName name="NEW" localSheetId="1">#REF!</definedName>
    <definedName name="NEW">#REF!</definedName>
    <definedName name="newest" localSheetId="1">#REF!</definedName>
    <definedName name="newest">#REF!</definedName>
    <definedName name="OCC" localSheetId="1">#REF!</definedName>
    <definedName name="OCC">#REF!</definedName>
    <definedName name="Options">'[5]M1 - Process List'!$AM$6:$AM$9</definedName>
    <definedName name="PD" localSheetId="1">#REF!</definedName>
    <definedName name="PD">#REF!</definedName>
    <definedName name="Percent_Cumul" localSheetId="1">#REF!</definedName>
    <definedName name="Percent_Cumul">#REF!</definedName>
    <definedName name="PO" localSheetId="1">#REF!</definedName>
    <definedName name="PO">#REF!</definedName>
    <definedName name="Print_Area_MI" localSheetId="1">#REF!</definedName>
    <definedName name="Print_Area_MI">#REF!</definedName>
    <definedName name="print_titles2">'[6] Common Info Page'!$A$1:$IV$8</definedName>
    <definedName name="print_titles3">'[6] Common Info Page'!$A$1:$IV$8</definedName>
    <definedName name="print_titles4">'[6] Common Info Page'!$A$1:$IV$8</definedName>
    <definedName name="Process" localSheetId="1">#REF!</definedName>
    <definedName name="Process">#REF!</definedName>
    <definedName name="Processes">'[7]Total Verified Findings'!$AD$7:$AD$28</definedName>
    <definedName name="PS" localSheetId="1">#REF!</definedName>
    <definedName name="PS">#REF!</definedName>
    <definedName name="R_1" localSheetId="1">#REF!</definedName>
    <definedName name="R_1">#REF!</definedName>
    <definedName name="Ranking" localSheetId="1">#REF!</definedName>
    <definedName name="Ranking">#REF!</definedName>
    <definedName name="RPN_Sorted" localSheetId="1">#REF!</definedName>
    <definedName name="RPN_Sorted">#REF!</definedName>
    <definedName name="RRTYPE">'[4]10 - MSA'!$S$53:$S$56</definedName>
    <definedName name="sceromfgeq" localSheetId="1">#REF!</definedName>
    <definedName name="sceromfgeq">#REF!</definedName>
    <definedName name="scopetpm" localSheetId="1">#REF!</definedName>
    <definedName name="scopetpm">#REF!</definedName>
    <definedName name="score">[2]MOS!$K$25:$L$26</definedName>
    <definedName name="score2">[2]MOS!$K$25:$N$26</definedName>
    <definedName name="scoregauge" localSheetId="1">[2]Gauging!#REF!</definedName>
    <definedName name="scoregauge">[2]Gauging!#REF!</definedName>
    <definedName name="scoregauging">[2]Gauging!$L$15:$O$16</definedName>
    <definedName name="scoremfgeq" localSheetId="1">#REF!</definedName>
    <definedName name="scoremfgeq">#REF!</definedName>
    <definedName name="scoremos">[2]MOS!$L$18:$O$19</definedName>
    <definedName name="scorerd">'[2]KPC-M'!$L$12:$O$13</definedName>
    <definedName name="scoretool">[2]Tooling!$L$16:$O$17</definedName>
    <definedName name="scoretpm" localSheetId="1">#REF!</definedName>
    <definedName name="scoretpm">#REF!</definedName>
    <definedName name="SEV" localSheetId="1">#REF!</definedName>
    <definedName name="SEV">#REF!</definedName>
    <definedName name="SortFodder" localSheetId="1">#REF!</definedName>
    <definedName name="SortFodder">#REF!</definedName>
    <definedName name="TITLE">'[6] Common Info Page'!$A$1:$IV$8</definedName>
    <definedName name="TOLÉRANCE" localSheetId="1">#REF!</definedName>
    <definedName name="TOLÉRANCE">#REF!</definedName>
    <definedName name="UCLR" localSheetId="1">#REF!</definedName>
    <definedName name="UCLR">#REF!</definedName>
    <definedName name="unité" localSheetId="1">#REF!</definedName>
    <definedName name="unité">#REF!</definedName>
    <definedName name="utile_1" localSheetId="1">#REF!,#REF!,#REF!</definedName>
    <definedName name="utile_1">#REF!,#REF!,#REF!</definedName>
    <definedName name="_xlnm.Print_Area" localSheetId="3">Aylık!$A$1:$Y$46</definedName>
    <definedName name="_xlnm.Print_Area" localSheetId="0">'Günlük-1'!$A$1:$AC$47</definedName>
    <definedName name="_xlnm.Print_Area" localSheetId="1">'Günlük-2'!$A$1:$AD$45</definedName>
    <definedName name="_xlnm.Print_Area" localSheetId="2">Haftalık!$B$8:$Q$46</definedName>
    <definedName name="_xlnm.Print_Titles" localSheetId="3">Aylık!$1:$19</definedName>
    <definedName name="_xlnm.Print_Titles" localSheetId="0">'Günlük-1'!$1:$19</definedName>
    <definedName name="_xlnm.Print_Titles" localSheetId="1">'Günlük-2'!$1:$19</definedName>
    <definedName name="_xlnm.Print_Titles" localSheetId="2">Haftalık!$1:$19</definedName>
    <definedName name="_xlnm.Print_Titles">#REF!</definedName>
    <definedName name="ZONE_INVISIBLE" localSheetId="1">#REF!</definedName>
    <definedName name="ZONE_INVISIBL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M3" i="8" l="1"/>
  <c r="AK3" i="16"/>
  <c r="D3" i="16"/>
  <c r="M127" i="13"/>
  <c r="AH51" i="15" s="1"/>
  <c r="N127" i="13"/>
  <c r="AI51" i="15" s="1"/>
  <c r="O127" i="13"/>
  <c r="AJ51" i="15" s="1"/>
  <c r="P127" i="13"/>
  <c r="AK51" i="15" s="1"/>
  <c r="Q127" i="13"/>
  <c r="AL51" i="15" s="1"/>
  <c r="R127" i="13"/>
  <c r="AM51" i="15" s="1"/>
  <c r="S127" i="13"/>
  <c r="AN51" i="15" s="1"/>
  <c r="T127" i="13"/>
  <c r="AO51" i="15" s="1"/>
  <c r="U127" i="13"/>
  <c r="AP51" i="15" s="1"/>
  <c r="V127" i="13"/>
  <c r="AQ51" i="15" s="1"/>
  <c r="W127" i="13"/>
  <c r="AR51" i="15" s="1"/>
  <c r="X127" i="13"/>
  <c r="AS51" i="15" s="1"/>
  <c r="Y127" i="13"/>
  <c r="AT51" i="15" s="1"/>
  <c r="Z127" i="13"/>
  <c r="AU51" i="15" s="1"/>
  <c r="AA127" i="13"/>
  <c r="AV51" i="15" s="1"/>
  <c r="L127" i="13"/>
  <c r="AG51" i="15" s="1"/>
  <c r="M126" i="13"/>
  <c r="AH50" i="15" s="1"/>
  <c r="N126" i="13"/>
  <c r="AI50" i="15" s="1"/>
  <c r="O126" i="13"/>
  <c r="AJ50" i="15" s="1"/>
  <c r="P126" i="13"/>
  <c r="AK50" i="15" s="1"/>
  <c r="Q126" i="13"/>
  <c r="AL50" i="15" s="1"/>
  <c r="R126" i="13"/>
  <c r="AM50" i="15" s="1"/>
  <c r="S126" i="13"/>
  <c r="T126" i="13"/>
  <c r="AO50" i="15" s="1"/>
  <c r="U126" i="13"/>
  <c r="AP50" i="15" s="1"/>
  <c r="V126" i="13"/>
  <c r="AQ50" i="15" s="1"/>
  <c r="W126" i="13"/>
  <c r="AR50" i="15" s="1"/>
  <c r="X126" i="13"/>
  <c r="AS50" i="15" s="1"/>
  <c r="Y126" i="13"/>
  <c r="AT50" i="15" s="1"/>
  <c r="Z126" i="13"/>
  <c r="AU50" i="15" s="1"/>
  <c r="AA126" i="13"/>
  <c r="AV50" i="15" s="1"/>
  <c r="L126" i="13"/>
  <c r="AG50" i="15" s="1"/>
  <c r="U111" i="12"/>
  <c r="AB60" i="15" s="1"/>
  <c r="V111" i="12"/>
  <c r="AC60" i="15" s="1"/>
  <c r="U112" i="12"/>
  <c r="AB61" i="15" s="1"/>
  <c r="V112" i="12"/>
  <c r="AC61" i="15" s="1"/>
  <c r="L111" i="12"/>
  <c r="S60" i="15" s="1"/>
  <c r="M111" i="12"/>
  <c r="T60" i="15" s="1"/>
  <c r="N111" i="12"/>
  <c r="U60" i="15" s="1"/>
  <c r="O111" i="12"/>
  <c r="V60" i="15" s="1"/>
  <c r="P111" i="12"/>
  <c r="W60" i="15" s="1"/>
  <c r="Q111" i="12"/>
  <c r="X60" i="15" s="1"/>
  <c r="R111" i="12"/>
  <c r="Y60" i="15" s="1"/>
  <c r="S111" i="12"/>
  <c r="Z60" i="15" s="1"/>
  <c r="T111" i="12"/>
  <c r="AA60" i="15" s="1"/>
  <c r="L112" i="12"/>
  <c r="S61" i="15" s="1"/>
  <c r="M112" i="12"/>
  <c r="T61" i="15" s="1"/>
  <c r="N112" i="12"/>
  <c r="U61" i="15" s="1"/>
  <c r="O112" i="12"/>
  <c r="V61" i="15" s="1"/>
  <c r="P112" i="12"/>
  <c r="W61" i="15" s="1"/>
  <c r="Q112" i="12"/>
  <c r="X61" i="15" s="1"/>
  <c r="R112" i="12"/>
  <c r="Y61" i="15" s="1"/>
  <c r="S112" i="12"/>
  <c r="Z61" i="15" s="1"/>
  <c r="T112" i="12"/>
  <c r="AA61" i="15" s="1"/>
  <c r="K112" i="12"/>
  <c r="R61" i="15" s="1"/>
  <c r="K111" i="12"/>
  <c r="R60" i="15" s="1"/>
  <c r="L119" i="11"/>
  <c r="S55" i="15" s="1"/>
  <c r="M119" i="11"/>
  <c r="T55" i="15" s="1"/>
  <c r="N119" i="11"/>
  <c r="U55" i="15" s="1"/>
  <c r="L120" i="11"/>
  <c r="S56" i="15" s="1"/>
  <c r="M120" i="11"/>
  <c r="T56" i="15" s="1"/>
  <c r="N120" i="11"/>
  <c r="U56" i="15" s="1"/>
  <c r="K120" i="11"/>
  <c r="R56" i="15" s="1"/>
  <c r="K119" i="11"/>
  <c r="R55" i="15" s="1"/>
  <c r="M110" i="8"/>
  <c r="S51" i="15" s="1"/>
  <c r="N110" i="8"/>
  <c r="T51" i="15" s="1"/>
  <c r="O110" i="8"/>
  <c r="U51" i="15" s="1"/>
  <c r="P110" i="8"/>
  <c r="V51" i="15" s="1"/>
  <c r="Q110" i="8"/>
  <c r="W51" i="15" s="1"/>
  <c r="R110" i="8"/>
  <c r="X51" i="15" s="1"/>
  <c r="S110" i="8"/>
  <c r="Y51" i="15" s="1"/>
  <c r="T110" i="8"/>
  <c r="Z51" i="15" s="1"/>
  <c r="U110" i="8"/>
  <c r="AA51" i="15" s="1"/>
  <c r="V110" i="8"/>
  <c r="AB51" i="15" s="1"/>
  <c r="W110" i="8"/>
  <c r="AC51" i="15" s="1"/>
  <c r="X110" i="8"/>
  <c r="AD51" i="15" s="1"/>
  <c r="Y110" i="8"/>
  <c r="AE51" i="15" s="1"/>
  <c r="Z110" i="8"/>
  <c r="AF51" i="15" s="1"/>
  <c r="M109" i="8"/>
  <c r="S50" i="15" s="1"/>
  <c r="N109" i="8"/>
  <c r="T50" i="15" s="1"/>
  <c r="O109" i="8"/>
  <c r="U50" i="15" s="1"/>
  <c r="P109" i="8"/>
  <c r="V50" i="15" s="1"/>
  <c r="Q109" i="8"/>
  <c r="W50" i="15" s="1"/>
  <c r="R109" i="8"/>
  <c r="X50" i="15" s="1"/>
  <c r="S109" i="8"/>
  <c r="Y50" i="15" s="1"/>
  <c r="T109" i="8"/>
  <c r="Z50" i="15" s="1"/>
  <c r="U109" i="8"/>
  <c r="AA50" i="15" s="1"/>
  <c r="V109" i="8"/>
  <c r="AB50" i="15" s="1"/>
  <c r="W109" i="8"/>
  <c r="AC50" i="15" s="1"/>
  <c r="X109" i="8"/>
  <c r="AD50" i="15" s="1"/>
  <c r="Y109" i="8"/>
  <c r="AE50" i="15" s="1"/>
  <c r="Z109" i="8"/>
  <c r="AF50" i="15" s="1"/>
  <c r="L110" i="8"/>
  <c r="R51" i="15" s="1"/>
  <c r="L109" i="8"/>
  <c r="R50" i="15" s="1"/>
  <c r="L110" i="12"/>
  <c r="S59" i="15" s="1"/>
  <c r="M110" i="12"/>
  <c r="T59" i="15" s="1"/>
  <c r="N110" i="12"/>
  <c r="U59" i="15" s="1"/>
  <c r="O110" i="12"/>
  <c r="V59" i="15" s="1"/>
  <c r="P110" i="12"/>
  <c r="W59" i="15" s="1"/>
  <c r="Q110" i="12"/>
  <c r="X59" i="15" s="1"/>
  <c r="R110" i="12"/>
  <c r="Y59" i="15" s="1"/>
  <c r="S110" i="12"/>
  <c r="Z59" i="15" s="1"/>
  <c r="T110" i="12"/>
  <c r="AA59" i="15" s="1"/>
  <c r="U110" i="12"/>
  <c r="AB59" i="15" s="1"/>
  <c r="V110" i="12"/>
  <c r="AC59" i="15" s="1"/>
  <c r="K110" i="12"/>
  <c r="R59" i="15" s="1"/>
  <c r="L118" i="11"/>
  <c r="S54" i="15" s="1"/>
  <c r="M118" i="11"/>
  <c r="T54" i="15" s="1"/>
  <c r="N118" i="11"/>
  <c r="U54" i="15" s="1"/>
  <c r="K118" i="11"/>
  <c r="R54" i="15" s="1"/>
  <c r="AA125" i="13"/>
  <c r="AV49" i="15" s="1"/>
  <c r="M125" i="13"/>
  <c r="AH49" i="15" s="1"/>
  <c r="N125" i="13"/>
  <c r="AI49" i="15" s="1"/>
  <c r="O125" i="13"/>
  <c r="AJ49" i="15" s="1"/>
  <c r="P125" i="13"/>
  <c r="AK49" i="15" s="1"/>
  <c r="Q125" i="13"/>
  <c r="AL49" i="15" s="1"/>
  <c r="R125" i="13"/>
  <c r="AM49" i="15" s="1"/>
  <c r="S125" i="13"/>
  <c r="AN49" i="15" s="1"/>
  <c r="T125" i="13"/>
  <c r="AO49" i="15" s="1"/>
  <c r="U125" i="13"/>
  <c r="AP49" i="15" s="1"/>
  <c r="V125" i="13"/>
  <c r="AQ49" i="15" s="1"/>
  <c r="W125" i="13"/>
  <c r="AR49" i="15" s="1"/>
  <c r="X125" i="13"/>
  <c r="AS49" i="15" s="1"/>
  <c r="Y125" i="13"/>
  <c r="AT49" i="15" s="1"/>
  <c r="Z125" i="13"/>
  <c r="AU49" i="15" s="1"/>
  <c r="L125" i="13"/>
  <c r="AG49" i="15" s="1"/>
  <c r="M108" i="8"/>
  <c r="S49" i="15" s="1"/>
  <c r="N108" i="8"/>
  <c r="T49" i="15" s="1"/>
  <c r="O108" i="8"/>
  <c r="U49" i="15" s="1"/>
  <c r="P108" i="8"/>
  <c r="V49" i="15" s="1"/>
  <c r="Q108" i="8"/>
  <c r="W49" i="15" s="1"/>
  <c r="R108" i="8"/>
  <c r="X49" i="15" s="1"/>
  <c r="S108" i="8"/>
  <c r="Y49" i="15" s="1"/>
  <c r="T108" i="8"/>
  <c r="Z49" i="15" s="1"/>
  <c r="U108" i="8"/>
  <c r="AA49" i="15" s="1"/>
  <c r="V108" i="8"/>
  <c r="AB49" i="15" s="1"/>
  <c r="W108" i="8"/>
  <c r="AC49" i="15" s="1"/>
  <c r="X108" i="8"/>
  <c r="AD49" i="15" s="1"/>
  <c r="Y108" i="8"/>
  <c r="AE49" i="15" s="1"/>
  <c r="Z108" i="8"/>
  <c r="AF49" i="15" s="1"/>
  <c r="L108" i="8"/>
  <c r="R49" i="15" s="1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L3" i="15"/>
  <c r="G3" i="15"/>
  <c r="B3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M17" i="15"/>
  <c r="N17" i="15"/>
  <c r="M18" i="15"/>
  <c r="N18" i="15"/>
  <c r="M19" i="15"/>
  <c r="N19" i="15"/>
  <c r="M20" i="15"/>
  <c r="N20" i="15"/>
  <c r="M21" i="15"/>
  <c r="N21" i="15"/>
  <c r="M22" i="15"/>
  <c r="N22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3" i="15"/>
  <c r="N3" i="15"/>
  <c r="M3" i="15"/>
  <c r="H4" i="15"/>
  <c r="I4" i="15"/>
  <c r="H5" i="15"/>
  <c r="I5" i="15"/>
  <c r="H6" i="15"/>
  <c r="I6" i="15"/>
  <c r="H7" i="15"/>
  <c r="I7" i="15"/>
  <c r="H8" i="15"/>
  <c r="I8" i="15"/>
  <c r="H9" i="15"/>
  <c r="I9" i="15"/>
  <c r="H10" i="15"/>
  <c r="I10" i="15"/>
  <c r="H11" i="15"/>
  <c r="I11" i="15"/>
  <c r="H12" i="15"/>
  <c r="I12" i="15"/>
  <c r="H13" i="15"/>
  <c r="I13" i="15"/>
  <c r="H14" i="15"/>
  <c r="I14" i="15"/>
  <c r="H15" i="15"/>
  <c r="I15" i="15"/>
  <c r="H16" i="15"/>
  <c r="I16" i="15"/>
  <c r="H17" i="15"/>
  <c r="I17" i="15"/>
  <c r="H18" i="15"/>
  <c r="I18" i="15"/>
  <c r="H19" i="15"/>
  <c r="I19" i="15"/>
  <c r="H20" i="15"/>
  <c r="I20" i="15"/>
  <c r="H21" i="15"/>
  <c r="I21" i="15"/>
  <c r="H22" i="15"/>
  <c r="I22" i="15"/>
  <c r="I3" i="15"/>
  <c r="H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3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4" i="15"/>
  <c r="D4" i="15"/>
  <c r="C5" i="15"/>
  <c r="D5" i="15"/>
  <c r="C6" i="15"/>
  <c r="D6" i="15"/>
  <c r="C7" i="15"/>
  <c r="D7" i="15"/>
  <c r="C8" i="15"/>
  <c r="D8" i="15"/>
  <c r="C9" i="15"/>
  <c r="D9" i="15"/>
  <c r="C10" i="15"/>
  <c r="D10" i="15"/>
  <c r="D3" i="15"/>
  <c r="C3" i="15"/>
  <c r="AN50" i="15" l="1"/>
  <c r="M23" i="15"/>
  <c r="N23" i="15"/>
  <c r="H23" i="15"/>
  <c r="I23" i="15"/>
  <c r="G23" i="15"/>
  <c r="C23" i="15"/>
  <c r="L23" i="15"/>
  <c r="B23" i="15"/>
  <c r="D23" i="15"/>
</calcChain>
</file>

<file path=xl/sharedStrings.xml><?xml version="1.0" encoding="utf-8"?>
<sst xmlns="http://schemas.openxmlformats.org/spreadsheetml/2006/main" count="185" uniqueCount="60">
  <si>
    <t>Proses Adımları</t>
  </si>
  <si>
    <t>No</t>
  </si>
  <si>
    <t>Adı</t>
  </si>
  <si>
    <t>Karakteristiği</t>
  </si>
  <si>
    <t>Takip No</t>
  </si>
  <si>
    <t>Kaynak Doküman</t>
  </si>
  <si>
    <t>Kriteri / Spesifikasyon</t>
  </si>
  <si>
    <t>E: Evet</t>
  </si>
  <si>
    <t>H: Hayır</t>
  </si>
  <si>
    <t>NA: Uygulanamaz</t>
  </si>
  <si>
    <t>Firma Adı / Sektör Adı</t>
  </si>
  <si>
    <t>Miktar</t>
  </si>
  <si>
    <t>Denetçi</t>
  </si>
  <si>
    <t>Aylık Denetçi Checklist</t>
  </si>
  <si>
    <t>Haftalık Denetçi Checklisti</t>
  </si>
  <si>
    <t>Günlük Denetçi Checklisti</t>
  </si>
  <si>
    <t>Denetim Yılı</t>
  </si>
  <si>
    <t>Denetim Ayı</t>
  </si>
  <si>
    <t>Lot No</t>
  </si>
  <si>
    <t>Seri No</t>
  </si>
  <si>
    <t>Doğrulanan Numune</t>
  </si>
  <si>
    <t>✓</t>
  </si>
  <si>
    <t>Major (M)</t>
  </si>
  <si>
    <t>Görev Kritik (GK)</t>
  </si>
  <si>
    <t>Emniyet Kritk (EK)</t>
  </si>
  <si>
    <t>Kırılma Kritk (KK)</t>
  </si>
  <si>
    <t>N/A</t>
  </si>
  <si>
    <t>Günlük Kontrol Sonuçları (✓ / ✗ / N/A)</t>
  </si>
  <si>
    <t>*Kontrol</t>
  </si>
  <si>
    <t>**Gerçekleştirilen Kontrol Açıklaması</t>
  </si>
  <si>
    <t>-</t>
  </si>
  <si>
    <t>Proses Kontrolü</t>
  </si>
  <si>
    <t>Parça Kontrolü</t>
  </si>
  <si>
    <t>Haftalık Kontrol Sonuçları (✓ / ✗ / N/A)</t>
  </si>
  <si>
    <t>Aylık Kontrol Sonuçları (✓ / ✗ / N/A)</t>
  </si>
  <si>
    <t>Denetçi Adı</t>
  </si>
  <si>
    <t>Parça Stok No / Parça Adı/ Proses Adı</t>
  </si>
  <si>
    <t>X</t>
  </si>
  <si>
    <t>Günlük</t>
  </si>
  <si>
    <t>Aylık</t>
  </si>
  <si>
    <t>Haftalık</t>
  </si>
  <si>
    <t>Gerçekleştirilen Kontrol Açıklaması</t>
  </si>
  <si>
    <t>Toplam</t>
  </si>
  <si>
    <t>Uygunsuz</t>
  </si>
  <si>
    <t>Uygun</t>
  </si>
  <si>
    <t>PROSES DENETİMİ GENEL DURUM TAKİP VERİLERİ</t>
  </si>
  <si>
    <t xml:space="preserve">Tedarikçi </t>
  </si>
  <si>
    <t>Denetim Formu Kullanım Talimatı</t>
  </si>
  <si>
    <t>Doküman No</t>
  </si>
  <si>
    <t>ASLG-QA-ST-xxx</t>
  </si>
  <si>
    <t>Revizyon - Rev. Tarihi</t>
  </si>
  <si>
    <t>Oluşturulma Tarihi</t>
  </si>
  <si>
    <t>Hazırlayan : Abdullah EYRİ</t>
  </si>
  <si>
    <t>Onay: Fevzi Emre KÖSEOĞLU</t>
  </si>
  <si>
    <r>
      <rPr>
        <b/>
        <sz val="10"/>
        <color theme="1"/>
        <rFont val="Calibri"/>
        <family val="2"/>
        <charset val="162"/>
        <scheme val="minor"/>
      </rPr>
      <t xml:space="preserve">1) Talimatın Amacı : </t>
    </r>
    <r>
      <rPr>
        <sz val="10"/>
        <color theme="1"/>
        <rFont val="Calibri"/>
        <family val="2"/>
        <charset val="162"/>
        <scheme val="minor"/>
      </rPr>
      <t>Proses kontrol formlarının standart ve uygun şekilde kullanımının sağlanması, proseslerin forma uygun şekilde denetlenmesi, uygunsuz durumların kontrol altına alınması, ayıklama süreçlerinin yönetilmesi.</t>
    </r>
  </si>
  <si>
    <t>Yöntemi</t>
  </si>
  <si>
    <r>
      <t>2) Form Alan Tanımları :
-Proses Kontrolü/ Parça Kontrolü :</t>
    </r>
    <r>
      <rPr>
        <sz val="10"/>
        <color theme="1"/>
        <rFont val="Calibri"/>
        <family val="2"/>
        <charset val="162"/>
        <scheme val="minor"/>
      </rPr>
      <t xml:space="preserve"> Yapılacak olan kontrollerin ne şekilde yapılacağını tanımlar. Kontrol türüne göre göre parça ya da proses bazında </t>
    </r>
    <r>
      <rPr>
        <b/>
        <sz val="10"/>
        <color theme="1"/>
        <rFont val="Calibri"/>
        <family val="2"/>
        <charset val="162"/>
        <scheme val="minor"/>
      </rPr>
      <t>"✓"</t>
    </r>
    <r>
      <rPr>
        <sz val="10"/>
        <color theme="1"/>
        <rFont val="Calibri"/>
        <family val="2"/>
        <charset val="162"/>
        <scheme val="minor"/>
      </rPr>
      <t xml:space="preserve"> işaretleme yapılmalıdır.
</t>
    </r>
    <r>
      <rPr>
        <b/>
        <sz val="10"/>
        <color theme="1"/>
        <rFont val="Calibri"/>
        <family val="2"/>
        <charset val="162"/>
        <scheme val="minor"/>
      </rPr>
      <t xml:space="preserve">
-Parça Stok No / Parça Adı/ Proses Adı : </t>
    </r>
    <r>
      <rPr>
        <sz val="10"/>
        <color theme="1"/>
        <rFont val="Calibri"/>
        <family val="2"/>
        <charset val="162"/>
        <scheme val="minor"/>
      </rPr>
      <t xml:space="preserve">Kontrol türüne göre (Parça/Proses) ürün bilgileri ya da proses adı girilmelidir.
</t>
    </r>
    <r>
      <rPr>
        <b/>
        <sz val="10"/>
        <color theme="1"/>
        <rFont val="Calibri"/>
        <family val="2"/>
        <charset val="162"/>
        <scheme val="minor"/>
      </rPr>
      <t xml:space="preserve">
-Firma Adı / Sektör Adı : </t>
    </r>
    <r>
      <rPr>
        <sz val="10"/>
        <color theme="1"/>
        <rFont val="Calibri"/>
        <family val="2"/>
        <charset val="162"/>
        <scheme val="minor"/>
      </rPr>
      <t xml:space="preserve">Formun kullanıldığı tedarikçi firma adı ve sektör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-Takip No :</t>
    </r>
    <r>
      <rPr>
        <sz val="10"/>
        <color theme="1"/>
        <rFont val="Calibri"/>
        <family val="2"/>
        <charset val="162"/>
        <scheme val="minor"/>
      </rPr>
      <t xml:space="preserve"> FMEA formundaki ilgili kontrole ait  ilk sutünda yer alan takip numarası numara girilmelidir.
</t>
    </r>
    <r>
      <rPr>
        <b/>
        <sz val="10"/>
        <color theme="1"/>
        <rFont val="Calibri"/>
        <family val="2"/>
        <charset val="162"/>
        <scheme val="minor"/>
      </rPr>
      <t xml:space="preserve">
-Kaynak Doküman : </t>
    </r>
    <r>
      <rPr>
        <sz val="10"/>
        <color theme="1"/>
        <rFont val="Calibri"/>
        <family val="2"/>
        <charset val="162"/>
        <scheme val="minor"/>
      </rPr>
      <t xml:space="preserve">İlgili kontrol noktası için baz alınan kaynak doküman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-Proses Adımları (No/Adı): </t>
    </r>
    <r>
      <rPr>
        <sz val="10"/>
        <color theme="1"/>
        <rFont val="Calibri"/>
        <family val="2"/>
        <charset val="162"/>
        <scheme val="minor"/>
      </rPr>
      <t xml:space="preserve">Kontrol edilen maddenin FMEA ' da karşılık gelen "proses no" ve "proses adı" kısımları girilmelidir.
</t>
    </r>
    <r>
      <rPr>
        <b/>
        <sz val="10"/>
        <color theme="1"/>
        <rFont val="Calibri"/>
        <family val="2"/>
        <charset val="162"/>
        <scheme val="minor"/>
      </rPr>
      <t xml:space="preserve">-Kontrol Karakteristiği : </t>
    </r>
    <r>
      <rPr>
        <sz val="10"/>
        <color theme="1"/>
        <rFont val="Calibri"/>
        <family val="2"/>
        <charset val="162"/>
        <scheme val="minor"/>
      </rPr>
      <t xml:space="preserve">Kontrol noktasının kısa tanımlaması girilmelidir. (Ör: Fırın çalışma sıcaklık aralığı kontrolü)
</t>
    </r>
    <r>
      <rPr>
        <b/>
        <sz val="10"/>
        <color theme="1"/>
        <rFont val="Calibri"/>
        <family val="2"/>
        <charset val="162"/>
        <scheme val="minor"/>
      </rPr>
      <t>-Kontrol</t>
    </r>
    <r>
      <rPr>
        <sz val="10"/>
        <color theme="1"/>
        <rFont val="Calibri"/>
        <family val="2"/>
        <charset val="162"/>
        <scheme val="minor"/>
      </rPr>
      <t xml:space="preserve"> </t>
    </r>
    <r>
      <rPr>
        <b/>
        <sz val="10"/>
        <color theme="1"/>
        <rFont val="Calibri"/>
        <family val="2"/>
        <charset val="162"/>
        <scheme val="minor"/>
      </rPr>
      <t xml:space="preserve">Kriteri / Spesifikasyon : </t>
    </r>
    <r>
      <rPr>
        <sz val="10"/>
        <color theme="1"/>
        <rFont val="Calibri"/>
        <family val="2"/>
        <charset val="162"/>
        <scheme val="minor"/>
      </rPr>
      <t>Kontrol noktasının kaynak dokümanda verilen değeridir. ( Değer karşılığı olmayan ölçüm dışı durumlarda baz alınan standart/doküman yazılmalıdır.)
-</t>
    </r>
    <r>
      <rPr>
        <b/>
        <sz val="10"/>
        <color theme="1"/>
        <rFont val="Calibri"/>
        <family val="2"/>
        <charset val="162"/>
        <scheme val="minor"/>
      </rPr>
      <t xml:space="preserve">Kontrol Yöntemi : </t>
    </r>
    <r>
      <rPr>
        <sz val="10"/>
        <color theme="1"/>
        <rFont val="Calibri"/>
        <family val="2"/>
        <charset val="162"/>
        <scheme val="minor"/>
      </rPr>
      <t>İlgili kontrol için kullanılan yöntem girilmelidir.( Görsel kontrol, kalınlık ölçümü, sıcaklık ölçümü vb.)</t>
    </r>
    <r>
      <rPr>
        <b/>
        <sz val="10"/>
        <color rgb="FFFF0000"/>
        <rFont val="Calibri"/>
        <family val="2"/>
        <charset val="162"/>
        <scheme val="minor"/>
      </rPr>
      <t xml:space="preserve">
</t>
    </r>
    <r>
      <rPr>
        <b/>
        <sz val="10"/>
        <color theme="1"/>
        <rFont val="Calibri"/>
        <family val="2"/>
        <charset val="162"/>
        <scheme val="minor"/>
      </rPr>
      <t xml:space="preserve">
-Gerçekleştirilen Kontrol Açıklaması : </t>
    </r>
    <r>
      <rPr>
        <sz val="10"/>
        <color theme="1"/>
        <rFont val="Calibri"/>
        <family val="2"/>
        <charset val="162"/>
        <scheme val="minor"/>
      </rPr>
      <t xml:space="preserve">Gerçekleştirilen kontrolün detaylı şekilde tarif edilmesi gereken alandır. Kontrol noktaları tamamlanmış olan FMEA çalışmasına göre belirlenmelidir.
</t>
    </r>
    <r>
      <rPr>
        <b/>
        <sz val="10"/>
        <color theme="1"/>
        <rFont val="Calibri"/>
        <family val="2"/>
        <charset val="162"/>
        <scheme val="minor"/>
      </rPr>
      <t xml:space="preserve">
-Doğrulanan Numune Miktar/Lot no/ Seri No: </t>
    </r>
    <r>
      <rPr>
        <sz val="10"/>
        <color theme="1"/>
        <rFont val="Calibri"/>
        <family val="2"/>
        <charset val="162"/>
        <scheme val="minor"/>
      </rPr>
      <t xml:space="preserve">Parça üzerinden kontrol sağlandığı durumlarda kontrol edilen parça bilgileri için doldurulmalıdır. Proses bazlı kontrollerde boş bırakılmalıdır.
</t>
    </r>
    <r>
      <rPr>
        <b/>
        <sz val="10"/>
        <color theme="1"/>
        <rFont val="Calibri"/>
        <family val="2"/>
        <charset val="162"/>
        <scheme val="minor"/>
      </rPr>
      <t xml:space="preserve">
-Kontrol Sonuçları Tablosu : </t>
    </r>
    <r>
      <rPr>
        <sz val="10"/>
        <color theme="1"/>
        <rFont val="Calibri"/>
        <family val="2"/>
        <charset val="162"/>
        <scheme val="minor"/>
      </rPr>
      <t>Kontrol edilen gün/hafta/ ay bazında</t>
    </r>
    <r>
      <rPr>
        <b/>
        <sz val="10"/>
        <color theme="1"/>
        <rFont val="Calibri"/>
        <family val="2"/>
        <charset val="162"/>
        <scheme val="minor"/>
      </rPr>
      <t xml:space="preserve"> </t>
    </r>
    <r>
      <rPr>
        <sz val="10"/>
        <color theme="1"/>
        <rFont val="Calibri"/>
        <family val="2"/>
        <charset val="162"/>
        <scheme val="minor"/>
      </rPr>
      <t>sonuç uygunsa</t>
    </r>
    <r>
      <rPr>
        <b/>
        <sz val="10"/>
        <color theme="1"/>
        <rFont val="Calibri"/>
        <family val="2"/>
        <charset val="162"/>
        <scheme val="minor"/>
      </rPr>
      <t xml:space="preserve"> ✓ , </t>
    </r>
    <r>
      <rPr>
        <sz val="10"/>
        <color theme="1"/>
        <rFont val="Calibri"/>
        <family val="2"/>
        <charset val="162"/>
        <scheme val="minor"/>
      </rPr>
      <t xml:space="preserve">uygunsuz durum tespit edilmiş ise </t>
    </r>
    <r>
      <rPr>
        <b/>
        <sz val="10"/>
        <color theme="1"/>
        <rFont val="Calibri"/>
        <family val="2"/>
        <charset val="162"/>
        <scheme val="minor"/>
      </rPr>
      <t xml:space="preserve">✗ , </t>
    </r>
    <r>
      <rPr>
        <sz val="10"/>
        <color theme="1"/>
        <rFont val="Calibri"/>
        <family val="2"/>
        <charset val="162"/>
        <scheme val="minor"/>
      </rPr>
      <t>kontrol sağlanmamış ise</t>
    </r>
    <r>
      <rPr>
        <b/>
        <sz val="10"/>
        <color theme="1"/>
        <rFont val="Calibri"/>
        <family val="2"/>
        <charset val="162"/>
        <scheme val="minor"/>
      </rPr>
      <t xml:space="preserve">  N/A </t>
    </r>
    <r>
      <rPr>
        <sz val="10"/>
        <color theme="1"/>
        <rFont val="Calibri"/>
        <family val="2"/>
        <charset val="162"/>
        <scheme val="minor"/>
      </rPr>
      <t>şeklinde doldurulmalıdır.</t>
    </r>
  </si>
  <si>
    <t>Denetçi Açıklaması</t>
  </si>
  <si>
    <t>Döf No</t>
  </si>
  <si>
    <r>
      <t>3)Uygunsuzluk Süreç Yönetimi :</t>
    </r>
    <r>
      <rPr>
        <sz val="10"/>
        <color theme="1"/>
        <rFont val="Calibri"/>
        <family val="2"/>
        <charset val="162"/>
        <scheme val="minor"/>
      </rPr>
      <t xml:space="preserve"> İlgili günlük, haftalık ve aylık formlar düzenli şekilde doldurulmalı ve süreç devamlı olarak takip edilmelidir. Uygunsuzluk durumlarında tedarikçi tarafından düzeltici önleyici faaliyet başlatılarak acil, geçici /kalıcı aksiyonlar alınmalıdır ve bir önceki proses kontrol zamanı ile günümüze kadar olan ürünler şüpheli olarak kabul edilmeli ve ayıklama süreci başlatılmalıdır.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</si>
</sst>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</font>
    <font>
      <b/>
      <sz val="11"/>
      <color theme="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sz val="12"/>
      <color theme="1"/>
      <name val="Calibri"/>
      <family val="2"/>
      <charset val="162"/>
    </font>
    <font>
      <sz val="14"/>
      <color theme="1"/>
      <name val="Calibri"/>
      <family val="2"/>
      <charset val="162"/>
    </font>
    <font>
      <b/>
      <sz val="24"/>
      <color theme="1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</font>
    <font>
      <sz val="16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</font>
    <font>
      <b/>
      <sz val="16"/>
      <color theme="1"/>
      <name val="Calibri"/>
      <family val="2"/>
      <charset val="162"/>
      <scheme val="minor"/>
    </font>
    <font>
      <b/>
      <sz val="36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</font>
    <font>
      <sz val="1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6">
    <xf numFmtId="0" fontId="0" fillId="0" borderId="0" xfId="0"/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vertical="center"/>
      <protection locked="0"/>
    </xf>
    <xf numFmtId="0" fontId="14" fillId="0" borderId="5" xfId="0" applyFont="1" applyBorder="1" applyAlignment="1" applyProtection="1">
      <alignment vertical="center"/>
      <protection locked="0"/>
    </xf>
    <xf numFmtId="0" fontId="14" fillId="0" borderId="3" xfId="0" applyFont="1" applyBorder="1" applyAlignment="1" applyProtection="1">
      <alignment vertical="center" wrapText="1"/>
      <protection locked="0"/>
    </xf>
    <xf numFmtId="0" fontId="18" fillId="0" borderId="1" xfId="0" applyFont="1" applyBorder="1" applyAlignment="1" applyProtection="1">
      <alignment vertical="top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14" xfId="0" applyFont="1" applyFill="1" applyBorder="1" applyAlignment="1">
      <alignment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vertical="center" wrapText="1"/>
      <protection locked="0"/>
    </xf>
    <xf numFmtId="0" fontId="8" fillId="0" borderId="6" xfId="0" applyFont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3" fillId="0" borderId="6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28" fillId="0" borderId="20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28" fillId="0" borderId="21" xfId="0" applyFont="1" applyBorder="1" applyAlignment="1">
      <alignment horizontal="left" vertical="top" wrapText="1"/>
    </xf>
    <xf numFmtId="0" fontId="11" fillId="0" borderId="0" xfId="0" applyFont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0" xfId="0" applyFont="1" applyAlignment="1" applyProtection="1">
      <alignment vertical="top" wrapText="1"/>
      <protection locked="0"/>
    </xf>
    <xf numFmtId="0" fontId="7" fillId="0" borderId="4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>
      <alignment horizontal="center" vertical="center" wrapText="1"/>
    </xf>
    <xf numFmtId="0" fontId="3" fillId="0" borderId="3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5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3" xfId="0" applyFont="1" applyBorder="1" applyAlignment="1" applyProtection="1">
      <alignment horizontal="left" vertical="center"/>
      <protection locked="0"/>
    </xf>
    <xf numFmtId="0" fontId="7" fillId="0" borderId="5" xfId="0" applyFont="1" applyBorder="1" applyAlignment="1" applyProtection="1">
      <alignment horizontal="left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vertical="center"/>
      <protection locked="0"/>
    </xf>
    <xf numFmtId="0" fontId="7" fillId="0" borderId="5" xfId="0" applyFont="1" applyBorder="1" applyAlignment="1" applyProtection="1">
      <alignment vertical="center"/>
      <protection locked="0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/>
      <protection locked="0"/>
    </xf>
    <xf numFmtId="0" fontId="16" fillId="2" borderId="0" xfId="0" applyFont="1" applyFill="1" applyAlignment="1" applyProtection="1">
      <alignment horizontal="center" vertical="center" wrapText="1"/>
      <protection locked="0"/>
    </xf>
    <xf numFmtId="0" fontId="16" fillId="2" borderId="16" xfId="0" applyFont="1" applyFill="1" applyBorder="1" applyAlignment="1" applyProtection="1">
      <alignment horizontal="center" vertical="center" wrapText="1"/>
      <protection locked="0"/>
    </xf>
    <xf numFmtId="0" fontId="16" fillId="2" borderId="13" xfId="0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13" fillId="3" borderId="1" xfId="0" applyFont="1" applyFill="1" applyBorder="1" applyAlignment="1" applyProtection="1">
      <alignment horizontal="center" vertical="center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 applyProtection="1">
      <alignment horizontal="center" vertical="center" wrapText="1"/>
      <protection locked="0"/>
    </xf>
    <xf numFmtId="0" fontId="13" fillId="3" borderId="10" xfId="0" applyFont="1" applyFill="1" applyBorder="1" applyAlignment="1" applyProtection="1">
      <alignment horizontal="center" vertical="center" wrapText="1"/>
      <protection locked="0"/>
    </xf>
    <xf numFmtId="0" fontId="13" fillId="3" borderId="15" xfId="0" applyFont="1" applyFill="1" applyBorder="1" applyAlignment="1" applyProtection="1">
      <alignment horizontal="center" vertical="center" wrapText="1"/>
      <protection locked="0"/>
    </xf>
    <xf numFmtId="0" fontId="13" fillId="3" borderId="16" xfId="0" applyFont="1" applyFill="1" applyBorder="1" applyAlignment="1" applyProtection="1">
      <alignment horizontal="center" vertical="center" wrapText="1"/>
      <protection locked="0"/>
    </xf>
    <xf numFmtId="0" fontId="13" fillId="3" borderId="11" xfId="0" applyFont="1" applyFill="1" applyBorder="1" applyAlignment="1" applyProtection="1">
      <alignment horizontal="center" vertical="center" wrapText="1"/>
      <protection locked="0"/>
    </xf>
    <xf numFmtId="0" fontId="13" fillId="3" borderId="12" xfId="0" applyFont="1" applyFill="1" applyBorder="1" applyAlignment="1" applyProtection="1">
      <alignment horizontal="center" vertical="center" wrapText="1"/>
      <protection locked="0"/>
    </xf>
    <xf numFmtId="0" fontId="10" fillId="4" borderId="8" xfId="0" applyFont="1" applyFill="1" applyBorder="1" applyAlignment="1" applyProtection="1">
      <alignment horizontal="center" vertical="center" wrapText="1"/>
      <protection locked="0"/>
    </xf>
    <xf numFmtId="0" fontId="10" fillId="4" borderId="9" xfId="0" applyFont="1" applyFill="1" applyBorder="1" applyAlignment="1" applyProtection="1">
      <alignment horizontal="center" vertical="center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4" borderId="11" xfId="0" applyFont="1" applyFill="1" applyBorder="1" applyAlignment="1" applyProtection="1">
      <alignment horizontal="center" vertical="center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4" borderId="1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 vertical="center" wrapText="1"/>
      <protection locked="0"/>
    </xf>
    <xf numFmtId="0" fontId="10" fillId="4" borderId="16" xfId="0" applyFont="1" applyFill="1" applyBorder="1" applyAlignment="1" applyProtection="1">
      <alignment horizontal="center" vertical="center" wrapText="1"/>
      <protection locked="0"/>
    </xf>
    <xf numFmtId="0" fontId="10" fillId="4" borderId="12" xfId="0" applyFont="1" applyFill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3" xfId="0" applyFont="1" applyBorder="1" applyAlignment="1" applyProtection="1">
      <alignment horizontal="left" vertical="center" wrapText="1"/>
      <protection locked="0"/>
    </xf>
    <xf numFmtId="0" fontId="14" fillId="0" borderId="5" xfId="0" applyFont="1" applyBorder="1" applyAlignment="1" applyProtection="1">
      <alignment horizontal="left" vertical="center" wrapText="1"/>
      <protection locked="0"/>
    </xf>
    <xf numFmtId="0" fontId="13" fillId="3" borderId="3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15" xfId="0" applyFont="1" applyFill="1" applyBorder="1" applyAlignment="1">
      <alignment horizontal="center" vertical="center" wrapText="1"/>
    </xf>
    <xf numFmtId="0" fontId="14" fillId="0" borderId="3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0" borderId="3" xfId="0" applyFont="1" applyBorder="1" applyAlignment="1" applyProtection="1">
      <alignment horizontal="left" vertical="center"/>
      <protection locked="0"/>
    </xf>
    <xf numFmtId="0" fontId="14" fillId="0" borderId="5" xfId="0" applyFont="1" applyBorder="1" applyAlignment="1" applyProtection="1">
      <alignment horizontal="left" vertical="center"/>
      <protection locked="0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28" fillId="0" borderId="35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left" vertical="center" wrapText="1"/>
    </xf>
    <xf numFmtId="0" fontId="28" fillId="0" borderId="36" xfId="0" applyFont="1" applyBorder="1" applyAlignment="1">
      <alignment horizontal="left" vertical="center" wrapText="1"/>
    </xf>
    <xf numFmtId="0" fontId="28" fillId="0" borderId="20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0" borderId="21" xfId="0" applyFont="1" applyBorder="1" applyAlignment="1">
      <alignment horizontal="left" vertical="center" wrapText="1"/>
    </xf>
    <xf numFmtId="0" fontId="28" fillId="0" borderId="37" xfId="0" applyFont="1" applyBorder="1" applyAlignment="1">
      <alignment horizontal="left" vertical="center" wrapText="1"/>
    </xf>
    <xf numFmtId="0" fontId="28" fillId="0" borderId="13" xfId="0" applyFont="1" applyBorder="1" applyAlignment="1">
      <alignment horizontal="left" vertical="center" wrapText="1"/>
    </xf>
    <xf numFmtId="0" fontId="28" fillId="0" borderId="3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14" fontId="28" fillId="0" borderId="39" xfId="0" applyNumberFormat="1" applyFont="1" applyBorder="1" applyAlignment="1">
      <alignment horizontal="center"/>
    </xf>
    <xf numFmtId="14" fontId="28" fillId="0" borderId="40" xfId="0" applyNumberFormat="1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8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5" fillId="0" borderId="24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33A0-4A1C-A210-A4493118D283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33A0-4A1C-A210-A4493118D2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E-33A0-4A1C-A210-A4493118D283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33A0-4A1C-A210-A4493118D283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33A0-4A1C-A210-A4493118D283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33A0-4A1C-A210-A4493118D2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C-33A0-4A1C-A210-A4493118D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EE2-4F4B-8C4F-A84892E7F665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EE2-4F4B-8C4F-A84892E7F6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EE2-4F4B-8C4F-A84892E7F665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E2-4F4B-8C4F-A84892E7F665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2-4F4B-8C4F-A84892E7F665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E2-4F4B-8C4F-A84892E7F6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E2-4F4B-8C4F-A84892E7F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DF5-46F9-B76C-9B71346546AD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DF5-46F9-B76C-9B71346546A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DF5-46F9-B76C-9B71346546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F5-46F9-B76C-9B713465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Günlük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B-4E1B-889A-5C8FE130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Haftalık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9-4F4E-9AE2-CFEB36C5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Aylık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C-4DA9-8201-A362EB1B9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5EF-46E0-A4E9-16137D41C34D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5EF-46E0-A4E9-16137D41C34D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5EF-46E0-A4E9-16137D41C34D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EF-46E0-A4E9-16137D41C34D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EF-46E0-A4E9-16137D41C34D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EF-46E0-A4E9-16137D41C3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EF-46E0-A4E9-16137D41C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501828314046552E-2"/>
          <c:y val="0.18146399357217138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02A-43B9-B793-EF6937642BEC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02A-43B9-B793-EF6937642BEC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02A-43B9-B793-EF6937642BEC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2A-43B9-B793-EF6937642BEC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2A-43B9-B793-EF6937642BEC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02A-43B9-B793-EF6937642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2A-43B9-B793-EF6937642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083-47B6-B910-66DA2A9C3B96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083-47B6-B910-66DA2A9C3B96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083-47B6-B910-66DA2A9C3B96}"/>
              </c:ext>
            </c:extLst>
          </c:dPt>
          <c:dLbls>
            <c:dLbl>
              <c:idx val="0"/>
              <c:layout>
                <c:manualLayout>
                  <c:x val="-2.1219863231490842E-2"/>
                  <c:y val="-8.480918035600025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83-47B6-B910-66DA2A9C3B96}"/>
                </c:ext>
              </c:extLst>
            </c:dLbl>
            <c:dLbl>
              <c:idx val="2"/>
              <c:layout>
                <c:manualLayout>
                  <c:x val="-6.8556481209432071E-2"/>
                  <c:y val="-1.798982613612126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83-47B6-B910-66DA2A9C3B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83-47B6-B910-66DA2A9C3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Günlük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Günlük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9-4397-BB70-A87D536BA104}"/>
            </c:ext>
          </c:extLst>
        </c:ser>
        <c:ser>
          <c:idx val="1"/>
          <c:order val="1"/>
          <c:tx>
            <c:v>Günlük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Sayfa1!$R$50:$AV$50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B-4A14-BAC1-E2E53D5118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GÜN</a:t>
                </a:r>
              </a:p>
            </c:rich>
          </c:tx>
          <c:layout>
            <c:manualLayout>
              <c:xMode val="edge"/>
              <c:yMode val="edge"/>
              <c:x val="0.9442921301674142"/>
              <c:y val="0.830854192511178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587314837358314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ayout>
        <c:manualLayout>
          <c:xMode val="edge"/>
          <c:yMode val="edge"/>
          <c:x val="0.10426473151185761"/>
          <c:y val="0.88935765754547147"/>
          <c:w val="0.79147053697628478"/>
          <c:h val="9.59989269182105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Haftalık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Haftalık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7-4038-AE64-0DDFFF273803}"/>
            </c:ext>
          </c:extLst>
        </c:ser>
        <c:ser>
          <c:idx val="1"/>
          <c:order val="1"/>
          <c:tx>
            <c:v>Haftalık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Sayfa1!$R$55:$U$55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D-4C0F-8BB9-758D32BFE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HAFTA</a:t>
                </a:r>
              </a:p>
            </c:rich>
          </c:tx>
          <c:layout>
            <c:manualLayout>
              <c:xMode val="edge"/>
              <c:yMode val="edge"/>
              <c:x val="0.90580407193292323"/>
              <c:y val="0.77945129386757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45330287042519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185506333931522E-2"/>
          <c:y val="0.91644408402845079"/>
          <c:w val="0.81562885831835696"/>
          <c:h val="5.8434733714689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Aylık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Aylık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F-4C64-8700-7F0286F48C2B}"/>
            </c:ext>
          </c:extLst>
        </c:ser>
        <c:ser>
          <c:idx val="1"/>
          <c:order val="1"/>
          <c:tx>
            <c:v>Aylık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Sayfa1!$R$60:$AC$60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1-42B9-9CA1-5B30A0367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AY</a:t>
                </a:r>
              </a:p>
            </c:rich>
          </c:tx>
          <c:layout>
            <c:manualLayout>
              <c:xMode val="edge"/>
              <c:yMode val="edge"/>
              <c:x val="0.95335672770431756"/>
              <c:y val="0.79168751755949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81613364909951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109193217783799"/>
          <c:y val="0.89842676123487675"/>
          <c:w val="0.73781600701298078"/>
          <c:h val="8.68292044877589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41413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E2E929B9-A1F0-458D-B9BB-FF43E1E485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48747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39171</xdr:rowOff>
    </xdr:to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8845E46B-9430-442D-8B61-8B3524106079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50481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36715</xdr:colOff>
      <xdr:row>24</xdr:row>
      <xdr:rowOff>152054</xdr:rowOff>
    </xdr:from>
    <xdr:to>
      <xdr:col>4</xdr:col>
      <xdr:colOff>21475</xdr:colOff>
      <xdr:row>39</xdr:row>
      <xdr:rowOff>152054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E2D2B06-3E2E-5DBE-72E0-5D8AEC765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8</xdr:col>
      <xdr:colOff>432994</xdr:colOff>
      <xdr:row>40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8C5E4F07-1098-4275-9059-86D8A2A9D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14</xdr:col>
      <xdr:colOff>51994</xdr:colOff>
      <xdr:row>40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98E83BAC-31BD-400A-A1A2-5300735C0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87085</xdr:colOff>
      <xdr:row>41</xdr:row>
      <xdr:rowOff>76200</xdr:rowOff>
    </xdr:from>
    <xdr:to>
      <xdr:col>4</xdr:col>
      <xdr:colOff>283028</xdr:colOff>
      <xdr:row>55</xdr:row>
      <xdr:rowOff>10886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4E4FCCCE-8A79-9318-CECB-288E6C27C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502920</xdr:colOff>
      <xdr:row>41</xdr:row>
      <xdr:rowOff>68580</xdr:rowOff>
    </xdr:from>
    <xdr:to>
      <xdr:col>8</xdr:col>
      <xdr:colOff>538843</xdr:colOff>
      <xdr:row>55</xdr:row>
      <xdr:rowOff>3266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F20B7807-EA85-4B34-A889-6B1682258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14</xdr:col>
      <xdr:colOff>256903</xdr:colOff>
      <xdr:row>54</xdr:row>
      <xdr:rowOff>163286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1F1AACB5-3652-46A6-8E4A-3BAA9B976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GÜNLÜK GENEL DURUM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HAFTALIK GENEL DURUM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AYLIK GENEL DURUM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69911</xdr:rowOff>
    </xdr:from>
    <xdr:to>
      <xdr:col>12</xdr:col>
      <xdr:colOff>538280</xdr:colOff>
      <xdr:row>31</xdr:row>
      <xdr:rowOff>13853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9AAAC981-4E56-4D67-B836-5EB3EFA3E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568038</xdr:colOff>
      <xdr:row>3</xdr:row>
      <xdr:rowOff>65313</xdr:rowOff>
    </xdr:from>
    <xdr:to>
      <xdr:col>25</xdr:col>
      <xdr:colOff>403762</xdr:colOff>
      <xdr:row>31</xdr:row>
      <xdr:rowOff>43543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15D2AE9-2A66-448F-ADF2-82CCB84F0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470450</xdr:colOff>
      <xdr:row>3</xdr:row>
      <xdr:rowOff>66736</xdr:rowOff>
    </xdr:from>
    <xdr:to>
      <xdr:col>37</xdr:col>
      <xdr:colOff>576468</xdr:colOff>
      <xdr:row>31</xdr:row>
      <xdr:rowOff>55418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34BD20CC-EF5C-4DF9-99CD-1B72BE26B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31</xdr:row>
      <xdr:rowOff>71414</xdr:rowOff>
    </xdr:from>
    <xdr:to>
      <xdr:col>12</xdr:col>
      <xdr:colOff>537882</xdr:colOff>
      <xdr:row>60</xdr:row>
      <xdr:rowOff>38100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2905D3DE-F039-4F30-AE20-AF80DBE85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573741</xdr:colOff>
      <xdr:row>31</xdr:row>
      <xdr:rowOff>72388</xdr:rowOff>
    </xdr:from>
    <xdr:to>
      <xdr:col>25</xdr:col>
      <xdr:colOff>400051</xdr:colOff>
      <xdr:row>60</xdr:row>
      <xdr:rowOff>54031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97D878D7-0C86-4313-AB76-E3432D486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471106</xdr:colOff>
      <xdr:row>31</xdr:row>
      <xdr:rowOff>85452</xdr:rowOff>
    </xdr:from>
    <xdr:to>
      <xdr:col>37</xdr:col>
      <xdr:colOff>569843</xdr:colOff>
      <xdr:row>60</xdr:row>
      <xdr:rowOff>16626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2507E2D0-2568-4D63-BCF8-E978ACCC4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0.14289</cdr:x>
      <cdr:y>0</cdr:y>
    </cdr:from>
    <cdr:to>
      <cdr:x>0.88206</cdr:x>
      <cdr:y>0.12961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122218" y="0"/>
          <a:ext cx="5805055" cy="6463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GÜNLÜK DENETİM UYGUNSUZLUK ORANI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0.04463</cdr:x>
      <cdr:y>0</cdr:y>
    </cdr:from>
    <cdr:to>
      <cdr:x>0.92833</cdr:x>
      <cdr:y>0.14997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346362" y="0"/>
          <a:ext cx="6858000" cy="753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HAFTALIK DENETİM UYGUNSUZLUK</a:t>
          </a:r>
          <a:r>
            <a:rPr lang="tr-TR" sz="2400" b="1" kern="1200" baseline="0">
              <a:solidFill>
                <a:schemeClr val="tx1"/>
              </a:solidFill>
            </a:rPr>
            <a:t> ORANI</a:t>
          </a:r>
          <a:endParaRPr lang="tr-TR" sz="2400" b="1" kern="1200">
            <a:solidFill>
              <a:schemeClr val="tx1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0.10869</cdr:x>
      <cdr:y>0</cdr:y>
    </cdr:from>
    <cdr:to>
      <cdr:x>0.95262</cdr:x>
      <cdr:y>0.12535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845732" y="0"/>
          <a:ext cx="6567053" cy="6307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AYLIK DENETİM</a:t>
          </a:r>
          <a:r>
            <a:rPr lang="tr-TR" sz="2400" b="1" kern="1200" baseline="0">
              <a:solidFill>
                <a:schemeClr val="tx1"/>
              </a:solidFill>
            </a:rPr>
            <a:t> UYGUNSUZLUK ORANI </a:t>
          </a:r>
          <a:endParaRPr lang="tr-TR" sz="2400" b="1" kern="1200">
            <a:solidFill>
              <a:schemeClr val="tx1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rbroyal.com/CINDY/MAINTEN/NEWPRVN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PRI\PRI%20200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PAP\PPAP%20Forms\QC-0990.28,%20PPAP%20Objective%20Evidence%20Package,%20July%2013,%20201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ata/D_Drive/DATA/1%20PPAP/PPAP%20EVIDENCE%20PACKAGE%20REFORMATED/UPPAP%20--%20Evidence%20package%20UNDER%20REVISION%2026%20Nov%20201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ocuments%20and%20Settings/m305394/My%20Documents/desktoparchive/FMEA/ProCert%20Template%20Rev%20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asqsandiego.org/windows/TEMP/Master%20Control%20Plan%20and%20FME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nosnf01\pwdata\Documents%20and%20Settings\fnec150\Local%20Settings\Temporary%20Internet%20Files\OLK1C7\Process%20Revi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PRVNT"/>
    </sheetNames>
    <definedNames>
      <definedName name="[Cluster Main].Quit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page"/>
      <sheetName val="MOS"/>
      <sheetName val="Tooling"/>
      <sheetName val="Gauging"/>
      <sheetName val="KPC-M"/>
      <sheetName val="Mfg equipment_TPM"/>
      <sheetName val="Action follow up"/>
    </sheetNames>
    <sheetDataSet>
      <sheetData sheetId="0"/>
      <sheetData sheetId="1">
        <row r="18">
          <cell r="L18">
            <v>5</v>
          </cell>
          <cell r="M18">
            <v>10</v>
          </cell>
          <cell r="N18">
            <v>50</v>
          </cell>
        </row>
        <row r="19">
          <cell r="L19" t="str">
            <v>Y</v>
          </cell>
          <cell r="M19">
            <v>206</v>
          </cell>
          <cell r="N19">
            <v>330</v>
          </cell>
          <cell r="O19">
            <v>0.62424242424242427</v>
          </cell>
        </row>
      </sheetData>
      <sheetData sheetId="2">
        <row r="16">
          <cell r="L16" t="str">
            <v>X</v>
          </cell>
          <cell r="M16">
            <v>136</v>
          </cell>
          <cell r="N16">
            <v>350</v>
          </cell>
          <cell r="O16">
            <v>0.38857142857142857</v>
          </cell>
        </row>
        <row r="17">
          <cell r="L17" t="str">
            <v>Y</v>
          </cell>
          <cell r="M17">
            <v>136</v>
          </cell>
          <cell r="N17">
            <v>350</v>
          </cell>
          <cell r="O17">
            <v>0.38857142857142857</v>
          </cell>
        </row>
      </sheetData>
      <sheetData sheetId="3">
        <row r="15">
          <cell r="L15" t="str">
            <v>X</v>
          </cell>
          <cell r="M15">
            <v>188</v>
          </cell>
          <cell r="N15">
            <v>310</v>
          </cell>
          <cell r="O15">
            <v>0.6064516129032258</v>
          </cell>
        </row>
        <row r="16">
          <cell r="L16" t="str">
            <v>Y</v>
          </cell>
          <cell r="M16">
            <v>188</v>
          </cell>
          <cell r="N16">
            <v>310</v>
          </cell>
          <cell r="O16">
            <v>0.6064516129032258</v>
          </cell>
        </row>
      </sheetData>
      <sheetData sheetId="4">
        <row r="12">
          <cell r="L12" t="str">
            <v>X</v>
          </cell>
          <cell r="M12">
            <v>63</v>
          </cell>
          <cell r="N12">
            <v>225</v>
          </cell>
          <cell r="O12">
            <v>0.28000000000000003</v>
          </cell>
        </row>
        <row r="13">
          <cell r="L13" t="str">
            <v>Y</v>
          </cell>
          <cell r="M13">
            <v>63</v>
          </cell>
          <cell r="N13">
            <v>225</v>
          </cell>
          <cell r="O13">
            <v>0.28000000000000003</v>
          </cell>
        </row>
      </sheetData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 Page"/>
      <sheetName val="A - Input Sheet"/>
      <sheetName val="B - Cover &amp; index"/>
      <sheetName val="1 - Drawing"/>
      <sheetName val="2 - SPD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Review &amp; Sign Off (Form 1)"/>
      <sheetName val="App. 1 - UPPAP Change Form 2"/>
      <sheetName val="App. 2 - Gage RR Short Form"/>
      <sheetName val="APP. 3 - Gage RR Long Form"/>
      <sheetName val="App. 4 - Gage RR Attribute Form"/>
      <sheetName val="App. 5 - Capability Calcula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9">
          <cell r="E9" t="str">
            <v/>
          </cell>
        </row>
        <row r="97">
          <cell r="I97" t="str">
            <v/>
          </cell>
        </row>
        <row r="98">
          <cell r="I98" t="str">
            <v/>
          </cell>
        </row>
        <row r="99">
          <cell r="I99" t="str">
            <v/>
          </cell>
        </row>
        <row r="100">
          <cell r="I100" t="str">
            <v/>
          </cell>
        </row>
        <row r="101">
          <cell r="I101" t="str">
            <v/>
          </cell>
        </row>
        <row r="102">
          <cell r="I102" t="str">
            <v/>
          </cell>
        </row>
        <row r="103">
          <cell r="I103" t="str">
            <v/>
          </cell>
        </row>
        <row r="104">
          <cell r="I104" t="str">
            <v/>
          </cell>
        </row>
        <row r="105">
          <cell r="I105" t="str">
            <v/>
          </cell>
        </row>
        <row r="106">
          <cell r="I106" t="str">
            <v/>
          </cell>
        </row>
      </sheetData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- Input Sheet"/>
      <sheetName val="B - Cover &amp; index"/>
      <sheetName val="1 - Drawing"/>
      <sheetName val="2 - SPD-SMD-SI Sheets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R&amp;R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Form 1"/>
      <sheetName val="Sheet1"/>
      <sheetName val="Sheet2"/>
      <sheetName val="Sheet3"/>
      <sheetName val="Front page"/>
      <sheetName val="MOS"/>
      <sheetName val="gauging"/>
      <sheetName val="KPC-M"/>
      <sheetName val="Tooling"/>
      <sheetName val="UPPAP -- Evidence package UND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3">
          <cell r="S53" t="str">
            <v>Short study (2 operators X 3 rounds X 5 parts)</v>
          </cell>
        </row>
        <row r="54">
          <cell r="S54" t="str">
            <v>Long study  (3 operators X 3 rounds X 10 parts)</v>
          </cell>
        </row>
        <row r="55">
          <cell r="S55" t="str">
            <v>CMM program no fixture no clamping (1 operator X 1 part X 10 times</v>
          </cell>
        </row>
        <row r="56">
          <cell r="S56" t="str">
            <v>CMM program with fixture/clamping (2 operators X 1 part X 10 times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18">
          <cell r="B18" t="str">
            <v>KPC-D</v>
          </cell>
        </row>
        <row r="19">
          <cell r="B19" t="str">
            <v>KPC-M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book Revision Record"/>
      <sheetName val="Cover"/>
      <sheetName val="Milestone 1 - Define Process"/>
      <sheetName val="M1 - Eng KPC &amp; KPC-M Select"/>
      <sheetName val="M1 - Process List"/>
      <sheetName val="M1 - Impact Maturity Ch"/>
      <sheetName val="M1 - CTQ Prcss Selection"/>
      <sheetName val="M1 - Prcss Reviews"/>
      <sheetName val="M1 - Form Team"/>
      <sheetName val="M1 - R &amp; A"/>
      <sheetName val="Milestone 2 - Ch. Prcss"/>
      <sheetName val="M2 - Process Flow Map"/>
      <sheetName val="M2 - SIPOC"/>
      <sheetName val="M2 - PFMEA"/>
      <sheetName val="M2 - Attribute Gage St."/>
      <sheetName val="M2 - Destructive GageR&amp;R"/>
      <sheetName val="M2 - GageR&amp;R"/>
      <sheetName val="MII - R &amp; A"/>
      <sheetName val="Milestone 3 - Optimize Process"/>
      <sheetName val="M3 - Action Item List"/>
      <sheetName val="M3 - DPM Calculation"/>
      <sheetName val="M3 - Cpk Calculation"/>
      <sheetName val="MSIII - R &amp; A "/>
      <sheetName val="Milestone 4 - Certify Process"/>
      <sheetName val="M4 - Control Plan"/>
      <sheetName val="MSIV - R &amp; A "/>
      <sheetName val="M4 - Certify Process"/>
      <sheetName val="Gauge R_R"/>
      <sheetName val="Front page"/>
      <sheetName val="MOS"/>
      <sheetName val="gauging"/>
      <sheetName val="KPC-M"/>
      <sheetName val="Tooling"/>
      <sheetName val="Sheet1"/>
      <sheetName val="10 - MSA"/>
    </sheetNames>
    <sheetDataSet>
      <sheetData sheetId="0"/>
      <sheetData sheetId="1"/>
      <sheetData sheetId="2"/>
      <sheetData sheetId="3"/>
      <sheetData sheetId="4">
        <row r="6">
          <cell r="AM6" t="str">
            <v>H</v>
          </cell>
        </row>
        <row r="7">
          <cell r="AM7" t="str">
            <v>M</v>
          </cell>
        </row>
        <row r="8">
          <cell r="AM8" t="str">
            <v>L</v>
          </cell>
        </row>
        <row r="9">
          <cell r="AM9" t="str">
            <v>-</v>
          </cell>
        </row>
      </sheetData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Common Info Page"/>
      <sheetName val=" Control Plan"/>
      <sheetName val="fmea"/>
      <sheetName val="Process Flow "/>
      <sheetName val="Warrant"/>
      <sheetName val="Sheet1"/>
      <sheetName val="10 - MSA"/>
      <sheetName val="Gauge R_R"/>
      <sheetName val="M1 - Process List"/>
    </sheetNames>
    <sheetDataSet>
      <sheetData sheetId="0">
        <row r="1">
          <cell r="A1" t="str">
            <v>Customer:</v>
          </cell>
          <cell r="B1" t="str">
            <v>Cust. Name</v>
          </cell>
        </row>
        <row r="3">
          <cell r="A3" t="str">
            <v>Customer Part Number:</v>
          </cell>
          <cell r="B3" t="str">
            <v>Cust. Part #</v>
          </cell>
        </row>
        <row r="5">
          <cell r="A5" t="str">
            <v>DJ Part Number:</v>
          </cell>
          <cell r="B5" t="str">
            <v>DJ Part #</v>
          </cell>
        </row>
        <row r="7">
          <cell r="A7" t="str">
            <v>Part Name:</v>
          </cell>
          <cell r="B7" t="str">
            <v>part name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all Status"/>
      <sheetName val="Reason on Hold"/>
      <sheetName val="Total Verified Findings"/>
      <sheetName val="Chart-Risk Factor-# of Findings"/>
      <sheetName val="Chart - Total Risk Pareto"/>
      <sheetName val="FMEA"/>
      <sheetName val="Definitions"/>
      <sheetName val="M1 - Process List"/>
      <sheetName val="Sheet1"/>
      <sheetName val="10 - MSA"/>
      <sheetName val=" Common Info Page"/>
    </sheetNames>
    <sheetDataSet>
      <sheetData sheetId="0"/>
      <sheetData sheetId="1"/>
      <sheetData sheetId="2">
        <row r="7">
          <cell r="AD7" t="str">
            <v>Rec Insp</v>
          </cell>
        </row>
        <row r="8">
          <cell r="AD8" t="str">
            <v>Prelim Insp</v>
          </cell>
        </row>
        <row r="9">
          <cell r="AD9" t="str">
            <v>Clean-Chem</v>
          </cell>
        </row>
        <row r="10">
          <cell r="AD10" t="str">
            <v>Clean-Blast</v>
          </cell>
        </row>
        <row r="11">
          <cell r="AD11" t="str">
            <v>Strip</v>
          </cell>
        </row>
        <row r="12">
          <cell r="AD12" t="str">
            <v>NDT</v>
          </cell>
        </row>
        <row r="13">
          <cell r="AD13" t="str">
            <v>Grind</v>
          </cell>
        </row>
        <row r="14">
          <cell r="AD14" t="str">
            <v>Machine</v>
          </cell>
        </row>
        <row r="15">
          <cell r="AD15" t="str">
            <v>InProc Insp</v>
          </cell>
        </row>
        <row r="16">
          <cell r="AD16" t="str">
            <v>Blend</v>
          </cell>
        </row>
        <row r="17">
          <cell r="AD17" t="str">
            <v>Polish</v>
          </cell>
        </row>
        <row r="18">
          <cell r="AD18" t="str">
            <v>Plasma</v>
          </cell>
        </row>
        <row r="19">
          <cell r="AD19" t="str">
            <v>Coat</v>
          </cell>
        </row>
        <row r="20">
          <cell r="AD20" t="str">
            <v>Weld</v>
          </cell>
        </row>
        <row r="21">
          <cell r="AD21" t="str">
            <v>Test</v>
          </cell>
        </row>
        <row r="22">
          <cell r="AD22" t="str">
            <v>Heat Treat</v>
          </cell>
        </row>
        <row r="23">
          <cell r="AD23" t="str">
            <v>Assy</v>
          </cell>
        </row>
        <row r="24">
          <cell r="AD24" t="str">
            <v>Dis-Assy</v>
          </cell>
        </row>
        <row r="25">
          <cell r="AD25" t="str">
            <v>Shotpeen</v>
          </cell>
        </row>
        <row r="26">
          <cell r="AD26" t="str">
            <v>Plate</v>
          </cell>
        </row>
        <row r="27">
          <cell r="AD27" t="str">
            <v>Final Insp</v>
          </cell>
        </row>
        <row r="28">
          <cell r="AD28" t="str">
            <v>Shipping</v>
          </cell>
        </row>
      </sheetData>
      <sheetData sheetId="3" refreshError="1"/>
      <sheetData sheetId="4" refreshError="1"/>
      <sheetData sheetId="5">
        <row r="5">
          <cell r="B5">
            <v>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3" tint="0.39997558519241921"/>
    <pageSetUpPr fitToPage="1"/>
  </sheetPr>
  <dimension ref="B3:BN127"/>
  <sheetViews>
    <sheetView showGridLines="0" zoomScale="40" zoomScaleNormal="40" zoomScaleSheetLayoutView="40" zoomScalePageLayoutView="25" workbookViewId="0">
      <selection activeCell="S22" sqref="S22"/>
    </sheetView>
  </sheetViews>
  <sheetFormatPr defaultColWidth="6.6640625" defaultRowHeight="13.95" customHeight="1" x14ac:dyDescent="0.3"/>
  <cols>
    <col min="1" max="1" width="2.44140625" style="2" customWidth="1"/>
    <col min="2" max="2" width="7.109375" style="2" customWidth="1"/>
    <col min="3" max="3" width="12.33203125" style="2" customWidth="1"/>
    <col min="4" max="4" width="9.5546875" style="2" customWidth="1"/>
    <col min="5" max="5" width="16" style="2" customWidth="1"/>
    <col min="6" max="6" width="15.44140625" style="2" customWidth="1"/>
    <col min="7" max="7" width="27" style="2" customWidth="1"/>
    <col min="8" max="8" width="29" style="4" customWidth="1"/>
    <col min="9" max="9" width="26.33203125" style="2" customWidth="1"/>
    <col min="10" max="10" width="5.88671875" style="2" customWidth="1"/>
    <col min="11" max="11" width="14.109375" style="2" customWidth="1"/>
    <col min="12" max="12" width="16.33203125" style="2" customWidth="1"/>
    <col min="13" max="13" width="17.5546875" style="2" customWidth="1"/>
    <col min="14" max="26" width="15.6640625" style="2" customWidth="1"/>
    <col min="27" max="27" width="15.33203125" style="2" customWidth="1"/>
    <col min="28" max="28" width="15.109375" style="2" customWidth="1"/>
    <col min="29" max="29" width="36.44140625" style="2" customWidth="1"/>
    <col min="30" max="37" width="6.6640625" style="2" hidden="1" customWidth="1"/>
    <col min="38" max="41" width="0" style="2" hidden="1" customWidth="1"/>
    <col min="42" max="55" width="6.6640625" style="2"/>
    <col min="56" max="68" width="0" style="2" hidden="1" customWidth="1"/>
    <col min="69" max="16384" width="6.6640625" style="2"/>
  </cols>
  <sheetData>
    <row r="3" spans="2:39" ht="13.95" customHeight="1" x14ac:dyDescent="0.3">
      <c r="AM3" s="2" t="e">
        <f>#REF!</f>
        <v>#REF!</v>
      </c>
    </row>
    <row r="6" spans="2:39" ht="13.95" customHeight="1" thickBot="1" x14ac:dyDescent="0.35">
      <c r="B6" s="38"/>
      <c r="C6" s="38"/>
      <c r="D6" s="38"/>
      <c r="E6" s="38"/>
      <c r="F6" s="38"/>
      <c r="G6" s="38"/>
      <c r="H6" s="39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</row>
    <row r="9" spans="2:39" ht="13.95" customHeight="1" thickBot="1" x14ac:dyDescent="0.35">
      <c r="B9" s="38"/>
      <c r="C9" s="38"/>
      <c r="D9" s="38"/>
      <c r="E9" s="38"/>
      <c r="F9" s="38"/>
      <c r="G9" s="38"/>
      <c r="H9" s="39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</row>
    <row r="11" spans="2:39" ht="14.4" customHeight="1" x14ac:dyDescent="0.3">
      <c r="B11" s="100" t="s">
        <v>15</v>
      </c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1"/>
    </row>
    <row r="12" spans="2:39" ht="14.4" customHeight="1" x14ac:dyDescent="0.3"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3"/>
    </row>
    <row r="13" spans="2:39" ht="18.600000000000001" customHeight="1" x14ac:dyDescent="0.3">
      <c r="B13" s="85" t="s">
        <v>31</v>
      </c>
      <c r="C13" s="86"/>
      <c r="D13" s="83"/>
      <c r="E13" s="84"/>
      <c r="F13" s="85" t="s">
        <v>36</v>
      </c>
      <c r="G13" s="86"/>
      <c r="H13" s="165"/>
      <c r="I13" s="166"/>
      <c r="J13" s="166"/>
      <c r="K13" s="167"/>
      <c r="L13" s="40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41"/>
      <c r="AB13" s="42" t="s">
        <v>17</v>
      </c>
      <c r="AC13" s="43"/>
    </row>
    <row r="14" spans="2:39" ht="21" customHeight="1" x14ac:dyDescent="0.3">
      <c r="B14" s="85" t="s">
        <v>32</v>
      </c>
      <c r="C14" s="86"/>
      <c r="D14" s="83"/>
      <c r="E14" s="84"/>
      <c r="F14" s="85" t="s">
        <v>10</v>
      </c>
      <c r="G14" s="86"/>
      <c r="H14" s="165"/>
      <c r="I14" s="166"/>
      <c r="J14" s="166"/>
      <c r="K14" s="168"/>
      <c r="L14" s="44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B14" s="45" t="s">
        <v>12</v>
      </c>
      <c r="AC14" s="43"/>
    </row>
    <row r="15" spans="2:39" ht="37.799999999999997" customHeight="1" x14ac:dyDescent="0.3">
      <c r="B15" s="108" t="s">
        <v>4</v>
      </c>
      <c r="C15" s="147" t="s">
        <v>5</v>
      </c>
      <c r="D15" s="116" t="s">
        <v>0</v>
      </c>
      <c r="E15" s="149"/>
      <c r="F15" s="116" t="s">
        <v>28</v>
      </c>
      <c r="G15" s="117"/>
      <c r="H15" s="117"/>
      <c r="I15" s="159"/>
      <c r="J15" s="160"/>
      <c r="K15" s="66" t="s">
        <v>20</v>
      </c>
      <c r="L15" s="158" t="s">
        <v>27</v>
      </c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38" t="s">
        <v>58</v>
      </c>
      <c r="AB15" s="141" t="s">
        <v>57</v>
      </c>
      <c r="AC15" s="142"/>
    </row>
    <row r="16" spans="2:39" ht="18.75" customHeight="1" x14ac:dyDescent="0.3">
      <c r="B16" s="108"/>
      <c r="C16" s="147"/>
      <c r="D16" s="118"/>
      <c r="E16" s="150"/>
      <c r="F16" s="118"/>
      <c r="G16" s="119"/>
      <c r="H16" s="119"/>
      <c r="I16" s="161"/>
      <c r="J16" s="162"/>
      <c r="K16" s="67" t="s">
        <v>11</v>
      </c>
      <c r="L16" s="66"/>
      <c r="M16" s="66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138"/>
      <c r="AB16" s="143"/>
      <c r="AC16" s="144"/>
    </row>
    <row r="17" spans="2:66" ht="16.5" customHeight="1" x14ac:dyDescent="0.3">
      <c r="B17" s="108"/>
      <c r="C17" s="147"/>
      <c r="D17" s="118"/>
      <c r="E17" s="150"/>
      <c r="F17" s="118"/>
      <c r="G17" s="119"/>
      <c r="H17" s="119"/>
      <c r="I17" s="161"/>
      <c r="J17" s="162"/>
      <c r="K17" s="69" t="s">
        <v>18</v>
      </c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138"/>
      <c r="AB17" s="143"/>
      <c r="AC17" s="144"/>
    </row>
    <row r="18" spans="2:66" ht="28.2" customHeight="1" x14ac:dyDescent="0.3">
      <c r="B18" s="108"/>
      <c r="C18" s="147"/>
      <c r="D18" s="120"/>
      <c r="E18" s="151"/>
      <c r="F18" s="120"/>
      <c r="G18" s="121"/>
      <c r="H18" s="121"/>
      <c r="I18" s="163"/>
      <c r="J18" s="164"/>
      <c r="K18" s="69" t="s">
        <v>19</v>
      </c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138"/>
      <c r="AB18" s="143"/>
      <c r="AC18" s="144"/>
    </row>
    <row r="19" spans="2:66" ht="42" customHeight="1" x14ac:dyDescent="0.3">
      <c r="B19" s="108"/>
      <c r="C19" s="147"/>
      <c r="D19" s="65" t="s">
        <v>1</v>
      </c>
      <c r="E19" s="65" t="s">
        <v>2</v>
      </c>
      <c r="F19" s="65" t="s">
        <v>3</v>
      </c>
      <c r="G19" s="65" t="s">
        <v>6</v>
      </c>
      <c r="H19" s="65" t="s">
        <v>55</v>
      </c>
      <c r="I19" s="148" t="s">
        <v>29</v>
      </c>
      <c r="J19" s="148"/>
      <c r="K19" s="148"/>
      <c r="L19" s="70">
        <v>1</v>
      </c>
      <c r="M19" s="70">
        <v>2</v>
      </c>
      <c r="N19" s="70">
        <v>3</v>
      </c>
      <c r="O19" s="70">
        <v>4</v>
      </c>
      <c r="P19" s="70">
        <v>5</v>
      </c>
      <c r="Q19" s="70">
        <v>6</v>
      </c>
      <c r="R19" s="70">
        <v>7</v>
      </c>
      <c r="S19" s="70">
        <v>8</v>
      </c>
      <c r="T19" s="70">
        <v>9</v>
      </c>
      <c r="U19" s="70">
        <v>10</v>
      </c>
      <c r="V19" s="70">
        <v>11</v>
      </c>
      <c r="W19" s="70">
        <v>12</v>
      </c>
      <c r="X19" s="70">
        <v>13</v>
      </c>
      <c r="Y19" s="70">
        <v>14</v>
      </c>
      <c r="Z19" s="70">
        <v>15</v>
      </c>
      <c r="AA19" s="138"/>
      <c r="AB19" s="145"/>
      <c r="AC19" s="146"/>
    </row>
    <row r="20" spans="2:66" ht="50.1" customHeight="1" x14ac:dyDescent="0.3">
      <c r="B20" s="47"/>
      <c r="C20" s="3"/>
      <c r="D20" s="3"/>
      <c r="E20" s="3"/>
      <c r="F20" s="3"/>
      <c r="G20" s="3"/>
      <c r="H20" s="46"/>
      <c r="I20" s="152"/>
      <c r="J20" s="153"/>
      <c r="K20" s="154"/>
      <c r="L20" s="48"/>
      <c r="M20" s="19"/>
      <c r="N20" s="19"/>
      <c r="O20" s="19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79"/>
      <c r="AB20" s="139"/>
      <c r="AC20" s="140"/>
    </row>
    <row r="21" spans="2:66" ht="50.1" customHeight="1" x14ac:dyDescent="0.3">
      <c r="B21" s="47"/>
      <c r="C21" s="49"/>
      <c r="D21" s="49"/>
      <c r="E21" s="47"/>
      <c r="F21" s="47"/>
      <c r="G21" s="47"/>
      <c r="H21" s="46"/>
      <c r="I21" s="136"/>
      <c r="J21" s="155"/>
      <c r="K21" s="137"/>
      <c r="L21" s="48"/>
      <c r="M21" s="19"/>
      <c r="N21" s="19"/>
      <c r="O21" s="19"/>
      <c r="P21" s="19"/>
      <c r="Q21" s="19"/>
      <c r="R21" s="19"/>
      <c r="S21" s="48"/>
      <c r="T21" s="48"/>
      <c r="U21" s="48"/>
      <c r="V21" s="48"/>
      <c r="W21" s="48"/>
      <c r="X21" s="48"/>
      <c r="Y21" s="48"/>
      <c r="Z21" s="48"/>
      <c r="AA21" s="79"/>
      <c r="AB21" s="136"/>
      <c r="AC21" s="137"/>
      <c r="BN21" s="2">
        <v>9</v>
      </c>
    </row>
    <row r="22" spans="2:66" ht="50.1" customHeight="1" x14ac:dyDescent="0.3">
      <c r="B22" s="47"/>
      <c r="C22" s="43"/>
      <c r="D22" s="43"/>
      <c r="E22" s="43"/>
      <c r="F22" s="47"/>
      <c r="G22" s="47"/>
      <c r="H22" s="46"/>
      <c r="I22" s="136"/>
      <c r="J22" s="155"/>
      <c r="K22" s="137"/>
      <c r="L22" s="48"/>
      <c r="M22" s="19"/>
      <c r="N22" s="19"/>
      <c r="O22" s="19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79"/>
      <c r="AB22" s="136"/>
      <c r="AC22" s="137"/>
      <c r="BN22" s="2">
        <v>6</v>
      </c>
    </row>
    <row r="23" spans="2:66" ht="50.1" customHeight="1" x14ac:dyDescent="0.3">
      <c r="B23" s="47"/>
      <c r="C23" s="43"/>
      <c r="D23" s="43"/>
      <c r="E23" s="43"/>
      <c r="F23" s="47"/>
      <c r="G23" s="47"/>
      <c r="H23" s="46"/>
      <c r="I23" s="136"/>
      <c r="J23" s="155"/>
      <c r="K23" s="137"/>
      <c r="L23" s="48"/>
      <c r="M23" s="19"/>
      <c r="N23" s="19"/>
      <c r="O23" s="19"/>
      <c r="P23" s="48"/>
      <c r="Q23" s="48"/>
      <c r="R23" s="48"/>
      <c r="S23" s="48"/>
      <c r="T23" s="48"/>
      <c r="U23" s="48"/>
      <c r="V23" s="48"/>
      <c r="W23" s="48"/>
      <c r="X23" s="19"/>
      <c r="Y23" s="19"/>
      <c r="Z23" s="19"/>
      <c r="AA23" s="79"/>
      <c r="AB23" s="136"/>
      <c r="AC23" s="137"/>
      <c r="BN23" s="2">
        <v>6</v>
      </c>
    </row>
    <row r="24" spans="2:66" ht="50.1" customHeight="1" x14ac:dyDescent="0.3">
      <c r="B24" s="47"/>
      <c r="C24" s="43"/>
      <c r="D24" s="43"/>
      <c r="E24" s="43"/>
      <c r="F24" s="47"/>
      <c r="G24" s="47"/>
      <c r="H24" s="46"/>
      <c r="I24" s="136"/>
      <c r="J24" s="155"/>
      <c r="K24" s="137"/>
      <c r="L24" s="48"/>
      <c r="M24" s="19"/>
      <c r="N24" s="19"/>
      <c r="O24" s="19"/>
      <c r="P24" s="48"/>
      <c r="Q24" s="48"/>
      <c r="R24" s="48"/>
      <c r="S24" s="48"/>
      <c r="T24" s="48"/>
      <c r="U24" s="48"/>
      <c r="V24" s="48"/>
      <c r="W24" s="48"/>
      <c r="X24" s="19"/>
      <c r="Y24" s="19"/>
      <c r="Z24" s="19"/>
      <c r="AA24" s="79"/>
      <c r="AB24" s="136"/>
      <c r="AC24" s="137"/>
      <c r="BN24" s="2">
        <v>6</v>
      </c>
    </row>
    <row r="25" spans="2:66" ht="50.1" customHeight="1" x14ac:dyDescent="0.3">
      <c r="B25" s="47"/>
      <c r="C25" s="43"/>
      <c r="D25" s="43"/>
      <c r="E25" s="43"/>
      <c r="F25" s="47"/>
      <c r="G25" s="47"/>
      <c r="H25" s="46"/>
      <c r="I25" s="136"/>
      <c r="J25" s="155"/>
      <c r="K25" s="137"/>
      <c r="L25" s="48"/>
      <c r="M25" s="19"/>
      <c r="N25" s="19"/>
      <c r="O25" s="19"/>
      <c r="P25" s="48"/>
      <c r="Q25" s="48"/>
      <c r="R25" s="48"/>
      <c r="S25" s="48"/>
      <c r="T25" s="48"/>
      <c r="U25" s="48"/>
      <c r="V25" s="48"/>
      <c r="W25" s="48"/>
      <c r="X25" s="19"/>
      <c r="Y25" s="19"/>
      <c r="Z25" s="19"/>
      <c r="AA25" s="79"/>
      <c r="AB25" s="136"/>
      <c r="AC25" s="137"/>
      <c r="BN25" s="2">
        <v>6</v>
      </c>
    </row>
    <row r="26" spans="2:66" ht="50.1" customHeight="1" x14ac:dyDescent="0.3">
      <c r="B26" s="47"/>
      <c r="C26" s="43"/>
      <c r="D26" s="43"/>
      <c r="E26" s="43"/>
      <c r="F26" s="47"/>
      <c r="G26" s="47"/>
      <c r="H26" s="46"/>
      <c r="I26" s="136"/>
      <c r="J26" s="155"/>
      <c r="K26" s="137"/>
      <c r="L26" s="48"/>
      <c r="M26" s="19"/>
      <c r="N26" s="19"/>
      <c r="O26" s="19"/>
      <c r="P26" s="48"/>
      <c r="Q26" s="48"/>
      <c r="R26" s="48"/>
      <c r="S26" s="48"/>
      <c r="T26" s="48"/>
      <c r="U26" s="48"/>
      <c r="V26" s="48"/>
      <c r="W26" s="48"/>
      <c r="X26" s="19"/>
      <c r="Y26" s="19"/>
      <c r="Z26" s="19"/>
      <c r="AA26" s="80"/>
      <c r="AB26" s="136"/>
      <c r="AC26" s="137"/>
      <c r="AF26" s="2" t="s">
        <v>21</v>
      </c>
      <c r="BN26" s="2">
        <v>6</v>
      </c>
    </row>
    <row r="27" spans="2:66" ht="50.1" customHeight="1" x14ac:dyDescent="0.3">
      <c r="B27" s="47"/>
      <c r="C27" s="43"/>
      <c r="D27" s="43"/>
      <c r="E27" s="43"/>
      <c r="F27" s="47"/>
      <c r="G27" s="47"/>
      <c r="H27" s="46"/>
      <c r="I27" s="136"/>
      <c r="J27" s="155"/>
      <c r="K27" s="137"/>
      <c r="L27" s="48"/>
      <c r="M27" s="19"/>
      <c r="N27" s="19"/>
      <c r="O27" s="19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80"/>
      <c r="AB27" s="136"/>
      <c r="AC27" s="137"/>
      <c r="AF27" s="2" t="s">
        <v>37</v>
      </c>
      <c r="BN27" s="2">
        <v>6</v>
      </c>
    </row>
    <row r="28" spans="2:66" ht="50.1" customHeight="1" x14ac:dyDescent="0.3">
      <c r="B28" s="47"/>
      <c r="C28" s="43"/>
      <c r="D28" s="43"/>
      <c r="E28" s="43"/>
      <c r="F28" s="47"/>
      <c r="G28" s="47"/>
      <c r="H28" s="46"/>
      <c r="I28" s="136"/>
      <c r="J28" s="155"/>
      <c r="K28" s="137"/>
      <c r="L28" s="48"/>
      <c r="M28" s="19"/>
      <c r="N28" s="19"/>
      <c r="O28" s="19"/>
      <c r="P28" s="48"/>
      <c r="Q28" s="48"/>
      <c r="R28" s="48"/>
      <c r="S28" s="48"/>
      <c r="T28" s="48"/>
      <c r="U28" s="48"/>
      <c r="V28" s="48"/>
      <c r="W28" s="48"/>
      <c r="X28" s="19"/>
      <c r="Y28" s="19"/>
      <c r="Z28" s="19"/>
      <c r="AA28" s="80"/>
      <c r="AB28" s="136"/>
      <c r="AC28" s="137"/>
      <c r="AF28" s="2" t="s">
        <v>26</v>
      </c>
      <c r="BN28" s="2">
        <v>9</v>
      </c>
    </row>
    <row r="29" spans="2:66" ht="50.1" customHeight="1" x14ac:dyDescent="0.3">
      <c r="B29" s="47"/>
      <c r="C29" s="43"/>
      <c r="D29" s="43"/>
      <c r="E29" s="43"/>
      <c r="F29" s="47"/>
      <c r="G29" s="47"/>
      <c r="H29" s="46"/>
      <c r="I29" s="136"/>
      <c r="J29" s="155"/>
      <c r="K29" s="137"/>
      <c r="L29" s="48"/>
      <c r="M29" s="19"/>
      <c r="N29" s="19"/>
      <c r="O29" s="19"/>
      <c r="P29" s="48"/>
      <c r="Q29" s="48"/>
      <c r="R29" s="48"/>
      <c r="S29" s="48"/>
      <c r="T29" s="48"/>
      <c r="U29" s="48"/>
      <c r="V29" s="48"/>
      <c r="W29" s="48"/>
      <c r="X29" s="19"/>
      <c r="Y29" s="19"/>
      <c r="Z29" s="19"/>
      <c r="AA29" s="80"/>
      <c r="AB29" s="136"/>
      <c r="AC29" s="137"/>
      <c r="BN29" s="2">
        <v>6</v>
      </c>
    </row>
    <row r="30" spans="2:66" ht="50.1" customHeight="1" x14ac:dyDescent="0.3">
      <c r="B30" s="47"/>
      <c r="C30" s="43"/>
      <c r="D30" s="43"/>
      <c r="E30" s="43"/>
      <c r="F30" s="47"/>
      <c r="G30" s="47"/>
      <c r="H30" s="46"/>
      <c r="I30" s="136"/>
      <c r="J30" s="155"/>
      <c r="K30" s="137"/>
      <c r="L30" s="48"/>
      <c r="M30" s="19"/>
      <c r="N30" s="19"/>
      <c r="O30" s="19"/>
      <c r="P30" s="48"/>
      <c r="Q30" s="48"/>
      <c r="R30" s="48"/>
      <c r="S30" s="48"/>
      <c r="T30" s="48"/>
      <c r="U30" s="48"/>
      <c r="V30" s="48"/>
      <c r="W30" s="48"/>
      <c r="X30" s="19"/>
      <c r="Y30" s="19"/>
      <c r="Z30" s="19"/>
      <c r="AA30" s="80"/>
      <c r="AB30" s="136"/>
      <c r="AC30" s="137"/>
      <c r="AG30" s="50" t="s">
        <v>22</v>
      </c>
      <c r="BN30" s="2">
        <v>6</v>
      </c>
    </row>
    <row r="31" spans="2:66" ht="50.1" customHeight="1" x14ac:dyDescent="0.3">
      <c r="B31" s="47"/>
      <c r="C31" s="43"/>
      <c r="D31" s="43"/>
      <c r="E31" s="43"/>
      <c r="F31" s="47"/>
      <c r="G31" s="47"/>
      <c r="H31" s="46"/>
      <c r="I31" s="136"/>
      <c r="J31" s="155"/>
      <c r="K31" s="137"/>
      <c r="L31" s="48"/>
      <c r="M31" s="19"/>
      <c r="N31" s="19"/>
      <c r="O31" s="19"/>
      <c r="P31" s="48"/>
      <c r="Q31" s="48"/>
      <c r="R31" s="48"/>
      <c r="S31" s="48"/>
      <c r="T31" s="48"/>
      <c r="U31" s="48"/>
      <c r="V31" s="48"/>
      <c r="W31" s="48"/>
      <c r="X31" s="19"/>
      <c r="Y31" s="19"/>
      <c r="Z31" s="19"/>
      <c r="AA31" s="80"/>
      <c r="AB31" s="136"/>
      <c r="AC31" s="137"/>
      <c r="AG31" s="50" t="s">
        <v>23</v>
      </c>
      <c r="BN31" s="2">
        <v>6</v>
      </c>
    </row>
    <row r="32" spans="2:66" ht="50.1" customHeight="1" x14ac:dyDescent="0.3">
      <c r="B32" s="47"/>
      <c r="C32" s="43"/>
      <c r="D32" s="43"/>
      <c r="E32" s="43"/>
      <c r="F32" s="47"/>
      <c r="G32" s="47"/>
      <c r="H32" s="46"/>
      <c r="I32" s="136"/>
      <c r="J32" s="155"/>
      <c r="K32" s="137"/>
      <c r="L32" s="48"/>
      <c r="M32" s="19"/>
      <c r="N32" s="19"/>
      <c r="O32" s="19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80"/>
      <c r="AB32" s="136"/>
      <c r="AC32" s="137"/>
      <c r="AG32" s="50" t="s">
        <v>24</v>
      </c>
    </row>
    <row r="33" spans="2:33" ht="50.1" customHeight="1" x14ac:dyDescent="0.3">
      <c r="B33" s="47"/>
      <c r="C33" s="51"/>
      <c r="D33" s="51"/>
      <c r="E33" s="51"/>
      <c r="F33" s="52"/>
      <c r="G33" s="52"/>
      <c r="H33" s="46"/>
      <c r="I33" s="136"/>
      <c r="J33" s="155"/>
      <c r="K33" s="137"/>
      <c r="L33" s="48"/>
      <c r="M33" s="19"/>
      <c r="N33" s="19"/>
      <c r="O33" s="19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81"/>
      <c r="AB33" s="136"/>
      <c r="AC33" s="137"/>
      <c r="AG33" s="50" t="s">
        <v>25</v>
      </c>
    </row>
    <row r="34" spans="2:33" ht="50.1" customHeight="1" x14ac:dyDescent="0.3">
      <c r="B34" s="47"/>
      <c r="C34" s="43"/>
      <c r="D34" s="43"/>
      <c r="E34" s="43"/>
      <c r="F34" s="47"/>
      <c r="G34" s="47"/>
      <c r="H34" s="46"/>
      <c r="I34" s="136"/>
      <c r="J34" s="155"/>
      <c r="K34" s="137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80"/>
      <c r="AB34" s="136"/>
      <c r="AC34" s="137"/>
    </row>
    <row r="35" spans="2:33" ht="50.1" customHeight="1" x14ac:dyDescent="0.3">
      <c r="B35" s="47"/>
      <c r="C35" s="43"/>
      <c r="D35" s="43"/>
      <c r="E35" s="43"/>
      <c r="F35" s="47"/>
      <c r="G35" s="47"/>
      <c r="H35" s="46"/>
      <c r="I35" s="136"/>
      <c r="J35" s="155"/>
      <c r="K35" s="137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80"/>
      <c r="AB35" s="136"/>
      <c r="AC35" s="137"/>
    </row>
    <row r="36" spans="2:33" ht="50.1" customHeight="1" x14ac:dyDescent="0.3">
      <c r="B36" s="47"/>
      <c r="C36" s="51"/>
      <c r="D36" s="51"/>
      <c r="E36" s="51"/>
      <c r="F36" s="52"/>
      <c r="G36" s="52"/>
      <c r="H36" s="46"/>
      <c r="I36" s="136"/>
      <c r="J36" s="155"/>
      <c r="K36" s="137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81"/>
      <c r="AB36" s="136"/>
      <c r="AC36" s="137"/>
    </row>
    <row r="37" spans="2:33" ht="50.1" customHeight="1" x14ac:dyDescent="0.3">
      <c r="B37" s="47"/>
      <c r="C37" s="43"/>
      <c r="D37" s="43"/>
      <c r="E37" s="43"/>
      <c r="F37" s="47"/>
      <c r="G37" s="47"/>
      <c r="H37" s="46"/>
      <c r="I37" s="136"/>
      <c r="J37" s="155"/>
      <c r="K37" s="137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80"/>
      <c r="AB37" s="136"/>
      <c r="AC37" s="137"/>
    </row>
    <row r="38" spans="2:33" ht="50.1" customHeight="1" x14ac:dyDescent="0.3">
      <c r="B38" s="47"/>
      <c r="C38" s="43"/>
      <c r="D38" s="43"/>
      <c r="E38" s="43"/>
      <c r="F38" s="47"/>
      <c r="G38" s="47"/>
      <c r="H38" s="46"/>
      <c r="I38" s="136"/>
      <c r="J38" s="155"/>
      <c r="K38" s="137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80"/>
      <c r="AB38" s="136"/>
      <c r="AC38" s="137"/>
    </row>
    <row r="39" spans="2:33" ht="50.1" customHeight="1" x14ac:dyDescent="0.3">
      <c r="B39" s="47"/>
      <c r="C39" s="51"/>
      <c r="D39" s="51"/>
      <c r="E39" s="51"/>
      <c r="F39" s="52"/>
      <c r="G39" s="52"/>
      <c r="H39" s="46"/>
      <c r="I39" s="136"/>
      <c r="J39" s="155"/>
      <c r="K39" s="137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81"/>
      <c r="AB39" s="136"/>
      <c r="AC39" s="137"/>
    </row>
    <row r="40" spans="2:33" ht="50.1" customHeight="1" x14ac:dyDescent="0.3">
      <c r="B40" s="47"/>
      <c r="C40" s="51"/>
      <c r="D40" s="51"/>
      <c r="E40" s="51"/>
      <c r="F40" s="52"/>
      <c r="G40" s="52"/>
      <c r="H40" s="46"/>
      <c r="I40" s="54"/>
      <c r="J40" s="55"/>
      <c r="K40" s="56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81"/>
      <c r="AB40" s="136"/>
      <c r="AC40" s="137"/>
    </row>
    <row r="41" spans="2:33" ht="33.6" customHeight="1" x14ac:dyDescent="0.3"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</row>
    <row r="42" spans="2:33" ht="13.95" customHeight="1" x14ac:dyDescent="0.3">
      <c r="H42" s="2"/>
    </row>
    <row r="43" spans="2:33" ht="13.95" customHeight="1" x14ac:dyDescent="0.3">
      <c r="H43" s="2"/>
    </row>
    <row r="44" spans="2:33" ht="13.95" customHeight="1" x14ac:dyDescent="0.3">
      <c r="H44" s="2"/>
    </row>
    <row r="45" spans="2:33" ht="21" customHeight="1" x14ac:dyDescent="0.3">
      <c r="H45" s="2"/>
    </row>
    <row r="83" spans="9:27" ht="13.95" hidden="1" customHeight="1" x14ac:dyDescent="0.3"/>
    <row r="84" spans="9:27" ht="13.95" hidden="1" customHeight="1" x14ac:dyDescent="0.3"/>
    <row r="85" spans="9:27" ht="13.95" hidden="1" customHeight="1" x14ac:dyDescent="0.3"/>
    <row r="86" spans="9:27" ht="13.95" hidden="1" customHeight="1" x14ac:dyDescent="0.3"/>
    <row r="87" spans="9:27" ht="13.95" hidden="1" customHeight="1" x14ac:dyDescent="0.3"/>
    <row r="88" spans="9:27" ht="13.95" hidden="1" customHeight="1" x14ac:dyDescent="0.3"/>
    <row r="89" spans="9:27" ht="13.95" hidden="1" customHeight="1" x14ac:dyDescent="0.3"/>
    <row r="90" spans="9:27" ht="13.95" hidden="1" customHeight="1" x14ac:dyDescent="0.3"/>
    <row r="91" spans="9:27" ht="13.95" hidden="1" customHeight="1" x14ac:dyDescent="0.3"/>
    <row r="92" spans="9:27" ht="13.95" hidden="1" customHeight="1" x14ac:dyDescent="0.3"/>
    <row r="93" spans="9:27" ht="13.95" hidden="1" customHeight="1" x14ac:dyDescent="0.3"/>
    <row r="94" spans="9:27" ht="13.95" hidden="1" customHeight="1" x14ac:dyDescent="0.3"/>
    <row r="95" spans="9:27" ht="13.95" hidden="1" customHeight="1" x14ac:dyDescent="0.3"/>
    <row r="96" spans="9:27" ht="13.95" hidden="1" customHeight="1" x14ac:dyDescent="0.3"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</row>
    <row r="97" spans="9:38" ht="13.95" hidden="1" customHeight="1" x14ac:dyDescent="0.3"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</row>
    <row r="98" spans="9:38" ht="13.95" hidden="1" customHeight="1" x14ac:dyDescent="0.3"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</row>
    <row r="99" spans="9:38" ht="13.95" hidden="1" customHeight="1" x14ac:dyDescent="0.3"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</row>
    <row r="100" spans="9:38" ht="13.95" hidden="1" customHeight="1" x14ac:dyDescent="0.3"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</row>
    <row r="101" spans="9:38" ht="13.95" hidden="1" customHeight="1" x14ac:dyDescent="0.3"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</row>
    <row r="102" spans="9:38" ht="13.95" hidden="1" customHeight="1" x14ac:dyDescent="0.3"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</row>
    <row r="103" spans="9:38" ht="13.95" hidden="1" customHeight="1" x14ac:dyDescent="0.3"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</row>
    <row r="104" spans="9:38" ht="13.95" hidden="1" customHeight="1" x14ac:dyDescent="0.3"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</row>
    <row r="105" spans="9:38" ht="13.95" hidden="1" customHeight="1" x14ac:dyDescent="0.3"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</row>
    <row r="106" spans="9:38" ht="13.95" hidden="1" customHeight="1" x14ac:dyDescent="0.3"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</row>
    <row r="107" spans="9:38" ht="13.95" hidden="1" customHeight="1" x14ac:dyDescent="0.3"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</row>
    <row r="108" spans="9:38" ht="49.95" hidden="1" customHeight="1" x14ac:dyDescent="0.3">
      <c r="I108" s="60"/>
      <c r="J108" s="60"/>
      <c r="K108" s="61" t="s">
        <v>43</v>
      </c>
      <c r="L108" s="60">
        <f>COUNTIF(L20:L40,"x")</f>
        <v>0</v>
      </c>
      <c r="M108" s="60">
        <f t="shared" ref="M108:Z108" si="0">COUNTIF(M20:M40,"x")</f>
        <v>0</v>
      </c>
      <c r="N108" s="60">
        <f t="shared" si="0"/>
        <v>0</v>
      </c>
      <c r="O108" s="60">
        <f t="shared" si="0"/>
        <v>0</v>
      </c>
      <c r="P108" s="60">
        <f t="shared" si="0"/>
        <v>0</v>
      </c>
      <c r="Q108" s="60">
        <f t="shared" si="0"/>
        <v>0</v>
      </c>
      <c r="R108" s="60">
        <f t="shared" si="0"/>
        <v>0</v>
      </c>
      <c r="S108" s="60">
        <f t="shared" si="0"/>
        <v>0</v>
      </c>
      <c r="T108" s="60">
        <f t="shared" si="0"/>
        <v>0</v>
      </c>
      <c r="U108" s="60">
        <f t="shared" si="0"/>
        <v>0</v>
      </c>
      <c r="V108" s="60">
        <f t="shared" si="0"/>
        <v>0</v>
      </c>
      <c r="W108" s="60">
        <f t="shared" si="0"/>
        <v>0</v>
      </c>
      <c r="X108" s="60">
        <f t="shared" si="0"/>
        <v>0</v>
      </c>
      <c r="Y108" s="60">
        <f t="shared" si="0"/>
        <v>0</v>
      </c>
      <c r="Z108" s="60">
        <f t="shared" si="0"/>
        <v>0</v>
      </c>
      <c r="AA108" s="60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</row>
    <row r="109" spans="9:38" ht="81.599999999999994" hidden="1" customHeight="1" x14ac:dyDescent="0.3">
      <c r="I109" s="60"/>
      <c r="J109" s="60"/>
      <c r="K109" s="60" t="s">
        <v>44</v>
      </c>
      <c r="L109" s="60">
        <f>COUNTIF(L20:L40,"✓")</f>
        <v>0</v>
      </c>
      <c r="M109" s="60">
        <f t="shared" ref="M109:Z109" si="1">COUNTIF(M20:M40,"✓")</f>
        <v>0</v>
      </c>
      <c r="N109" s="60">
        <f t="shared" si="1"/>
        <v>0</v>
      </c>
      <c r="O109" s="60">
        <f t="shared" si="1"/>
        <v>0</v>
      </c>
      <c r="P109" s="60">
        <f t="shared" si="1"/>
        <v>0</v>
      </c>
      <c r="Q109" s="60">
        <f t="shared" si="1"/>
        <v>0</v>
      </c>
      <c r="R109" s="60">
        <f t="shared" si="1"/>
        <v>0</v>
      </c>
      <c r="S109" s="60">
        <f t="shared" si="1"/>
        <v>0</v>
      </c>
      <c r="T109" s="60">
        <f t="shared" si="1"/>
        <v>0</v>
      </c>
      <c r="U109" s="60">
        <f t="shared" si="1"/>
        <v>0</v>
      </c>
      <c r="V109" s="60">
        <f t="shared" si="1"/>
        <v>0</v>
      </c>
      <c r="W109" s="60">
        <f t="shared" si="1"/>
        <v>0</v>
      </c>
      <c r="X109" s="60">
        <f t="shared" si="1"/>
        <v>0</v>
      </c>
      <c r="Y109" s="60">
        <f t="shared" si="1"/>
        <v>0</v>
      </c>
      <c r="Z109" s="60">
        <f t="shared" si="1"/>
        <v>0</v>
      </c>
      <c r="AA109" s="60"/>
    </row>
    <row r="110" spans="9:38" ht="63.6" hidden="1" customHeight="1" x14ac:dyDescent="0.3">
      <c r="I110" s="60"/>
      <c r="J110" s="60"/>
      <c r="K110" s="60" t="s">
        <v>26</v>
      </c>
      <c r="L110" s="60">
        <f>COUNTIF(L20:L40,"N/A")</f>
        <v>0</v>
      </c>
      <c r="M110" s="60">
        <f t="shared" ref="M110:Z110" si="2">COUNTIF(M20:M40,"N/A")</f>
        <v>0</v>
      </c>
      <c r="N110" s="60">
        <f t="shared" si="2"/>
        <v>0</v>
      </c>
      <c r="O110" s="60">
        <f t="shared" si="2"/>
        <v>0</v>
      </c>
      <c r="P110" s="60">
        <f t="shared" si="2"/>
        <v>0</v>
      </c>
      <c r="Q110" s="60">
        <f t="shared" si="2"/>
        <v>0</v>
      </c>
      <c r="R110" s="60">
        <f t="shared" si="2"/>
        <v>0</v>
      </c>
      <c r="S110" s="60">
        <f t="shared" si="2"/>
        <v>0</v>
      </c>
      <c r="T110" s="60">
        <f t="shared" si="2"/>
        <v>0</v>
      </c>
      <c r="U110" s="60">
        <f t="shared" si="2"/>
        <v>0</v>
      </c>
      <c r="V110" s="60">
        <f t="shared" si="2"/>
        <v>0</v>
      </c>
      <c r="W110" s="60">
        <f t="shared" si="2"/>
        <v>0</v>
      </c>
      <c r="X110" s="60">
        <f t="shared" si="2"/>
        <v>0</v>
      </c>
      <c r="Y110" s="60">
        <f t="shared" si="2"/>
        <v>0</v>
      </c>
      <c r="Z110" s="60">
        <f t="shared" si="2"/>
        <v>0</v>
      </c>
      <c r="AA110" s="60"/>
    </row>
    <row r="111" spans="9:38" ht="13.95" hidden="1" customHeight="1" x14ac:dyDescent="0.3"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</row>
    <row r="112" spans="9:38" ht="13.95" hidden="1" customHeight="1" x14ac:dyDescent="0.3"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</row>
    <row r="113" ht="13.95" hidden="1" customHeight="1" x14ac:dyDescent="0.3"/>
    <row r="114" ht="13.95" hidden="1" customHeight="1" x14ac:dyDescent="0.3"/>
    <row r="115" ht="13.95" hidden="1" customHeight="1" x14ac:dyDescent="0.3"/>
    <row r="116" ht="13.95" hidden="1" customHeight="1" x14ac:dyDescent="0.3"/>
    <row r="117" ht="13.95" hidden="1" customHeight="1" x14ac:dyDescent="0.3"/>
    <row r="118" ht="13.95" hidden="1" customHeight="1" x14ac:dyDescent="0.3"/>
    <row r="119" ht="13.95" hidden="1" customHeight="1" x14ac:dyDescent="0.3"/>
    <row r="120" ht="13.95" hidden="1" customHeight="1" x14ac:dyDescent="0.3"/>
    <row r="121" ht="13.95" hidden="1" customHeight="1" x14ac:dyDescent="0.3"/>
    <row r="122" ht="13.95" hidden="1" customHeight="1" x14ac:dyDescent="0.3"/>
    <row r="123" ht="13.95" hidden="1" customHeight="1" x14ac:dyDescent="0.3"/>
    <row r="124" ht="13.95" hidden="1" customHeight="1" x14ac:dyDescent="0.3"/>
    <row r="125" ht="13.95" hidden="1" customHeight="1" x14ac:dyDescent="0.3"/>
    <row r="126" ht="13.95" hidden="1" customHeight="1" x14ac:dyDescent="0.3"/>
    <row r="127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KUP8sXzW7Ah3zLiAm1FWaV/MgRiIl25yOBxXrveL9m5x2nH9iZErw8yDcqep5hQZSahme+zaXFg9+DifkDlUGQ==" saltValue="9B3PilRji0apaUKyUouaoQ==" spinCount="100000" sqref="A100:XFD130" name="Aralık1"/>
  </protectedRanges>
  <mergeCells count="60">
    <mergeCell ref="I38:K38"/>
    <mergeCell ref="I39:K39"/>
    <mergeCell ref="I32:K32"/>
    <mergeCell ref="I33:K33"/>
    <mergeCell ref="I34:K34"/>
    <mergeCell ref="I35:K35"/>
    <mergeCell ref="I36:K36"/>
    <mergeCell ref="I28:K28"/>
    <mergeCell ref="I29:K29"/>
    <mergeCell ref="I30:K30"/>
    <mergeCell ref="I31:K31"/>
    <mergeCell ref="I37:K37"/>
    <mergeCell ref="I23:K23"/>
    <mergeCell ref="I24:K24"/>
    <mergeCell ref="I25:K25"/>
    <mergeCell ref="I26:K26"/>
    <mergeCell ref="I27:K27"/>
    <mergeCell ref="I20:K20"/>
    <mergeCell ref="I21:K21"/>
    <mergeCell ref="M13:Z14"/>
    <mergeCell ref="L15:Z15"/>
    <mergeCell ref="I22:K22"/>
    <mergeCell ref="I15:J18"/>
    <mergeCell ref="H13:K13"/>
    <mergeCell ref="H14:K14"/>
    <mergeCell ref="F15:H18"/>
    <mergeCell ref="AB37:AC37"/>
    <mergeCell ref="AB38:AC38"/>
    <mergeCell ref="AB39:AC39"/>
    <mergeCell ref="AB31:AC31"/>
    <mergeCell ref="AB32:AC32"/>
    <mergeCell ref="AB33:AC33"/>
    <mergeCell ref="AB34:AC34"/>
    <mergeCell ref="AB35:AC35"/>
    <mergeCell ref="AB27:AC27"/>
    <mergeCell ref="AB28:AC28"/>
    <mergeCell ref="AB29:AC29"/>
    <mergeCell ref="AB30:AC30"/>
    <mergeCell ref="AB36:AC36"/>
    <mergeCell ref="AB22:AC22"/>
    <mergeCell ref="AB23:AC23"/>
    <mergeCell ref="AB24:AC24"/>
    <mergeCell ref="AB25:AC25"/>
    <mergeCell ref="AB26:AC26"/>
    <mergeCell ref="AB40:AC40"/>
    <mergeCell ref="B11:AD12"/>
    <mergeCell ref="B13:C13"/>
    <mergeCell ref="B14:C14"/>
    <mergeCell ref="AA15:AA19"/>
    <mergeCell ref="AB20:AC20"/>
    <mergeCell ref="AB15:AC19"/>
    <mergeCell ref="B15:B19"/>
    <mergeCell ref="C15:C19"/>
    <mergeCell ref="I19:K19"/>
    <mergeCell ref="D15:E18"/>
    <mergeCell ref="D13:E13"/>
    <mergeCell ref="D14:E14"/>
    <mergeCell ref="F13:G13"/>
    <mergeCell ref="F14:G14"/>
    <mergeCell ref="AB21:AC21"/>
  </mergeCells>
  <conditionalFormatting sqref="L34:Z40 L20:L33 P20:Z20 P22:Z22 S21:Z21 P27:Z27 P23:W26 P32:Z33 P28:W31">
    <cfRule type="containsText" dxfId="25" priority="24" operator="containsText" text="x">
      <formula>NOT(ISERROR(SEARCH("x",L20)))</formula>
    </cfRule>
  </conditionalFormatting>
  <conditionalFormatting sqref="M20:O20">
    <cfRule type="containsText" dxfId="24" priority="23" operator="containsText" text="x">
      <formula>NOT(ISERROR(SEARCH("x",M20)))</formula>
    </cfRule>
  </conditionalFormatting>
  <conditionalFormatting sqref="M21:O21">
    <cfRule type="containsText" dxfId="23" priority="22" operator="containsText" text="x">
      <formula>NOT(ISERROR(SEARCH("x",M21)))</formula>
    </cfRule>
  </conditionalFormatting>
  <conditionalFormatting sqref="M22:O22">
    <cfRule type="containsText" dxfId="22" priority="21" operator="containsText" text="x">
      <formula>NOT(ISERROR(SEARCH("x",M22)))</formula>
    </cfRule>
  </conditionalFormatting>
  <conditionalFormatting sqref="M23:O23">
    <cfRule type="containsText" dxfId="21" priority="20" operator="containsText" text="x">
      <formula>NOT(ISERROR(SEARCH("x",M23)))</formula>
    </cfRule>
  </conditionalFormatting>
  <conditionalFormatting sqref="M24:O24">
    <cfRule type="containsText" dxfId="20" priority="19" operator="containsText" text="x">
      <formula>NOT(ISERROR(SEARCH("x",M24)))</formula>
    </cfRule>
  </conditionalFormatting>
  <conditionalFormatting sqref="M25:O25">
    <cfRule type="containsText" dxfId="19" priority="18" operator="containsText" text="x">
      <formula>NOT(ISERROR(SEARCH("x",M25)))</formula>
    </cfRule>
  </conditionalFormatting>
  <conditionalFormatting sqref="M26:O26">
    <cfRule type="containsText" dxfId="18" priority="17" operator="containsText" text="x">
      <formula>NOT(ISERROR(SEARCH("x",M26)))</formula>
    </cfRule>
  </conditionalFormatting>
  <conditionalFormatting sqref="M27:O27">
    <cfRule type="containsText" dxfId="17" priority="16" operator="containsText" text="x">
      <formula>NOT(ISERROR(SEARCH("x",M27)))</formula>
    </cfRule>
  </conditionalFormatting>
  <conditionalFormatting sqref="M28:O28">
    <cfRule type="containsText" dxfId="16" priority="15" operator="containsText" text="x">
      <formula>NOT(ISERROR(SEARCH("x",M28)))</formula>
    </cfRule>
  </conditionalFormatting>
  <conditionalFormatting sqref="M29:O29">
    <cfRule type="containsText" dxfId="15" priority="14" operator="containsText" text="x">
      <formula>NOT(ISERROR(SEARCH("x",M29)))</formula>
    </cfRule>
  </conditionalFormatting>
  <conditionalFormatting sqref="M30:O30">
    <cfRule type="containsText" dxfId="14" priority="13" operator="containsText" text="x">
      <formula>NOT(ISERROR(SEARCH("x",M30)))</formula>
    </cfRule>
  </conditionalFormatting>
  <conditionalFormatting sqref="M31:O31">
    <cfRule type="containsText" dxfId="13" priority="12" operator="containsText" text="x">
      <formula>NOT(ISERROR(SEARCH("x",M31)))</formula>
    </cfRule>
  </conditionalFormatting>
  <conditionalFormatting sqref="M32:O32">
    <cfRule type="containsText" dxfId="12" priority="11" operator="containsText" text="x">
      <formula>NOT(ISERROR(SEARCH("x",M32)))</formula>
    </cfRule>
  </conditionalFormatting>
  <conditionalFormatting sqref="M33:O33">
    <cfRule type="containsText" dxfId="11" priority="10" operator="containsText" text="x">
      <formula>NOT(ISERROR(SEARCH("x",M33)))</formula>
    </cfRule>
  </conditionalFormatting>
  <conditionalFormatting sqref="P21:R21">
    <cfRule type="containsText" dxfId="10" priority="9" operator="containsText" text="x">
      <formula>NOT(ISERROR(SEARCH("x",P21)))</formula>
    </cfRule>
  </conditionalFormatting>
  <conditionalFormatting sqref="X23:Z23">
    <cfRule type="containsText" dxfId="9" priority="8" operator="containsText" text="x">
      <formula>NOT(ISERROR(SEARCH("x",X23)))</formula>
    </cfRule>
  </conditionalFormatting>
  <conditionalFormatting sqref="X24:Z24">
    <cfRule type="containsText" dxfId="8" priority="7" operator="containsText" text="x">
      <formula>NOT(ISERROR(SEARCH("x",X24)))</formula>
    </cfRule>
  </conditionalFormatting>
  <conditionalFormatting sqref="X25:Z25">
    <cfRule type="containsText" dxfId="7" priority="6" operator="containsText" text="x">
      <formula>NOT(ISERROR(SEARCH("x",X25)))</formula>
    </cfRule>
  </conditionalFormatting>
  <conditionalFormatting sqref="X26:Z26">
    <cfRule type="containsText" dxfId="6" priority="5" operator="containsText" text="x">
      <formula>NOT(ISERROR(SEARCH("x",X26)))</formula>
    </cfRule>
  </conditionalFormatting>
  <conditionalFormatting sqref="X28:Z28">
    <cfRule type="containsText" dxfId="5" priority="4" operator="containsText" text="x">
      <formula>NOT(ISERROR(SEARCH("x",X28)))</formula>
    </cfRule>
  </conditionalFormatting>
  <conditionalFormatting sqref="X29:Z29">
    <cfRule type="containsText" dxfId="4" priority="3" operator="containsText" text="x">
      <formula>NOT(ISERROR(SEARCH("x",X29)))</formula>
    </cfRule>
  </conditionalFormatting>
  <conditionalFormatting sqref="X30:Z30">
    <cfRule type="containsText" dxfId="3" priority="2" operator="containsText" text="x">
      <formula>NOT(ISERROR(SEARCH("x",X30)))</formula>
    </cfRule>
  </conditionalFormatting>
  <conditionalFormatting sqref="X31:Z31">
    <cfRule type="containsText" dxfId="2" priority="1" operator="containsText" text="x">
      <formula>NOT(ISERROR(SEARCH("x",X31)))</formula>
    </cfRule>
  </conditionalFormatting>
  <dataValidations count="2">
    <dataValidation type="list" allowBlank="1" showInputMessage="1" showErrorMessage="1" sqref="L20:L40 M34:O40 P22:R40 P20:R20 S20:W40 X20:Z22 X27:Z27 X32:Z40" xr:uid="{00000000-0002-0000-0000-000000000000}">
      <formula1>$AF$26:$AF$28</formula1>
    </dataValidation>
    <dataValidation type="list" allowBlank="1" showInputMessage="1" showErrorMessage="1" sqref="M20:O33 P21:R21 X23:Z26 X28:Z31" xr:uid="{561CA560-C5A5-4447-89E8-4F7B1D8C0BBF}">
      <formula1>$AB$16:$AB$18</formula1>
    </dataValidation>
  </dataValidations>
  <pageMargins left="0" right="0.19685039370078741" top="0" bottom="0.39370078740157483" header="0" footer="0.19685039370078741"/>
  <pageSetup paperSize="8" scale="44" orientation="landscape" horizontalDpi="300" verticalDpi="300" r:id="rId1"/>
  <headerFooter>
    <oddHeader xml:space="preserve">&amp;L&amp;G
&amp;"Trebuchet MS,Kalın"    İzleç No: ASG-03-00-03
    İzleç Adı: FMEA ve Kontrol&amp;C&amp;"Trebuchet MS,Kalın"
&amp;U&amp;KFF0000ASELSAN GLOBAL ÖZEL&amp;U&amp;K01+000
EK-C
İlk Yayım Tarihi/No:
Revizyon Tarihi/No:&amp;R
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>
    <tabColor theme="3" tint="0.39997558519241921"/>
    <pageSetUpPr fitToPage="1"/>
  </sheetPr>
  <dimension ref="B6:BN133"/>
  <sheetViews>
    <sheetView showGridLines="0" topLeftCell="A12" zoomScale="40" zoomScaleNormal="40" zoomScaleSheetLayoutView="25" zoomScalePageLayoutView="40" workbookViewId="0">
      <selection activeCell="F13" sqref="F13:G13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109375" style="6" customWidth="1"/>
    <col min="4" max="4" width="8.88671875" style="6" customWidth="1"/>
    <col min="5" max="5" width="16" style="6" customWidth="1"/>
    <col min="6" max="6" width="17.33203125" style="6" customWidth="1"/>
    <col min="7" max="7" width="26" style="6" customWidth="1"/>
    <col min="8" max="8" width="23.5546875" style="6" customWidth="1"/>
    <col min="9" max="9" width="26.33203125" style="6" customWidth="1"/>
    <col min="10" max="10" width="5.88671875" style="6" customWidth="1"/>
    <col min="11" max="11" width="28.88671875" style="6" customWidth="1"/>
    <col min="12" max="28" width="15.6640625" style="6" customWidth="1"/>
    <col min="29" max="29" width="15.109375" style="6" customWidth="1"/>
    <col min="30" max="30" width="28" style="6" customWidth="1"/>
    <col min="31" max="36" width="6.6640625" style="6" hidden="1" customWidth="1"/>
    <col min="37" max="41" width="0" style="6" hidden="1" customWidth="1"/>
    <col min="42" max="62" width="6.6640625" style="6"/>
    <col min="63" max="69" width="0" style="6" hidden="1" customWidth="1"/>
    <col min="70" max="16384" width="6.6640625" style="6"/>
  </cols>
  <sheetData>
    <row r="6" spans="2:30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9" spans="2:30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1" spans="2:30" ht="14.4" customHeight="1" x14ac:dyDescent="0.3">
      <c r="B11" s="100" t="s">
        <v>15</v>
      </c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1"/>
    </row>
    <row r="12" spans="2:30" ht="15.6" customHeight="1" x14ac:dyDescent="0.3"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3"/>
    </row>
    <row r="13" spans="2:30" ht="16.8" customHeight="1" x14ac:dyDescent="0.3">
      <c r="B13" s="89" t="s">
        <v>31</v>
      </c>
      <c r="C13" s="90"/>
      <c r="D13" s="83"/>
      <c r="E13" s="84"/>
      <c r="F13" s="85" t="s">
        <v>36</v>
      </c>
      <c r="G13" s="86"/>
      <c r="H13" s="78"/>
      <c r="I13" s="87"/>
      <c r="J13" s="87"/>
      <c r="K13" s="88"/>
      <c r="L13" s="7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5"/>
      <c r="AC13" s="8" t="s">
        <v>17</v>
      </c>
      <c r="AD13" s="9"/>
    </row>
    <row r="14" spans="2:30" ht="18" customHeight="1" x14ac:dyDescent="0.3">
      <c r="B14" s="89" t="s">
        <v>32</v>
      </c>
      <c r="C14" s="90"/>
      <c r="D14" s="83"/>
      <c r="E14" s="84"/>
      <c r="F14" s="85" t="s">
        <v>10</v>
      </c>
      <c r="G14" s="86"/>
      <c r="H14" s="99"/>
      <c r="I14" s="87"/>
      <c r="J14" s="87"/>
      <c r="K14" s="88"/>
      <c r="L14" s="10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7"/>
      <c r="AC14" s="11" t="s">
        <v>12</v>
      </c>
      <c r="AD14" s="9"/>
    </row>
    <row r="15" spans="2:30" ht="27" customHeight="1" x14ac:dyDescent="0.3">
      <c r="B15" s="108" t="s">
        <v>4</v>
      </c>
      <c r="C15" s="109" t="s">
        <v>5</v>
      </c>
      <c r="D15" s="110" t="s">
        <v>0</v>
      </c>
      <c r="E15" s="111"/>
      <c r="F15" s="116" t="s">
        <v>28</v>
      </c>
      <c r="G15" s="117"/>
      <c r="H15" s="117"/>
      <c r="I15" s="130"/>
      <c r="J15" s="131"/>
      <c r="K15" s="26" t="s">
        <v>20</v>
      </c>
      <c r="L15" s="122" t="s">
        <v>27</v>
      </c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09" t="s">
        <v>58</v>
      </c>
      <c r="AC15" s="123" t="s">
        <v>57</v>
      </c>
      <c r="AD15" s="124"/>
    </row>
    <row r="16" spans="2:30" ht="18.75" customHeight="1" x14ac:dyDescent="0.3">
      <c r="B16" s="108"/>
      <c r="C16" s="109"/>
      <c r="D16" s="112"/>
      <c r="E16" s="113"/>
      <c r="F16" s="118"/>
      <c r="G16" s="119"/>
      <c r="H16" s="119"/>
      <c r="I16" s="132"/>
      <c r="J16" s="133"/>
      <c r="K16" s="28" t="s">
        <v>11</v>
      </c>
      <c r="L16" s="26"/>
      <c r="M16" s="26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109"/>
      <c r="AC16" s="125"/>
      <c r="AD16" s="126"/>
    </row>
    <row r="17" spans="2:66" ht="16.5" customHeight="1" x14ac:dyDescent="0.3">
      <c r="B17" s="108"/>
      <c r="C17" s="109"/>
      <c r="D17" s="112"/>
      <c r="E17" s="113"/>
      <c r="F17" s="118"/>
      <c r="G17" s="119"/>
      <c r="H17" s="119"/>
      <c r="I17" s="132"/>
      <c r="J17" s="133"/>
      <c r="K17" s="29" t="s">
        <v>18</v>
      </c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109"/>
      <c r="AC17" s="125"/>
      <c r="AD17" s="126"/>
    </row>
    <row r="18" spans="2:66" ht="18" customHeight="1" x14ac:dyDescent="0.3">
      <c r="B18" s="108"/>
      <c r="C18" s="109"/>
      <c r="D18" s="114"/>
      <c r="E18" s="115"/>
      <c r="F18" s="120"/>
      <c r="G18" s="121"/>
      <c r="H18" s="121"/>
      <c r="I18" s="134"/>
      <c r="J18" s="135"/>
      <c r="K18" s="29" t="s">
        <v>19</v>
      </c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109"/>
      <c r="AC18" s="125"/>
      <c r="AD18" s="126"/>
    </row>
    <row r="19" spans="2:66" ht="42" customHeight="1" x14ac:dyDescent="0.3">
      <c r="B19" s="108"/>
      <c r="C19" s="109"/>
      <c r="D19" s="24" t="s">
        <v>1</v>
      </c>
      <c r="E19" s="24" t="s">
        <v>2</v>
      </c>
      <c r="F19" s="65" t="s">
        <v>3</v>
      </c>
      <c r="G19" s="65" t="s">
        <v>6</v>
      </c>
      <c r="H19" s="65" t="s">
        <v>55</v>
      </c>
      <c r="I19" s="129" t="s">
        <v>29</v>
      </c>
      <c r="J19" s="129"/>
      <c r="K19" s="129"/>
      <c r="L19" s="33">
        <v>16</v>
      </c>
      <c r="M19" s="33">
        <v>17</v>
      </c>
      <c r="N19" s="33">
        <v>18</v>
      </c>
      <c r="O19" s="33">
        <v>19</v>
      </c>
      <c r="P19" s="33">
        <v>20</v>
      </c>
      <c r="Q19" s="33">
        <v>21</v>
      </c>
      <c r="R19" s="33">
        <v>22</v>
      </c>
      <c r="S19" s="33">
        <v>23</v>
      </c>
      <c r="T19" s="33">
        <v>24</v>
      </c>
      <c r="U19" s="33">
        <v>25</v>
      </c>
      <c r="V19" s="33">
        <v>26</v>
      </c>
      <c r="W19" s="33">
        <v>27</v>
      </c>
      <c r="X19" s="33">
        <v>28</v>
      </c>
      <c r="Y19" s="33">
        <v>29</v>
      </c>
      <c r="Z19" s="33">
        <v>30</v>
      </c>
      <c r="AA19" s="33">
        <v>31</v>
      </c>
      <c r="AB19" s="109"/>
      <c r="AC19" s="127"/>
      <c r="AD19" s="128"/>
    </row>
    <row r="20" spans="2:66" ht="50.1" customHeight="1" x14ac:dyDescent="0.3">
      <c r="B20" s="15">
        <v>1</v>
      </c>
      <c r="C20" s="12"/>
      <c r="D20" s="12"/>
      <c r="E20" s="12"/>
      <c r="F20" s="12"/>
      <c r="G20" s="12"/>
      <c r="H20" s="1"/>
      <c r="I20" s="91"/>
      <c r="J20" s="92"/>
      <c r="K20" s="9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82"/>
      <c r="AC20" s="97"/>
      <c r="AD20" s="98"/>
    </row>
    <row r="21" spans="2:66" ht="50.1" customHeight="1" x14ac:dyDescent="0.3">
      <c r="B21" s="15">
        <v>2</v>
      </c>
      <c r="C21" s="14"/>
      <c r="D21" s="14"/>
      <c r="E21" s="14"/>
      <c r="F21" s="15"/>
      <c r="G21" s="15"/>
      <c r="H21" s="17"/>
      <c r="I21" s="94"/>
      <c r="J21" s="95"/>
      <c r="K21" s="96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82"/>
      <c r="AC21" s="94"/>
      <c r="AD21" s="96"/>
      <c r="BN21" s="6">
        <v>6</v>
      </c>
    </row>
    <row r="22" spans="2:66" ht="50.1" customHeight="1" x14ac:dyDescent="0.3">
      <c r="B22" s="15">
        <v>3</v>
      </c>
      <c r="C22" s="9"/>
      <c r="D22" s="9"/>
      <c r="E22" s="9"/>
      <c r="F22" s="15"/>
      <c r="G22" s="15"/>
      <c r="H22" s="17"/>
      <c r="I22" s="94"/>
      <c r="J22" s="95"/>
      <c r="K22" s="96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82"/>
      <c r="AC22" s="94"/>
      <c r="AD22" s="96"/>
    </row>
    <row r="23" spans="2:66" ht="50.1" customHeight="1" x14ac:dyDescent="0.3">
      <c r="B23" s="15">
        <v>4</v>
      </c>
      <c r="C23" s="9"/>
      <c r="D23" s="9"/>
      <c r="E23" s="9"/>
      <c r="F23" s="15"/>
      <c r="G23" s="15"/>
      <c r="H23" s="17"/>
      <c r="I23" s="94"/>
      <c r="J23" s="95"/>
      <c r="K23" s="96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2"/>
      <c r="AC23" s="94"/>
      <c r="AD23" s="96"/>
      <c r="BN23" s="6">
        <v>9</v>
      </c>
    </row>
    <row r="24" spans="2:66" ht="50.1" customHeight="1" x14ac:dyDescent="0.3">
      <c r="B24" s="15">
        <v>5</v>
      </c>
      <c r="C24" s="9"/>
      <c r="D24" s="9"/>
      <c r="E24" s="9"/>
      <c r="F24" s="15"/>
      <c r="G24" s="15"/>
      <c r="H24" s="17"/>
      <c r="I24" s="94"/>
      <c r="J24" s="95"/>
      <c r="K24" s="96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82"/>
      <c r="AC24" s="94"/>
      <c r="AD24" s="96"/>
    </row>
    <row r="25" spans="2:66" ht="50.1" customHeight="1" x14ac:dyDescent="0.3">
      <c r="B25" s="15">
        <v>6</v>
      </c>
      <c r="C25" s="9"/>
      <c r="D25" s="9"/>
      <c r="E25" s="9"/>
      <c r="F25" s="15"/>
      <c r="G25" s="15"/>
      <c r="H25" s="17"/>
      <c r="I25" s="94"/>
      <c r="J25" s="95"/>
      <c r="K25" s="96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82"/>
      <c r="AC25" s="94"/>
      <c r="AD25" s="96"/>
    </row>
    <row r="26" spans="2:66" ht="50.1" customHeight="1" x14ac:dyDescent="0.3">
      <c r="B26" s="15">
        <v>7</v>
      </c>
      <c r="C26" s="9"/>
      <c r="D26" s="9"/>
      <c r="E26" s="9"/>
      <c r="F26" s="15"/>
      <c r="G26" s="15"/>
      <c r="H26" s="17"/>
      <c r="I26" s="94"/>
      <c r="J26" s="95"/>
      <c r="K26" s="96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82"/>
      <c r="AC26" s="94"/>
      <c r="AD26" s="96"/>
      <c r="AG26" s="6" t="s">
        <v>21</v>
      </c>
    </row>
    <row r="27" spans="2:66" ht="50.1" customHeight="1" x14ac:dyDescent="0.3">
      <c r="B27" s="15">
        <v>8</v>
      </c>
      <c r="C27" s="9"/>
      <c r="D27" s="9"/>
      <c r="E27" s="9"/>
      <c r="F27" s="15"/>
      <c r="G27" s="15"/>
      <c r="H27" s="17"/>
      <c r="I27" s="94"/>
      <c r="J27" s="95"/>
      <c r="K27" s="96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2"/>
      <c r="AC27" s="94"/>
      <c r="AD27" s="96"/>
      <c r="AG27" s="6" t="s">
        <v>37</v>
      </c>
    </row>
    <row r="28" spans="2:66" ht="50.1" customHeight="1" x14ac:dyDescent="0.3">
      <c r="B28" s="15">
        <v>9</v>
      </c>
      <c r="C28" s="9"/>
      <c r="D28" s="9"/>
      <c r="E28" s="9"/>
      <c r="F28" s="15"/>
      <c r="G28" s="15"/>
      <c r="H28" s="17"/>
      <c r="I28" s="94"/>
      <c r="J28" s="95"/>
      <c r="K28" s="96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82"/>
      <c r="AC28" s="94"/>
      <c r="AD28" s="96"/>
      <c r="AG28" s="6" t="s">
        <v>26</v>
      </c>
    </row>
    <row r="29" spans="2:66" ht="50.1" customHeight="1" x14ac:dyDescent="0.3">
      <c r="B29" s="15">
        <v>10</v>
      </c>
      <c r="C29" s="9"/>
      <c r="D29" s="9"/>
      <c r="E29" s="9"/>
      <c r="F29" s="15"/>
      <c r="G29" s="15"/>
      <c r="H29" s="17"/>
      <c r="I29" s="94"/>
      <c r="J29" s="95"/>
      <c r="K29" s="96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82"/>
      <c r="AC29" s="94"/>
      <c r="AD29" s="96"/>
    </row>
    <row r="30" spans="2:66" ht="50.1" customHeight="1" x14ac:dyDescent="0.3">
      <c r="B30" s="15">
        <v>11</v>
      </c>
      <c r="C30" s="9"/>
      <c r="D30" s="9"/>
      <c r="E30" s="9"/>
      <c r="F30" s="15"/>
      <c r="G30" s="15"/>
      <c r="H30" s="17"/>
      <c r="I30" s="94"/>
      <c r="J30" s="95"/>
      <c r="K30" s="96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2"/>
      <c r="AC30" s="94"/>
      <c r="AD30" s="96"/>
      <c r="AH30" t="s">
        <v>22</v>
      </c>
    </row>
    <row r="31" spans="2:66" ht="50.1" customHeight="1" x14ac:dyDescent="0.3">
      <c r="B31" s="15">
        <v>12</v>
      </c>
      <c r="C31" s="9"/>
      <c r="D31" s="9"/>
      <c r="E31" s="9"/>
      <c r="F31" s="15"/>
      <c r="G31" s="15"/>
      <c r="H31" s="17"/>
      <c r="I31" s="94"/>
      <c r="J31" s="95"/>
      <c r="K31" s="96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82"/>
      <c r="AC31" s="94"/>
      <c r="AD31" s="96"/>
      <c r="AH31" t="s">
        <v>23</v>
      </c>
    </row>
    <row r="32" spans="2:66" ht="50.1" customHeight="1" x14ac:dyDescent="0.3">
      <c r="B32" s="15">
        <v>13</v>
      </c>
      <c r="C32" s="9"/>
      <c r="D32" s="9"/>
      <c r="E32" s="9"/>
      <c r="F32" s="15"/>
      <c r="G32" s="15"/>
      <c r="H32" s="17"/>
      <c r="I32" s="94"/>
      <c r="J32" s="95"/>
      <c r="K32" s="96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82"/>
      <c r="AC32" s="94"/>
      <c r="AD32" s="96"/>
      <c r="AH32" t="s">
        <v>24</v>
      </c>
    </row>
    <row r="33" spans="2:66" ht="50.1" customHeight="1" x14ac:dyDescent="0.3">
      <c r="B33" s="15">
        <v>14</v>
      </c>
      <c r="C33" s="16"/>
      <c r="D33" s="16"/>
      <c r="E33" s="16"/>
      <c r="F33" s="17"/>
      <c r="G33" s="17"/>
      <c r="H33" s="17"/>
      <c r="I33" s="94"/>
      <c r="J33" s="95"/>
      <c r="K33" s="96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82"/>
      <c r="AC33" s="94"/>
      <c r="AD33" s="96"/>
      <c r="AH33" t="s">
        <v>25</v>
      </c>
    </row>
    <row r="34" spans="2:66" ht="50.1" customHeight="1" x14ac:dyDescent="0.3">
      <c r="B34" s="15">
        <v>15</v>
      </c>
      <c r="C34" s="9"/>
      <c r="D34" s="9"/>
      <c r="E34" s="9"/>
      <c r="F34" s="15"/>
      <c r="G34" s="15"/>
      <c r="H34" s="17"/>
      <c r="I34" s="94"/>
      <c r="J34" s="95"/>
      <c r="K34" s="96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82"/>
      <c r="AC34" s="94"/>
      <c r="AD34" s="96"/>
    </row>
    <row r="35" spans="2:66" ht="50.1" customHeight="1" x14ac:dyDescent="0.3">
      <c r="B35" s="15">
        <v>16</v>
      </c>
      <c r="C35" s="9"/>
      <c r="D35" s="9"/>
      <c r="E35" s="9"/>
      <c r="F35" s="15"/>
      <c r="G35" s="15"/>
      <c r="H35" s="17"/>
      <c r="I35" s="94"/>
      <c r="J35" s="95"/>
      <c r="K35" s="96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82"/>
      <c r="AC35" s="94"/>
      <c r="AD35" s="96"/>
    </row>
    <row r="36" spans="2:66" ht="50.1" customHeight="1" x14ac:dyDescent="0.3">
      <c r="B36" s="15">
        <v>17</v>
      </c>
      <c r="C36" s="16"/>
      <c r="D36" s="16"/>
      <c r="E36" s="16"/>
      <c r="F36" s="17"/>
      <c r="G36" s="17"/>
      <c r="H36" s="17"/>
      <c r="I36" s="94"/>
      <c r="J36" s="95"/>
      <c r="K36" s="96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82"/>
      <c r="AC36" s="94"/>
      <c r="AD36" s="96"/>
    </row>
    <row r="37" spans="2:66" ht="50.1" customHeight="1" x14ac:dyDescent="0.3">
      <c r="B37" s="15">
        <v>18</v>
      </c>
      <c r="C37" s="9"/>
      <c r="D37" s="9"/>
      <c r="E37" s="9"/>
      <c r="F37" s="15"/>
      <c r="G37" s="15"/>
      <c r="H37" s="17"/>
      <c r="I37" s="94"/>
      <c r="J37" s="95"/>
      <c r="K37" s="96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2"/>
      <c r="AC37" s="94"/>
      <c r="AD37" s="96"/>
    </row>
    <row r="38" spans="2:66" ht="50.1" customHeight="1" x14ac:dyDescent="0.3">
      <c r="B38" s="15">
        <v>19</v>
      </c>
      <c r="C38" s="9"/>
      <c r="D38" s="9"/>
      <c r="E38" s="9"/>
      <c r="F38" s="15"/>
      <c r="G38" s="15"/>
      <c r="H38" s="17"/>
      <c r="I38" s="94"/>
      <c r="J38" s="95"/>
      <c r="K38" s="96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82"/>
      <c r="AC38" s="94"/>
      <c r="AD38" s="96"/>
    </row>
    <row r="39" spans="2:66" ht="50.1" customHeight="1" x14ac:dyDescent="0.3">
      <c r="B39" s="15">
        <v>20</v>
      </c>
      <c r="C39" s="16"/>
      <c r="D39" s="16"/>
      <c r="E39" s="16"/>
      <c r="F39" s="17"/>
      <c r="G39" s="17"/>
      <c r="H39" s="17"/>
      <c r="I39" s="94"/>
      <c r="J39" s="95"/>
      <c r="K39" s="96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82"/>
      <c r="AC39" s="94"/>
      <c r="AD39" s="96"/>
      <c r="BN39" s="6">
        <v>9</v>
      </c>
    </row>
    <row r="41" spans="2:66" ht="13.95" hidden="1" customHeight="1" x14ac:dyDescent="0.3"/>
    <row r="42" spans="2:66" ht="13.95" hidden="1" customHeight="1" x14ac:dyDescent="0.3"/>
    <row r="43" spans="2:66" ht="13.95" hidden="1" customHeight="1" x14ac:dyDescent="0.3"/>
    <row r="44" spans="2:66" ht="43.95" hidden="1" customHeight="1" x14ac:dyDescent="0.3"/>
    <row r="45" spans="2:66" ht="25.95" hidden="1" customHeight="1" x14ac:dyDescent="0.3"/>
    <row r="46" spans="2:66" ht="13.95" hidden="1" customHeight="1" x14ac:dyDescent="0.3"/>
    <row r="47" spans="2:66" ht="13.95" hidden="1" customHeight="1" x14ac:dyDescent="0.3"/>
    <row r="48" spans="2:66" ht="13.95" hidden="1" customHeight="1" x14ac:dyDescent="0.3"/>
    <row r="49" ht="13.95" hidden="1" customHeight="1" x14ac:dyDescent="0.3"/>
    <row r="50" ht="13.95" hidden="1" customHeight="1" x14ac:dyDescent="0.3"/>
    <row r="51" ht="13.95" hidden="1" customHeight="1" x14ac:dyDescent="0.3"/>
    <row r="52" ht="13.95" hidden="1" customHeight="1" x14ac:dyDescent="0.3"/>
    <row r="53" ht="13.95" hidden="1" customHeight="1" x14ac:dyDescent="0.3"/>
    <row r="54" ht="13.95" hidden="1" customHeight="1" x14ac:dyDescent="0.3"/>
    <row r="55" ht="13.95" hidden="1" customHeight="1" x14ac:dyDescent="0.3"/>
    <row r="56" ht="13.95" hidden="1" customHeight="1" x14ac:dyDescent="0.3"/>
    <row r="57" ht="13.95" hidden="1" customHeight="1" x14ac:dyDescent="0.3"/>
    <row r="58" ht="13.95" hidden="1" customHeight="1" x14ac:dyDescent="0.3"/>
    <row r="59" ht="13.95" hidden="1" customHeight="1" x14ac:dyDescent="0.3"/>
    <row r="60" ht="13.95" hidden="1" customHeight="1" x14ac:dyDescent="0.3"/>
    <row r="61" ht="13.95" hidden="1" customHeight="1" x14ac:dyDescent="0.3"/>
    <row r="62" ht="13.95" hidden="1" customHeight="1" x14ac:dyDescent="0.3"/>
    <row r="63" ht="13.95" hidden="1" customHeight="1" x14ac:dyDescent="0.3"/>
    <row r="64" ht="13.95" hidden="1" customHeight="1" x14ac:dyDescent="0.3"/>
    <row r="65" ht="13.95" hidden="1" customHeight="1" x14ac:dyDescent="0.3"/>
    <row r="66" ht="13.95" hidden="1" customHeight="1" x14ac:dyDescent="0.3"/>
    <row r="67" ht="13.95" hidden="1" customHeight="1" x14ac:dyDescent="0.3"/>
    <row r="68" ht="13.95" hidden="1" customHeight="1" x14ac:dyDescent="0.3"/>
    <row r="69" ht="13.95" hidden="1" customHeight="1" x14ac:dyDescent="0.3"/>
    <row r="70" ht="13.95" hidden="1" customHeight="1" x14ac:dyDescent="0.3"/>
    <row r="71" ht="13.95" hidden="1" customHeight="1" x14ac:dyDescent="0.3"/>
    <row r="72" ht="13.95" hidden="1" customHeight="1" x14ac:dyDescent="0.3"/>
    <row r="73" ht="13.95" hidden="1" customHeight="1" x14ac:dyDescent="0.3"/>
    <row r="74" ht="13.95" hidden="1" customHeight="1" x14ac:dyDescent="0.3"/>
    <row r="75" ht="13.95" hidden="1" customHeight="1" x14ac:dyDescent="0.3"/>
    <row r="76" ht="13.95" hidden="1" customHeight="1" x14ac:dyDescent="0.3"/>
    <row r="77" ht="13.95" hidden="1" customHeight="1" x14ac:dyDescent="0.3"/>
    <row r="78" ht="13.95" hidden="1" customHeight="1" x14ac:dyDescent="0.3"/>
    <row r="79" ht="13.95" hidden="1" customHeight="1" x14ac:dyDescent="0.3"/>
    <row r="80" ht="13.95" hidden="1" customHeight="1" x14ac:dyDescent="0.3"/>
    <row r="81" ht="13.95" hidden="1" customHeight="1" x14ac:dyDescent="0.3"/>
    <row r="82" ht="13.95" hidden="1" customHeight="1" x14ac:dyDescent="0.3"/>
    <row r="83" ht="13.95" hidden="1" customHeight="1" x14ac:dyDescent="0.3"/>
    <row r="84" ht="13.95" hidden="1" customHeight="1" x14ac:dyDescent="0.3"/>
    <row r="85" ht="13.95" hidden="1" customHeight="1" x14ac:dyDescent="0.3"/>
    <row r="86" ht="13.95" hidden="1" customHeight="1" x14ac:dyDescent="0.3"/>
    <row r="87" ht="13.95" hidden="1" customHeight="1" x14ac:dyDescent="0.3"/>
    <row r="88" ht="13.95" hidden="1" customHeight="1" x14ac:dyDescent="0.3"/>
    <row r="114" spans="9:29" ht="13.95" customHeight="1" x14ac:dyDescent="0.3"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</row>
    <row r="115" spans="9:29" ht="13.95" customHeight="1" x14ac:dyDescent="0.3"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</row>
    <row r="116" spans="9:29" ht="13.95" customHeight="1" x14ac:dyDescent="0.3"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</row>
    <row r="117" spans="9:29" ht="13.95" customHeight="1" x14ac:dyDescent="0.3"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</row>
    <row r="118" spans="9:29" ht="13.95" customHeight="1" x14ac:dyDescent="0.3"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</row>
    <row r="119" spans="9:29" ht="13.95" customHeight="1" x14ac:dyDescent="0.3"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</row>
    <row r="120" spans="9:29" ht="13.95" customHeight="1" x14ac:dyDescent="0.3"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</row>
    <row r="121" spans="9:29" ht="13.95" customHeight="1" x14ac:dyDescent="0.3"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</row>
    <row r="122" spans="9:29" ht="13.95" customHeight="1" x14ac:dyDescent="0.3"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</row>
    <row r="123" spans="9:29" ht="13.95" customHeight="1" x14ac:dyDescent="0.3"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</row>
    <row r="124" spans="9:29" ht="13.95" customHeight="1" x14ac:dyDescent="0.3"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</row>
    <row r="125" spans="9:29" ht="141.6" hidden="1" customHeight="1" x14ac:dyDescent="0.3">
      <c r="I125" s="63"/>
      <c r="J125" s="63"/>
      <c r="K125" s="61" t="s">
        <v>43</v>
      </c>
      <c r="L125" s="63">
        <f>COUNTIF(L20:L40,"x")</f>
        <v>0</v>
      </c>
      <c r="M125" s="63">
        <f t="shared" ref="M125:Z125" si="0">COUNTIF(M20:M40,"x")</f>
        <v>0</v>
      </c>
      <c r="N125" s="63">
        <f t="shared" si="0"/>
        <v>0</v>
      </c>
      <c r="O125" s="63">
        <f t="shared" si="0"/>
        <v>0</v>
      </c>
      <c r="P125" s="63">
        <f t="shared" si="0"/>
        <v>0</v>
      </c>
      <c r="Q125" s="63">
        <f t="shared" si="0"/>
        <v>0</v>
      </c>
      <c r="R125" s="63">
        <f t="shared" si="0"/>
        <v>0</v>
      </c>
      <c r="S125" s="63">
        <f t="shared" si="0"/>
        <v>0</v>
      </c>
      <c r="T125" s="63">
        <f t="shared" si="0"/>
        <v>0</v>
      </c>
      <c r="U125" s="63">
        <f t="shared" si="0"/>
        <v>0</v>
      </c>
      <c r="V125" s="63">
        <f t="shared" si="0"/>
        <v>0</v>
      </c>
      <c r="W125" s="63">
        <f t="shared" si="0"/>
        <v>0</v>
      </c>
      <c r="X125" s="63">
        <f t="shared" si="0"/>
        <v>0</v>
      </c>
      <c r="Y125" s="63">
        <f t="shared" si="0"/>
        <v>0</v>
      </c>
      <c r="Z125" s="63">
        <f t="shared" si="0"/>
        <v>0</v>
      </c>
      <c r="AA125" s="63">
        <f>COUNTIF(AA20:AA40,"x")</f>
        <v>0</v>
      </c>
      <c r="AB125" s="63"/>
      <c r="AC125" s="63"/>
    </row>
    <row r="126" spans="9:29" ht="99.6" hidden="1" customHeight="1" x14ac:dyDescent="0.3">
      <c r="I126" s="63"/>
      <c r="J126" s="63"/>
      <c r="K126" s="60" t="s">
        <v>44</v>
      </c>
      <c r="L126" s="64">
        <f>COUNTIF(L20:L40,"✓")</f>
        <v>0</v>
      </c>
      <c r="M126" s="64">
        <f t="shared" ref="M126:AA126" si="1">COUNTIF(M20:M40,"✓")</f>
        <v>0</v>
      </c>
      <c r="N126" s="64">
        <f t="shared" si="1"/>
        <v>0</v>
      </c>
      <c r="O126" s="64">
        <f t="shared" si="1"/>
        <v>0</v>
      </c>
      <c r="P126" s="64">
        <f t="shared" si="1"/>
        <v>0</v>
      </c>
      <c r="Q126" s="64">
        <f t="shared" si="1"/>
        <v>0</v>
      </c>
      <c r="R126" s="64">
        <f t="shared" si="1"/>
        <v>0</v>
      </c>
      <c r="S126" s="64">
        <f t="shared" si="1"/>
        <v>0</v>
      </c>
      <c r="T126" s="64">
        <f t="shared" si="1"/>
        <v>0</v>
      </c>
      <c r="U126" s="64">
        <f t="shared" si="1"/>
        <v>0</v>
      </c>
      <c r="V126" s="64">
        <f t="shared" si="1"/>
        <v>0</v>
      </c>
      <c r="W126" s="64">
        <f t="shared" si="1"/>
        <v>0</v>
      </c>
      <c r="X126" s="64">
        <f t="shared" si="1"/>
        <v>0</v>
      </c>
      <c r="Y126" s="64">
        <f t="shared" si="1"/>
        <v>0</v>
      </c>
      <c r="Z126" s="64">
        <f t="shared" si="1"/>
        <v>0</v>
      </c>
      <c r="AA126" s="64">
        <f t="shared" si="1"/>
        <v>0</v>
      </c>
      <c r="AB126" s="63"/>
      <c r="AC126" s="63"/>
    </row>
    <row r="127" spans="9:29" ht="132.6" hidden="1" customHeight="1" x14ac:dyDescent="0.3">
      <c r="I127" s="63"/>
      <c r="J127" s="63"/>
      <c r="K127" s="60" t="s">
        <v>26</v>
      </c>
      <c r="L127" s="64">
        <f>COUNTIF(L20:L40,"N/A")</f>
        <v>0</v>
      </c>
      <c r="M127" s="64">
        <f t="shared" ref="M127:AA127" si="2">COUNTIF(M20:M40,"N/A")</f>
        <v>0</v>
      </c>
      <c r="N127" s="64">
        <f t="shared" si="2"/>
        <v>0</v>
      </c>
      <c r="O127" s="64">
        <f t="shared" si="2"/>
        <v>0</v>
      </c>
      <c r="P127" s="64">
        <f t="shared" si="2"/>
        <v>0</v>
      </c>
      <c r="Q127" s="64">
        <f t="shared" si="2"/>
        <v>0</v>
      </c>
      <c r="R127" s="64">
        <f t="shared" si="2"/>
        <v>0</v>
      </c>
      <c r="S127" s="64">
        <f t="shared" si="2"/>
        <v>0</v>
      </c>
      <c r="T127" s="64">
        <f t="shared" si="2"/>
        <v>0</v>
      </c>
      <c r="U127" s="64">
        <f t="shared" si="2"/>
        <v>0</v>
      </c>
      <c r="V127" s="64">
        <f t="shared" si="2"/>
        <v>0</v>
      </c>
      <c r="W127" s="64">
        <f t="shared" si="2"/>
        <v>0</v>
      </c>
      <c r="X127" s="64">
        <f t="shared" si="2"/>
        <v>0</v>
      </c>
      <c r="Y127" s="64">
        <f t="shared" si="2"/>
        <v>0</v>
      </c>
      <c r="Z127" s="64">
        <f t="shared" si="2"/>
        <v>0</v>
      </c>
      <c r="AA127" s="64">
        <f t="shared" si="2"/>
        <v>0</v>
      </c>
      <c r="AB127" s="63"/>
      <c r="AC127" s="63"/>
    </row>
    <row r="128" spans="9:29" ht="13.95" customHeight="1" x14ac:dyDescent="0.3"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</row>
    <row r="129" spans="9:29" ht="13.95" customHeight="1" x14ac:dyDescent="0.3"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</row>
    <row r="130" spans="9:29" ht="13.95" customHeight="1" x14ac:dyDescent="0.3"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</row>
    <row r="131" spans="9:29" ht="13.95" customHeight="1" x14ac:dyDescent="0.3"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</row>
    <row r="132" spans="9:29" ht="13.95" customHeight="1" x14ac:dyDescent="0.3"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</row>
    <row r="133" spans="9:29" ht="13.95" customHeight="1" x14ac:dyDescent="0.3"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</row>
  </sheetData>
  <sheetProtection formatCells="0" formatColumns="0" formatRows="0" insertRows="0" deleteRows="0" selectLockedCells="1" sort="0" autoFilter="0"/>
  <protectedRanges>
    <protectedRange algorithmName="SHA-512" hashValue="oKuy+E4WKygmA3EoS58JaUXBQvyX23TuSexUDl3LngbEL5hSVrYtQ5bjWgjslMR+VMpYh6BN8VWzZ8IAmyJZ3w==" saltValue="DdT6WKOxS0IJs0VR8PwLHA==" spinCount="100000" sqref="A123:XFD132" name="Aralık1"/>
  </protectedRanges>
  <mergeCells count="59">
    <mergeCell ref="I39:K39"/>
    <mergeCell ref="AC39:AD39"/>
    <mergeCell ref="I35:K35"/>
    <mergeCell ref="AC35:AD35"/>
    <mergeCell ref="I36:K36"/>
    <mergeCell ref="AC36:AD36"/>
    <mergeCell ref="I37:K37"/>
    <mergeCell ref="AC37:AD37"/>
    <mergeCell ref="I33:K33"/>
    <mergeCell ref="AC33:AD33"/>
    <mergeCell ref="I34:K34"/>
    <mergeCell ref="AC34:AD34"/>
    <mergeCell ref="I38:K38"/>
    <mergeCell ref="AC38:AD38"/>
    <mergeCell ref="I30:K30"/>
    <mergeCell ref="AC30:AD30"/>
    <mergeCell ref="I31:K31"/>
    <mergeCell ref="AC31:AD31"/>
    <mergeCell ref="I32:K32"/>
    <mergeCell ref="AC32:AD32"/>
    <mergeCell ref="I27:K27"/>
    <mergeCell ref="AC27:AD27"/>
    <mergeCell ref="I28:K28"/>
    <mergeCell ref="AC28:AD28"/>
    <mergeCell ref="I29:K29"/>
    <mergeCell ref="AC29:AD29"/>
    <mergeCell ref="I24:K24"/>
    <mergeCell ref="AC24:AD24"/>
    <mergeCell ref="I25:K25"/>
    <mergeCell ref="AC25:AD25"/>
    <mergeCell ref="I26:K26"/>
    <mergeCell ref="AC26:AD26"/>
    <mergeCell ref="I22:K22"/>
    <mergeCell ref="AC22:AD22"/>
    <mergeCell ref="I23:K23"/>
    <mergeCell ref="B11:AD12"/>
    <mergeCell ref="M13:AB14"/>
    <mergeCell ref="B15:B19"/>
    <mergeCell ref="C15:C19"/>
    <mergeCell ref="D15:E18"/>
    <mergeCell ref="F15:H18"/>
    <mergeCell ref="L15:AA15"/>
    <mergeCell ref="AC15:AD19"/>
    <mergeCell ref="I19:K19"/>
    <mergeCell ref="I15:J18"/>
    <mergeCell ref="AB15:AB19"/>
    <mergeCell ref="AC23:AD23"/>
    <mergeCell ref="B13:C13"/>
    <mergeCell ref="B14:C14"/>
    <mergeCell ref="I20:K20"/>
    <mergeCell ref="I21:K21"/>
    <mergeCell ref="AC21:AD21"/>
    <mergeCell ref="AC20:AD20"/>
    <mergeCell ref="H14:K14"/>
    <mergeCell ref="D13:E13"/>
    <mergeCell ref="F13:G13"/>
    <mergeCell ref="D14:E14"/>
    <mergeCell ref="F14:G14"/>
    <mergeCell ref="I13:K13"/>
  </mergeCells>
  <conditionalFormatting sqref="L20:AA39">
    <cfRule type="containsText" dxfId="26" priority="1" operator="containsText" text="x">
      <formula>NOT(ISERROR(SEARCH("x",L20)))</formula>
    </cfRule>
  </conditionalFormatting>
  <dataValidations count="1">
    <dataValidation type="list" allowBlank="1" showInputMessage="1" showErrorMessage="1" sqref="L20:AA39" xr:uid="{00000000-0002-0000-0100-000000000000}">
      <formula1>$AG$26:$AG$28</formula1>
    </dataValidation>
  </dataValidations>
  <pageMargins left="0" right="0.19685039370078741" top="0" bottom="0.39370078740157483" header="0" footer="0.19685039370078741"/>
  <pageSetup paperSize="8" scale="13" orientation="landscape" horizontalDpi="300" verticalDpi="300" r:id="rId1"/>
  <headerFooter>
    <oddHeader xml:space="preserve">&amp;L&amp;G
&amp;"Trebuchet MS,Kalın"    İzleç No: ASG-03-00-03
    İzleç Adı: FMEA ve Kontrol&amp;C&amp;"Trebuchet MS,Kalın"
&amp;U&amp;KFF0000ASELSAN GLOBAL ÖZEL&amp;U&amp;K01+000
EK-C
İlk Yayım Tarihi/No:
Revizyon Tarihi/No:&amp;R
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>
    <tabColor theme="3" tint="0.39997558519241921"/>
    <pageSetUpPr fitToPage="1"/>
  </sheetPr>
  <dimension ref="B6:BN124"/>
  <sheetViews>
    <sheetView showGridLines="0" showWhiteSpace="0" zoomScale="40" zoomScaleNormal="40" zoomScaleSheetLayoutView="40" zoomScalePageLayoutView="40" workbookViewId="0">
      <selection activeCell="K20" sqref="K20:O34"/>
    </sheetView>
  </sheetViews>
  <sheetFormatPr defaultColWidth="6.6640625" defaultRowHeight="13.95" customHeight="1" x14ac:dyDescent="0.3"/>
  <cols>
    <col min="1" max="1" width="2.44140625" style="6" customWidth="1"/>
    <col min="2" max="2" width="5.88671875" style="6" customWidth="1"/>
    <col min="3" max="3" width="15.33203125" style="6" customWidth="1"/>
    <col min="4" max="4" width="9" style="6" customWidth="1"/>
    <col min="5" max="5" width="21.5546875" style="6" customWidth="1"/>
    <col min="6" max="6" width="24.44140625" style="6" customWidth="1"/>
    <col min="7" max="8" width="26.33203125" style="6" customWidth="1"/>
    <col min="9" max="9" width="59.6640625" style="6" customWidth="1"/>
    <col min="10" max="10" width="23" style="6" customWidth="1"/>
    <col min="11" max="11" width="31.44140625" style="6" customWidth="1"/>
    <col min="12" max="12" width="26.88671875" style="6" customWidth="1"/>
    <col min="13" max="13" width="25.5546875" style="6" customWidth="1"/>
    <col min="14" max="14" width="26.6640625" style="6" customWidth="1"/>
    <col min="15" max="15" width="22.33203125" style="6" customWidth="1"/>
    <col min="16" max="16" width="15.109375" style="6" customWidth="1"/>
    <col min="17" max="17" width="72.5546875" style="6" customWidth="1"/>
    <col min="18" max="24" width="6.6640625" style="6" hidden="1" customWidth="1"/>
    <col min="25" max="61" width="6.6640625" style="6"/>
    <col min="62" max="69" width="0" style="6" hidden="1" customWidth="1"/>
    <col min="70" max="16384" width="6.6640625" style="6"/>
  </cols>
  <sheetData>
    <row r="6" spans="2:21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9" spans="2:21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1" spans="2:21" ht="14.4" customHeight="1" x14ac:dyDescent="0.3">
      <c r="B11" s="100" t="s">
        <v>14</v>
      </c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1"/>
      <c r="T11" s="6" t="s">
        <v>21</v>
      </c>
    </row>
    <row r="12" spans="2:21" ht="14.4" customHeight="1" x14ac:dyDescent="0.3"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3"/>
      <c r="T12" s="6" t="s">
        <v>37</v>
      </c>
    </row>
    <row r="13" spans="2:21" ht="14.4" customHeight="1" x14ac:dyDescent="0.3">
      <c r="B13" s="85" t="s">
        <v>31</v>
      </c>
      <c r="C13" s="86"/>
      <c r="D13" s="171"/>
      <c r="E13" s="172"/>
      <c r="F13" s="173" t="s">
        <v>36</v>
      </c>
      <c r="G13" s="174"/>
      <c r="H13" s="179"/>
      <c r="I13" s="180"/>
      <c r="J13" s="169"/>
      <c r="K13" s="104"/>
      <c r="L13" s="104"/>
      <c r="M13" s="104"/>
      <c r="N13" s="104"/>
      <c r="O13" s="105"/>
      <c r="P13" s="22" t="s">
        <v>17</v>
      </c>
      <c r="Q13" s="9"/>
      <c r="T13" s="6" t="s">
        <v>26</v>
      </c>
    </row>
    <row r="14" spans="2:21" ht="18" customHeight="1" x14ac:dyDescent="0.3">
      <c r="B14" s="85" t="s">
        <v>32</v>
      </c>
      <c r="C14" s="86"/>
      <c r="D14" s="171"/>
      <c r="E14" s="172"/>
      <c r="F14" s="20" t="s">
        <v>10</v>
      </c>
      <c r="G14" s="21"/>
      <c r="H14" s="181"/>
      <c r="I14" s="182"/>
      <c r="J14" s="170"/>
      <c r="K14" s="106"/>
      <c r="L14" s="106"/>
      <c r="M14" s="106"/>
      <c r="N14" s="106"/>
      <c r="O14" s="107"/>
      <c r="P14" s="22" t="s">
        <v>35</v>
      </c>
      <c r="Q14" s="9"/>
    </row>
    <row r="15" spans="2:21" ht="28.5" customHeight="1" x14ac:dyDescent="0.3">
      <c r="B15" s="108" t="s">
        <v>4</v>
      </c>
      <c r="C15" s="109" t="s">
        <v>5</v>
      </c>
      <c r="D15" s="110" t="s">
        <v>0</v>
      </c>
      <c r="E15" s="111"/>
      <c r="F15" s="116" t="s">
        <v>28</v>
      </c>
      <c r="G15" s="117"/>
      <c r="H15" s="117"/>
      <c r="I15" s="30"/>
      <c r="J15" s="26" t="s">
        <v>20</v>
      </c>
      <c r="K15" s="122" t="s">
        <v>33</v>
      </c>
      <c r="L15" s="122"/>
      <c r="M15" s="122"/>
      <c r="N15" s="122"/>
      <c r="O15" s="109" t="s">
        <v>58</v>
      </c>
      <c r="P15" s="177" t="s">
        <v>57</v>
      </c>
      <c r="Q15" s="124"/>
      <c r="U15" t="s">
        <v>22</v>
      </c>
    </row>
    <row r="16" spans="2:21" ht="14.4" customHeight="1" x14ac:dyDescent="0.3">
      <c r="B16" s="108"/>
      <c r="C16" s="109"/>
      <c r="D16" s="112"/>
      <c r="E16" s="113"/>
      <c r="F16" s="118"/>
      <c r="G16" s="119"/>
      <c r="H16" s="119"/>
      <c r="I16" s="31"/>
      <c r="J16" s="28" t="s">
        <v>11</v>
      </c>
      <c r="K16" s="32"/>
      <c r="L16" s="32"/>
      <c r="M16" s="32"/>
      <c r="N16" s="32"/>
      <c r="O16" s="109"/>
      <c r="P16" s="178"/>
      <c r="Q16" s="126"/>
      <c r="U16" t="s">
        <v>23</v>
      </c>
    </row>
    <row r="17" spans="2:66" ht="14.4" customHeight="1" x14ac:dyDescent="0.3">
      <c r="B17" s="108"/>
      <c r="C17" s="109"/>
      <c r="D17" s="112"/>
      <c r="E17" s="113"/>
      <c r="F17" s="118"/>
      <c r="G17" s="119"/>
      <c r="H17" s="119"/>
      <c r="I17" s="31"/>
      <c r="J17" s="29" t="s">
        <v>18</v>
      </c>
      <c r="K17" s="32"/>
      <c r="L17" s="32"/>
      <c r="M17" s="32"/>
      <c r="N17" s="32"/>
      <c r="O17" s="109"/>
      <c r="P17" s="178"/>
      <c r="Q17" s="126"/>
      <c r="U17" t="s">
        <v>24</v>
      </c>
    </row>
    <row r="18" spans="2:66" ht="14.4" customHeight="1" x14ac:dyDescent="0.3">
      <c r="B18" s="108"/>
      <c r="C18" s="109"/>
      <c r="D18" s="114"/>
      <c r="E18" s="115"/>
      <c r="F18" s="120"/>
      <c r="G18" s="121"/>
      <c r="H18" s="121"/>
      <c r="I18" s="31"/>
      <c r="J18" s="29" t="s">
        <v>19</v>
      </c>
      <c r="K18" s="32"/>
      <c r="L18" s="32"/>
      <c r="M18" s="32"/>
      <c r="N18" s="32"/>
      <c r="O18" s="109"/>
      <c r="P18" s="178"/>
      <c r="Q18" s="126"/>
      <c r="U18" t="s">
        <v>25</v>
      </c>
    </row>
    <row r="19" spans="2:66" ht="40.5" customHeight="1" x14ac:dyDescent="0.3">
      <c r="B19" s="108"/>
      <c r="C19" s="109"/>
      <c r="D19" s="24" t="s">
        <v>1</v>
      </c>
      <c r="E19" s="24" t="s">
        <v>2</v>
      </c>
      <c r="F19" s="65" t="s">
        <v>3</v>
      </c>
      <c r="G19" s="65" t="s">
        <v>6</v>
      </c>
      <c r="H19" s="65" t="s">
        <v>55</v>
      </c>
      <c r="I19" s="175" t="s">
        <v>29</v>
      </c>
      <c r="J19" s="176"/>
      <c r="K19" s="33">
        <v>1</v>
      </c>
      <c r="L19" s="33">
        <v>2</v>
      </c>
      <c r="M19" s="33">
        <v>3</v>
      </c>
      <c r="N19" s="33">
        <v>4</v>
      </c>
      <c r="O19" s="109"/>
      <c r="P19" s="127"/>
      <c r="Q19" s="128"/>
    </row>
    <row r="20" spans="2:66" ht="50.1" customHeight="1" x14ac:dyDescent="0.3">
      <c r="B20" s="15">
        <v>1</v>
      </c>
      <c r="C20" s="9"/>
      <c r="D20" s="9"/>
      <c r="E20" s="9"/>
      <c r="F20" s="15"/>
      <c r="G20" s="15"/>
      <c r="H20" s="15"/>
      <c r="I20" s="94"/>
      <c r="J20" s="96"/>
      <c r="K20" s="19"/>
      <c r="L20" s="19"/>
      <c r="M20" s="19"/>
      <c r="N20" s="19"/>
      <c r="O20" s="53"/>
      <c r="P20" s="94"/>
      <c r="Q20" s="96"/>
    </row>
    <row r="21" spans="2:66" ht="50.1" customHeight="1" x14ac:dyDescent="0.3">
      <c r="B21" s="15">
        <v>2</v>
      </c>
      <c r="C21" s="9"/>
      <c r="D21" s="9"/>
      <c r="E21" s="9"/>
      <c r="F21" s="15"/>
      <c r="G21" s="15"/>
      <c r="H21" s="15"/>
      <c r="I21" s="94"/>
      <c r="J21" s="96"/>
      <c r="K21" s="19"/>
      <c r="L21" s="19"/>
      <c r="M21" s="19"/>
      <c r="N21" s="19"/>
      <c r="O21" s="53"/>
      <c r="P21" s="94"/>
      <c r="Q21" s="96"/>
    </row>
    <row r="22" spans="2:66" ht="50.1" customHeight="1" x14ac:dyDescent="0.3">
      <c r="B22" s="15">
        <v>3</v>
      </c>
      <c r="C22" s="9"/>
      <c r="D22" s="9"/>
      <c r="E22" s="9"/>
      <c r="F22" s="15"/>
      <c r="G22" s="15"/>
      <c r="H22" s="15"/>
      <c r="I22" s="94"/>
      <c r="J22" s="96"/>
      <c r="K22" s="19"/>
      <c r="L22" s="19"/>
      <c r="M22" s="19"/>
      <c r="N22" s="19"/>
      <c r="O22" s="53"/>
      <c r="P22" s="94"/>
      <c r="Q22" s="96"/>
    </row>
    <row r="23" spans="2:66" ht="50.1" customHeight="1" x14ac:dyDescent="0.3">
      <c r="B23" s="15">
        <v>4</v>
      </c>
      <c r="C23" s="9"/>
      <c r="D23" s="9"/>
      <c r="E23" s="9"/>
      <c r="F23" s="15"/>
      <c r="G23" s="15"/>
      <c r="H23" s="15"/>
      <c r="I23" s="94"/>
      <c r="J23" s="96"/>
      <c r="K23" s="19"/>
      <c r="L23" s="19"/>
      <c r="M23" s="19"/>
      <c r="N23" s="19"/>
      <c r="O23" s="53"/>
      <c r="P23" s="94"/>
      <c r="Q23" s="96"/>
      <c r="BN23" s="6">
        <v>6</v>
      </c>
    </row>
    <row r="24" spans="2:66" ht="50.1" customHeight="1" x14ac:dyDescent="0.3">
      <c r="B24" s="15">
        <v>5</v>
      </c>
      <c r="C24" s="9"/>
      <c r="D24" s="9"/>
      <c r="E24" s="9"/>
      <c r="F24" s="15"/>
      <c r="G24" s="15"/>
      <c r="H24" s="15"/>
      <c r="I24" s="94"/>
      <c r="J24" s="96"/>
      <c r="K24" s="19"/>
      <c r="L24" s="19"/>
      <c r="M24" s="19"/>
      <c r="N24" s="19"/>
      <c r="O24" s="53"/>
      <c r="P24" s="94"/>
      <c r="Q24" s="96"/>
    </row>
    <row r="25" spans="2:66" ht="50.1" customHeight="1" x14ac:dyDescent="0.3">
      <c r="B25" s="15">
        <v>6</v>
      </c>
      <c r="C25" s="9"/>
      <c r="D25" s="9"/>
      <c r="E25" s="9"/>
      <c r="F25" s="15"/>
      <c r="G25" s="15"/>
      <c r="H25" s="15"/>
      <c r="I25" s="94"/>
      <c r="J25" s="96"/>
      <c r="K25" s="19"/>
      <c r="L25" s="19"/>
      <c r="M25" s="19"/>
      <c r="N25" s="19"/>
      <c r="O25" s="53"/>
      <c r="P25" s="94"/>
      <c r="Q25" s="96"/>
      <c r="BN25" s="6">
        <v>6</v>
      </c>
    </row>
    <row r="26" spans="2:66" ht="50.1" customHeight="1" x14ac:dyDescent="0.3">
      <c r="B26" s="15">
        <v>7</v>
      </c>
      <c r="C26" s="9"/>
      <c r="D26" s="9"/>
      <c r="E26" s="9"/>
      <c r="F26" s="15"/>
      <c r="G26" s="15"/>
      <c r="H26" s="15"/>
      <c r="I26" s="94"/>
      <c r="J26" s="96"/>
      <c r="K26" s="19"/>
      <c r="L26" s="19"/>
      <c r="M26" s="19"/>
      <c r="N26" s="19"/>
      <c r="O26" s="53"/>
      <c r="P26" s="94"/>
      <c r="Q26" s="96"/>
    </row>
    <row r="27" spans="2:66" ht="50.1" customHeight="1" x14ac:dyDescent="0.3">
      <c r="B27" s="15">
        <v>8</v>
      </c>
      <c r="C27" s="9"/>
      <c r="D27" s="9"/>
      <c r="E27" s="9"/>
      <c r="F27" s="15"/>
      <c r="G27" s="15"/>
      <c r="H27" s="15"/>
      <c r="I27" s="94"/>
      <c r="J27" s="96"/>
      <c r="K27" s="19"/>
      <c r="L27" s="19"/>
      <c r="M27" s="19"/>
      <c r="N27" s="19"/>
      <c r="O27" s="53"/>
      <c r="P27" s="94"/>
      <c r="Q27" s="96"/>
    </row>
    <row r="28" spans="2:66" ht="50.1" customHeight="1" x14ac:dyDescent="0.3">
      <c r="B28" s="15">
        <v>9</v>
      </c>
      <c r="C28" s="9"/>
      <c r="D28" s="9"/>
      <c r="E28" s="9"/>
      <c r="F28" s="15"/>
      <c r="G28" s="15"/>
      <c r="H28" s="15"/>
      <c r="I28" s="94"/>
      <c r="J28" s="96"/>
      <c r="K28" s="19"/>
      <c r="L28" s="19"/>
      <c r="M28" s="19"/>
      <c r="N28" s="19"/>
      <c r="O28" s="53"/>
      <c r="P28" s="94"/>
      <c r="Q28" s="96"/>
    </row>
    <row r="29" spans="2:66" ht="50.1" customHeight="1" x14ac:dyDescent="0.3">
      <c r="B29" s="15">
        <v>10</v>
      </c>
      <c r="C29" s="9"/>
      <c r="D29" s="9"/>
      <c r="E29" s="9"/>
      <c r="F29" s="15"/>
      <c r="G29" s="15"/>
      <c r="H29" s="15"/>
      <c r="I29" s="94"/>
      <c r="J29" s="96"/>
      <c r="K29" s="19"/>
      <c r="L29" s="19"/>
      <c r="M29" s="19"/>
      <c r="N29" s="19"/>
      <c r="O29" s="53"/>
      <c r="P29" s="94"/>
      <c r="Q29" s="96"/>
    </row>
    <row r="30" spans="2:66" ht="50.1" customHeight="1" x14ac:dyDescent="0.3">
      <c r="B30" s="15">
        <v>11</v>
      </c>
      <c r="C30" s="9"/>
      <c r="D30" s="9"/>
      <c r="E30" s="9"/>
      <c r="F30" s="15"/>
      <c r="G30" s="15"/>
      <c r="H30" s="15"/>
      <c r="I30" s="94"/>
      <c r="J30" s="96"/>
      <c r="K30" s="19"/>
      <c r="L30" s="19"/>
      <c r="M30" s="19"/>
      <c r="N30" s="19"/>
      <c r="O30" s="53"/>
      <c r="P30" s="94"/>
      <c r="Q30" s="96"/>
    </row>
    <row r="31" spans="2:66" ht="50.1" customHeight="1" x14ac:dyDescent="0.3">
      <c r="B31" s="15">
        <v>12</v>
      </c>
      <c r="C31" s="9"/>
      <c r="D31" s="9"/>
      <c r="E31" s="9"/>
      <c r="F31" s="15"/>
      <c r="G31" s="15"/>
      <c r="H31" s="15"/>
      <c r="I31" s="94"/>
      <c r="J31" s="96"/>
      <c r="K31" s="19"/>
      <c r="L31" s="19"/>
      <c r="M31" s="19"/>
      <c r="N31" s="19"/>
      <c r="O31" s="53"/>
      <c r="P31" s="94"/>
      <c r="Q31" s="96"/>
      <c r="BN31" s="6">
        <v>6</v>
      </c>
    </row>
    <row r="32" spans="2:66" ht="50.1" customHeight="1" x14ac:dyDescent="0.3">
      <c r="B32" s="15">
        <v>13</v>
      </c>
      <c r="C32" s="16"/>
      <c r="D32" s="16"/>
      <c r="E32" s="16"/>
      <c r="F32" s="17"/>
      <c r="G32" s="17"/>
      <c r="H32" s="17"/>
      <c r="I32" s="94"/>
      <c r="J32" s="96"/>
      <c r="K32" s="19"/>
      <c r="L32" s="19"/>
      <c r="M32" s="19"/>
      <c r="N32" s="19"/>
      <c r="O32" s="53"/>
      <c r="P32" s="94"/>
      <c r="Q32" s="96"/>
    </row>
    <row r="33" spans="2:23" ht="50.1" customHeight="1" x14ac:dyDescent="0.3">
      <c r="B33" s="15">
        <v>14</v>
      </c>
      <c r="C33" s="9"/>
      <c r="D33" s="9"/>
      <c r="E33" s="9"/>
      <c r="F33" s="15"/>
      <c r="G33" s="15"/>
      <c r="H33" s="15"/>
      <c r="I33" s="94"/>
      <c r="J33" s="96"/>
      <c r="K33" s="19"/>
      <c r="L33" s="19"/>
      <c r="M33" s="19"/>
      <c r="N33" s="19"/>
      <c r="O33" s="53"/>
      <c r="P33" s="94"/>
      <c r="Q33" s="96"/>
    </row>
    <row r="34" spans="2:23" ht="50.1" customHeight="1" x14ac:dyDescent="0.3">
      <c r="B34" s="15">
        <v>15</v>
      </c>
      <c r="C34" s="9"/>
      <c r="D34" s="9"/>
      <c r="E34" s="9"/>
      <c r="F34" s="15"/>
      <c r="G34" s="15"/>
      <c r="H34" s="15"/>
      <c r="I34" s="94"/>
      <c r="J34" s="96"/>
      <c r="K34" s="19"/>
      <c r="L34" s="19"/>
      <c r="M34" s="19"/>
      <c r="N34" s="19"/>
      <c r="O34" s="53"/>
      <c r="P34" s="94"/>
      <c r="Q34" s="96"/>
    </row>
    <row r="35" spans="2:23" ht="50.1" customHeight="1" x14ac:dyDescent="0.3">
      <c r="B35" s="15">
        <v>16</v>
      </c>
      <c r="C35" s="16"/>
      <c r="D35" s="16"/>
      <c r="E35" s="16"/>
      <c r="F35" s="17"/>
      <c r="G35" s="17"/>
      <c r="H35" s="17"/>
      <c r="I35" s="94"/>
      <c r="J35" s="96"/>
      <c r="K35" s="19"/>
      <c r="L35" s="19"/>
      <c r="M35" s="19"/>
      <c r="N35" s="19"/>
      <c r="O35" s="53"/>
      <c r="P35" s="94"/>
      <c r="Q35" s="96"/>
    </row>
    <row r="36" spans="2:23" ht="50.1" customHeight="1" x14ac:dyDescent="0.3">
      <c r="B36" s="15">
        <v>17</v>
      </c>
      <c r="C36" s="9"/>
      <c r="D36" s="9"/>
      <c r="E36" s="9"/>
      <c r="F36" s="15"/>
      <c r="G36" s="15"/>
      <c r="H36" s="15"/>
      <c r="I36" s="94"/>
      <c r="J36" s="96"/>
      <c r="K36" s="19"/>
      <c r="L36" s="19"/>
      <c r="M36" s="19"/>
      <c r="N36" s="19"/>
      <c r="O36" s="53"/>
      <c r="P36" s="94"/>
      <c r="Q36" s="96"/>
    </row>
    <row r="37" spans="2:23" ht="50.1" customHeight="1" x14ac:dyDescent="0.3">
      <c r="B37" s="15">
        <v>18</v>
      </c>
      <c r="C37" s="9"/>
      <c r="D37" s="9"/>
      <c r="E37" s="9"/>
      <c r="F37" s="15"/>
      <c r="G37" s="15"/>
      <c r="H37" s="15"/>
      <c r="I37" s="94"/>
      <c r="J37" s="96"/>
      <c r="K37" s="19"/>
      <c r="L37" s="19"/>
      <c r="M37" s="19"/>
      <c r="N37" s="19"/>
      <c r="O37" s="53"/>
      <c r="P37" s="94"/>
      <c r="Q37" s="96"/>
    </row>
    <row r="38" spans="2:23" ht="50.1" customHeight="1" x14ac:dyDescent="0.3">
      <c r="B38" s="15">
        <v>19</v>
      </c>
      <c r="C38" s="16"/>
      <c r="D38" s="16"/>
      <c r="E38" s="16"/>
      <c r="F38" s="17"/>
      <c r="G38" s="17"/>
      <c r="H38" s="17"/>
      <c r="I38" s="94"/>
      <c r="J38" s="96"/>
      <c r="K38" s="19"/>
      <c r="L38" s="19"/>
      <c r="M38" s="19"/>
      <c r="N38" s="19"/>
      <c r="O38" s="53"/>
      <c r="P38" s="94"/>
      <c r="Q38" s="96"/>
    </row>
    <row r="39" spans="2:23" ht="50.1" customHeight="1" x14ac:dyDescent="0.3">
      <c r="B39" s="15">
        <v>20</v>
      </c>
      <c r="C39" s="9"/>
      <c r="D39" s="9"/>
      <c r="E39" s="9"/>
      <c r="F39" s="15"/>
      <c r="G39" s="15"/>
      <c r="H39" s="15"/>
      <c r="I39" s="94"/>
      <c r="J39" s="96"/>
      <c r="K39" s="19"/>
      <c r="L39" s="19"/>
      <c r="M39" s="19"/>
      <c r="N39" s="19"/>
      <c r="O39" s="53"/>
      <c r="P39" s="94"/>
      <c r="Q39" s="96"/>
    </row>
    <row r="40" spans="2:23" ht="13.95" customHeight="1" x14ac:dyDescent="0.3">
      <c r="B40" s="77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R40" s="23"/>
      <c r="S40" s="23"/>
      <c r="T40" s="23"/>
      <c r="U40" s="23"/>
      <c r="V40" s="23"/>
      <c r="W40" s="23"/>
    </row>
    <row r="41" spans="2:23" ht="13.95" customHeight="1" x14ac:dyDescent="0.3"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R41" s="23"/>
      <c r="S41" s="23"/>
      <c r="T41" s="23"/>
      <c r="U41" s="23"/>
      <c r="V41" s="23"/>
      <c r="W41" s="23"/>
    </row>
    <row r="42" spans="2:23" ht="13.95" customHeight="1" x14ac:dyDescent="0.3"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R42" s="23"/>
      <c r="S42" s="23"/>
      <c r="T42" s="23"/>
      <c r="U42" s="23"/>
      <c r="V42" s="23"/>
      <c r="W42" s="23"/>
    </row>
    <row r="43" spans="2:23" ht="13.95" customHeight="1" x14ac:dyDescent="0.3"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R43" s="23"/>
      <c r="S43" s="23"/>
      <c r="T43" s="23"/>
      <c r="U43" s="23"/>
      <c r="V43" s="23"/>
      <c r="W43" s="23"/>
    </row>
    <row r="44" spans="2:23" ht="39.6" customHeight="1" x14ac:dyDescent="0.3"/>
    <row r="111" spans="10:15" ht="13.95" customHeight="1" x14ac:dyDescent="0.3">
      <c r="J111" s="63"/>
      <c r="K111" s="63"/>
      <c r="L111" s="63"/>
      <c r="M111" s="63"/>
      <c r="N111" s="63"/>
      <c r="O111" s="63"/>
    </row>
    <row r="112" spans="10:15" ht="13.95" customHeight="1" x14ac:dyDescent="0.3">
      <c r="J112" s="63"/>
      <c r="K112" s="63"/>
      <c r="L112" s="63"/>
      <c r="M112" s="63"/>
      <c r="N112" s="63"/>
      <c r="O112" s="63"/>
    </row>
    <row r="113" spans="10:17" ht="13.95" customHeight="1" x14ac:dyDescent="0.3">
      <c r="J113" s="63"/>
      <c r="K113" s="63"/>
      <c r="L113" s="63"/>
      <c r="M113" s="63"/>
      <c r="N113" s="63"/>
      <c r="O113" s="63"/>
    </row>
    <row r="114" spans="10:17" ht="13.95" customHeight="1" x14ac:dyDescent="0.3">
      <c r="J114" s="63"/>
      <c r="K114" s="63"/>
      <c r="L114" s="63"/>
      <c r="M114" s="63"/>
      <c r="N114" s="63"/>
      <c r="O114" s="63"/>
    </row>
    <row r="115" spans="10:17" ht="13.95" customHeight="1" x14ac:dyDescent="0.3">
      <c r="J115" s="63"/>
      <c r="K115" s="63"/>
      <c r="L115" s="63"/>
      <c r="M115" s="63"/>
      <c r="N115" s="63"/>
      <c r="O115" s="63"/>
    </row>
    <row r="116" spans="10:17" ht="13.95" customHeight="1" x14ac:dyDescent="0.3">
      <c r="J116" s="63"/>
      <c r="K116" s="63"/>
      <c r="L116" s="63"/>
      <c r="M116" s="63"/>
      <c r="N116" s="63"/>
      <c r="O116" s="63"/>
    </row>
    <row r="117" spans="10:17" ht="13.95" customHeight="1" x14ac:dyDescent="0.3">
      <c r="J117" s="63"/>
      <c r="K117" s="63"/>
      <c r="L117" s="63"/>
      <c r="M117" s="63"/>
      <c r="N117" s="63"/>
      <c r="O117" s="63"/>
    </row>
    <row r="118" spans="10:17" ht="121.95" hidden="1" customHeight="1" x14ac:dyDescent="0.3">
      <c r="J118" s="61" t="s">
        <v>43</v>
      </c>
      <c r="K118" s="63">
        <f>COUNTIF(K20:K39,"x")</f>
        <v>0</v>
      </c>
      <c r="L118" s="63">
        <f t="shared" ref="L118:N118" si="0">COUNTIF(L20:L39,"x")</f>
        <v>0</v>
      </c>
      <c r="M118" s="63">
        <f t="shared" si="0"/>
        <v>0</v>
      </c>
      <c r="N118" s="63">
        <f t="shared" si="0"/>
        <v>0</v>
      </c>
      <c r="O118" s="63"/>
      <c r="P118" s="58"/>
      <c r="Q118" s="58"/>
    </row>
    <row r="119" spans="10:17" ht="81.599999999999994" hidden="1" customHeight="1" x14ac:dyDescent="0.3">
      <c r="J119" s="60" t="s">
        <v>44</v>
      </c>
      <c r="K119" s="63">
        <f>COUNTIF(K20:K39,"✓")</f>
        <v>0</v>
      </c>
      <c r="L119" s="63">
        <f t="shared" ref="L119:N119" si="1">COUNTIF(L20:L39,"✓")</f>
        <v>0</v>
      </c>
      <c r="M119" s="63">
        <f t="shared" si="1"/>
        <v>0</v>
      </c>
      <c r="N119" s="63">
        <f t="shared" si="1"/>
        <v>0</v>
      </c>
      <c r="O119" s="63"/>
    </row>
    <row r="120" spans="10:17" ht="151.94999999999999" hidden="1" customHeight="1" x14ac:dyDescent="0.3">
      <c r="J120" s="60" t="s">
        <v>26</v>
      </c>
      <c r="K120" s="63">
        <f>COUNTIF(K20:K39,"N/A")</f>
        <v>0</v>
      </c>
      <c r="L120" s="63">
        <f t="shared" ref="L120:N120" si="2">COUNTIF(L20:L39,"N/A")</f>
        <v>0</v>
      </c>
      <c r="M120" s="63">
        <f t="shared" si="2"/>
        <v>0</v>
      </c>
      <c r="N120" s="63">
        <f t="shared" si="2"/>
        <v>0</v>
      </c>
      <c r="O120" s="63"/>
    </row>
    <row r="121" spans="10:17" ht="13.95" hidden="1" customHeight="1" x14ac:dyDescent="0.3">
      <c r="J121" s="63"/>
      <c r="K121" s="63"/>
      <c r="L121" s="63"/>
      <c r="M121" s="63"/>
      <c r="N121" s="63"/>
      <c r="O121" s="63"/>
    </row>
    <row r="122" spans="10:17" ht="13.95" hidden="1" customHeight="1" x14ac:dyDescent="0.3">
      <c r="J122" s="63"/>
      <c r="K122" s="63"/>
      <c r="L122" s="63"/>
      <c r="M122" s="63"/>
      <c r="N122" s="63"/>
      <c r="O122" s="63"/>
    </row>
    <row r="123" spans="10:17" ht="13.95" hidden="1" customHeight="1" x14ac:dyDescent="0.3">
      <c r="J123" s="63"/>
      <c r="K123" s="63"/>
      <c r="L123" s="63"/>
      <c r="M123" s="63"/>
      <c r="N123" s="63"/>
      <c r="O123" s="63"/>
    </row>
    <row r="124" spans="10:17" ht="13.95" hidden="1" customHeight="1" x14ac:dyDescent="0.3">
      <c r="J124" s="63"/>
      <c r="K124" s="63"/>
      <c r="L124" s="63"/>
      <c r="M124" s="63"/>
      <c r="N124" s="63"/>
      <c r="O124" s="63"/>
    </row>
  </sheetData>
  <sheetProtection formatCells="0" formatColumns="0" formatRows="0" insertRows="0" deleteRows="0" selectLockedCells="1" sort="0" autoFilter="0"/>
  <protectedRanges>
    <protectedRange algorithmName="SHA-512" hashValue="qyK8OmSn8hDpHCuQZA0m5+QUqRDVwwApS+Ou1eDOflHtU78j7XHNYxlXKWW06rjO05dj9gVEWqrELeeAgjVlxA==" saltValue="cJGQdC/6UMGW8sAv4jAGjw==" spinCount="100000" sqref="A115:XFD130" name="Aralık1"/>
  </protectedRanges>
  <mergeCells count="57">
    <mergeCell ref="I30:J30"/>
    <mergeCell ref="I31:J31"/>
    <mergeCell ref="I32:J32"/>
    <mergeCell ref="H13:I13"/>
    <mergeCell ref="H14:I14"/>
    <mergeCell ref="F15:H18"/>
    <mergeCell ref="I39:J39"/>
    <mergeCell ref="I33:J33"/>
    <mergeCell ref="I34:J34"/>
    <mergeCell ref="I35:J35"/>
    <mergeCell ref="I36:J36"/>
    <mergeCell ref="I37:J37"/>
    <mergeCell ref="I38:J38"/>
    <mergeCell ref="P29:Q29"/>
    <mergeCell ref="I24:J24"/>
    <mergeCell ref="I25:J25"/>
    <mergeCell ref="I26:J26"/>
    <mergeCell ref="I27:J27"/>
    <mergeCell ref="I28:J28"/>
    <mergeCell ref="I29:J29"/>
    <mergeCell ref="P24:Q24"/>
    <mergeCell ref="P25:Q25"/>
    <mergeCell ref="P26:Q26"/>
    <mergeCell ref="P27:Q27"/>
    <mergeCell ref="P28:Q28"/>
    <mergeCell ref="P37:Q37"/>
    <mergeCell ref="P38:Q38"/>
    <mergeCell ref="P39:Q39"/>
    <mergeCell ref="P30:Q30"/>
    <mergeCell ref="P31:Q31"/>
    <mergeCell ref="P32:Q32"/>
    <mergeCell ref="P33:Q33"/>
    <mergeCell ref="P34:Q34"/>
    <mergeCell ref="P35:Q35"/>
    <mergeCell ref="P36:Q36"/>
    <mergeCell ref="P20:Q20"/>
    <mergeCell ref="P21:Q21"/>
    <mergeCell ref="P22:Q22"/>
    <mergeCell ref="P23:Q23"/>
    <mergeCell ref="I20:J20"/>
    <mergeCell ref="I21:J21"/>
    <mergeCell ref="I22:J22"/>
    <mergeCell ref="I23:J23"/>
    <mergeCell ref="B14:C14"/>
    <mergeCell ref="B13:C13"/>
    <mergeCell ref="B11:Q12"/>
    <mergeCell ref="O15:O19"/>
    <mergeCell ref="J13:O14"/>
    <mergeCell ref="D13:E13"/>
    <mergeCell ref="D14:E14"/>
    <mergeCell ref="F13:G13"/>
    <mergeCell ref="I19:J19"/>
    <mergeCell ref="B15:B19"/>
    <mergeCell ref="C15:C19"/>
    <mergeCell ref="K15:N15"/>
    <mergeCell ref="P15:Q19"/>
    <mergeCell ref="D15:E18"/>
  </mergeCells>
  <conditionalFormatting sqref="K20:N39">
    <cfRule type="containsText" dxfId="1" priority="1" operator="containsText" text="x">
      <formula>NOT(ISERROR(SEARCH("x",K20)))</formula>
    </cfRule>
  </conditionalFormatting>
  <dataValidations count="1">
    <dataValidation type="list" allowBlank="1" showInputMessage="1" showErrorMessage="1" sqref="K20:N39" xr:uid="{00000000-0002-0000-0200-000000000000}">
      <formula1>$T$11:$T$13</formula1>
    </dataValidation>
  </dataValidations>
  <pageMargins left="0.19685039370078741" right="0.19685039370078741" top="0" bottom="0.39370078740157483" header="0" footer="0.19685039370078741"/>
  <pageSetup paperSize="8" scale="14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>
    <tabColor theme="3" tint="0.39997558519241921"/>
    <pageSetUpPr fitToPage="1"/>
  </sheetPr>
  <dimension ref="B6:BN119"/>
  <sheetViews>
    <sheetView showGridLines="0" tabSelected="1" topLeftCell="A6" zoomScale="40" zoomScaleNormal="40" zoomScaleSheetLayoutView="40" zoomScalePageLayoutView="70" workbookViewId="0">
      <selection activeCell="K20" sqref="K20:W31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44140625" style="6" customWidth="1"/>
    <col min="4" max="4" width="12.33203125" style="6" customWidth="1"/>
    <col min="5" max="5" width="16" style="6" customWidth="1"/>
    <col min="6" max="6" width="34.6640625" style="6" customWidth="1"/>
    <col min="7" max="8" width="16" style="6" customWidth="1"/>
    <col min="9" max="9" width="26.33203125" style="6" customWidth="1"/>
    <col min="10" max="10" width="30.44140625" style="6" customWidth="1"/>
    <col min="11" max="23" width="15.6640625" style="6" customWidth="1"/>
    <col min="24" max="24" width="18.44140625" style="6" customWidth="1"/>
    <col min="25" max="25" width="30.5546875" style="6" customWidth="1"/>
    <col min="26" max="31" width="6.6640625" style="6" hidden="1" customWidth="1"/>
    <col min="32" max="32" width="0" style="6" hidden="1" customWidth="1"/>
    <col min="33" max="58" width="6.6640625" style="6"/>
    <col min="59" max="69" width="0" style="6" hidden="1" customWidth="1"/>
    <col min="70" max="16384" width="6.6640625" style="6"/>
  </cols>
  <sheetData>
    <row r="6" spans="2:28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9" spans="2:28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1" spans="2:28" ht="14.4" customHeight="1" x14ac:dyDescent="0.3">
      <c r="B11" s="100" t="s">
        <v>13</v>
      </c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1"/>
    </row>
    <row r="12" spans="2:28" ht="14.4" customHeight="1" x14ac:dyDescent="0.3"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3"/>
    </row>
    <row r="13" spans="2:28" ht="17.399999999999999" customHeight="1" x14ac:dyDescent="0.3">
      <c r="B13" s="183" t="s">
        <v>31</v>
      </c>
      <c r="C13" s="184"/>
      <c r="D13" s="18"/>
      <c r="E13" s="173" t="s">
        <v>36</v>
      </c>
      <c r="F13" s="174"/>
      <c r="G13" s="190"/>
      <c r="H13" s="190"/>
      <c r="I13" s="190"/>
      <c r="J13" s="169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5"/>
      <c r="X13" s="22" t="s">
        <v>16</v>
      </c>
      <c r="Y13" s="9"/>
    </row>
    <row r="14" spans="2:28" ht="17.399999999999999" customHeight="1" x14ac:dyDescent="0.3">
      <c r="B14" s="183" t="s">
        <v>32</v>
      </c>
      <c r="C14" s="184"/>
      <c r="D14" s="18"/>
      <c r="E14" s="20" t="s">
        <v>10</v>
      </c>
      <c r="F14" s="21"/>
      <c r="G14" s="190"/>
      <c r="H14" s="190"/>
      <c r="I14" s="190"/>
      <c r="J14" s="170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7"/>
      <c r="X14" s="22" t="s">
        <v>35</v>
      </c>
      <c r="Y14" s="9"/>
    </row>
    <row r="15" spans="2:28" ht="33" customHeight="1" x14ac:dyDescent="0.3">
      <c r="B15" s="108" t="s">
        <v>4</v>
      </c>
      <c r="C15" s="109" t="s">
        <v>5</v>
      </c>
      <c r="D15" s="110" t="s">
        <v>0</v>
      </c>
      <c r="E15" s="111"/>
      <c r="F15" s="116" t="s">
        <v>28</v>
      </c>
      <c r="G15" s="117"/>
      <c r="H15" s="117"/>
      <c r="I15" s="25"/>
      <c r="J15" s="26" t="s">
        <v>20</v>
      </c>
      <c r="K15" s="185" t="s">
        <v>34</v>
      </c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7"/>
      <c r="W15" s="109" t="s">
        <v>58</v>
      </c>
      <c r="X15" s="177" t="s">
        <v>57</v>
      </c>
      <c r="Y15" s="124"/>
    </row>
    <row r="16" spans="2:28" ht="19.5" customHeight="1" x14ac:dyDescent="0.3">
      <c r="B16" s="108"/>
      <c r="C16" s="109"/>
      <c r="D16" s="112"/>
      <c r="E16" s="113"/>
      <c r="F16" s="118"/>
      <c r="G16" s="119"/>
      <c r="H16" s="119"/>
      <c r="I16" s="27"/>
      <c r="J16" s="28" t="s">
        <v>11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109"/>
      <c r="X16" s="178"/>
      <c r="Y16" s="126"/>
      <c r="AB16" s="6" t="s">
        <v>21</v>
      </c>
    </row>
    <row r="17" spans="2:66" ht="18" customHeight="1" x14ac:dyDescent="0.3">
      <c r="B17" s="108"/>
      <c r="C17" s="109"/>
      <c r="D17" s="112"/>
      <c r="E17" s="113"/>
      <c r="F17" s="118"/>
      <c r="G17" s="119"/>
      <c r="H17" s="119"/>
      <c r="I17" s="27"/>
      <c r="J17" s="29" t="s">
        <v>18</v>
      </c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109"/>
      <c r="X17" s="178"/>
      <c r="Y17" s="126"/>
      <c r="AB17" s="6" t="s">
        <v>37</v>
      </c>
    </row>
    <row r="18" spans="2:66" ht="19.5" customHeight="1" x14ac:dyDescent="0.3">
      <c r="B18" s="108"/>
      <c r="C18" s="109"/>
      <c r="D18" s="114"/>
      <c r="E18" s="115"/>
      <c r="F18" s="120"/>
      <c r="G18" s="121"/>
      <c r="H18" s="121"/>
      <c r="I18" s="27"/>
      <c r="J18" s="29" t="s">
        <v>19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109"/>
      <c r="X18" s="178"/>
      <c r="Y18" s="126"/>
      <c r="AB18" s="6" t="s">
        <v>26</v>
      </c>
    </row>
    <row r="19" spans="2:66" ht="35.25" customHeight="1" x14ac:dyDescent="0.3">
      <c r="B19" s="108"/>
      <c r="C19" s="109"/>
      <c r="D19" s="24" t="s">
        <v>1</v>
      </c>
      <c r="E19" s="24" t="s">
        <v>2</v>
      </c>
      <c r="F19" s="65" t="s">
        <v>3</v>
      </c>
      <c r="G19" s="65" t="s">
        <v>6</v>
      </c>
      <c r="H19" s="65" t="s">
        <v>55</v>
      </c>
      <c r="I19" s="188" t="s">
        <v>29</v>
      </c>
      <c r="J19" s="189"/>
      <c r="K19" s="24">
        <v>1</v>
      </c>
      <c r="L19" s="24">
        <v>2</v>
      </c>
      <c r="M19" s="24">
        <v>3</v>
      </c>
      <c r="N19" s="24">
        <v>4</v>
      </c>
      <c r="O19" s="24">
        <v>5</v>
      </c>
      <c r="P19" s="24">
        <v>6</v>
      </c>
      <c r="Q19" s="24">
        <v>7</v>
      </c>
      <c r="R19" s="24">
        <v>8</v>
      </c>
      <c r="S19" s="24">
        <v>9</v>
      </c>
      <c r="T19" s="24">
        <v>10</v>
      </c>
      <c r="U19" s="24">
        <v>11</v>
      </c>
      <c r="V19" s="24">
        <v>12</v>
      </c>
      <c r="W19" s="109"/>
      <c r="X19" s="127"/>
      <c r="Y19" s="128"/>
    </row>
    <row r="20" spans="2:66" ht="50.1" customHeight="1" x14ac:dyDescent="0.3">
      <c r="B20" s="15">
        <v>1</v>
      </c>
      <c r="C20" s="14"/>
      <c r="D20" s="14"/>
      <c r="E20" s="15"/>
      <c r="F20" s="15"/>
      <c r="G20" s="15"/>
      <c r="H20" s="15"/>
      <c r="I20" s="94"/>
      <c r="J20" s="96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53"/>
      <c r="X20" s="94"/>
      <c r="Y20" s="96"/>
      <c r="AC20" t="s">
        <v>22</v>
      </c>
    </row>
    <row r="21" spans="2:66" ht="50.1" customHeight="1" x14ac:dyDescent="0.3">
      <c r="B21" s="15">
        <v>2</v>
      </c>
      <c r="C21" s="14"/>
      <c r="D21" s="14"/>
      <c r="E21" s="15"/>
      <c r="F21" s="15"/>
      <c r="G21" s="15"/>
      <c r="H21" s="15"/>
      <c r="I21" s="94"/>
      <c r="J21" s="96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53"/>
      <c r="X21" s="94"/>
      <c r="Y21" s="96"/>
      <c r="AC21" t="s">
        <v>23</v>
      </c>
      <c r="BN21" s="6">
        <v>6</v>
      </c>
    </row>
    <row r="22" spans="2:66" ht="50.1" customHeight="1" x14ac:dyDescent="0.3">
      <c r="B22" s="15">
        <v>3</v>
      </c>
      <c r="C22" s="9"/>
      <c r="D22" s="9"/>
      <c r="E22" s="9"/>
      <c r="F22" s="15"/>
      <c r="G22" s="15"/>
      <c r="H22" s="15"/>
      <c r="I22" s="94"/>
      <c r="J22" s="96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53"/>
      <c r="X22" s="94"/>
      <c r="Y22" s="96"/>
      <c r="AC22" t="s">
        <v>24</v>
      </c>
      <c r="BN22" s="6">
        <v>6</v>
      </c>
    </row>
    <row r="23" spans="2:66" ht="50.1" customHeight="1" x14ac:dyDescent="0.3">
      <c r="B23" s="15">
        <v>4</v>
      </c>
      <c r="C23" s="9"/>
      <c r="D23" s="9"/>
      <c r="E23" s="9"/>
      <c r="F23" s="15"/>
      <c r="G23" s="15"/>
      <c r="H23" s="15"/>
      <c r="I23" s="94"/>
      <c r="J23" s="96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53"/>
      <c r="X23" s="94"/>
      <c r="Y23" s="96"/>
      <c r="AC23" t="s">
        <v>25</v>
      </c>
    </row>
    <row r="24" spans="2:66" ht="50.1" customHeight="1" x14ac:dyDescent="0.3">
      <c r="B24" s="15">
        <v>5</v>
      </c>
      <c r="C24" s="9"/>
      <c r="D24" s="9"/>
      <c r="E24" s="9"/>
      <c r="F24" s="15"/>
      <c r="G24" s="15"/>
      <c r="H24" s="15"/>
      <c r="I24" s="94"/>
      <c r="J24" s="96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53"/>
      <c r="X24" s="94"/>
      <c r="Y24" s="96"/>
    </row>
    <row r="25" spans="2:66" ht="50.1" customHeight="1" x14ac:dyDescent="0.3">
      <c r="B25" s="15">
        <v>6</v>
      </c>
      <c r="C25" s="9"/>
      <c r="D25" s="9"/>
      <c r="E25" s="9"/>
      <c r="F25" s="15"/>
      <c r="G25" s="15"/>
      <c r="H25" s="15"/>
      <c r="I25" s="94"/>
      <c r="J25" s="96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53"/>
      <c r="X25" s="94"/>
      <c r="Y25" s="96"/>
      <c r="BN25" s="6">
        <v>6</v>
      </c>
    </row>
    <row r="26" spans="2:66" ht="50.1" customHeight="1" x14ac:dyDescent="0.3">
      <c r="B26" s="15">
        <v>7</v>
      </c>
      <c r="C26" s="9"/>
      <c r="D26" s="9"/>
      <c r="E26" s="9"/>
      <c r="F26" s="15"/>
      <c r="G26" s="15"/>
      <c r="H26" s="15"/>
      <c r="I26" s="94"/>
      <c r="J26" s="96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53"/>
      <c r="X26" s="94"/>
      <c r="Y26" s="96"/>
    </row>
    <row r="27" spans="2:66" ht="50.1" customHeight="1" x14ac:dyDescent="0.3">
      <c r="B27" s="15">
        <v>8</v>
      </c>
      <c r="C27" s="9"/>
      <c r="D27" s="9"/>
      <c r="E27" s="9"/>
      <c r="F27" s="15"/>
      <c r="G27" s="15"/>
      <c r="H27" s="15"/>
      <c r="I27" s="94"/>
      <c r="J27" s="96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53"/>
      <c r="X27" s="94"/>
      <c r="Y27" s="96"/>
    </row>
    <row r="28" spans="2:66" ht="50.1" customHeight="1" x14ac:dyDescent="0.3">
      <c r="B28" s="15">
        <v>9</v>
      </c>
      <c r="C28" s="9"/>
      <c r="D28" s="9"/>
      <c r="E28" s="9"/>
      <c r="F28" s="15"/>
      <c r="G28" s="15"/>
      <c r="H28" s="15"/>
      <c r="I28" s="94"/>
      <c r="J28" s="96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53"/>
      <c r="X28" s="94"/>
      <c r="Y28" s="96"/>
    </row>
    <row r="29" spans="2:66" ht="50.1" customHeight="1" x14ac:dyDescent="0.3">
      <c r="B29" s="15">
        <v>10</v>
      </c>
      <c r="C29" s="9"/>
      <c r="D29" s="9"/>
      <c r="E29" s="9"/>
      <c r="F29" s="15"/>
      <c r="G29" s="15"/>
      <c r="H29" s="15"/>
      <c r="I29" s="94"/>
      <c r="J29" s="96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53"/>
      <c r="X29" s="94"/>
      <c r="Y29" s="96"/>
    </row>
    <row r="30" spans="2:66" ht="50.1" customHeight="1" x14ac:dyDescent="0.3">
      <c r="B30" s="15">
        <v>11</v>
      </c>
      <c r="C30" s="9"/>
      <c r="D30" s="9"/>
      <c r="E30" s="9"/>
      <c r="F30" s="15"/>
      <c r="G30" s="15"/>
      <c r="H30" s="15"/>
      <c r="I30" s="94"/>
      <c r="J30" s="96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53"/>
      <c r="X30" s="94"/>
      <c r="Y30" s="96"/>
      <c r="BN30" s="6">
        <v>6</v>
      </c>
    </row>
    <row r="31" spans="2:66" ht="50.1" customHeight="1" x14ac:dyDescent="0.3">
      <c r="B31" s="15">
        <v>12</v>
      </c>
      <c r="C31" s="9"/>
      <c r="D31" s="9"/>
      <c r="E31" s="9"/>
      <c r="F31" s="15"/>
      <c r="G31" s="15"/>
      <c r="H31" s="15"/>
      <c r="I31" s="94"/>
      <c r="J31" s="96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53"/>
      <c r="X31" s="94"/>
      <c r="Y31" s="96"/>
    </row>
    <row r="32" spans="2:66" ht="50.1" customHeight="1" x14ac:dyDescent="0.3">
      <c r="B32" s="15">
        <v>13</v>
      </c>
      <c r="C32" s="16"/>
      <c r="D32" s="16"/>
      <c r="E32" s="16"/>
      <c r="F32" s="17"/>
      <c r="G32" s="17"/>
      <c r="H32" s="17"/>
      <c r="I32" s="94"/>
      <c r="J32" s="96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53"/>
      <c r="X32" s="94"/>
      <c r="Y32" s="96"/>
      <c r="BN32" s="6">
        <v>6</v>
      </c>
    </row>
    <row r="33" spans="2:25" ht="50.1" customHeight="1" x14ac:dyDescent="0.3">
      <c r="B33" s="15">
        <v>14</v>
      </c>
      <c r="C33" s="9"/>
      <c r="D33" s="9"/>
      <c r="E33" s="9"/>
      <c r="F33" s="15"/>
      <c r="G33" s="15"/>
      <c r="H33" s="15"/>
      <c r="I33" s="94"/>
      <c r="J33" s="96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53"/>
      <c r="X33" s="94"/>
      <c r="Y33" s="96"/>
    </row>
    <row r="34" spans="2:25" ht="50.1" customHeight="1" x14ac:dyDescent="0.3">
      <c r="B34" s="15">
        <v>15</v>
      </c>
      <c r="C34" s="9"/>
      <c r="D34" s="9"/>
      <c r="E34" s="9"/>
      <c r="F34" s="15"/>
      <c r="G34" s="15"/>
      <c r="H34" s="15"/>
      <c r="I34" s="94"/>
      <c r="J34" s="96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53"/>
      <c r="X34" s="94"/>
      <c r="Y34" s="96"/>
    </row>
    <row r="35" spans="2:25" ht="50.1" customHeight="1" x14ac:dyDescent="0.3">
      <c r="B35" s="15">
        <v>16</v>
      </c>
      <c r="C35" s="16"/>
      <c r="D35" s="16"/>
      <c r="E35" s="16"/>
      <c r="F35" s="17"/>
      <c r="G35" s="17"/>
      <c r="H35" s="17"/>
      <c r="I35" s="94"/>
      <c r="J35" s="96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53"/>
      <c r="X35" s="94"/>
      <c r="Y35" s="96"/>
    </row>
    <row r="36" spans="2:25" ht="50.1" customHeight="1" x14ac:dyDescent="0.3">
      <c r="B36" s="15">
        <v>17</v>
      </c>
      <c r="C36" s="9"/>
      <c r="D36" s="9"/>
      <c r="E36" s="9"/>
      <c r="F36" s="15"/>
      <c r="G36" s="15"/>
      <c r="H36" s="15"/>
      <c r="I36" s="94"/>
      <c r="J36" s="96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53"/>
      <c r="X36" s="94"/>
      <c r="Y36" s="96"/>
    </row>
    <row r="37" spans="2:25" ht="50.1" customHeight="1" x14ac:dyDescent="0.3">
      <c r="B37" s="15">
        <v>18</v>
      </c>
      <c r="C37" s="9"/>
      <c r="D37" s="9"/>
      <c r="E37" s="9"/>
      <c r="F37" s="15"/>
      <c r="G37" s="15"/>
      <c r="H37" s="15"/>
      <c r="I37" s="94"/>
      <c r="J37" s="96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53"/>
      <c r="X37" s="94"/>
      <c r="Y37" s="96"/>
    </row>
    <row r="38" spans="2:25" ht="50.1" customHeight="1" x14ac:dyDescent="0.3">
      <c r="B38" s="15">
        <v>19</v>
      </c>
      <c r="C38" s="16"/>
      <c r="D38" s="16"/>
      <c r="E38" s="16"/>
      <c r="F38" s="17"/>
      <c r="G38" s="17"/>
      <c r="H38" s="17"/>
      <c r="I38" s="94"/>
      <c r="J38" s="96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53"/>
      <c r="X38" s="94"/>
      <c r="Y38" s="96"/>
    </row>
    <row r="39" spans="2:25" ht="50.1" customHeight="1" x14ac:dyDescent="0.3">
      <c r="B39" s="15">
        <v>20</v>
      </c>
      <c r="C39" s="9"/>
      <c r="D39" s="9"/>
      <c r="E39" s="9"/>
      <c r="F39" s="15"/>
      <c r="G39" s="15"/>
      <c r="H39" s="15"/>
      <c r="I39" s="94"/>
      <c r="J39" s="96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53"/>
      <c r="X39" s="94"/>
      <c r="Y39" s="96"/>
    </row>
    <row r="44" spans="2:25" ht="47.4" customHeight="1" x14ac:dyDescent="0.3"/>
    <row r="101" spans="9:23" ht="13.95" customHeight="1" x14ac:dyDescent="0.3"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</row>
    <row r="102" spans="9:23" ht="13.95" customHeight="1" x14ac:dyDescent="0.3"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</row>
    <row r="103" spans="9:23" ht="13.95" customHeight="1" x14ac:dyDescent="0.3"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</row>
    <row r="104" spans="9:23" ht="13.95" customHeight="1" x14ac:dyDescent="0.3"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</row>
    <row r="105" spans="9:23" ht="13.95" customHeight="1" x14ac:dyDescent="0.3"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</row>
    <row r="106" spans="9:23" ht="13.95" customHeight="1" x14ac:dyDescent="0.3"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</row>
    <row r="107" spans="9:23" ht="13.95" customHeight="1" x14ac:dyDescent="0.3"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</row>
    <row r="108" spans="9:23" ht="13.95" customHeight="1" x14ac:dyDescent="0.3"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</row>
    <row r="109" spans="9:23" ht="13.95" customHeight="1" x14ac:dyDescent="0.3"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</row>
    <row r="110" spans="9:23" ht="69.599999999999994" hidden="1" customHeight="1" x14ac:dyDescent="0.3">
      <c r="I110" s="62"/>
      <c r="J110" s="61" t="s">
        <v>43</v>
      </c>
      <c r="K110" s="62">
        <f>COUNTIF(K20:K39,"x")</f>
        <v>0</v>
      </c>
      <c r="L110" s="62">
        <f t="shared" ref="L110:V110" si="0">COUNTIF(L20:L39,"x")</f>
        <v>0</v>
      </c>
      <c r="M110" s="62">
        <f t="shared" si="0"/>
        <v>0</v>
      </c>
      <c r="N110" s="62">
        <f t="shared" si="0"/>
        <v>0</v>
      </c>
      <c r="O110" s="62">
        <f t="shared" si="0"/>
        <v>0</v>
      </c>
      <c r="P110" s="62">
        <f t="shared" si="0"/>
        <v>0</v>
      </c>
      <c r="Q110" s="62">
        <f t="shared" si="0"/>
        <v>0</v>
      </c>
      <c r="R110" s="62">
        <f t="shared" si="0"/>
        <v>0</v>
      </c>
      <c r="S110" s="62">
        <f t="shared" si="0"/>
        <v>0</v>
      </c>
      <c r="T110" s="62">
        <f t="shared" si="0"/>
        <v>0</v>
      </c>
      <c r="U110" s="62">
        <f t="shared" si="0"/>
        <v>0</v>
      </c>
      <c r="V110" s="62">
        <f t="shared" si="0"/>
        <v>0</v>
      </c>
      <c r="W110" s="62"/>
    </row>
    <row r="111" spans="9:23" ht="57" hidden="1" customHeight="1" x14ac:dyDescent="0.3">
      <c r="I111" s="62"/>
      <c r="J111" s="60" t="s">
        <v>44</v>
      </c>
      <c r="K111" s="62">
        <f>COUNTIF(K20:K39,"✓")</f>
        <v>0</v>
      </c>
      <c r="L111" s="62">
        <f t="shared" ref="L111:T111" si="1">COUNTIF(L20:L39,"✓")</f>
        <v>0</v>
      </c>
      <c r="M111" s="62">
        <f t="shared" si="1"/>
        <v>0</v>
      </c>
      <c r="N111" s="62">
        <f t="shared" si="1"/>
        <v>0</v>
      </c>
      <c r="O111" s="62">
        <f t="shared" si="1"/>
        <v>0</v>
      </c>
      <c r="P111" s="62">
        <f t="shared" si="1"/>
        <v>0</v>
      </c>
      <c r="Q111" s="62">
        <f t="shared" si="1"/>
        <v>0</v>
      </c>
      <c r="R111" s="62">
        <f t="shared" si="1"/>
        <v>0</v>
      </c>
      <c r="S111" s="62">
        <f t="shared" si="1"/>
        <v>0</v>
      </c>
      <c r="T111" s="62">
        <f t="shared" si="1"/>
        <v>0</v>
      </c>
      <c r="U111" s="62">
        <f>COUNTIF(U20:U39,"✓")</f>
        <v>0</v>
      </c>
      <c r="V111" s="62">
        <f t="shared" ref="V111" si="2">COUNTIF(V20:V39,"✓")</f>
        <v>0</v>
      </c>
      <c r="W111" s="62"/>
    </row>
    <row r="112" spans="9:23" ht="47.4" hidden="1" customHeight="1" x14ac:dyDescent="0.3">
      <c r="I112" s="62"/>
      <c r="J112" s="60" t="s">
        <v>26</v>
      </c>
      <c r="K112" s="62">
        <f>COUNTIF(K20:K39,"N/A")</f>
        <v>0</v>
      </c>
      <c r="L112" s="62">
        <f t="shared" ref="L112:T112" si="3">COUNTIF(L20:L39,"N/A")</f>
        <v>0</v>
      </c>
      <c r="M112" s="62">
        <f t="shared" si="3"/>
        <v>0</v>
      </c>
      <c r="N112" s="62">
        <f t="shared" si="3"/>
        <v>0</v>
      </c>
      <c r="O112" s="62">
        <f t="shared" si="3"/>
        <v>0</v>
      </c>
      <c r="P112" s="62">
        <f t="shared" si="3"/>
        <v>0</v>
      </c>
      <c r="Q112" s="62">
        <f t="shared" si="3"/>
        <v>0</v>
      </c>
      <c r="R112" s="62">
        <f t="shared" si="3"/>
        <v>0</v>
      </c>
      <c r="S112" s="62">
        <f t="shared" si="3"/>
        <v>0</v>
      </c>
      <c r="T112" s="62">
        <f t="shared" si="3"/>
        <v>0</v>
      </c>
      <c r="U112" s="62">
        <f>COUNTIF(U20:U39,"N/A")</f>
        <v>0</v>
      </c>
      <c r="V112" s="62">
        <f t="shared" ref="V112" si="4">COUNTIF(V20:V39,"N/A")</f>
        <v>0</v>
      </c>
      <c r="W112" s="62"/>
    </row>
    <row r="113" spans="9:23" ht="13.95" hidden="1" customHeight="1" x14ac:dyDescent="0.3"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</row>
    <row r="114" spans="9:23" ht="13.95" hidden="1" customHeight="1" x14ac:dyDescent="0.3"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</row>
    <row r="115" spans="9:23" ht="13.95" hidden="1" customHeight="1" x14ac:dyDescent="0.3"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</row>
    <row r="116" spans="9:23" ht="13.95" hidden="1" customHeight="1" x14ac:dyDescent="0.3"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</row>
    <row r="117" spans="9:23" ht="13.95" hidden="1" customHeight="1" x14ac:dyDescent="0.3"/>
    <row r="118" spans="9:23" ht="13.95" hidden="1" customHeight="1" x14ac:dyDescent="0.3"/>
    <row r="119" spans="9:23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d+CZ//jjs5mi4QwRXoYbWCJa86cKpcRXErjyCololLzqFd0TeTMGq8v81KcYrdxeDVjhdbMVP3sw1DNQtdnpoQ==" saltValue="+MK77UQ/Z9w02C2jNOAvVw==" spinCount="100000" sqref="A105:XFD128" name="Aralık1"/>
  </protectedRanges>
  <mergeCells count="55">
    <mergeCell ref="X20:Y20"/>
    <mergeCell ref="X21:Y21"/>
    <mergeCell ref="X22:Y22"/>
    <mergeCell ref="X23:Y23"/>
    <mergeCell ref="X39:Y39"/>
    <mergeCell ref="X34:Y34"/>
    <mergeCell ref="X35:Y35"/>
    <mergeCell ref="X36:Y36"/>
    <mergeCell ref="X37:Y37"/>
    <mergeCell ref="X38:Y38"/>
    <mergeCell ref="X24:Y24"/>
    <mergeCell ref="X25:Y25"/>
    <mergeCell ref="X26:Y26"/>
    <mergeCell ref="X27:Y27"/>
    <mergeCell ref="X28:Y28"/>
    <mergeCell ref="X29:Y29"/>
    <mergeCell ref="X30:Y30"/>
    <mergeCell ref="X31:Y31"/>
    <mergeCell ref="X32:Y32"/>
    <mergeCell ref="X33:Y33"/>
    <mergeCell ref="I35:J35"/>
    <mergeCell ref="I36:J36"/>
    <mergeCell ref="I37:J37"/>
    <mergeCell ref="I38:J38"/>
    <mergeCell ref="I39:J39"/>
    <mergeCell ref="I30:J30"/>
    <mergeCell ref="I31:J31"/>
    <mergeCell ref="I32:J32"/>
    <mergeCell ref="I33:J33"/>
    <mergeCell ref="I34:J34"/>
    <mergeCell ref="I25:J25"/>
    <mergeCell ref="I26:J26"/>
    <mergeCell ref="I27:J27"/>
    <mergeCell ref="I28:J28"/>
    <mergeCell ref="I29:J29"/>
    <mergeCell ref="I20:J20"/>
    <mergeCell ref="I21:J21"/>
    <mergeCell ref="I22:J22"/>
    <mergeCell ref="I23:J23"/>
    <mergeCell ref="I24:J24"/>
    <mergeCell ref="B11:Y12"/>
    <mergeCell ref="J13:W14"/>
    <mergeCell ref="W15:W19"/>
    <mergeCell ref="F15:H18"/>
    <mergeCell ref="B13:C13"/>
    <mergeCell ref="B14:C14"/>
    <mergeCell ref="K15:V15"/>
    <mergeCell ref="I19:J19"/>
    <mergeCell ref="E13:F13"/>
    <mergeCell ref="G13:I13"/>
    <mergeCell ref="G14:I14"/>
    <mergeCell ref="X15:Y19"/>
    <mergeCell ref="B15:B19"/>
    <mergeCell ref="C15:C19"/>
    <mergeCell ref="D15:E18"/>
  </mergeCells>
  <conditionalFormatting sqref="K20:V39">
    <cfRule type="containsText" dxfId="0" priority="1" operator="containsText" text="x">
      <formula>NOT(ISERROR(SEARCH("x",K20)))</formula>
    </cfRule>
  </conditionalFormatting>
  <dataValidations count="1">
    <dataValidation type="list" allowBlank="1" showInputMessage="1" showErrorMessage="1" sqref="K20:V39" xr:uid="{00000000-0002-0000-0300-000000000000}">
      <formula1>$AB$16:$AB$18</formula1>
    </dataValidation>
  </dataValidations>
  <pageMargins left="0" right="0.19685039370078741" top="0" bottom="0.39370078740157483" header="0" footer="0.19685039370078741"/>
  <pageSetup paperSize="8" scale="13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5">
    <pageSetUpPr fitToPage="1"/>
  </sheetPr>
  <dimension ref="A1:J58"/>
  <sheetViews>
    <sheetView topLeftCell="A34" zoomScaleNormal="100" workbookViewId="0">
      <selection activeCell="K45" sqref="K45"/>
    </sheetView>
  </sheetViews>
  <sheetFormatPr defaultRowHeight="14.4" x14ac:dyDescent="0.3"/>
  <cols>
    <col min="1" max="1" width="12.88671875" customWidth="1"/>
  </cols>
  <sheetData>
    <row r="1" spans="1:10" x14ac:dyDescent="0.3">
      <c r="A1" s="220"/>
      <c r="B1" s="217" t="s">
        <v>47</v>
      </c>
      <c r="C1" s="217"/>
      <c r="D1" s="217"/>
      <c r="E1" s="217"/>
      <c r="F1" s="217"/>
      <c r="G1" s="217"/>
      <c r="H1" s="217"/>
      <c r="I1" s="209" t="s">
        <v>48</v>
      </c>
      <c r="J1" s="210"/>
    </row>
    <row r="2" spans="1:10" x14ac:dyDescent="0.3">
      <c r="A2" s="221"/>
      <c r="B2" s="218"/>
      <c r="C2" s="218"/>
      <c r="D2" s="218"/>
      <c r="E2" s="218"/>
      <c r="F2" s="218"/>
      <c r="G2" s="218"/>
      <c r="H2" s="218"/>
      <c r="I2" s="211" t="s">
        <v>49</v>
      </c>
      <c r="J2" s="212"/>
    </row>
    <row r="3" spans="1:10" x14ac:dyDescent="0.3">
      <c r="A3" s="221"/>
      <c r="B3" s="218"/>
      <c r="C3" s="218"/>
      <c r="D3" s="218"/>
      <c r="E3" s="218"/>
      <c r="F3" s="218"/>
      <c r="G3" s="218"/>
      <c r="H3" s="218"/>
      <c r="I3" s="213" t="s">
        <v>50</v>
      </c>
      <c r="J3" s="214"/>
    </row>
    <row r="4" spans="1:10" ht="11.4" customHeight="1" x14ac:dyDescent="0.3">
      <c r="A4" s="221"/>
      <c r="B4" s="218"/>
      <c r="C4" s="218"/>
      <c r="D4" s="218"/>
      <c r="E4" s="218"/>
      <c r="F4" s="218"/>
      <c r="G4" s="218"/>
      <c r="H4" s="218"/>
      <c r="I4" s="211" t="s">
        <v>30</v>
      </c>
      <c r="J4" s="212"/>
    </row>
    <row r="5" spans="1:10" x14ac:dyDescent="0.3">
      <c r="A5" s="221"/>
      <c r="B5" s="218"/>
      <c r="C5" s="218"/>
      <c r="D5" s="218"/>
      <c r="E5" s="218"/>
      <c r="F5" s="218"/>
      <c r="G5" s="218"/>
      <c r="H5" s="218"/>
      <c r="I5" s="213" t="s">
        <v>51</v>
      </c>
      <c r="J5" s="214"/>
    </row>
    <row r="6" spans="1:10" ht="15.6" customHeight="1" thickBot="1" x14ac:dyDescent="0.35">
      <c r="A6" s="222"/>
      <c r="B6" s="219"/>
      <c r="C6" s="219"/>
      <c r="D6" s="219"/>
      <c r="E6" s="219"/>
      <c r="F6" s="219"/>
      <c r="G6" s="219"/>
      <c r="H6" s="219"/>
      <c r="I6" s="215">
        <v>46237</v>
      </c>
      <c r="J6" s="216"/>
    </row>
    <row r="7" spans="1:10" x14ac:dyDescent="0.3">
      <c r="A7" s="191"/>
      <c r="B7" s="192"/>
      <c r="C7" s="192"/>
      <c r="D7" s="192"/>
      <c r="E7" s="192"/>
      <c r="F7" s="192"/>
      <c r="G7" s="192"/>
      <c r="H7" s="192"/>
      <c r="I7" s="192"/>
      <c r="J7" s="193"/>
    </row>
    <row r="8" spans="1:10" x14ac:dyDescent="0.3">
      <c r="A8" s="200" t="s">
        <v>54</v>
      </c>
      <c r="B8" s="201"/>
      <c r="C8" s="201"/>
      <c r="D8" s="201"/>
      <c r="E8" s="201"/>
      <c r="F8" s="201"/>
      <c r="G8" s="201"/>
      <c r="H8" s="201"/>
      <c r="I8" s="201"/>
      <c r="J8" s="202"/>
    </row>
    <row r="9" spans="1:10" x14ac:dyDescent="0.3">
      <c r="A9" s="203"/>
      <c r="B9" s="204"/>
      <c r="C9" s="204"/>
      <c r="D9" s="204"/>
      <c r="E9" s="204"/>
      <c r="F9" s="204"/>
      <c r="G9" s="204"/>
      <c r="H9" s="204"/>
      <c r="I9" s="204"/>
      <c r="J9" s="205"/>
    </row>
    <row r="10" spans="1:10" x14ac:dyDescent="0.3">
      <c r="A10" s="206"/>
      <c r="B10" s="207"/>
      <c r="C10" s="207"/>
      <c r="D10" s="207"/>
      <c r="E10" s="207"/>
      <c r="F10" s="207"/>
      <c r="G10" s="207"/>
      <c r="H10" s="207"/>
      <c r="I10" s="207"/>
      <c r="J10" s="208"/>
    </row>
    <row r="11" spans="1:10" x14ac:dyDescent="0.3">
      <c r="A11" s="72"/>
      <c r="B11" s="73"/>
      <c r="C11" s="73"/>
      <c r="D11" s="73"/>
      <c r="E11" s="73"/>
      <c r="F11" s="73"/>
      <c r="G11" s="73"/>
      <c r="H11" s="73"/>
      <c r="I11" s="73"/>
      <c r="J11" s="74"/>
    </row>
    <row r="12" spans="1:10" x14ac:dyDescent="0.3">
      <c r="A12" s="223" t="s">
        <v>56</v>
      </c>
      <c r="B12" s="224"/>
      <c r="C12" s="224"/>
      <c r="D12" s="224"/>
      <c r="E12" s="224"/>
      <c r="F12" s="224"/>
      <c r="G12" s="224"/>
      <c r="H12" s="224"/>
      <c r="I12" s="224"/>
      <c r="J12" s="225"/>
    </row>
    <row r="13" spans="1:10" x14ac:dyDescent="0.3">
      <c r="A13" s="223"/>
      <c r="B13" s="224"/>
      <c r="C13" s="224"/>
      <c r="D13" s="224"/>
      <c r="E13" s="224"/>
      <c r="F13" s="224"/>
      <c r="G13" s="224"/>
      <c r="H13" s="224"/>
      <c r="I13" s="224"/>
      <c r="J13" s="225"/>
    </row>
    <row r="14" spans="1:10" x14ac:dyDescent="0.3">
      <c r="A14" s="223"/>
      <c r="B14" s="224"/>
      <c r="C14" s="224"/>
      <c r="D14" s="224"/>
      <c r="E14" s="224"/>
      <c r="F14" s="224"/>
      <c r="G14" s="224"/>
      <c r="H14" s="224"/>
      <c r="I14" s="224"/>
      <c r="J14" s="225"/>
    </row>
    <row r="15" spans="1:10" x14ac:dyDescent="0.3">
      <c r="A15" s="223"/>
      <c r="B15" s="224"/>
      <c r="C15" s="224"/>
      <c r="D15" s="224"/>
      <c r="E15" s="224"/>
      <c r="F15" s="224"/>
      <c r="G15" s="224"/>
      <c r="H15" s="224"/>
      <c r="I15" s="224"/>
      <c r="J15" s="225"/>
    </row>
    <row r="16" spans="1:10" x14ac:dyDescent="0.3">
      <c r="A16" s="223"/>
      <c r="B16" s="224"/>
      <c r="C16" s="224"/>
      <c r="D16" s="224"/>
      <c r="E16" s="224"/>
      <c r="F16" s="224"/>
      <c r="G16" s="224"/>
      <c r="H16" s="224"/>
      <c r="I16" s="224"/>
      <c r="J16" s="225"/>
    </row>
    <row r="17" spans="1:10" x14ac:dyDescent="0.3">
      <c r="A17" s="223"/>
      <c r="B17" s="224"/>
      <c r="C17" s="224"/>
      <c r="D17" s="224"/>
      <c r="E17" s="224"/>
      <c r="F17" s="224"/>
      <c r="G17" s="224"/>
      <c r="H17" s="224"/>
      <c r="I17" s="224"/>
      <c r="J17" s="225"/>
    </row>
    <row r="18" spans="1:10" x14ac:dyDescent="0.3">
      <c r="A18" s="223"/>
      <c r="B18" s="224"/>
      <c r="C18" s="224"/>
      <c r="D18" s="224"/>
      <c r="E18" s="224"/>
      <c r="F18" s="224"/>
      <c r="G18" s="224"/>
      <c r="H18" s="224"/>
      <c r="I18" s="224"/>
      <c r="J18" s="225"/>
    </row>
    <row r="19" spans="1:10" x14ac:dyDescent="0.3">
      <c r="A19" s="223"/>
      <c r="B19" s="224"/>
      <c r="C19" s="224"/>
      <c r="D19" s="224"/>
      <c r="E19" s="224"/>
      <c r="F19" s="224"/>
      <c r="G19" s="224"/>
      <c r="H19" s="224"/>
      <c r="I19" s="224"/>
      <c r="J19" s="225"/>
    </row>
    <row r="20" spans="1:10" x14ac:dyDescent="0.3">
      <c r="A20" s="223"/>
      <c r="B20" s="224"/>
      <c r="C20" s="224"/>
      <c r="D20" s="224"/>
      <c r="E20" s="224"/>
      <c r="F20" s="224"/>
      <c r="G20" s="224"/>
      <c r="H20" s="224"/>
      <c r="I20" s="224"/>
      <c r="J20" s="225"/>
    </row>
    <row r="21" spans="1:10" x14ac:dyDescent="0.3">
      <c r="A21" s="223"/>
      <c r="B21" s="224"/>
      <c r="C21" s="224"/>
      <c r="D21" s="224"/>
      <c r="E21" s="224"/>
      <c r="F21" s="224"/>
      <c r="G21" s="224"/>
      <c r="H21" s="224"/>
      <c r="I21" s="224"/>
      <c r="J21" s="225"/>
    </row>
    <row r="22" spans="1:10" x14ac:dyDescent="0.3">
      <c r="A22" s="223"/>
      <c r="B22" s="224"/>
      <c r="C22" s="224"/>
      <c r="D22" s="224"/>
      <c r="E22" s="224"/>
      <c r="F22" s="224"/>
      <c r="G22" s="224"/>
      <c r="H22" s="224"/>
      <c r="I22" s="224"/>
      <c r="J22" s="225"/>
    </row>
    <row r="23" spans="1:10" x14ac:dyDescent="0.3">
      <c r="A23" s="223"/>
      <c r="B23" s="224"/>
      <c r="C23" s="224"/>
      <c r="D23" s="224"/>
      <c r="E23" s="224"/>
      <c r="F23" s="224"/>
      <c r="G23" s="224"/>
      <c r="H23" s="224"/>
      <c r="I23" s="224"/>
      <c r="J23" s="225"/>
    </row>
    <row r="24" spans="1:10" x14ac:dyDescent="0.3">
      <c r="A24" s="223"/>
      <c r="B24" s="224"/>
      <c r="C24" s="224"/>
      <c r="D24" s="224"/>
      <c r="E24" s="224"/>
      <c r="F24" s="224"/>
      <c r="G24" s="224"/>
      <c r="H24" s="224"/>
      <c r="I24" s="224"/>
      <c r="J24" s="225"/>
    </row>
    <row r="25" spans="1:10" x14ac:dyDescent="0.3">
      <c r="A25" s="223"/>
      <c r="B25" s="224"/>
      <c r="C25" s="224"/>
      <c r="D25" s="224"/>
      <c r="E25" s="224"/>
      <c r="F25" s="224"/>
      <c r="G25" s="224"/>
      <c r="H25" s="224"/>
      <c r="I25" s="224"/>
      <c r="J25" s="225"/>
    </row>
    <row r="26" spans="1:10" x14ac:dyDescent="0.3">
      <c r="A26" s="223"/>
      <c r="B26" s="224"/>
      <c r="C26" s="224"/>
      <c r="D26" s="224"/>
      <c r="E26" s="224"/>
      <c r="F26" s="224"/>
      <c r="G26" s="224"/>
      <c r="H26" s="224"/>
      <c r="I26" s="224"/>
      <c r="J26" s="225"/>
    </row>
    <row r="27" spans="1:10" x14ac:dyDescent="0.3">
      <c r="A27" s="223"/>
      <c r="B27" s="224"/>
      <c r="C27" s="224"/>
      <c r="D27" s="224"/>
      <c r="E27" s="224"/>
      <c r="F27" s="224"/>
      <c r="G27" s="224"/>
      <c r="H27" s="224"/>
      <c r="I27" s="224"/>
      <c r="J27" s="225"/>
    </row>
    <row r="28" spans="1:10" x14ac:dyDescent="0.3">
      <c r="A28" s="223"/>
      <c r="B28" s="224"/>
      <c r="C28" s="224"/>
      <c r="D28" s="224"/>
      <c r="E28" s="224"/>
      <c r="F28" s="224"/>
      <c r="G28" s="224"/>
      <c r="H28" s="224"/>
      <c r="I28" s="224"/>
      <c r="J28" s="225"/>
    </row>
    <row r="29" spans="1:10" x14ac:dyDescent="0.3">
      <c r="A29" s="223"/>
      <c r="B29" s="224"/>
      <c r="C29" s="224"/>
      <c r="D29" s="224"/>
      <c r="E29" s="224"/>
      <c r="F29" s="224"/>
      <c r="G29" s="224"/>
      <c r="H29" s="224"/>
      <c r="I29" s="224"/>
      <c r="J29" s="225"/>
    </row>
    <row r="30" spans="1:10" x14ac:dyDescent="0.3">
      <c r="A30" s="223"/>
      <c r="B30" s="224"/>
      <c r="C30" s="224"/>
      <c r="D30" s="224"/>
      <c r="E30" s="224"/>
      <c r="F30" s="224"/>
      <c r="G30" s="224"/>
      <c r="H30" s="224"/>
      <c r="I30" s="224"/>
      <c r="J30" s="225"/>
    </row>
    <row r="31" spans="1:10" x14ac:dyDescent="0.3">
      <c r="A31" s="223"/>
      <c r="B31" s="224"/>
      <c r="C31" s="224"/>
      <c r="D31" s="224"/>
      <c r="E31" s="224"/>
      <c r="F31" s="224"/>
      <c r="G31" s="224"/>
      <c r="H31" s="224"/>
      <c r="I31" s="224"/>
      <c r="J31" s="225"/>
    </row>
    <row r="32" spans="1:10" x14ac:dyDescent="0.3">
      <c r="A32" s="223"/>
      <c r="B32" s="224"/>
      <c r="C32" s="224"/>
      <c r="D32" s="224"/>
      <c r="E32" s="224"/>
      <c r="F32" s="224"/>
      <c r="G32" s="224"/>
      <c r="H32" s="224"/>
      <c r="I32" s="224"/>
      <c r="J32" s="225"/>
    </row>
    <row r="33" spans="1:10" x14ac:dyDescent="0.3">
      <c r="A33" s="223"/>
      <c r="B33" s="224"/>
      <c r="C33" s="224"/>
      <c r="D33" s="224"/>
      <c r="E33" s="224"/>
      <c r="F33" s="224"/>
      <c r="G33" s="224"/>
      <c r="H33" s="224"/>
      <c r="I33" s="224"/>
      <c r="J33" s="225"/>
    </row>
    <row r="34" spans="1:10" x14ac:dyDescent="0.3">
      <c r="A34" s="223"/>
      <c r="B34" s="224"/>
      <c r="C34" s="224"/>
      <c r="D34" s="224"/>
      <c r="E34" s="224"/>
      <c r="F34" s="224"/>
      <c r="G34" s="224"/>
      <c r="H34" s="224"/>
      <c r="I34" s="224"/>
      <c r="J34" s="225"/>
    </row>
    <row r="35" spans="1:10" x14ac:dyDescent="0.3">
      <c r="A35" s="223"/>
      <c r="B35" s="224"/>
      <c r="C35" s="224"/>
      <c r="D35" s="224"/>
      <c r="E35" s="224"/>
      <c r="F35" s="224"/>
      <c r="G35" s="224"/>
      <c r="H35" s="224"/>
      <c r="I35" s="224"/>
      <c r="J35" s="225"/>
    </row>
    <row r="36" spans="1:10" x14ac:dyDescent="0.3">
      <c r="A36" s="223"/>
      <c r="B36" s="224"/>
      <c r="C36" s="224"/>
      <c r="D36" s="224"/>
      <c r="E36" s="224"/>
      <c r="F36" s="224"/>
      <c r="G36" s="224"/>
      <c r="H36" s="224"/>
      <c r="I36" s="224"/>
      <c r="J36" s="225"/>
    </row>
    <row r="37" spans="1:10" x14ac:dyDescent="0.3">
      <c r="A37" s="223"/>
      <c r="B37" s="224"/>
      <c r="C37" s="224"/>
      <c r="D37" s="224"/>
      <c r="E37" s="224"/>
      <c r="F37" s="224"/>
      <c r="G37" s="224"/>
      <c r="H37" s="224"/>
      <c r="I37" s="224"/>
      <c r="J37" s="225"/>
    </row>
    <row r="38" spans="1:10" x14ac:dyDescent="0.3">
      <c r="A38" s="223"/>
      <c r="B38" s="224"/>
      <c r="C38" s="224"/>
      <c r="D38" s="224"/>
      <c r="E38" s="224"/>
      <c r="F38" s="224"/>
      <c r="G38" s="224"/>
      <c r="H38" s="224"/>
      <c r="I38" s="224"/>
      <c r="J38" s="225"/>
    </row>
    <row r="39" spans="1:10" x14ac:dyDescent="0.3">
      <c r="A39" s="223"/>
      <c r="B39" s="224"/>
      <c r="C39" s="224"/>
      <c r="D39" s="224"/>
      <c r="E39" s="224"/>
      <c r="F39" s="224"/>
      <c r="G39" s="224"/>
      <c r="H39" s="224"/>
      <c r="I39" s="224"/>
      <c r="J39" s="225"/>
    </row>
    <row r="40" spans="1:10" x14ac:dyDescent="0.3">
      <c r="A40" s="223"/>
      <c r="B40" s="224"/>
      <c r="C40" s="224"/>
      <c r="D40" s="224"/>
      <c r="E40" s="224"/>
      <c r="F40" s="224"/>
      <c r="G40" s="224"/>
      <c r="H40" s="224"/>
      <c r="I40" s="224"/>
      <c r="J40" s="225"/>
    </row>
    <row r="41" spans="1:10" x14ac:dyDescent="0.3">
      <c r="A41" s="223"/>
      <c r="B41" s="224"/>
      <c r="C41" s="224"/>
      <c r="D41" s="224"/>
      <c r="E41" s="224"/>
      <c r="F41" s="224"/>
      <c r="G41" s="224"/>
      <c r="H41" s="224"/>
      <c r="I41" s="224"/>
      <c r="J41" s="225"/>
    </row>
    <row r="42" spans="1:10" x14ac:dyDescent="0.3">
      <c r="A42" s="223"/>
      <c r="B42" s="224"/>
      <c r="C42" s="224"/>
      <c r="D42" s="224"/>
      <c r="E42" s="224"/>
      <c r="F42" s="224"/>
      <c r="G42" s="224"/>
      <c r="H42" s="224"/>
      <c r="I42" s="224"/>
      <c r="J42" s="225"/>
    </row>
    <row r="43" spans="1:10" x14ac:dyDescent="0.3">
      <c r="A43" s="223"/>
      <c r="B43" s="224"/>
      <c r="C43" s="224"/>
      <c r="D43" s="224"/>
      <c r="E43" s="224"/>
      <c r="F43" s="224"/>
      <c r="G43" s="224"/>
      <c r="H43" s="224"/>
      <c r="I43" s="224"/>
      <c r="J43" s="225"/>
    </row>
    <row r="44" spans="1:10" ht="4.8" customHeight="1" x14ac:dyDescent="0.3">
      <c r="A44" s="223"/>
      <c r="B44" s="224"/>
      <c r="C44" s="224"/>
      <c r="D44" s="224"/>
      <c r="E44" s="224"/>
      <c r="F44" s="224"/>
      <c r="G44" s="224"/>
      <c r="H44" s="224"/>
      <c r="I44" s="224"/>
      <c r="J44" s="225"/>
    </row>
    <row r="45" spans="1:10" x14ac:dyDescent="0.3">
      <c r="A45" s="223" t="s">
        <v>59</v>
      </c>
      <c r="B45" s="224"/>
      <c r="C45" s="224"/>
      <c r="D45" s="224"/>
      <c r="E45" s="224"/>
      <c r="F45" s="224"/>
      <c r="G45" s="224"/>
      <c r="H45" s="224"/>
      <c r="I45" s="224"/>
      <c r="J45" s="225"/>
    </row>
    <row r="46" spans="1:10" x14ac:dyDescent="0.3">
      <c r="A46" s="223"/>
      <c r="B46" s="224"/>
      <c r="C46" s="224"/>
      <c r="D46" s="224"/>
      <c r="E46" s="224"/>
      <c r="F46" s="224"/>
      <c r="G46" s="224"/>
      <c r="H46" s="224"/>
      <c r="I46" s="224"/>
      <c r="J46" s="225"/>
    </row>
    <row r="47" spans="1:10" x14ac:dyDescent="0.3">
      <c r="A47" s="223"/>
      <c r="B47" s="224"/>
      <c r="C47" s="224"/>
      <c r="D47" s="224"/>
      <c r="E47" s="224"/>
      <c r="F47" s="224"/>
      <c r="G47" s="224"/>
      <c r="H47" s="224"/>
      <c r="I47" s="224"/>
      <c r="J47" s="225"/>
    </row>
    <row r="48" spans="1:10" x14ac:dyDescent="0.3">
      <c r="A48" s="223"/>
      <c r="B48" s="224"/>
      <c r="C48" s="224"/>
      <c r="D48" s="224"/>
      <c r="E48" s="224"/>
      <c r="F48" s="224"/>
      <c r="G48" s="224"/>
      <c r="H48" s="224"/>
      <c r="I48" s="224"/>
      <c r="J48" s="225"/>
    </row>
    <row r="49" spans="1:10" x14ac:dyDescent="0.3">
      <c r="A49" s="223"/>
      <c r="B49" s="224"/>
      <c r="C49" s="224"/>
      <c r="D49" s="224"/>
      <c r="E49" s="224"/>
      <c r="F49" s="224"/>
      <c r="G49" s="224"/>
      <c r="H49" s="224"/>
      <c r="I49" s="224"/>
      <c r="J49" s="225"/>
    </row>
    <row r="50" spans="1:10" x14ac:dyDescent="0.3">
      <c r="A50" s="194" t="s">
        <v>52</v>
      </c>
      <c r="B50" s="195"/>
      <c r="C50" s="195"/>
      <c r="D50" s="195"/>
      <c r="E50" s="195"/>
      <c r="F50" s="195" t="s">
        <v>53</v>
      </c>
      <c r="G50" s="195"/>
      <c r="H50" s="195"/>
      <c r="I50" s="195"/>
      <c r="J50" s="198"/>
    </row>
    <row r="51" spans="1:10" ht="15" thickBot="1" x14ac:dyDescent="0.35">
      <c r="A51" s="196"/>
      <c r="B51" s="197"/>
      <c r="C51" s="197"/>
      <c r="D51" s="197"/>
      <c r="E51" s="197"/>
      <c r="F51" s="197"/>
      <c r="G51" s="197"/>
      <c r="H51" s="197"/>
      <c r="I51" s="197"/>
      <c r="J51" s="199"/>
    </row>
    <row r="52" spans="1:10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</row>
    <row r="53" spans="1:10" x14ac:dyDescent="0.3">
      <c r="A53" s="71"/>
      <c r="B53" s="71"/>
      <c r="C53" s="71"/>
      <c r="D53" s="71"/>
      <c r="E53" s="71"/>
      <c r="F53" s="71"/>
      <c r="G53" s="71"/>
      <c r="H53" s="71"/>
      <c r="I53" s="71"/>
      <c r="J53" s="71"/>
    </row>
    <row r="54" spans="1:10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</row>
    <row r="55" spans="1:10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</row>
    <row r="56" spans="1:10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</row>
    <row r="57" spans="1:10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</row>
    <row r="58" spans="1:10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</row>
  </sheetData>
  <mergeCells count="14">
    <mergeCell ref="A7:J7"/>
    <mergeCell ref="A50:E51"/>
    <mergeCell ref="F50:J51"/>
    <mergeCell ref="A8:J10"/>
    <mergeCell ref="I1:J1"/>
    <mergeCell ref="I2:J2"/>
    <mergeCell ref="I3:J3"/>
    <mergeCell ref="I5:J5"/>
    <mergeCell ref="I6:J6"/>
    <mergeCell ref="I4:J4"/>
    <mergeCell ref="B1:H6"/>
    <mergeCell ref="A1:A6"/>
    <mergeCell ref="A12:J44"/>
    <mergeCell ref="A45:J49"/>
  </mergeCells>
  <pageMargins left="0.25" right="0.25" top="0.75" bottom="0.75" header="0.3" footer="0.3"/>
  <pageSetup paperSize="9" scale="8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6">
    <tabColor theme="3" tint="0.39997558519241921"/>
  </sheetPr>
  <dimension ref="A1:AV61"/>
  <sheetViews>
    <sheetView zoomScale="55" zoomScaleNormal="55" workbookViewId="0">
      <selection activeCell="D3" sqref="D3"/>
    </sheetView>
  </sheetViews>
  <sheetFormatPr defaultRowHeight="14.4" x14ac:dyDescent="0.3"/>
  <cols>
    <col min="1" max="1" width="37.109375" customWidth="1"/>
    <col min="2" max="2" width="11.6640625" customWidth="1"/>
    <col min="6" max="6" width="39.44140625" customWidth="1"/>
    <col min="7" max="7" width="10.5546875" customWidth="1"/>
    <col min="11" max="11" width="36.33203125" customWidth="1"/>
    <col min="12" max="12" width="10.109375" customWidth="1"/>
  </cols>
  <sheetData>
    <row r="1" spans="1:17" ht="19.2" customHeight="1" x14ac:dyDescent="0.3">
      <c r="A1" s="226" t="s">
        <v>38</v>
      </c>
      <c r="B1" s="226"/>
      <c r="C1" s="226"/>
      <c r="D1" s="226"/>
      <c r="F1" s="226" t="s">
        <v>40</v>
      </c>
      <c r="G1" s="226"/>
      <c r="H1" s="226"/>
      <c r="I1" s="226"/>
      <c r="K1" s="226" t="s">
        <v>39</v>
      </c>
      <c r="L1" s="226"/>
      <c r="M1" s="226"/>
      <c r="N1" s="226"/>
    </row>
    <row r="2" spans="1:17" x14ac:dyDescent="0.3">
      <c r="A2" s="36" t="s">
        <v>41</v>
      </c>
      <c r="B2" s="3" t="s">
        <v>43</v>
      </c>
      <c r="C2" s="3" t="s">
        <v>44</v>
      </c>
      <c r="D2" s="3" t="s">
        <v>26</v>
      </c>
      <c r="F2" s="35" t="s">
        <v>41</v>
      </c>
      <c r="G2" s="3" t="s">
        <v>43</v>
      </c>
      <c r="H2" s="3" t="s">
        <v>44</v>
      </c>
      <c r="I2" s="3" t="s">
        <v>26</v>
      </c>
      <c r="K2" s="35" t="s">
        <v>41</v>
      </c>
      <c r="L2" s="3" t="s">
        <v>43</v>
      </c>
      <c r="M2" s="3" t="s">
        <v>44</v>
      </c>
      <c r="N2" s="3" t="s">
        <v>26</v>
      </c>
    </row>
    <row r="3" spans="1:17" ht="25.2" customHeight="1" x14ac:dyDescent="0.3">
      <c r="A3" s="37">
        <f>'Günlük-1'!I20</f>
        <v>0</v>
      </c>
      <c r="B3" s="37">
        <f>COUNTIF('Günlük-1'!L20:Z20,"X")+COUNTIF('Günlük-2'!L20:AA20,"X")</f>
        <v>0</v>
      </c>
      <c r="C3" s="37">
        <f>COUNTIF('Günlük-1'!L20:Z20,"✓")+COUNTIF('Günlük-2'!L20:AA20,"✓")</f>
        <v>0</v>
      </c>
      <c r="D3" s="37">
        <f>COUNTIF('Günlük-1'!L20:Z20,"N/A")+COUNTIF('Günlük-2'!L20:AA20,"N/A")</f>
        <v>0</v>
      </c>
      <c r="F3" s="37">
        <f>Haftalık!I20</f>
        <v>0</v>
      </c>
      <c r="G3" s="34">
        <f>COUNTIF(Haftalık!K20:N20,"X")</f>
        <v>0</v>
      </c>
      <c r="H3" s="34">
        <f>COUNTIF(Haftalık!K20:N20,"✓")</f>
        <v>0</v>
      </c>
      <c r="I3" s="34">
        <f>COUNTIF(Haftalık!K20:N20,"N/A")</f>
        <v>0</v>
      </c>
      <c r="K3" s="37">
        <f>Aylık!I20</f>
        <v>0</v>
      </c>
      <c r="L3" s="34">
        <f>COUNTIF(Aylık!K20:V20,"X")</f>
        <v>0</v>
      </c>
      <c r="M3" s="34">
        <f>COUNTIF(Aylık!K20:V20,"✓")</f>
        <v>0</v>
      </c>
      <c r="N3" s="34">
        <f>COUNTIF(Aylık!K20:V20,"N/A")</f>
        <v>0</v>
      </c>
      <c r="Q3" s="61" t="s">
        <v>43</v>
      </c>
    </row>
    <row r="4" spans="1:17" ht="25.2" customHeight="1" x14ac:dyDescent="0.3">
      <c r="A4" s="37">
        <f>'Günlük-1'!I21</f>
        <v>0</v>
      </c>
      <c r="B4" s="37">
        <f>COUNTIF('Günlük-1'!L21:Z21,"X")+COUNTIF('Günlük-2'!L21:AA21,"X")</f>
        <v>0</v>
      </c>
      <c r="C4" s="37">
        <f>COUNTIF('Günlük-1'!L21:Z21,"✓")+COUNTIF('Günlük-2'!L21:AA21,"✓")</f>
        <v>0</v>
      </c>
      <c r="D4" s="37">
        <f>COUNTIF('Günlük-1'!L21:Z21,"N/A")+COUNTIF('Günlük-2'!L21:AA21,"N/A")</f>
        <v>0</v>
      </c>
      <c r="F4" s="37">
        <f>Haftalık!I21</f>
        <v>0</v>
      </c>
      <c r="G4" s="34">
        <f>COUNTIF(Haftalık!K21:N21,"X")</f>
        <v>0</v>
      </c>
      <c r="H4" s="34">
        <f>COUNTIF(Haftalık!K21:N21,"✓")</f>
        <v>0</v>
      </c>
      <c r="I4" s="34">
        <f>COUNTIF(Haftalık!K21:N21,"N/A")</f>
        <v>0</v>
      </c>
      <c r="K4" s="37">
        <f>Aylık!I21</f>
        <v>0</v>
      </c>
      <c r="L4" s="34">
        <f>COUNTIF(Aylık!K21:V21,"X")</f>
        <v>0</v>
      </c>
      <c r="M4" s="34">
        <f>COUNTIF(Aylık!K21:V21,"✓")</f>
        <v>0</v>
      </c>
      <c r="N4" s="34">
        <f>COUNTIF(Aylık!K21:V21,"N/A")</f>
        <v>0</v>
      </c>
      <c r="Q4" s="60" t="s">
        <v>44</v>
      </c>
    </row>
    <row r="5" spans="1:17" ht="25.2" customHeight="1" x14ac:dyDescent="0.3">
      <c r="A5" s="37">
        <f>'Günlük-1'!I22</f>
        <v>0</v>
      </c>
      <c r="B5" s="37">
        <f>COUNTIF('Günlük-1'!L22:Z22,"X")+COUNTIF('Günlük-2'!L22:AA22,"X")</f>
        <v>0</v>
      </c>
      <c r="C5" s="37">
        <f>COUNTIF('Günlük-1'!L22:Z22,"✓")+COUNTIF('Günlük-2'!L22:AA22,"✓")</f>
        <v>0</v>
      </c>
      <c r="D5" s="37">
        <f>COUNTIF('Günlük-1'!L22:Z22,"N/A")+COUNTIF('Günlük-2'!L22:AA22,"N/A")</f>
        <v>0</v>
      </c>
      <c r="F5" s="37">
        <f>Haftalık!I22</f>
        <v>0</v>
      </c>
      <c r="G5" s="34">
        <f>COUNTIF(Haftalık!K22:N22,"X")</f>
        <v>0</v>
      </c>
      <c r="H5" s="34">
        <f>COUNTIF(Haftalık!K22:N22,"✓")</f>
        <v>0</v>
      </c>
      <c r="I5" s="34">
        <f>COUNTIF(Haftalık!K22:N22,"N/A")</f>
        <v>0</v>
      </c>
      <c r="K5" s="37">
        <f>Aylık!I22</f>
        <v>0</v>
      </c>
      <c r="L5" s="34">
        <f>COUNTIF(Aylık!K22:V22,"X")</f>
        <v>0</v>
      </c>
      <c r="M5" s="34">
        <f>COUNTIF(Aylık!K22:V22,"✓")</f>
        <v>0</v>
      </c>
      <c r="N5" s="34">
        <f>COUNTIF(Aylık!K22:V22,"N/A")</f>
        <v>0</v>
      </c>
      <c r="Q5" s="60" t="s">
        <v>26</v>
      </c>
    </row>
    <row r="6" spans="1:17" ht="25.2" customHeight="1" x14ac:dyDescent="0.3">
      <c r="A6" s="37">
        <f>'Günlük-1'!I23</f>
        <v>0</v>
      </c>
      <c r="B6" s="37">
        <f>COUNTIF('Günlük-1'!L23:Z23,"X")+COUNTIF('Günlük-2'!L23:AA23,"X")</f>
        <v>0</v>
      </c>
      <c r="C6" s="37">
        <f>COUNTIF('Günlük-1'!L23:Z23,"✓")+COUNTIF('Günlük-2'!L23:AA23,"✓")</f>
        <v>0</v>
      </c>
      <c r="D6" s="37">
        <f>COUNTIF('Günlük-1'!L23:Z23,"N/A")+COUNTIF('Günlük-2'!L23:AA23,"N/A")</f>
        <v>0</v>
      </c>
      <c r="F6" s="37">
        <f>Haftalık!I23</f>
        <v>0</v>
      </c>
      <c r="G6" s="34">
        <f>COUNTIF(Haftalık!K23:N23,"X")</f>
        <v>0</v>
      </c>
      <c r="H6" s="34">
        <f>COUNTIF(Haftalık!K23:N23,"✓")</f>
        <v>0</v>
      </c>
      <c r="I6" s="34">
        <f>COUNTIF(Haftalık!K23:N23,"N/A")</f>
        <v>0</v>
      </c>
      <c r="K6" s="37">
        <f>Aylık!I23</f>
        <v>0</v>
      </c>
      <c r="L6" s="34">
        <f>COUNTIF(Aylık!K23:V23,"X")</f>
        <v>0</v>
      </c>
      <c r="M6" s="34">
        <f>COUNTIF(Aylık!K23:V23,"✓")</f>
        <v>0</v>
      </c>
      <c r="N6" s="34">
        <f>COUNTIF(Aylık!K23:V23,"N/A")</f>
        <v>0</v>
      </c>
    </row>
    <row r="7" spans="1:17" ht="25.2" customHeight="1" x14ac:dyDescent="0.3">
      <c r="A7" s="37">
        <f>'Günlük-1'!I24</f>
        <v>0</v>
      </c>
      <c r="B7" s="37">
        <f>COUNTIF('Günlük-1'!L24:Z24,"X")+COUNTIF('Günlük-2'!L24:AA24,"X")</f>
        <v>0</v>
      </c>
      <c r="C7" s="37">
        <f>COUNTIF('Günlük-1'!L24:Z24,"✓")+COUNTIF('Günlük-2'!L24:AA24,"✓")</f>
        <v>0</v>
      </c>
      <c r="D7" s="37">
        <f>COUNTIF('Günlük-1'!L24:Z24,"N/A")+COUNTIF('Günlük-2'!L24:AA24,"N/A")</f>
        <v>0</v>
      </c>
      <c r="F7" s="37">
        <f>Haftalık!I24</f>
        <v>0</v>
      </c>
      <c r="G7" s="34">
        <f>COUNTIF(Haftalık!K24:N24,"X")</f>
        <v>0</v>
      </c>
      <c r="H7" s="34">
        <f>COUNTIF(Haftalık!K24:N24,"✓")</f>
        <v>0</v>
      </c>
      <c r="I7" s="34">
        <f>COUNTIF(Haftalık!K24:N24,"N/A")</f>
        <v>0</v>
      </c>
      <c r="K7" s="37">
        <f>Aylık!I24</f>
        <v>0</v>
      </c>
      <c r="L7" s="34">
        <f>COUNTIF(Aylık!K24:V24,"X")</f>
        <v>0</v>
      </c>
      <c r="M7" s="34">
        <f>COUNTIF(Aylık!K24:V24,"✓")</f>
        <v>0</v>
      </c>
      <c r="N7" s="34">
        <f>COUNTIF(Aylık!K24:V24,"N/A")</f>
        <v>0</v>
      </c>
    </row>
    <row r="8" spans="1:17" ht="25.2" customHeight="1" x14ac:dyDescent="0.3">
      <c r="A8" s="37">
        <f>'Günlük-1'!I25</f>
        <v>0</v>
      </c>
      <c r="B8" s="37">
        <f>COUNTIF('Günlük-1'!L25:Z25,"X")+COUNTIF('Günlük-2'!L25:AA25,"X")</f>
        <v>0</v>
      </c>
      <c r="C8" s="37">
        <f>COUNTIF('Günlük-1'!L25:Z25,"✓")+COUNTIF('Günlük-2'!L25:AA25,"✓")</f>
        <v>0</v>
      </c>
      <c r="D8" s="37">
        <f>COUNTIF('Günlük-1'!L25:Z25,"N/A")+COUNTIF('Günlük-2'!L25:AA25,"N/A")</f>
        <v>0</v>
      </c>
      <c r="F8" s="37">
        <f>Haftalık!I25</f>
        <v>0</v>
      </c>
      <c r="G8" s="34">
        <f>COUNTIF(Haftalık!K25:N25,"X")</f>
        <v>0</v>
      </c>
      <c r="H8" s="34">
        <f>COUNTIF(Haftalık!K25:N25,"✓")</f>
        <v>0</v>
      </c>
      <c r="I8" s="34">
        <f>COUNTIF(Haftalık!K25:N25,"N/A")</f>
        <v>0</v>
      </c>
      <c r="K8" s="37">
        <f>Aylık!I25</f>
        <v>0</v>
      </c>
      <c r="L8" s="34">
        <f>COUNTIF(Aylık!K25:V25,"X")</f>
        <v>0</v>
      </c>
      <c r="M8" s="34">
        <f>COUNTIF(Aylık!K25:V25,"✓")</f>
        <v>0</v>
      </c>
      <c r="N8" s="34">
        <f>COUNTIF(Aylık!K25:V25,"N/A")</f>
        <v>0</v>
      </c>
    </row>
    <row r="9" spans="1:17" ht="25.2" customHeight="1" x14ac:dyDescent="0.3">
      <c r="A9" s="37">
        <f>'Günlük-1'!I26</f>
        <v>0</v>
      </c>
      <c r="B9" s="37">
        <f>COUNTIF('Günlük-1'!L26:Z26,"X")+COUNTIF('Günlük-2'!L26:AA26,"X")</f>
        <v>0</v>
      </c>
      <c r="C9" s="37">
        <f>COUNTIF('Günlük-1'!L26:Z26,"✓")+COUNTIF('Günlük-2'!L26:AA26,"✓")</f>
        <v>0</v>
      </c>
      <c r="D9" s="37">
        <f>COUNTIF('Günlük-1'!L26:Z26,"N/A")+COUNTIF('Günlük-2'!L26:AA26,"N/A")</f>
        <v>0</v>
      </c>
      <c r="F9" s="37">
        <f>Haftalık!I26</f>
        <v>0</v>
      </c>
      <c r="G9" s="34">
        <f>COUNTIF(Haftalık!K26:N26,"X")</f>
        <v>0</v>
      </c>
      <c r="H9" s="34">
        <f>COUNTIF(Haftalık!K26:N26,"✓")</f>
        <v>0</v>
      </c>
      <c r="I9" s="34">
        <f>COUNTIF(Haftalık!K26:N26,"N/A")</f>
        <v>0</v>
      </c>
      <c r="K9" s="37">
        <f>Aylık!I26</f>
        <v>0</v>
      </c>
      <c r="L9" s="34">
        <f>COUNTIF(Aylık!K26:V26,"X")</f>
        <v>0</v>
      </c>
      <c r="M9" s="34">
        <f>COUNTIF(Aylık!K26:V26,"✓")</f>
        <v>0</v>
      </c>
      <c r="N9" s="34">
        <f>COUNTIF(Aylık!K26:V26,"N/A")</f>
        <v>0</v>
      </c>
    </row>
    <row r="10" spans="1:17" ht="25.2" customHeight="1" x14ac:dyDescent="0.3">
      <c r="A10" s="37">
        <f>'Günlük-1'!I27</f>
        <v>0</v>
      </c>
      <c r="B10" s="37">
        <f>COUNTIF('Günlük-1'!L27:Z27,"X")+COUNTIF('Günlük-2'!L27:AA27,"X")</f>
        <v>0</v>
      </c>
      <c r="C10" s="37">
        <f>COUNTIF('Günlük-1'!L27:Z27,"✓")+COUNTIF('Günlük-2'!L27:AA27,"✓")</f>
        <v>0</v>
      </c>
      <c r="D10" s="37">
        <f>COUNTIF('Günlük-1'!L27:Z27,"N/A")+COUNTIF('Günlük-2'!L27:AA27,"N/A")</f>
        <v>0</v>
      </c>
      <c r="F10" s="37">
        <f>Haftalık!I27</f>
        <v>0</v>
      </c>
      <c r="G10" s="34">
        <f>COUNTIF(Haftalık!K27:N27,"X")</f>
        <v>0</v>
      </c>
      <c r="H10" s="34">
        <f>COUNTIF(Haftalık!K27:N27,"✓")</f>
        <v>0</v>
      </c>
      <c r="I10" s="34">
        <f>COUNTIF(Haftalık!K27:N27,"N/A")</f>
        <v>0</v>
      </c>
      <c r="K10" s="37">
        <f>Aylık!I27</f>
        <v>0</v>
      </c>
      <c r="L10" s="34">
        <f>COUNTIF(Aylık!K27:V27,"X")</f>
        <v>0</v>
      </c>
      <c r="M10" s="34">
        <f>COUNTIF(Aylık!K27:V27,"✓")</f>
        <v>0</v>
      </c>
      <c r="N10" s="34">
        <f>COUNTIF(Aylık!K27:V27,"N/A")</f>
        <v>0</v>
      </c>
    </row>
    <row r="11" spans="1:17" ht="25.2" customHeight="1" x14ac:dyDescent="0.3">
      <c r="A11" s="37">
        <f>'Günlük-1'!I28</f>
        <v>0</v>
      </c>
      <c r="B11" s="37">
        <f>COUNTIF('Günlük-1'!L28:Z28,"X")+COUNTIF('Günlük-2'!L28:AA28,"X")</f>
        <v>0</v>
      </c>
      <c r="C11" s="37">
        <f>COUNTIF('Günlük-1'!L28:Z28,"✓")+COUNTIF('Günlük-2'!L28:AA28,"✓")</f>
        <v>0</v>
      </c>
      <c r="D11" s="37">
        <f>COUNTIF('Günlük-1'!L28:Z28,"N/A")+COUNTIF('Günlük-2'!L28:AA28,"N/A")</f>
        <v>0</v>
      </c>
      <c r="F11" s="37">
        <f>Haftalık!I28</f>
        <v>0</v>
      </c>
      <c r="G11" s="34">
        <f>COUNTIF(Haftalık!K28:N28,"X")</f>
        <v>0</v>
      </c>
      <c r="H11" s="34">
        <f>COUNTIF(Haftalık!K28:N28,"✓")</f>
        <v>0</v>
      </c>
      <c r="I11" s="34">
        <f>COUNTIF(Haftalık!K28:N28,"N/A")</f>
        <v>0</v>
      </c>
      <c r="K11" s="37">
        <f>Aylık!I28</f>
        <v>0</v>
      </c>
      <c r="L11" s="34">
        <f>COUNTIF(Aylık!K28:V28,"X")</f>
        <v>0</v>
      </c>
      <c r="M11" s="34">
        <f>COUNTIF(Aylık!K28:V28,"✓")</f>
        <v>0</v>
      </c>
      <c r="N11" s="34">
        <f>COUNTIF(Aylık!K28:V28,"N/A")</f>
        <v>0</v>
      </c>
    </row>
    <row r="12" spans="1:17" ht="25.2" customHeight="1" x14ac:dyDescent="0.3">
      <c r="A12" s="37">
        <f>'Günlük-1'!I29</f>
        <v>0</v>
      </c>
      <c r="B12" s="37">
        <f>COUNTIF('Günlük-1'!L29:Z29,"X")+COUNTIF('Günlük-2'!L29:AA29,"X")</f>
        <v>0</v>
      </c>
      <c r="C12" s="37">
        <f>COUNTIF('Günlük-1'!L29:Z29,"✓")+COUNTIF('Günlük-2'!L29:AA29,"✓")</f>
        <v>0</v>
      </c>
      <c r="D12" s="37">
        <f>COUNTIF('Günlük-1'!L29:Z29,"N/A")+COUNTIF('Günlük-2'!L29:AA29,"N/A")</f>
        <v>0</v>
      </c>
      <c r="F12" s="37">
        <f>Haftalık!I29</f>
        <v>0</v>
      </c>
      <c r="G12" s="34">
        <f>COUNTIF(Haftalık!K29:N29,"X")</f>
        <v>0</v>
      </c>
      <c r="H12" s="34">
        <f>COUNTIF(Haftalık!K29:N29,"✓")</f>
        <v>0</v>
      </c>
      <c r="I12" s="34">
        <f>COUNTIF(Haftalık!K29:N29,"N/A")</f>
        <v>0</v>
      </c>
      <c r="K12" s="37">
        <f>Aylık!I29</f>
        <v>0</v>
      </c>
      <c r="L12" s="34">
        <f>COUNTIF(Aylık!K29:V29,"X")</f>
        <v>0</v>
      </c>
      <c r="M12" s="34">
        <f>COUNTIF(Aylık!K29:V29,"✓")</f>
        <v>0</v>
      </c>
      <c r="N12" s="34">
        <f>COUNTIF(Aylık!K29:V29,"N/A")</f>
        <v>0</v>
      </c>
    </row>
    <row r="13" spans="1:17" ht="25.2" customHeight="1" x14ac:dyDescent="0.3">
      <c r="A13" s="37">
        <f>'Günlük-1'!I30</f>
        <v>0</v>
      </c>
      <c r="B13" s="37">
        <f>COUNTIF('Günlük-1'!L30:Z30,"X")+COUNTIF('Günlük-2'!L30:AA30,"X")</f>
        <v>0</v>
      </c>
      <c r="C13" s="37">
        <f>COUNTIF('Günlük-1'!L30:Z30,"✓")+COUNTIF('Günlük-2'!L30:AA30,"✓")</f>
        <v>0</v>
      </c>
      <c r="D13" s="37">
        <f>COUNTIF('Günlük-1'!L30:Z30,"N/A")+COUNTIF('Günlük-2'!L30:AA30,"N/A")</f>
        <v>0</v>
      </c>
      <c r="F13" s="37">
        <f>Haftalık!I30</f>
        <v>0</v>
      </c>
      <c r="G13" s="34">
        <f>COUNTIF(Haftalık!K30:N30,"X")</f>
        <v>0</v>
      </c>
      <c r="H13" s="34">
        <f>COUNTIF(Haftalık!K30:N30,"✓")</f>
        <v>0</v>
      </c>
      <c r="I13" s="34">
        <f>COUNTIF(Haftalık!K30:N30,"N/A")</f>
        <v>0</v>
      </c>
      <c r="K13" s="37">
        <f>Aylık!I30</f>
        <v>0</v>
      </c>
      <c r="L13" s="34">
        <f>COUNTIF(Aylık!K30:V30,"X")</f>
        <v>0</v>
      </c>
      <c r="M13" s="34">
        <f>COUNTIF(Aylık!K30:V30,"✓")</f>
        <v>0</v>
      </c>
      <c r="N13" s="34">
        <f>COUNTIF(Aylık!K30:V30,"N/A")</f>
        <v>0</v>
      </c>
    </row>
    <row r="14" spans="1:17" ht="25.2" customHeight="1" x14ac:dyDescent="0.3">
      <c r="A14" s="37">
        <f>'Günlük-1'!I31</f>
        <v>0</v>
      </c>
      <c r="B14" s="37">
        <f>COUNTIF('Günlük-1'!L31:Z31,"X")+COUNTIF('Günlük-2'!L31:AA31,"X")</f>
        <v>0</v>
      </c>
      <c r="C14" s="37">
        <f>COUNTIF('Günlük-1'!L31:Z31,"✓")+COUNTIF('Günlük-2'!L31:AA31,"✓")</f>
        <v>0</v>
      </c>
      <c r="D14" s="37">
        <f>COUNTIF('Günlük-1'!L31:Z31,"N/A")+COUNTIF('Günlük-2'!L31:AA31,"N/A")</f>
        <v>0</v>
      </c>
      <c r="F14" s="37">
        <f>Haftalık!I31</f>
        <v>0</v>
      </c>
      <c r="G14" s="34">
        <f>COUNTIF(Haftalık!K31:N31,"X")</f>
        <v>0</v>
      </c>
      <c r="H14" s="34">
        <f>COUNTIF(Haftalık!K31:N31,"✓")</f>
        <v>0</v>
      </c>
      <c r="I14" s="34">
        <f>COUNTIF(Haftalık!K31:N31,"N/A")</f>
        <v>0</v>
      </c>
      <c r="K14" s="37">
        <f>Aylık!I31</f>
        <v>0</v>
      </c>
      <c r="L14" s="34">
        <f>COUNTIF(Aylık!K31:V31,"X")</f>
        <v>0</v>
      </c>
      <c r="M14" s="34">
        <f>COUNTIF(Aylık!K31:V31,"✓")</f>
        <v>0</v>
      </c>
      <c r="N14" s="34">
        <f>COUNTIF(Aylık!K31:V31,"N/A")</f>
        <v>0</v>
      </c>
    </row>
    <row r="15" spans="1:17" ht="25.2" customHeight="1" x14ac:dyDescent="0.3">
      <c r="A15" s="37">
        <f>'Günlük-1'!I32</f>
        <v>0</v>
      </c>
      <c r="B15" s="37">
        <f>COUNTIF('Günlük-1'!L32:Z32,"X")+COUNTIF('Günlük-2'!L32:AA32,"X")</f>
        <v>0</v>
      </c>
      <c r="C15" s="37">
        <f>COUNTIF('Günlük-1'!L32:Z32,"✓")+COUNTIF('Günlük-2'!L32:AA32,"✓")</f>
        <v>0</v>
      </c>
      <c r="D15" s="37">
        <f>COUNTIF('Günlük-1'!L32:Z32,"N/A")+COUNTIF('Günlük-2'!L32:AA32,"N/A")</f>
        <v>0</v>
      </c>
      <c r="F15" s="37">
        <f>Haftalık!I32</f>
        <v>0</v>
      </c>
      <c r="G15" s="34">
        <f>COUNTIF(Haftalık!K32:N32,"X")</f>
        <v>0</v>
      </c>
      <c r="H15" s="34">
        <f>COUNTIF(Haftalık!K32:N32,"✓")</f>
        <v>0</v>
      </c>
      <c r="I15" s="34">
        <f>COUNTIF(Haftalık!K32:N32,"N/A")</f>
        <v>0</v>
      </c>
      <c r="K15" s="37">
        <f>Aylık!I32</f>
        <v>0</v>
      </c>
      <c r="L15" s="34">
        <f>COUNTIF(Aylık!K32:V32,"X")</f>
        <v>0</v>
      </c>
      <c r="M15" s="34">
        <f>COUNTIF(Aylık!K32:V32,"✓")</f>
        <v>0</v>
      </c>
      <c r="N15" s="34">
        <f>COUNTIF(Aylık!K32:V32,"N/A")</f>
        <v>0</v>
      </c>
    </row>
    <row r="16" spans="1:17" ht="25.2" customHeight="1" x14ac:dyDescent="0.3">
      <c r="A16" s="37">
        <f>'Günlük-1'!I33</f>
        <v>0</v>
      </c>
      <c r="B16" s="37">
        <f>COUNTIF('Günlük-1'!L33:Z33,"X")+COUNTIF('Günlük-2'!L33:AA33,"X")</f>
        <v>0</v>
      </c>
      <c r="C16" s="37">
        <f>COUNTIF('Günlük-1'!L33:Z33,"✓")+COUNTIF('Günlük-2'!L33:AA33,"✓")</f>
        <v>0</v>
      </c>
      <c r="D16" s="37">
        <f>COUNTIF('Günlük-1'!L33:Z33,"N/A")+COUNTIF('Günlük-2'!L33:AA33,"N/A")</f>
        <v>0</v>
      </c>
      <c r="F16" s="37">
        <f>Haftalık!I33</f>
        <v>0</v>
      </c>
      <c r="G16" s="34">
        <f>COUNTIF(Haftalık!K33:N33,"X")</f>
        <v>0</v>
      </c>
      <c r="H16" s="34">
        <f>COUNTIF(Haftalık!K33:N33,"✓")</f>
        <v>0</v>
      </c>
      <c r="I16" s="34">
        <f>COUNTIF(Haftalık!K33:N33,"N/A")</f>
        <v>0</v>
      </c>
      <c r="K16" s="37">
        <f>Aylık!I33</f>
        <v>0</v>
      </c>
      <c r="L16" s="34">
        <f>COUNTIF(Aylık!K33:V33,"X")</f>
        <v>0</v>
      </c>
      <c r="M16" s="34">
        <f>COUNTIF(Aylık!K33:V33,"✓")</f>
        <v>0</v>
      </c>
      <c r="N16" s="34">
        <f>COUNTIF(Aylık!K33:V33,"N/A")</f>
        <v>0</v>
      </c>
    </row>
    <row r="17" spans="1:14" ht="25.2" customHeight="1" x14ac:dyDescent="0.3">
      <c r="A17" s="37">
        <f>'Günlük-1'!I34</f>
        <v>0</v>
      </c>
      <c r="B17" s="37">
        <f>COUNTIF('Günlük-1'!L34:Z34,"X")+COUNTIF('Günlük-2'!L34:AA34,"X")</f>
        <v>0</v>
      </c>
      <c r="C17" s="37">
        <f>COUNTIF('Günlük-1'!L34:Z34,"✓")+COUNTIF('Günlük-2'!L34:AA34,"✓")</f>
        <v>0</v>
      </c>
      <c r="D17" s="37">
        <f>COUNTIF('Günlük-1'!L34:Z34,"N/A")+COUNTIF('Günlük-2'!L34:AA34,"N/A")</f>
        <v>0</v>
      </c>
      <c r="F17" s="37">
        <f>Haftalık!I34</f>
        <v>0</v>
      </c>
      <c r="G17" s="34">
        <f>COUNTIF(Haftalık!K34:N34,"X")</f>
        <v>0</v>
      </c>
      <c r="H17" s="34">
        <f>COUNTIF(Haftalık!K34:N34,"✓")</f>
        <v>0</v>
      </c>
      <c r="I17" s="34">
        <f>COUNTIF(Haftalık!K34:N34,"N/A")</f>
        <v>0</v>
      </c>
      <c r="K17" s="37">
        <f>Aylık!I34</f>
        <v>0</v>
      </c>
      <c r="L17" s="34">
        <f>COUNTIF(Aylık!K34:V34,"X")</f>
        <v>0</v>
      </c>
      <c r="M17" s="34">
        <f>COUNTIF(Aylık!K34:V34,"✓")</f>
        <v>0</v>
      </c>
      <c r="N17" s="34">
        <f>COUNTIF(Aylık!K34:V34,"N/A")</f>
        <v>0</v>
      </c>
    </row>
    <row r="18" spans="1:14" ht="25.2" customHeight="1" x14ac:dyDescent="0.3">
      <c r="A18" s="37">
        <f>'Günlük-1'!I35</f>
        <v>0</v>
      </c>
      <c r="B18" s="37">
        <f>COUNTIF('Günlük-1'!L35:Z35,"X")+COUNTIF('Günlük-2'!L35:AA35,"X")</f>
        <v>0</v>
      </c>
      <c r="C18" s="37">
        <f>COUNTIF('Günlük-1'!L35:Z35,"✓")+COUNTIF('Günlük-2'!L35:AA35,"✓")</f>
        <v>0</v>
      </c>
      <c r="D18" s="37">
        <f>COUNTIF('Günlük-1'!L35:Z35,"N/A")+COUNTIF('Günlük-2'!L35:AA35,"N/A")</f>
        <v>0</v>
      </c>
      <c r="F18" s="37">
        <f>Haftalık!I35</f>
        <v>0</v>
      </c>
      <c r="G18" s="34">
        <f>COUNTIF(Haftalık!K35:N35,"X")</f>
        <v>0</v>
      </c>
      <c r="H18" s="34">
        <f>COUNTIF(Haftalık!K35:N35,"✓")</f>
        <v>0</v>
      </c>
      <c r="I18" s="34">
        <f>COUNTIF(Haftalık!K35:N35,"N/A")</f>
        <v>0</v>
      </c>
      <c r="K18" s="37">
        <f>Aylık!I35</f>
        <v>0</v>
      </c>
      <c r="L18" s="34">
        <f>COUNTIF(Aylık!K35:V35,"X")</f>
        <v>0</v>
      </c>
      <c r="M18" s="34">
        <f>COUNTIF(Aylık!K35:V35,"✓")</f>
        <v>0</v>
      </c>
      <c r="N18" s="34">
        <f>COUNTIF(Aylık!K35:V35,"N/A")</f>
        <v>0</v>
      </c>
    </row>
    <row r="19" spans="1:14" ht="25.2" customHeight="1" x14ac:dyDescent="0.3">
      <c r="A19" s="37">
        <f>'Günlük-1'!I36</f>
        <v>0</v>
      </c>
      <c r="B19" s="37">
        <f>COUNTIF('Günlük-1'!L36:Z36,"X")+COUNTIF('Günlük-2'!L36:AA36,"X")</f>
        <v>0</v>
      </c>
      <c r="C19" s="37">
        <f>COUNTIF('Günlük-1'!L36:Z36,"✓")+COUNTIF('Günlük-2'!L36:AA36,"✓")</f>
        <v>0</v>
      </c>
      <c r="D19" s="37">
        <f>COUNTIF('Günlük-1'!L36:Z36,"N/A")+COUNTIF('Günlük-2'!L36:AA36,"N/A")</f>
        <v>0</v>
      </c>
      <c r="F19" s="37">
        <f>Haftalık!I36</f>
        <v>0</v>
      </c>
      <c r="G19" s="34">
        <f>COUNTIF(Haftalık!K36:N36,"X")</f>
        <v>0</v>
      </c>
      <c r="H19" s="34">
        <f>COUNTIF(Haftalık!K36:N36,"✓")</f>
        <v>0</v>
      </c>
      <c r="I19" s="34">
        <f>COUNTIF(Haftalık!K36:N36,"N/A")</f>
        <v>0</v>
      </c>
      <c r="K19" s="37">
        <f>Aylık!I36</f>
        <v>0</v>
      </c>
      <c r="L19" s="34">
        <f>COUNTIF(Aylık!K36:V36,"X")</f>
        <v>0</v>
      </c>
      <c r="M19" s="34">
        <f>COUNTIF(Aylık!K36:V36,"✓")</f>
        <v>0</v>
      </c>
      <c r="N19" s="34">
        <f>COUNTIF(Aylık!K36:V36,"N/A")</f>
        <v>0</v>
      </c>
    </row>
    <row r="20" spans="1:14" ht="25.2" customHeight="1" x14ac:dyDescent="0.3">
      <c r="A20" s="37">
        <f>'Günlük-1'!I37</f>
        <v>0</v>
      </c>
      <c r="B20" s="37">
        <f>COUNTIF('Günlük-1'!L37:Z37,"X")+COUNTIF('Günlük-2'!L37:AA37,"X")</f>
        <v>0</v>
      </c>
      <c r="C20" s="37">
        <f>COUNTIF('Günlük-1'!L37:Z37,"✓")+COUNTIF('Günlük-2'!L37:AA37,"✓")</f>
        <v>0</v>
      </c>
      <c r="D20" s="37">
        <f>COUNTIF('Günlük-1'!L37:Z37,"N/A")+COUNTIF('Günlük-2'!L37:AA37,"N/A")</f>
        <v>0</v>
      </c>
      <c r="F20" s="37">
        <f>Haftalık!I37</f>
        <v>0</v>
      </c>
      <c r="G20" s="34">
        <f>COUNTIF(Haftalık!K37:N37,"X")</f>
        <v>0</v>
      </c>
      <c r="H20" s="34">
        <f>COUNTIF(Haftalık!K37:N37,"✓")</f>
        <v>0</v>
      </c>
      <c r="I20" s="34">
        <f>COUNTIF(Haftalık!K37:N37,"N/A")</f>
        <v>0</v>
      </c>
      <c r="K20" s="37">
        <f>Aylık!I37</f>
        <v>0</v>
      </c>
      <c r="L20" s="34">
        <f>COUNTIF(Aylık!K37:V37,"X")</f>
        <v>0</v>
      </c>
      <c r="M20" s="34">
        <f>COUNTIF(Aylık!K37:V37,"✓")</f>
        <v>0</v>
      </c>
      <c r="N20" s="34">
        <f>COUNTIF(Aylık!K37:V37,"N/A")</f>
        <v>0</v>
      </c>
    </row>
    <row r="21" spans="1:14" ht="25.2" customHeight="1" x14ac:dyDescent="0.3">
      <c r="A21" s="37">
        <f>'Günlük-1'!I38</f>
        <v>0</v>
      </c>
      <c r="B21" s="37">
        <f>COUNTIF('Günlük-1'!L38:Z38,"X")+COUNTIF('Günlük-2'!L38:AA38,"X")</f>
        <v>0</v>
      </c>
      <c r="C21" s="37">
        <f>COUNTIF('Günlük-1'!L38:Z38,"✓")+COUNTIF('Günlük-2'!L38:AA38,"✓")</f>
        <v>0</v>
      </c>
      <c r="D21" s="37">
        <f>COUNTIF('Günlük-1'!L38:Z38,"N/A")+COUNTIF('Günlük-2'!L38:AA38,"N/A")</f>
        <v>0</v>
      </c>
      <c r="F21" s="37">
        <f>Haftalık!I38</f>
        <v>0</v>
      </c>
      <c r="G21" s="34">
        <f>COUNTIF(Haftalık!K38:N38,"X")</f>
        <v>0</v>
      </c>
      <c r="H21" s="34">
        <f>COUNTIF(Haftalık!K38:N38,"✓")</f>
        <v>0</v>
      </c>
      <c r="I21" s="34">
        <f>COUNTIF(Haftalık!K38:N38,"N/A")</f>
        <v>0</v>
      </c>
      <c r="K21" s="37">
        <f>Aylık!I38</f>
        <v>0</v>
      </c>
      <c r="L21" s="34">
        <f>COUNTIF(Aylık!K38:V38,"X")</f>
        <v>0</v>
      </c>
      <c r="M21" s="34">
        <f>COUNTIF(Aylık!K38:V38,"✓")</f>
        <v>0</v>
      </c>
      <c r="N21" s="34">
        <f>COUNTIF(Aylık!K38:V38,"N/A")</f>
        <v>0</v>
      </c>
    </row>
    <row r="22" spans="1:14" ht="25.2" customHeight="1" x14ac:dyDescent="0.3">
      <c r="A22" s="37">
        <f>'Günlük-1'!I39</f>
        <v>0</v>
      </c>
      <c r="B22" s="37">
        <f>COUNTIF('Günlük-1'!L39:Z39,"X")+COUNTIF('Günlük-2'!L39:AA39,"X")</f>
        <v>0</v>
      </c>
      <c r="C22" s="37">
        <f>COUNTIF('Günlük-1'!L39:Z39,"✓")+COUNTIF('Günlük-2'!L39:AA39,"✓")</f>
        <v>0</v>
      </c>
      <c r="D22" s="37">
        <f>COUNTIF('Günlük-1'!L39:Z39,"N/A")+COUNTIF('Günlük-2'!L39:AA39,"N/A")</f>
        <v>0</v>
      </c>
      <c r="F22" s="37">
        <f>Haftalık!I39</f>
        <v>0</v>
      </c>
      <c r="G22" s="34">
        <f>COUNTIF(Haftalık!K39:N39,"X")</f>
        <v>0</v>
      </c>
      <c r="H22" s="34">
        <f>COUNTIF(Haftalık!K39:N39,"✓")</f>
        <v>0</v>
      </c>
      <c r="I22" s="34">
        <f>COUNTIF(Haftalık!K39:N39,"N/A")</f>
        <v>0</v>
      </c>
      <c r="K22" s="37">
        <f>Aylık!I39</f>
        <v>0</v>
      </c>
      <c r="L22" s="34">
        <f>COUNTIF(Aylık!K39:V39,"X")</f>
        <v>0</v>
      </c>
      <c r="M22" s="34">
        <f>COUNTIF(Aylık!K39:V39,"✓")</f>
        <v>0</v>
      </c>
      <c r="N22" s="34">
        <f>COUNTIF(Aylık!K39:V39,"N/A")</f>
        <v>0</v>
      </c>
    </row>
    <row r="23" spans="1:14" x14ac:dyDescent="0.3">
      <c r="A23" t="s">
        <v>42</v>
      </c>
      <c r="B23">
        <f>SUM(B3:B22)</f>
        <v>0</v>
      </c>
      <c r="C23">
        <f t="shared" ref="C23:D23" si="0">SUM(C3:C22)</f>
        <v>0</v>
      </c>
      <c r="D23">
        <f t="shared" si="0"/>
        <v>0</v>
      </c>
      <c r="F23" t="s">
        <v>42</v>
      </c>
      <c r="G23">
        <f>SUM(G3:G22)</f>
        <v>0</v>
      </c>
      <c r="H23">
        <f t="shared" ref="H23:I23" si="1">SUM(H3:H22)</f>
        <v>0</v>
      </c>
      <c r="I23">
        <f t="shared" si="1"/>
        <v>0</v>
      </c>
      <c r="K23" t="s">
        <v>42</v>
      </c>
      <c r="L23">
        <f>SUM(L3:L22)</f>
        <v>0</v>
      </c>
      <c r="M23">
        <f t="shared" ref="M23:N23" si="2">SUM(M3:M22)</f>
        <v>0</v>
      </c>
      <c r="N23">
        <f t="shared" si="2"/>
        <v>0</v>
      </c>
    </row>
    <row r="48" spans="17:17" x14ac:dyDescent="0.3">
      <c r="Q48" t="s">
        <v>38</v>
      </c>
    </row>
    <row r="49" spans="17:48" ht="18" x14ac:dyDescent="0.3">
      <c r="Q49" s="59" t="s">
        <v>37</v>
      </c>
      <c r="R49">
        <f>'Günlük-1'!L108</f>
        <v>0</v>
      </c>
      <c r="S49">
        <f>'Günlük-1'!M108</f>
        <v>0</v>
      </c>
      <c r="T49">
        <f>'Günlük-1'!N108</f>
        <v>0</v>
      </c>
      <c r="U49">
        <f>'Günlük-1'!O108</f>
        <v>0</v>
      </c>
      <c r="V49">
        <f>'Günlük-1'!P108</f>
        <v>0</v>
      </c>
      <c r="W49">
        <f>'Günlük-1'!Q108</f>
        <v>0</v>
      </c>
      <c r="X49">
        <f>'Günlük-1'!R108</f>
        <v>0</v>
      </c>
      <c r="Y49">
        <f>'Günlük-1'!S108</f>
        <v>0</v>
      </c>
      <c r="Z49">
        <f>'Günlük-1'!T108</f>
        <v>0</v>
      </c>
      <c r="AA49">
        <f>'Günlük-1'!U108</f>
        <v>0</v>
      </c>
      <c r="AB49">
        <f>'Günlük-1'!V108</f>
        <v>0</v>
      </c>
      <c r="AC49">
        <f>'Günlük-1'!W108</f>
        <v>0</v>
      </c>
      <c r="AD49">
        <f>'Günlük-1'!X108</f>
        <v>0</v>
      </c>
      <c r="AE49">
        <f>'Günlük-1'!Y108</f>
        <v>0</v>
      </c>
      <c r="AF49">
        <f>'Günlük-1'!Z108</f>
        <v>0</v>
      </c>
      <c r="AG49">
        <f>'Günlük-2'!L125</f>
        <v>0</v>
      </c>
      <c r="AH49">
        <f>'Günlük-2'!M125</f>
        <v>0</v>
      </c>
      <c r="AI49">
        <f>'Günlük-2'!N125</f>
        <v>0</v>
      </c>
      <c r="AJ49">
        <f>'Günlük-2'!O125</f>
        <v>0</v>
      </c>
      <c r="AK49">
        <f>'Günlük-2'!P125</f>
        <v>0</v>
      </c>
      <c r="AL49">
        <f>'Günlük-2'!Q125</f>
        <v>0</v>
      </c>
      <c r="AM49">
        <f>'Günlük-2'!R125</f>
        <v>0</v>
      </c>
      <c r="AN49">
        <f>'Günlük-2'!S125</f>
        <v>0</v>
      </c>
      <c r="AO49">
        <f>'Günlük-2'!T125</f>
        <v>0</v>
      </c>
      <c r="AP49">
        <f>'Günlük-2'!U125</f>
        <v>0</v>
      </c>
      <c r="AQ49">
        <f>'Günlük-2'!V125</f>
        <v>0</v>
      </c>
      <c r="AR49">
        <f>'Günlük-2'!W125</f>
        <v>0</v>
      </c>
      <c r="AS49">
        <f>'Günlük-2'!X125</f>
        <v>0</v>
      </c>
      <c r="AT49">
        <f>'Günlük-2'!Y125</f>
        <v>0</v>
      </c>
      <c r="AU49">
        <f>'Günlük-2'!Z125</f>
        <v>0</v>
      </c>
      <c r="AV49">
        <f>'Günlük-2'!AA125</f>
        <v>0</v>
      </c>
    </row>
    <row r="50" spans="17:48" ht="18" x14ac:dyDescent="0.3">
      <c r="Q50" s="59" t="s">
        <v>21</v>
      </c>
      <c r="R50">
        <f>'Günlük-1'!L109</f>
        <v>0</v>
      </c>
      <c r="S50">
        <f>'Günlük-1'!M109</f>
        <v>0</v>
      </c>
      <c r="T50">
        <f>'Günlük-1'!N109</f>
        <v>0</v>
      </c>
      <c r="U50">
        <f>'Günlük-1'!O109</f>
        <v>0</v>
      </c>
      <c r="V50">
        <f>'Günlük-1'!P109</f>
        <v>0</v>
      </c>
      <c r="W50">
        <f>'Günlük-1'!Q109</f>
        <v>0</v>
      </c>
      <c r="X50">
        <f>'Günlük-1'!R109</f>
        <v>0</v>
      </c>
      <c r="Y50">
        <f>'Günlük-1'!S109</f>
        <v>0</v>
      </c>
      <c r="Z50">
        <f>'Günlük-1'!T109</f>
        <v>0</v>
      </c>
      <c r="AA50">
        <f>'Günlük-1'!U109</f>
        <v>0</v>
      </c>
      <c r="AB50">
        <f>'Günlük-1'!V109</f>
        <v>0</v>
      </c>
      <c r="AC50">
        <f>'Günlük-1'!W109</f>
        <v>0</v>
      </c>
      <c r="AD50">
        <f>'Günlük-1'!X109</f>
        <v>0</v>
      </c>
      <c r="AE50">
        <f>'Günlük-1'!Y109</f>
        <v>0</v>
      </c>
      <c r="AF50">
        <f>'Günlük-1'!Z109</f>
        <v>0</v>
      </c>
      <c r="AG50">
        <f>'Günlük-2'!L126</f>
        <v>0</v>
      </c>
      <c r="AH50">
        <f>'Günlük-2'!M126</f>
        <v>0</v>
      </c>
      <c r="AI50">
        <f>'Günlük-2'!N126</f>
        <v>0</v>
      </c>
      <c r="AJ50">
        <f>'Günlük-2'!O126</f>
        <v>0</v>
      </c>
      <c r="AK50">
        <f>'Günlük-2'!P126</f>
        <v>0</v>
      </c>
      <c r="AL50">
        <f>'Günlük-2'!Q126</f>
        <v>0</v>
      </c>
      <c r="AM50">
        <f>'Günlük-2'!R126</f>
        <v>0</v>
      </c>
      <c r="AN50">
        <f>'Günlük-2'!S126</f>
        <v>0</v>
      </c>
      <c r="AO50">
        <f>'Günlük-2'!T126</f>
        <v>0</v>
      </c>
      <c r="AP50">
        <f>'Günlük-2'!U126</f>
        <v>0</v>
      </c>
      <c r="AQ50">
        <f>'Günlük-2'!V126</f>
        <v>0</v>
      </c>
      <c r="AR50">
        <f>'Günlük-2'!W126</f>
        <v>0</v>
      </c>
      <c r="AS50">
        <f>'Günlük-2'!X126</f>
        <v>0</v>
      </c>
      <c r="AT50">
        <f>'Günlük-2'!Y126</f>
        <v>0</v>
      </c>
      <c r="AU50">
        <f>'Günlük-2'!Z126</f>
        <v>0</v>
      </c>
      <c r="AV50">
        <f>'Günlük-2'!AA126</f>
        <v>0</v>
      </c>
    </row>
    <row r="51" spans="17:48" ht="18" x14ac:dyDescent="0.3">
      <c r="Q51" s="59" t="s">
        <v>26</v>
      </c>
      <c r="R51">
        <f>'Günlük-1'!L110</f>
        <v>0</v>
      </c>
      <c r="S51">
        <f>'Günlük-1'!M110</f>
        <v>0</v>
      </c>
      <c r="T51">
        <f>'Günlük-1'!N110</f>
        <v>0</v>
      </c>
      <c r="U51">
        <f>'Günlük-1'!O110</f>
        <v>0</v>
      </c>
      <c r="V51">
        <f>'Günlük-1'!P110</f>
        <v>0</v>
      </c>
      <c r="W51">
        <f>'Günlük-1'!Q110</f>
        <v>0</v>
      </c>
      <c r="X51">
        <f>'Günlük-1'!R110</f>
        <v>0</v>
      </c>
      <c r="Y51">
        <f>'Günlük-1'!S110</f>
        <v>0</v>
      </c>
      <c r="Z51">
        <f>'Günlük-1'!T110</f>
        <v>0</v>
      </c>
      <c r="AA51">
        <f>'Günlük-1'!U110</f>
        <v>0</v>
      </c>
      <c r="AB51">
        <f>'Günlük-1'!V110</f>
        <v>0</v>
      </c>
      <c r="AC51">
        <f>'Günlük-1'!W110</f>
        <v>0</v>
      </c>
      <c r="AD51">
        <f>'Günlük-1'!X110</f>
        <v>0</v>
      </c>
      <c r="AE51">
        <f>'Günlük-1'!Y110</f>
        <v>0</v>
      </c>
      <c r="AF51">
        <f>'Günlük-1'!Z110</f>
        <v>0</v>
      </c>
      <c r="AG51">
        <f>'Günlük-2'!L127</f>
        <v>0</v>
      </c>
      <c r="AH51">
        <f>'Günlük-2'!M127</f>
        <v>0</v>
      </c>
      <c r="AI51">
        <f>'Günlük-2'!N127</f>
        <v>0</v>
      </c>
      <c r="AJ51">
        <f>'Günlük-2'!O127</f>
        <v>0</v>
      </c>
      <c r="AK51">
        <f>'Günlük-2'!P127</f>
        <v>0</v>
      </c>
      <c r="AL51">
        <f>'Günlük-2'!Q127</f>
        <v>0</v>
      </c>
      <c r="AM51">
        <f>'Günlük-2'!R127</f>
        <v>0</v>
      </c>
      <c r="AN51">
        <f>'Günlük-2'!S127</f>
        <v>0</v>
      </c>
      <c r="AO51">
        <f>'Günlük-2'!T127</f>
        <v>0</v>
      </c>
      <c r="AP51">
        <f>'Günlük-2'!U127</f>
        <v>0</v>
      </c>
      <c r="AQ51">
        <f>'Günlük-2'!V127</f>
        <v>0</v>
      </c>
      <c r="AR51">
        <f>'Günlük-2'!W127</f>
        <v>0</v>
      </c>
      <c r="AS51">
        <f>'Günlük-2'!X127</f>
        <v>0</v>
      </c>
      <c r="AT51">
        <f>'Günlük-2'!Y127</f>
        <v>0</v>
      </c>
      <c r="AU51">
        <f>'Günlük-2'!Z127</f>
        <v>0</v>
      </c>
      <c r="AV51">
        <f>'Günlük-2'!AA127</f>
        <v>0</v>
      </c>
    </row>
    <row r="53" spans="17:48" x14ac:dyDescent="0.3">
      <c r="Q53" t="s">
        <v>40</v>
      </c>
    </row>
    <row r="54" spans="17:48" ht="18" x14ac:dyDescent="0.3">
      <c r="Q54" s="59" t="s">
        <v>37</v>
      </c>
      <c r="R54">
        <f>Haftalık!K118</f>
        <v>0</v>
      </c>
      <c r="S54">
        <f>Haftalık!L118</f>
        <v>0</v>
      </c>
      <c r="T54">
        <f>Haftalık!M118</f>
        <v>0</v>
      </c>
      <c r="U54">
        <f>Haftalık!N118</f>
        <v>0</v>
      </c>
    </row>
    <row r="55" spans="17:48" ht="18" x14ac:dyDescent="0.3">
      <c r="Q55" s="59" t="s">
        <v>21</v>
      </c>
      <c r="R55">
        <f>Haftalık!K119</f>
        <v>0</v>
      </c>
      <c r="S55">
        <f>Haftalık!L119</f>
        <v>0</v>
      </c>
      <c r="T55">
        <f>Haftalık!M119</f>
        <v>0</v>
      </c>
      <c r="U55">
        <f>Haftalık!N119</f>
        <v>0</v>
      </c>
    </row>
    <row r="56" spans="17:48" ht="18" x14ac:dyDescent="0.3">
      <c r="Q56" s="59" t="s">
        <v>26</v>
      </c>
      <c r="R56">
        <f>Haftalık!K120</f>
        <v>0</v>
      </c>
      <c r="S56">
        <f>Haftalık!L120</f>
        <v>0</v>
      </c>
      <c r="T56">
        <f>Haftalık!M120</f>
        <v>0</v>
      </c>
      <c r="U56">
        <f>Haftalık!N120</f>
        <v>0</v>
      </c>
    </row>
    <row r="58" spans="17:48" x14ac:dyDescent="0.3">
      <c r="Q58" t="s">
        <v>39</v>
      </c>
    </row>
    <row r="59" spans="17:48" ht="18" x14ac:dyDescent="0.3">
      <c r="Q59" s="59" t="s">
        <v>37</v>
      </c>
      <c r="R59">
        <f>Aylık!K110</f>
        <v>0</v>
      </c>
      <c r="S59">
        <f>Aylık!L110</f>
        <v>0</v>
      </c>
      <c r="T59">
        <f>Aylık!M110</f>
        <v>0</v>
      </c>
      <c r="U59">
        <f>Aylık!N110</f>
        <v>0</v>
      </c>
      <c r="V59">
        <f>Aylık!O110</f>
        <v>0</v>
      </c>
      <c r="W59">
        <f>Aylık!P110</f>
        <v>0</v>
      </c>
      <c r="X59">
        <f>Aylık!Q110</f>
        <v>0</v>
      </c>
      <c r="Y59">
        <f>Aylık!R110</f>
        <v>0</v>
      </c>
      <c r="Z59">
        <f>Aylık!S110</f>
        <v>0</v>
      </c>
      <c r="AA59">
        <f>Aylık!T110</f>
        <v>0</v>
      </c>
      <c r="AB59">
        <f>Aylık!U110</f>
        <v>0</v>
      </c>
      <c r="AC59">
        <f>Aylık!V110</f>
        <v>0</v>
      </c>
    </row>
    <row r="60" spans="17:48" ht="18" x14ac:dyDescent="0.3">
      <c r="Q60" s="59" t="s">
        <v>21</v>
      </c>
      <c r="R60">
        <f>Aylık!K111</f>
        <v>0</v>
      </c>
      <c r="S60">
        <f>Aylık!L111</f>
        <v>0</v>
      </c>
      <c r="T60">
        <f>Aylık!M111</f>
        <v>0</v>
      </c>
      <c r="U60">
        <f>Aylık!N111</f>
        <v>0</v>
      </c>
      <c r="V60">
        <f>Aylık!O111</f>
        <v>0</v>
      </c>
      <c r="W60">
        <f>Aylık!P111</f>
        <v>0</v>
      </c>
      <c r="X60">
        <f>Aylık!Q111</f>
        <v>0</v>
      </c>
      <c r="Y60">
        <f>Aylık!R111</f>
        <v>0</v>
      </c>
      <c r="Z60">
        <f>Aylık!S111</f>
        <v>0</v>
      </c>
      <c r="AA60">
        <f>Aylık!T111</f>
        <v>0</v>
      </c>
      <c r="AB60">
        <f>Aylık!U111</f>
        <v>0</v>
      </c>
      <c r="AC60">
        <f>Aylık!V111</f>
        <v>0</v>
      </c>
    </row>
    <row r="61" spans="17:48" ht="18" x14ac:dyDescent="0.3">
      <c r="Q61" s="59" t="s">
        <v>26</v>
      </c>
      <c r="R61">
        <f>Aylık!K112</f>
        <v>0</v>
      </c>
      <c r="S61">
        <f>Aylık!L112</f>
        <v>0</v>
      </c>
      <c r="T61">
        <f>Aylık!M112</f>
        <v>0</v>
      </c>
      <c r="U61">
        <f>Aylık!N112</f>
        <v>0</v>
      </c>
      <c r="V61">
        <f>Aylık!O112</f>
        <v>0</v>
      </c>
      <c r="W61">
        <f>Aylık!P112</f>
        <v>0</v>
      </c>
      <c r="X61">
        <f>Aylık!Q112</f>
        <v>0</v>
      </c>
      <c r="Y61">
        <f>Aylık!R112</f>
        <v>0</v>
      </c>
      <c r="Z61">
        <f>Aylık!S112</f>
        <v>0</v>
      </c>
      <c r="AA61">
        <f>Aylık!T112</f>
        <v>0</v>
      </c>
      <c r="AB61">
        <f>Aylık!U112</f>
        <v>0</v>
      </c>
      <c r="AC61">
        <f>Aylık!V112</f>
        <v>0</v>
      </c>
    </row>
  </sheetData>
  <sheetProtection algorithmName="SHA-512" hashValue="QyaBlsmDWIlGt6Quinpi36AOKrQ33jNCzhCRE9mH5rKERpuPP2kg3lJsDkgUjuYzOIW8fHJWROCpWEiGDOSd0g==" saltValue="3HtxJJDSk9Rfz48tOzevpQ==" spinCount="100000" sheet="1" objects="1" scenarios="1"/>
  <mergeCells count="3">
    <mergeCell ref="A1:D1"/>
    <mergeCell ref="F1:I1"/>
    <mergeCell ref="K1:N1"/>
  </mergeCells>
  <dataValidations count="1">
    <dataValidation type="list" allowBlank="1" showInputMessage="1" showErrorMessage="1" sqref="N2 I2 D2" xr:uid="{00000000-0002-0000-0500-000000000000}">
      <formula1>#REF!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8">
    <pageSetUpPr fitToPage="1"/>
  </sheetPr>
  <dimension ref="A1:AL61"/>
  <sheetViews>
    <sheetView view="pageBreakPreview" topLeftCell="A4" zoomScale="40" zoomScaleNormal="70" zoomScaleSheetLayoutView="40" zoomScalePageLayoutView="40" workbookViewId="0">
      <selection activeCell="AP36" sqref="AP36"/>
    </sheetView>
  </sheetViews>
  <sheetFormatPr defaultRowHeight="14.4" x14ac:dyDescent="0.3"/>
  <cols>
    <col min="32" max="32" width="14.109375" bestFit="1" customWidth="1"/>
  </cols>
  <sheetData>
    <row r="1" spans="1:38" ht="14.4" customHeight="1" x14ac:dyDescent="0.3">
      <c r="A1" s="238" t="s">
        <v>45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40"/>
    </row>
    <row r="2" spans="1:38" ht="42.6" customHeight="1" thickBot="1" x14ac:dyDescent="0.35">
      <c r="A2" s="241"/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3"/>
    </row>
    <row r="3" spans="1:38" ht="31.95" customHeight="1" thickBot="1" x14ac:dyDescent="0.45">
      <c r="A3" s="227" t="s">
        <v>46</v>
      </c>
      <c r="B3" s="227"/>
      <c r="C3" s="227"/>
      <c r="D3" s="228">
        <f>'Günlük-1'!H14</f>
        <v>0</v>
      </c>
      <c r="E3" s="228"/>
      <c r="F3" s="228"/>
      <c r="G3" s="228"/>
      <c r="H3" s="228"/>
      <c r="I3" s="228"/>
      <c r="J3" s="228"/>
      <c r="K3" s="228"/>
      <c r="L3" s="228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  <c r="AA3" s="245"/>
      <c r="AB3" s="245"/>
      <c r="AC3" s="245"/>
      <c r="AD3" s="245"/>
      <c r="AE3" s="245"/>
      <c r="AF3" s="245"/>
      <c r="AG3" s="245"/>
      <c r="AH3" s="245"/>
      <c r="AI3" s="245"/>
      <c r="AJ3" s="245"/>
      <c r="AK3" s="244">
        <f ca="1">TODAY()</f>
        <v>46240</v>
      </c>
      <c r="AL3" s="244"/>
    </row>
    <row r="4" spans="1:38" ht="14.4" customHeight="1" x14ac:dyDescent="0.3">
      <c r="A4" s="229"/>
      <c r="B4" s="230"/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30"/>
      <c r="AG4" s="230"/>
      <c r="AH4" s="230"/>
      <c r="AI4" s="230"/>
      <c r="AJ4" s="230"/>
      <c r="AK4" s="230"/>
      <c r="AL4" s="231"/>
    </row>
    <row r="5" spans="1:38" ht="14.4" customHeight="1" x14ac:dyDescent="0.3">
      <c r="A5" s="232"/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4"/>
    </row>
    <row r="6" spans="1:38" ht="14.4" customHeight="1" x14ac:dyDescent="0.3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4"/>
    </row>
    <row r="7" spans="1:38" ht="14.4" customHeight="1" x14ac:dyDescent="0.3">
      <c r="A7" s="232"/>
      <c r="B7" s="233"/>
      <c r="C7" s="233"/>
      <c r="D7" s="233"/>
      <c r="E7" s="233"/>
      <c r="F7" s="233"/>
      <c r="G7" s="233"/>
      <c r="H7" s="233"/>
      <c r="I7" s="233"/>
      <c r="J7" s="233"/>
      <c r="K7" s="233"/>
      <c r="L7" s="233"/>
      <c r="M7" s="233"/>
      <c r="N7" s="233"/>
      <c r="O7" s="233"/>
      <c r="P7" s="233"/>
      <c r="Q7" s="233"/>
      <c r="R7" s="233"/>
      <c r="S7" s="233"/>
      <c r="T7" s="233"/>
      <c r="U7" s="233"/>
      <c r="V7" s="233"/>
      <c r="W7" s="233"/>
      <c r="X7" s="233"/>
      <c r="Y7" s="233"/>
      <c r="Z7" s="233"/>
      <c r="AA7" s="233"/>
      <c r="AB7" s="233"/>
      <c r="AC7" s="233"/>
      <c r="AD7" s="233"/>
      <c r="AE7" s="233"/>
      <c r="AF7" s="233"/>
      <c r="AG7" s="233"/>
      <c r="AH7" s="233"/>
      <c r="AI7" s="233"/>
      <c r="AJ7" s="233"/>
      <c r="AK7" s="233"/>
      <c r="AL7" s="234"/>
    </row>
    <row r="8" spans="1:38" ht="14.4" customHeight="1" x14ac:dyDescent="0.3">
      <c r="A8" s="23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33"/>
      <c r="U8" s="233"/>
      <c r="V8" s="233"/>
      <c r="W8" s="233"/>
      <c r="X8" s="233"/>
      <c r="Y8" s="233"/>
      <c r="Z8" s="233"/>
      <c r="AA8" s="233"/>
      <c r="AB8" s="233"/>
      <c r="AC8" s="233"/>
      <c r="AD8" s="233"/>
      <c r="AE8" s="233"/>
      <c r="AF8" s="233"/>
      <c r="AG8" s="233"/>
      <c r="AH8" s="233"/>
      <c r="AI8" s="233"/>
      <c r="AJ8" s="233"/>
      <c r="AK8" s="233"/>
      <c r="AL8" s="234"/>
    </row>
    <row r="9" spans="1:38" ht="14.4" customHeight="1" x14ac:dyDescent="0.3">
      <c r="A9" s="232"/>
      <c r="B9" s="233"/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3"/>
      <c r="P9" s="233"/>
      <c r="Q9" s="233"/>
      <c r="R9" s="233"/>
      <c r="S9" s="233"/>
      <c r="T9" s="233"/>
      <c r="U9" s="233"/>
      <c r="V9" s="233"/>
      <c r="W9" s="233"/>
      <c r="X9" s="233"/>
      <c r="Y9" s="233"/>
      <c r="Z9" s="233"/>
      <c r="AA9" s="233"/>
      <c r="AB9" s="233"/>
      <c r="AC9" s="233"/>
      <c r="AD9" s="233"/>
      <c r="AE9" s="233"/>
      <c r="AF9" s="233"/>
      <c r="AG9" s="233"/>
      <c r="AH9" s="233"/>
      <c r="AI9" s="233"/>
      <c r="AJ9" s="233"/>
      <c r="AK9" s="233"/>
      <c r="AL9" s="234"/>
    </row>
    <row r="10" spans="1:38" ht="14.4" customHeight="1" x14ac:dyDescent="0.3">
      <c r="A10" s="232"/>
      <c r="B10" s="233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233"/>
      <c r="AG10" s="233"/>
      <c r="AH10" s="233"/>
      <c r="AI10" s="233"/>
      <c r="AJ10" s="233"/>
      <c r="AK10" s="233"/>
      <c r="AL10" s="234"/>
    </row>
    <row r="11" spans="1:38" ht="14.4" customHeight="1" x14ac:dyDescent="0.3">
      <c r="A11" s="232"/>
      <c r="B11" s="233"/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3"/>
      <c r="U11" s="233"/>
      <c r="V11" s="233"/>
      <c r="W11" s="233"/>
      <c r="X11" s="233"/>
      <c r="Y11" s="233"/>
      <c r="Z11" s="233"/>
      <c r="AA11" s="233"/>
      <c r="AB11" s="233"/>
      <c r="AC11" s="233"/>
      <c r="AD11" s="233"/>
      <c r="AE11" s="233"/>
      <c r="AF11" s="233"/>
      <c r="AG11" s="233"/>
      <c r="AH11" s="233"/>
      <c r="AI11" s="233"/>
      <c r="AJ11" s="233"/>
      <c r="AK11" s="233"/>
      <c r="AL11" s="234"/>
    </row>
    <row r="12" spans="1:38" ht="14.4" customHeight="1" x14ac:dyDescent="0.3">
      <c r="A12" s="232"/>
      <c r="B12" s="233"/>
      <c r="C12" s="233"/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4"/>
    </row>
    <row r="13" spans="1:38" ht="14.4" customHeight="1" x14ac:dyDescent="0.3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4"/>
    </row>
    <row r="14" spans="1:38" ht="14.4" customHeight="1" x14ac:dyDescent="0.3">
      <c r="A14" s="232"/>
      <c r="B14" s="233"/>
      <c r="C14" s="233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  <c r="AK14" s="233"/>
      <c r="AL14" s="234"/>
    </row>
    <row r="15" spans="1:38" ht="14.4" customHeight="1" x14ac:dyDescent="0.3">
      <c r="A15" s="232"/>
      <c r="B15" s="233"/>
      <c r="C15" s="233"/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4"/>
    </row>
    <row r="16" spans="1:38" ht="14.4" customHeight="1" x14ac:dyDescent="0.3">
      <c r="A16" s="232"/>
      <c r="B16" s="233"/>
      <c r="C16" s="233"/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  <c r="AI16" s="233"/>
      <c r="AJ16" s="233"/>
      <c r="AK16" s="233"/>
      <c r="AL16" s="234"/>
    </row>
    <row r="17" spans="1:38" ht="14.4" customHeight="1" x14ac:dyDescent="0.3">
      <c r="A17" s="232"/>
      <c r="B17" s="233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  <c r="AI17" s="233"/>
      <c r="AJ17" s="233"/>
      <c r="AK17" s="233"/>
      <c r="AL17" s="234"/>
    </row>
    <row r="18" spans="1:38" ht="14.4" customHeight="1" x14ac:dyDescent="0.3">
      <c r="A18" s="232"/>
      <c r="B18" s="233"/>
      <c r="C18" s="233"/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  <c r="AI18" s="233"/>
      <c r="AJ18" s="233"/>
      <c r="AK18" s="233"/>
      <c r="AL18" s="234"/>
    </row>
    <row r="19" spans="1:38" ht="14.4" customHeight="1" x14ac:dyDescent="0.3">
      <c r="A19" s="232"/>
      <c r="B19" s="233"/>
      <c r="C19" s="233"/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  <c r="AL19" s="234"/>
    </row>
    <row r="20" spans="1:38" ht="14.4" customHeight="1" x14ac:dyDescent="0.3">
      <c r="A20" s="232"/>
      <c r="B20" s="233"/>
      <c r="C20" s="233"/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  <c r="AI20" s="233"/>
      <c r="AJ20" s="233"/>
      <c r="AK20" s="233"/>
      <c r="AL20" s="234"/>
    </row>
    <row r="21" spans="1:38" ht="14.4" customHeight="1" x14ac:dyDescent="0.3">
      <c r="A21" s="232"/>
      <c r="B21" s="233"/>
      <c r="C21" s="233"/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  <c r="AI21" s="233"/>
      <c r="AJ21" s="233"/>
      <c r="AK21" s="233"/>
      <c r="AL21" s="234"/>
    </row>
    <row r="22" spans="1:38" ht="14.4" customHeight="1" x14ac:dyDescent="0.3">
      <c r="A22" s="232"/>
      <c r="B22" s="233"/>
      <c r="C22" s="233"/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  <c r="AI22" s="233"/>
      <c r="AJ22" s="233"/>
      <c r="AK22" s="233"/>
      <c r="AL22" s="234"/>
    </row>
    <row r="23" spans="1:38" ht="14.4" customHeight="1" x14ac:dyDescent="0.3">
      <c r="A23" s="232"/>
      <c r="B23" s="233"/>
      <c r="C23" s="233"/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  <c r="AI23" s="233"/>
      <c r="AJ23" s="233"/>
      <c r="AK23" s="233"/>
      <c r="AL23" s="234"/>
    </row>
    <row r="24" spans="1:38" ht="14.4" customHeight="1" x14ac:dyDescent="0.3">
      <c r="A24" s="232"/>
      <c r="B24" s="233"/>
      <c r="C24" s="233"/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  <c r="AI24" s="233"/>
      <c r="AJ24" s="233"/>
      <c r="AK24" s="233"/>
      <c r="AL24" s="234"/>
    </row>
    <row r="25" spans="1:38" ht="14.4" customHeight="1" x14ac:dyDescent="0.3">
      <c r="A25" s="232"/>
      <c r="B25" s="233"/>
      <c r="C25" s="233"/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  <c r="AI25" s="233"/>
      <c r="AJ25" s="233"/>
      <c r="AK25" s="233"/>
      <c r="AL25" s="234"/>
    </row>
    <row r="26" spans="1:38" ht="14.4" customHeight="1" x14ac:dyDescent="0.3">
      <c r="A26" s="232"/>
      <c r="B26" s="233"/>
      <c r="C26" s="233"/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  <c r="AI26" s="233"/>
      <c r="AJ26" s="233"/>
      <c r="AK26" s="233"/>
      <c r="AL26" s="234"/>
    </row>
    <row r="27" spans="1:38" ht="14.4" customHeight="1" x14ac:dyDescent="0.3">
      <c r="A27" s="232"/>
      <c r="B27" s="233"/>
      <c r="C27" s="233"/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  <c r="AI27" s="233"/>
      <c r="AJ27" s="233"/>
      <c r="AK27" s="233"/>
      <c r="AL27" s="234"/>
    </row>
    <row r="28" spans="1:38" ht="14.4" customHeight="1" x14ac:dyDescent="0.3">
      <c r="A28" s="232"/>
      <c r="B28" s="233"/>
      <c r="C28" s="233"/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  <c r="AI28" s="233"/>
      <c r="AJ28" s="233"/>
      <c r="AK28" s="233"/>
      <c r="AL28" s="234"/>
    </row>
    <row r="29" spans="1:38" ht="14.4" customHeight="1" x14ac:dyDescent="0.3">
      <c r="A29" s="232"/>
      <c r="B29" s="233"/>
      <c r="C29" s="233"/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  <c r="AI29" s="233"/>
      <c r="AJ29" s="233"/>
      <c r="AK29" s="233"/>
      <c r="AL29" s="234"/>
    </row>
    <row r="30" spans="1:38" ht="14.4" customHeight="1" x14ac:dyDescent="0.3">
      <c r="A30" s="232"/>
      <c r="B30" s="233"/>
      <c r="C30" s="233"/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  <c r="AI30" s="233"/>
      <c r="AJ30" s="233"/>
      <c r="AK30" s="233"/>
      <c r="AL30" s="234"/>
    </row>
    <row r="31" spans="1:38" ht="14.4" customHeight="1" x14ac:dyDescent="0.3">
      <c r="A31" s="232"/>
      <c r="B31" s="233"/>
      <c r="C31" s="233"/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  <c r="AI31" s="233"/>
      <c r="AJ31" s="233"/>
      <c r="AK31" s="233"/>
      <c r="AL31" s="234"/>
    </row>
    <row r="32" spans="1:38" ht="14.4" customHeight="1" x14ac:dyDescent="0.3">
      <c r="A32" s="232"/>
      <c r="B32" s="233"/>
      <c r="C32" s="233"/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J32" s="233"/>
      <c r="AK32" s="233"/>
      <c r="AL32" s="234"/>
    </row>
    <row r="33" spans="1:38" ht="14.4" customHeight="1" x14ac:dyDescent="0.3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4"/>
    </row>
    <row r="34" spans="1:38" ht="14.4" customHeight="1" x14ac:dyDescent="0.3">
      <c r="A34" s="232"/>
      <c r="B34" s="233"/>
      <c r="C34" s="233"/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  <c r="AI34" s="233"/>
      <c r="AJ34" s="233"/>
      <c r="AK34" s="233"/>
      <c r="AL34" s="234"/>
    </row>
    <row r="35" spans="1:38" ht="14.4" customHeight="1" x14ac:dyDescent="0.3">
      <c r="A35" s="232"/>
      <c r="B35" s="233"/>
      <c r="C35" s="233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  <c r="AI35" s="233"/>
      <c r="AJ35" s="233"/>
      <c r="AK35" s="233"/>
      <c r="AL35" s="234"/>
    </row>
    <row r="36" spans="1:38" ht="14.4" customHeight="1" x14ac:dyDescent="0.3">
      <c r="A36" s="232"/>
      <c r="B36" s="233"/>
      <c r="C36" s="233"/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  <c r="AI36" s="233"/>
      <c r="AJ36" s="233"/>
      <c r="AK36" s="233"/>
      <c r="AL36" s="234"/>
    </row>
    <row r="37" spans="1:38" ht="14.4" customHeight="1" x14ac:dyDescent="0.3">
      <c r="A37" s="232"/>
      <c r="B37" s="233"/>
      <c r="C37" s="233"/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33"/>
      <c r="X37" s="233"/>
      <c r="Y37" s="233"/>
      <c r="Z37" s="233"/>
      <c r="AA37" s="233"/>
      <c r="AB37" s="233"/>
      <c r="AC37" s="233"/>
      <c r="AD37" s="233"/>
      <c r="AE37" s="233"/>
      <c r="AF37" s="233"/>
      <c r="AG37" s="233"/>
      <c r="AH37" s="233"/>
      <c r="AI37" s="233"/>
      <c r="AJ37" s="233"/>
      <c r="AK37" s="233"/>
      <c r="AL37" s="234"/>
    </row>
    <row r="38" spans="1:38" ht="14.4" customHeight="1" x14ac:dyDescent="0.3">
      <c r="A38" s="232"/>
      <c r="B38" s="233"/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4"/>
    </row>
    <row r="39" spans="1:38" ht="14.4" customHeight="1" x14ac:dyDescent="0.3">
      <c r="A39" s="232"/>
      <c r="B39" s="233"/>
      <c r="C39" s="233"/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  <c r="AK39" s="233"/>
      <c r="AL39" s="234"/>
    </row>
    <row r="40" spans="1:38" ht="14.4" customHeight="1" x14ac:dyDescent="0.3">
      <c r="A40" s="232"/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4"/>
    </row>
    <row r="41" spans="1:38" ht="14.4" customHeight="1" x14ac:dyDescent="0.3">
      <c r="A41" s="232"/>
      <c r="B41" s="233"/>
      <c r="C41" s="233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33"/>
      <c r="X41" s="233"/>
      <c r="Y41" s="233"/>
      <c r="Z41" s="233"/>
      <c r="AA41" s="233"/>
      <c r="AB41" s="233"/>
      <c r="AC41" s="233"/>
      <c r="AD41" s="233"/>
      <c r="AE41" s="233"/>
      <c r="AF41" s="233"/>
      <c r="AG41" s="233"/>
      <c r="AH41" s="233"/>
      <c r="AI41" s="233"/>
      <c r="AJ41" s="233"/>
      <c r="AK41" s="233"/>
      <c r="AL41" s="234"/>
    </row>
    <row r="42" spans="1:38" ht="14.4" customHeight="1" x14ac:dyDescent="0.3">
      <c r="A42" s="232"/>
      <c r="B42" s="233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3"/>
      <c r="Q42" s="233"/>
      <c r="R42" s="233"/>
      <c r="S42" s="233"/>
      <c r="T42" s="233"/>
      <c r="U42" s="233"/>
      <c r="V42" s="233"/>
      <c r="W42" s="233"/>
      <c r="X42" s="233"/>
      <c r="Y42" s="233"/>
      <c r="Z42" s="233"/>
      <c r="AA42" s="233"/>
      <c r="AB42" s="233"/>
      <c r="AC42" s="233"/>
      <c r="AD42" s="233"/>
      <c r="AE42" s="233"/>
      <c r="AF42" s="233"/>
      <c r="AG42" s="233"/>
      <c r="AH42" s="233"/>
      <c r="AI42" s="233"/>
      <c r="AJ42" s="233"/>
      <c r="AK42" s="233"/>
      <c r="AL42" s="234"/>
    </row>
    <row r="43" spans="1:38" ht="14.4" customHeight="1" x14ac:dyDescent="0.3">
      <c r="A43" s="232"/>
      <c r="B43" s="233"/>
      <c r="C43" s="233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3"/>
      <c r="U43" s="233"/>
      <c r="V43" s="233"/>
      <c r="W43" s="233"/>
      <c r="X43" s="233"/>
      <c r="Y43" s="233"/>
      <c r="Z43" s="233"/>
      <c r="AA43" s="233"/>
      <c r="AB43" s="233"/>
      <c r="AC43" s="233"/>
      <c r="AD43" s="233"/>
      <c r="AE43" s="233"/>
      <c r="AF43" s="233"/>
      <c r="AG43" s="233"/>
      <c r="AH43" s="233"/>
      <c r="AI43" s="233"/>
      <c r="AJ43" s="233"/>
      <c r="AK43" s="233"/>
      <c r="AL43" s="234"/>
    </row>
    <row r="44" spans="1:38" ht="14.4" customHeight="1" x14ac:dyDescent="0.3">
      <c r="A44" s="232"/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3"/>
      <c r="U44" s="233"/>
      <c r="V44" s="233"/>
      <c r="W44" s="233"/>
      <c r="X44" s="233"/>
      <c r="Y44" s="233"/>
      <c r="Z44" s="233"/>
      <c r="AA44" s="233"/>
      <c r="AB44" s="233"/>
      <c r="AC44" s="233"/>
      <c r="AD44" s="233"/>
      <c r="AE44" s="233"/>
      <c r="AF44" s="233"/>
      <c r="AG44" s="233"/>
      <c r="AH44" s="233"/>
      <c r="AI44" s="233"/>
      <c r="AJ44" s="233"/>
      <c r="AK44" s="233"/>
      <c r="AL44" s="234"/>
    </row>
    <row r="45" spans="1:38" ht="14.4" customHeight="1" x14ac:dyDescent="0.3">
      <c r="A45" s="232"/>
      <c r="B45" s="233"/>
      <c r="C45" s="233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33"/>
      <c r="X45" s="233"/>
      <c r="Y45" s="233"/>
      <c r="Z45" s="233"/>
      <c r="AA45" s="233"/>
      <c r="AB45" s="233"/>
      <c r="AC45" s="233"/>
      <c r="AD45" s="233"/>
      <c r="AE45" s="233"/>
      <c r="AF45" s="233"/>
      <c r="AG45" s="233"/>
      <c r="AH45" s="233"/>
      <c r="AI45" s="233"/>
      <c r="AJ45" s="233"/>
      <c r="AK45" s="233"/>
      <c r="AL45" s="234"/>
    </row>
    <row r="46" spans="1:38" ht="14.4" customHeight="1" x14ac:dyDescent="0.3">
      <c r="A46" s="232"/>
      <c r="B46" s="233"/>
      <c r="C46" s="233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233"/>
      <c r="Z46" s="233"/>
      <c r="AA46" s="233"/>
      <c r="AB46" s="233"/>
      <c r="AC46" s="233"/>
      <c r="AD46" s="233"/>
      <c r="AE46" s="233"/>
      <c r="AF46" s="233"/>
      <c r="AG46" s="233"/>
      <c r="AH46" s="233"/>
      <c r="AI46" s="233"/>
      <c r="AJ46" s="233"/>
      <c r="AK46" s="233"/>
      <c r="AL46" s="234"/>
    </row>
    <row r="47" spans="1:38" ht="14.4" customHeight="1" x14ac:dyDescent="0.3">
      <c r="A47" s="232"/>
      <c r="B47" s="233"/>
      <c r="C47" s="233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233"/>
      <c r="AC47" s="233"/>
      <c r="AD47" s="233"/>
      <c r="AE47" s="233"/>
      <c r="AF47" s="233"/>
      <c r="AG47" s="233"/>
      <c r="AH47" s="233"/>
      <c r="AI47" s="233"/>
      <c r="AJ47" s="233"/>
      <c r="AK47" s="233"/>
      <c r="AL47" s="234"/>
    </row>
    <row r="48" spans="1:38" ht="14.4" customHeight="1" x14ac:dyDescent="0.3">
      <c r="A48" s="232"/>
      <c r="B48" s="233"/>
      <c r="C48" s="233"/>
      <c r="D48" s="233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3"/>
      <c r="Z48" s="233"/>
      <c r="AA48" s="233"/>
      <c r="AB48" s="233"/>
      <c r="AC48" s="233"/>
      <c r="AD48" s="233"/>
      <c r="AE48" s="233"/>
      <c r="AF48" s="233"/>
      <c r="AG48" s="233"/>
      <c r="AH48" s="233"/>
      <c r="AI48" s="233"/>
      <c r="AJ48" s="233"/>
      <c r="AK48" s="233"/>
      <c r="AL48" s="234"/>
    </row>
    <row r="49" spans="1:38" ht="14.4" customHeight="1" x14ac:dyDescent="0.3">
      <c r="A49" s="232"/>
      <c r="B49" s="233"/>
      <c r="C49" s="233"/>
      <c r="D49" s="233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4"/>
    </row>
    <row r="50" spans="1:38" ht="14.4" customHeight="1" x14ac:dyDescent="0.3">
      <c r="A50" s="232"/>
      <c r="B50" s="233"/>
      <c r="C50" s="233"/>
      <c r="D50" s="233"/>
      <c r="E50" s="233"/>
      <c r="F50" s="233"/>
      <c r="G50" s="233"/>
      <c r="H50" s="233"/>
      <c r="I50" s="233"/>
      <c r="J50" s="233"/>
      <c r="K50" s="233"/>
      <c r="L50" s="233"/>
      <c r="M50" s="233"/>
      <c r="N50" s="233"/>
      <c r="O50" s="233"/>
      <c r="P50" s="233"/>
      <c r="Q50" s="233"/>
      <c r="R50" s="233"/>
      <c r="S50" s="233"/>
      <c r="T50" s="233"/>
      <c r="U50" s="233"/>
      <c r="V50" s="233"/>
      <c r="W50" s="233"/>
      <c r="X50" s="233"/>
      <c r="Y50" s="233"/>
      <c r="Z50" s="233"/>
      <c r="AA50" s="233"/>
      <c r="AB50" s="233"/>
      <c r="AC50" s="233"/>
      <c r="AD50" s="233"/>
      <c r="AE50" s="233"/>
      <c r="AF50" s="233"/>
      <c r="AG50" s="233"/>
      <c r="AH50" s="233"/>
      <c r="AI50" s="233"/>
      <c r="AJ50" s="233"/>
      <c r="AK50" s="233"/>
      <c r="AL50" s="234"/>
    </row>
    <row r="51" spans="1:38" ht="14.4" customHeight="1" x14ac:dyDescent="0.3">
      <c r="A51" s="232"/>
      <c r="B51" s="233"/>
      <c r="C51" s="233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33"/>
      <c r="AC51" s="233"/>
      <c r="AD51" s="233"/>
      <c r="AE51" s="233"/>
      <c r="AF51" s="233"/>
      <c r="AG51" s="233"/>
      <c r="AH51" s="233"/>
      <c r="AI51" s="233"/>
      <c r="AJ51" s="233"/>
      <c r="AK51" s="233"/>
      <c r="AL51" s="234"/>
    </row>
    <row r="52" spans="1:38" ht="14.4" customHeight="1" x14ac:dyDescent="0.3">
      <c r="A52" s="232"/>
      <c r="B52" s="233"/>
      <c r="C52" s="233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3"/>
      <c r="O52" s="233"/>
      <c r="P52" s="233"/>
      <c r="Q52" s="233"/>
      <c r="R52" s="233"/>
      <c r="S52" s="233"/>
      <c r="T52" s="233"/>
      <c r="U52" s="233"/>
      <c r="V52" s="233"/>
      <c r="W52" s="233"/>
      <c r="X52" s="233"/>
      <c r="Y52" s="233"/>
      <c r="Z52" s="233"/>
      <c r="AA52" s="233"/>
      <c r="AB52" s="233"/>
      <c r="AC52" s="233"/>
      <c r="AD52" s="233"/>
      <c r="AE52" s="233"/>
      <c r="AF52" s="233"/>
      <c r="AG52" s="233"/>
      <c r="AH52" s="233"/>
      <c r="AI52" s="233"/>
      <c r="AJ52" s="233"/>
      <c r="AK52" s="233"/>
      <c r="AL52" s="234"/>
    </row>
    <row r="53" spans="1:38" ht="15" customHeight="1" x14ac:dyDescent="0.3">
      <c r="A53" s="232"/>
      <c r="B53" s="233"/>
      <c r="C53" s="233"/>
      <c r="D53" s="233"/>
      <c r="E53" s="233"/>
      <c r="F53" s="233"/>
      <c r="G53" s="233"/>
      <c r="H53" s="233"/>
      <c r="I53" s="233"/>
      <c r="J53" s="233"/>
      <c r="K53" s="233"/>
      <c r="L53" s="233"/>
      <c r="M53" s="233"/>
      <c r="N53" s="233"/>
      <c r="O53" s="233"/>
      <c r="P53" s="233"/>
      <c r="Q53" s="233"/>
      <c r="R53" s="233"/>
      <c r="S53" s="233"/>
      <c r="T53" s="233"/>
      <c r="U53" s="233"/>
      <c r="V53" s="233"/>
      <c r="W53" s="233"/>
      <c r="X53" s="233"/>
      <c r="Y53" s="233"/>
      <c r="Z53" s="233"/>
      <c r="AA53" s="233"/>
      <c r="AB53" s="233"/>
      <c r="AC53" s="233"/>
      <c r="AD53" s="233"/>
      <c r="AE53" s="233"/>
      <c r="AF53" s="233"/>
      <c r="AG53" s="233"/>
      <c r="AH53" s="233"/>
      <c r="AI53" s="233"/>
      <c r="AJ53" s="233"/>
      <c r="AK53" s="233"/>
      <c r="AL53" s="234"/>
    </row>
    <row r="54" spans="1:38" x14ac:dyDescent="0.3">
      <c r="A54" s="232"/>
      <c r="B54" s="233"/>
      <c r="C54" s="233"/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33"/>
      <c r="AC54" s="233"/>
      <c r="AD54" s="233"/>
      <c r="AE54" s="233"/>
      <c r="AF54" s="233"/>
      <c r="AG54" s="233"/>
      <c r="AH54" s="233"/>
      <c r="AI54" s="233"/>
      <c r="AJ54" s="233"/>
      <c r="AK54" s="233"/>
      <c r="AL54" s="234"/>
    </row>
    <row r="55" spans="1:38" x14ac:dyDescent="0.3">
      <c r="A55" s="232"/>
      <c r="B55" s="233"/>
      <c r="C55" s="233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33"/>
      <c r="X55" s="233"/>
      <c r="Y55" s="233"/>
      <c r="Z55" s="233"/>
      <c r="AA55" s="233"/>
      <c r="AB55" s="233"/>
      <c r="AC55" s="233"/>
      <c r="AD55" s="233"/>
      <c r="AE55" s="233"/>
      <c r="AF55" s="233"/>
      <c r="AG55" s="233"/>
      <c r="AH55" s="233"/>
      <c r="AI55" s="233"/>
      <c r="AJ55" s="233"/>
      <c r="AK55" s="233"/>
      <c r="AL55" s="234"/>
    </row>
    <row r="56" spans="1:38" x14ac:dyDescent="0.3">
      <c r="A56" s="232"/>
      <c r="B56" s="233"/>
      <c r="C56" s="233"/>
      <c r="D56" s="233"/>
      <c r="E56" s="233"/>
      <c r="F56" s="233"/>
      <c r="G56" s="233"/>
      <c r="H56" s="233"/>
      <c r="I56" s="233"/>
      <c r="J56" s="233"/>
      <c r="K56" s="233"/>
      <c r="L56" s="233"/>
      <c r="M56" s="233"/>
      <c r="N56" s="233"/>
      <c r="O56" s="233"/>
      <c r="P56" s="233"/>
      <c r="Q56" s="233"/>
      <c r="R56" s="233"/>
      <c r="S56" s="233"/>
      <c r="T56" s="233"/>
      <c r="U56" s="233"/>
      <c r="V56" s="233"/>
      <c r="W56" s="233"/>
      <c r="X56" s="233"/>
      <c r="Y56" s="233"/>
      <c r="Z56" s="233"/>
      <c r="AA56" s="233"/>
      <c r="AB56" s="233"/>
      <c r="AC56" s="233"/>
      <c r="AD56" s="233"/>
      <c r="AE56" s="233"/>
      <c r="AF56" s="233"/>
      <c r="AG56" s="233"/>
      <c r="AH56" s="233"/>
      <c r="AI56" s="233"/>
      <c r="AJ56" s="233"/>
      <c r="AK56" s="233"/>
      <c r="AL56" s="234"/>
    </row>
    <row r="57" spans="1:38" x14ac:dyDescent="0.3">
      <c r="A57" s="232"/>
      <c r="B57" s="233"/>
      <c r="C57" s="233"/>
      <c r="D57" s="233"/>
      <c r="E57" s="233"/>
      <c r="F57" s="233"/>
      <c r="G57" s="233"/>
      <c r="H57" s="233"/>
      <c r="I57" s="233"/>
      <c r="J57" s="233"/>
      <c r="K57" s="233"/>
      <c r="L57" s="233"/>
      <c r="M57" s="233"/>
      <c r="N57" s="233"/>
      <c r="O57" s="233"/>
      <c r="P57" s="233"/>
      <c r="Q57" s="233"/>
      <c r="R57" s="233"/>
      <c r="S57" s="233"/>
      <c r="T57" s="233"/>
      <c r="U57" s="233"/>
      <c r="V57" s="233"/>
      <c r="W57" s="233"/>
      <c r="X57" s="233"/>
      <c r="Y57" s="233"/>
      <c r="Z57" s="233"/>
      <c r="AA57" s="233"/>
      <c r="AB57" s="233"/>
      <c r="AC57" s="233"/>
      <c r="AD57" s="233"/>
      <c r="AE57" s="233"/>
      <c r="AF57" s="233"/>
      <c r="AG57" s="233"/>
      <c r="AH57" s="233"/>
      <c r="AI57" s="233"/>
      <c r="AJ57" s="233"/>
      <c r="AK57" s="233"/>
      <c r="AL57" s="234"/>
    </row>
    <row r="58" spans="1:38" x14ac:dyDescent="0.3">
      <c r="A58" s="232"/>
      <c r="B58" s="233"/>
      <c r="C58" s="233"/>
      <c r="D58" s="233"/>
      <c r="E58" s="233"/>
      <c r="F58" s="233"/>
      <c r="G58" s="233"/>
      <c r="H58" s="233"/>
      <c r="I58" s="233"/>
      <c r="J58" s="233"/>
      <c r="K58" s="233"/>
      <c r="L58" s="233"/>
      <c r="M58" s="233"/>
      <c r="N58" s="233"/>
      <c r="O58" s="233"/>
      <c r="P58" s="233"/>
      <c r="Q58" s="233"/>
      <c r="R58" s="233"/>
      <c r="S58" s="233"/>
      <c r="T58" s="233"/>
      <c r="U58" s="233"/>
      <c r="V58" s="233"/>
      <c r="W58" s="233"/>
      <c r="X58" s="233"/>
      <c r="Y58" s="233"/>
      <c r="Z58" s="233"/>
      <c r="AA58" s="233"/>
      <c r="AB58" s="233"/>
      <c r="AC58" s="233"/>
      <c r="AD58" s="233"/>
      <c r="AE58" s="233"/>
      <c r="AF58" s="233"/>
      <c r="AG58" s="233"/>
      <c r="AH58" s="233"/>
      <c r="AI58" s="233"/>
      <c r="AJ58" s="233"/>
      <c r="AK58" s="233"/>
      <c r="AL58" s="234"/>
    </row>
    <row r="59" spans="1:38" x14ac:dyDescent="0.3">
      <c r="A59" s="232"/>
      <c r="B59" s="233"/>
      <c r="C59" s="233"/>
      <c r="D59" s="233"/>
      <c r="E59" s="233"/>
      <c r="F59" s="233"/>
      <c r="G59" s="233"/>
      <c r="H59" s="233"/>
      <c r="I59" s="233"/>
      <c r="J59" s="233"/>
      <c r="K59" s="233"/>
      <c r="L59" s="233"/>
      <c r="M59" s="233"/>
      <c r="N59" s="233"/>
      <c r="O59" s="233"/>
      <c r="P59" s="233"/>
      <c r="Q59" s="233"/>
      <c r="R59" s="233"/>
      <c r="S59" s="233"/>
      <c r="T59" s="233"/>
      <c r="U59" s="233"/>
      <c r="V59" s="233"/>
      <c r="W59" s="233"/>
      <c r="X59" s="233"/>
      <c r="Y59" s="233"/>
      <c r="Z59" s="233"/>
      <c r="AA59" s="233"/>
      <c r="AB59" s="233"/>
      <c r="AC59" s="233"/>
      <c r="AD59" s="233"/>
      <c r="AE59" s="233"/>
      <c r="AF59" s="233"/>
      <c r="AG59" s="233"/>
      <c r="AH59" s="233"/>
      <c r="AI59" s="233"/>
      <c r="AJ59" s="233"/>
      <c r="AK59" s="233"/>
      <c r="AL59" s="234"/>
    </row>
    <row r="60" spans="1:38" x14ac:dyDescent="0.3">
      <c r="A60" s="232"/>
      <c r="B60" s="233"/>
      <c r="C60" s="233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3"/>
      <c r="U60" s="233"/>
      <c r="V60" s="233"/>
      <c r="W60" s="233"/>
      <c r="X60" s="233"/>
      <c r="Y60" s="233"/>
      <c r="Z60" s="233"/>
      <c r="AA60" s="233"/>
      <c r="AB60" s="233"/>
      <c r="AC60" s="233"/>
      <c r="AD60" s="233"/>
      <c r="AE60" s="233"/>
      <c r="AF60" s="233"/>
      <c r="AG60" s="233"/>
      <c r="AH60" s="233"/>
      <c r="AI60" s="233"/>
      <c r="AJ60" s="233"/>
      <c r="AK60" s="233"/>
      <c r="AL60" s="234"/>
    </row>
    <row r="61" spans="1:38" ht="15" thickBot="1" x14ac:dyDescent="0.35">
      <c r="A61" s="235"/>
      <c r="B61" s="236"/>
      <c r="C61" s="236"/>
      <c r="D61" s="236"/>
      <c r="E61" s="236"/>
      <c r="F61" s="236"/>
      <c r="G61" s="236"/>
      <c r="H61" s="236"/>
      <c r="I61" s="236"/>
      <c r="J61" s="236"/>
      <c r="K61" s="236"/>
      <c r="L61" s="236"/>
      <c r="M61" s="236"/>
      <c r="N61" s="236"/>
      <c r="O61" s="236"/>
      <c r="P61" s="236"/>
      <c r="Q61" s="236"/>
      <c r="R61" s="236"/>
      <c r="S61" s="236"/>
      <c r="T61" s="236"/>
      <c r="U61" s="236"/>
      <c r="V61" s="236"/>
      <c r="W61" s="236"/>
      <c r="X61" s="236"/>
      <c r="Y61" s="236"/>
      <c r="Z61" s="236"/>
      <c r="AA61" s="236"/>
      <c r="AB61" s="236"/>
      <c r="AC61" s="236"/>
      <c r="AD61" s="236"/>
      <c r="AE61" s="236"/>
      <c r="AF61" s="236"/>
      <c r="AG61" s="236"/>
      <c r="AH61" s="236"/>
      <c r="AI61" s="236"/>
      <c r="AJ61" s="236"/>
      <c r="AK61" s="236"/>
      <c r="AL61" s="237"/>
    </row>
  </sheetData>
  <mergeCells count="6">
    <mergeCell ref="A3:C3"/>
    <mergeCell ref="D3:L3"/>
    <mergeCell ref="A4:AL61"/>
    <mergeCell ref="A1:AL2"/>
    <mergeCell ref="AK3:AL3"/>
    <mergeCell ref="M3:AJ3"/>
  </mergeCells>
  <pageMargins left="0.25" right="0.25" top="0.75" bottom="0.75" header="0.3" footer="0.3"/>
  <pageSetup paperSize="9" scale="41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H10:H12"/>
  <sheetViews>
    <sheetView workbookViewId="0">
      <selection activeCell="L20" sqref="L20"/>
    </sheetView>
  </sheetViews>
  <sheetFormatPr defaultRowHeight="14.4" x14ac:dyDescent="0.3"/>
  <sheetData>
    <row r="10" spans="8:8" x14ac:dyDescent="0.3">
      <c r="H10" t="s">
        <v>7</v>
      </c>
    </row>
    <row r="11" spans="8:8" x14ac:dyDescent="0.3">
      <c r="H11" t="s">
        <v>8</v>
      </c>
    </row>
    <row r="12" spans="8:8" x14ac:dyDescent="0.3">
      <c r="H1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8</vt:i4>
      </vt:variant>
    </vt:vector>
  </HeadingPairs>
  <TitlesOfParts>
    <vt:vector size="16" baseType="lpstr">
      <vt:lpstr>Günlük-1</vt:lpstr>
      <vt:lpstr>Günlük-2</vt:lpstr>
      <vt:lpstr>Haftalık</vt:lpstr>
      <vt:lpstr>Aylık</vt:lpstr>
      <vt:lpstr>Denetim Formu Kullanım Talimatı</vt:lpstr>
      <vt:lpstr>Sayfa1</vt:lpstr>
      <vt:lpstr>Rapor</vt:lpstr>
      <vt:lpstr>Sayfa2</vt:lpstr>
      <vt:lpstr>Aylık!Yazdırma_Alanı</vt:lpstr>
      <vt:lpstr>'Günlük-1'!Yazdırma_Alanı</vt:lpstr>
      <vt:lpstr>'Günlük-2'!Yazdırma_Alanı</vt:lpstr>
      <vt:lpstr>Haftalık!Yazdırma_Alanı</vt:lpstr>
      <vt:lpstr>Aylık!Yazdırma_Başlıkları</vt:lpstr>
      <vt:lpstr>'Günlük-1'!Yazdırma_Başlıkları</vt:lpstr>
      <vt:lpstr>'Günlük-2'!Yazdırma_Başlıkları</vt:lpstr>
      <vt:lpstr>Haftalık!Yazdırma_Başlıkları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Merve Demir</dc:creator>
  <cp:lastModifiedBy>Abdullah Eyri</cp:lastModifiedBy>
  <cp:lastPrinted>2026-08-19T06:26:50Z</cp:lastPrinted>
  <dcterms:created xsi:type="dcterms:W3CDTF">2026-04-14T06:44:47Z</dcterms:created>
  <dcterms:modified xsi:type="dcterms:W3CDTF">2026-08-06T10:10:40Z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nRaporGonderimi">
    <vt:filetime>2026-08-19T06:23:49Z</vt:filetime>
  </property>
</Properties>
</file>