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AB9CD92A-FA90-492C-94BA-2756B540CA0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1" i="2"/>
  <c r="H22" i="2"/>
  <c r="A5" i="3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<sst xmlns="http://schemas.openxmlformats.org/spreadsheetml/2006/main" count="52" uniqueCount="36">
  <si>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</si>
  <si>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</si>
  <si>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</si>
  <si>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</si>
  <si>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</si>
  <si>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</si>
  <si>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</si>
  <si>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</si>
  <si>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</si>
  <si>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</si>
  <si>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</si>
  <si>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</si>
  <si>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</si>
  <si>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</si>
  <si>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</si>
  <si>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</si>
  <si>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</si>
  <si>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</si>
  <si>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</si>
  <si>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</si>
  <si>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</si>
  <si>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</si>
  <si>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</si>
  <si>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</si>
  <si>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</si>
  <si>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</si>
  <si>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</si>
  <si>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</si>
  <si>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</si>
  <si>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</si>
  <si>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</si>
  <si>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</si>
  <si>
    <t>1250 reais (G-S)</t>
  </si>
  <si>
    <t>Avião da Grécia para Suiça</t>
  </si>
  <si>
    <t>Hotel</t>
  </si>
  <si>
    <t>Atividade/Passeio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</si>
</sst>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2" fillId="10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10" fillId="9" borderId="9" xfId="8" applyFill="1" applyBorder="1" applyProtection="1">
      <alignment horizontal="center" vertical="top" wrapText="1"/>
      <protection locked="0"/>
    </xf>
    <xf numFmtId="0" fontId="10" fillId="9" borderId="10" xfId="8" applyFill="1" applyBorder="1">
      <alignment horizontal="center" vertical="top" wrapText="1"/>
    </xf>
    <xf numFmtId="0" fontId="0" fillId="9" borderId="10" xfId="0" applyFill="1" applyBorder="1">
      <alignment horizontal="left" vertical="center" wrapText="1" indent="1"/>
    </xf>
    <xf numFmtId="0" fontId="0" fillId="9" borderId="11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0" fontId="0" fillId="0" borderId="8" xfId="0" applyFill="1" applyBorder="1" applyProtection="1">
      <alignment horizontal="left" vertical="center" wrapText="1" indent="1"/>
      <protection locked="0"/>
    </xf>
    <xf numFmtId="4" fontId="7" fillId="0" borderId="8" xfId="6" applyBorder="1" applyProtection="1">
      <alignment horizontal="right" vertical="center" wrapText="1" indent="1"/>
      <protection locked="0"/>
    </xf>
    <xf numFmtId="0" fontId="0" fillId="0" borderId="8" xfId="0" applyBorder="1">
      <alignment horizontal="left" vertical="center" wrapText="1" indent="1"/>
    </xf>
    <xf numFmtId="0" fontId="0" fillId="0" borderId="13" xfId="0" applyBorder="1">
      <alignment horizontal="left" vertical="center" wrapText="1" indent="1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0" fontId="2" fillId="11" borderId="15" xfId="0" applyFont="1" applyFill="1" applyBorder="1" applyAlignment="1" applyProtection="1">
      <alignment horizontal="right" vertical="center" indent="1"/>
      <protection locked="0"/>
    </xf>
    <xf numFmtId="4" fontId="2" fillId="11" borderId="15" xfId="0" applyNumberFormat="1" applyFont="1" applyFill="1" applyBorder="1" applyAlignment="1">
      <alignment horizontal="right" vertical="center" indent="1"/>
    </xf>
    <xf numFmtId="0" fontId="2" fillId="11" borderId="15" xfId="0" applyFont="1" applyFill="1" applyBorder="1">
      <alignment horizontal="left" vertical="center" wrapText="1" indent="1"/>
    </xf>
    <xf numFmtId="0" fontId="2" fillId="11" borderId="16" xfId="0" applyFont="1" applyFill="1" applyBorder="1">
      <alignment horizontal="left" vertical="center" wrapText="1" indent="1"/>
    </xf>
    <xf numFmtId="7" fontId="0" fillId="0" borderId="6" xfId="12" applyFont="1" applyBorder="1">
      <alignment horizontal="right" vertical="center" indent="1"/>
    </xf>
    <xf numFmtId="0" fontId="3" fillId="9" borderId="0" xfId="13" applyFill="1" applyBorder="1" applyAlignment="1" applyProtection="1">
      <alignment horizontal="center" vertical="center"/>
      <protection locked="0"/>
    </xf>
    <xf numFmtId="0" fontId="13" fillId="0" borderId="17" xfId="0" applyFont="1" applyBorder="1">
      <alignment horizontal="left" vertical="center" wrapText="1" indent="1"/>
    </xf>
    <xf numFmtId="0" fontId="0" fillId="0" borderId="18" xfId="0" applyBorder="1">
      <alignment horizontal="left" vertical="center" wrapText="1" indent="1"/>
    </xf>
    <xf numFmtId="0" fontId="2" fillId="10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7" fontId="0" fillId="0" borderId="6" xfId="12" applyFont="1" applyBorder="1" applyAlignment="1">
      <alignment vertical="center"/>
    </xf>
    <xf numFmtId="0" fontId="13" fillId="0" borderId="17" xfId="0" applyFont="1" applyBorder="1" applyAlignment="1">
      <alignment vertical="center" wrapText="1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8"/>
    <tableColumn id="2" xr3:uid="{0A16F98A-F7D1-4252-B11B-E033E70EA158}" name="Descrição da Despesa" dataDxfId="7" totalsRowDxfId="6"/>
    <tableColumn id="3" xr3:uid="{EE168068-1FA4-4934-B3F9-78C2616A50BF}" name="Valor" totalsRowFunction="sum" dataDxfId="5" totalsRowDxfId="4"/>
    <tableColumn id="4" xr3:uid="{F95EA42B-7C3F-4C15-A5D0-2009982AE3F7}" name="Coluna1" dataDxfId="3" totalsRowDxfId="2"/>
    <tableColumn id="5" xr3:uid="{09FA7907-E59F-4EE8-A7BB-00CDDBCBF60D}" name="Coluna2" dataDxfId="1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5"/>
  <sheetViews>
    <sheetView workbookViewId="0">
      <selection activeCell="F4" sqref="F4"/>
    </sheetView>
  </sheetViews>
  <sheetFormatPr defaultColWidth="111.875" defaultRowHeight="15.75" x14ac:dyDescent="0.25"/>
  <cols>
    <col min="1" max="1" width="5.125" style="6" bestFit="1" customWidth="1"/>
    <col min="2" max="2" width="16.75" style="7" bestFit="1" customWidth="1"/>
    <col min="3" max="3" width="24.625" style="7" bestFit="1" customWidth="1"/>
    <col min="4" max="4" width="7.5" style="7" bestFit="1" customWidth="1"/>
    <col min="5" max="5" width="12" style="8" bestFit="1" customWidth="1"/>
    <col min="7" max="8" width="19.625" bestFit="1" customWidth="1"/>
    <col min="9" max="9" width="8.875" bestFit="1" customWidth="1"/>
  </cols>
  <sheetData>
    <row r="1" spans="1:10" x14ac:dyDescent="0.25">
      <c r="A1" s="5" t="s">
        <v>11</v>
      </c>
      <c r="B1" s="5" t="s">
        <v>10</v>
      </c>
      <c r="C1" s="5" t="s">
        <v>12</v>
      </c>
      <c r="D1" s="5" t="s">
        <v>24</v>
      </c>
      <c r="E1" s="5" t="s">
        <v>5</v>
      </c>
    </row>
    <row r="2" spans="1:10" x14ac:dyDescent="0.25">
      <c r="A2" s="6" t="s">
        <v>16</v>
      </c>
      <c r="B2" s="7" t="s">
        <v>19</v>
      </c>
      <c r="C2" s="7" t="s">
        <v>33</v>
      </c>
      <c r="D2" s="7" t="s">
        <v>22</v>
      </c>
      <c r="E2" s="8">
        <v>1250</v>
      </c>
    </row>
    <row r="3" spans="1:10" x14ac:dyDescent="0.25">
      <c r="A3" s="6" t="s">
        <v>16</v>
      </c>
      <c r="B3" s="7" t="s">
        <v>2</v>
      </c>
      <c r="C3" s="7" t="s">
        <v>34</v>
      </c>
      <c r="D3" s="7" t="s">
        <v>22</v>
      </c>
      <c r="E3" s="8">
        <v>3083</v>
      </c>
    </row>
    <row r="13" spans="1:10" x14ac:dyDescent="0.25">
      <c r="G13" s="27" t="s">
        <v>13</v>
      </c>
      <c r="H13" s="27" t="s">
        <v>17</v>
      </c>
      <c r="I13" s="27" t="s">
        <v>20</v>
      </c>
      <c r="J13" s="2"/>
    </row>
    <row r="14" spans="1:10" x14ac:dyDescent="0.25">
      <c r="G14" s="28" t="s">
        <v>14</v>
      </c>
      <c r="H14" s="29" t="s">
        <v>9</v>
      </c>
      <c r="I14" s="28" t="s">
        <v>21</v>
      </c>
      <c r="J14" s="2"/>
    </row>
    <row r="15" spans="1:10" x14ac:dyDescent="0.25">
      <c r="G15" s="28" t="s">
        <v>15</v>
      </c>
      <c r="H15" s="29" t="s">
        <v>18</v>
      </c>
      <c r="I15" s="28" t="s">
        <v>22</v>
      </c>
      <c r="J15" s="2"/>
    </row>
    <row r="16" spans="1:10" x14ac:dyDescent="0.25">
      <c r="G16" s="28" t="s">
        <v>16</v>
      </c>
      <c r="H16" s="29" t="s">
        <v>19</v>
      </c>
      <c r="I16" s="28" t="s">
        <v>23</v>
      </c>
      <c r="J16" s="2"/>
    </row>
    <row r="17" spans="6:10" x14ac:dyDescent="0.25">
      <c r="G17" s="28"/>
      <c r="H17" s="29" t="s">
        <v>35</v>
      </c>
      <c r="I17" s="28"/>
      <c r="J17" s="2"/>
    </row>
    <row r="18" spans="6:10" x14ac:dyDescent="0.25">
      <c r="G18" s="30"/>
      <c r="H18" s="29" t="s">
        <v>2</v>
      </c>
      <c r="I18" s="30"/>
      <c r="J18" s="2"/>
    </row>
    <row r="20" spans="6:10" x14ac:dyDescent="0.25">
      <c r="G20" s="4" t="s">
        <v>10</v>
      </c>
      <c r="H20" s="4" t="s">
        <v>5</v>
      </c>
    </row>
    <row r="21" spans="6:10" x14ac:dyDescent="0.25">
      <c r="G21" s="3" t="s">
        <v>9</v>
      </c>
      <c r="H21" s="23">
        <f>SUMIF(B2:B101,G21, E2:E101)</f>
        <v>0</v>
      </c>
    </row>
    <row r="22" spans="6:10" x14ac:dyDescent="0.25">
      <c r="G22" s="3" t="s">
        <v>18</v>
      </c>
      <c r="H22" s="23">
        <f>SUMIF(B1:B100,G22, E1:E100)</f>
        <v>0</v>
      </c>
    </row>
    <row r="23" spans="6:10" x14ac:dyDescent="0.25">
      <c r="G23" s="3" t="s">
        <v>19</v>
      </c>
      <c r="H23" s="23">
        <f>SUMIF(B2:B101,G23, E2:E101)</f>
        <v>1250</v>
      </c>
    </row>
    <row r="24" spans="6:10" x14ac:dyDescent="0.25">
      <c r="G24" s="3" t="s">
        <v>2</v>
      </c>
      <c r="H24" s="23">
        <f>SUMIF(B3:B102,G24, E3:E102)</f>
        <v>3083</v>
      </c>
    </row>
    <row r="25" spans="6:10" x14ac:dyDescent="0.25">
      <c r="F25" s="26"/>
      <c r="G25" s="25" t="s">
        <v>35</v>
      </c>
      <c r="H25" s="23">
        <f>SUMIF(B4:B103,G25, E4:E103)</f>
        <v>0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$H$14:$H$18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E21" sqref="E21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24" t="s">
        <v>26</v>
      </c>
      <c r="B1" s="24"/>
      <c r="C1" s="24"/>
      <c r="D1" s="24"/>
      <c r="E1" s="24"/>
    </row>
    <row r="2" spans="1:5" x14ac:dyDescent="0.25">
      <c r="A2" s="9" t="s">
        <v>0</v>
      </c>
      <c r="B2" s="10" t="s">
        <v>25</v>
      </c>
      <c r="C2" s="10" t="s">
        <v>5</v>
      </c>
      <c r="D2" s="11" t="s">
        <v>29</v>
      </c>
      <c r="E2" s="12" t="s">
        <v>31</v>
      </c>
    </row>
    <row r="3" spans="1:5" x14ac:dyDescent="0.25">
      <c r="A3" s="13">
        <f ca="1">TODAY()-30</f>
        <v>45139</v>
      </c>
      <c r="B3" s="14" t="s">
        <v>4</v>
      </c>
      <c r="C3" s="15">
        <v>10000</v>
      </c>
      <c r="D3" s="16"/>
      <c r="E3" s="17"/>
    </row>
    <row r="4" spans="1:5" x14ac:dyDescent="0.25">
      <c r="A4" s="13">
        <f ca="1">TODAY()-30</f>
        <v>45139</v>
      </c>
      <c r="B4" s="14" t="s">
        <v>6</v>
      </c>
      <c r="C4" s="15">
        <v>3015</v>
      </c>
      <c r="D4" s="16"/>
      <c r="E4" s="17" t="s">
        <v>32</v>
      </c>
    </row>
    <row r="5" spans="1:5" x14ac:dyDescent="0.25">
      <c r="A5" s="13">
        <f ca="1">TODAY()-30</f>
        <v>45139</v>
      </c>
      <c r="B5" s="14" t="s">
        <v>27</v>
      </c>
      <c r="C5" s="15">
        <v>7800</v>
      </c>
      <c r="D5" s="16" t="s">
        <v>28</v>
      </c>
      <c r="E5" s="17" t="s">
        <v>30</v>
      </c>
    </row>
    <row r="6" spans="1:5" x14ac:dyDescent="0.25">
      <c r="A6" s="13">
        <f t="shared" ref="A6:A7" ca="1" si="0">TODAY()-30</f>
        <v>45139</v>
      </c>
      <c r="B6" s="14" t="s">
        <v>3</v>
      </c>
      <c r="C6" s="15"/>
      <c r="D6" s="16"/>
      <c r="E6" s="17"/>
    </row>
    <row r="7" spans="1:5" x14ac:dyDescent="0.25">
      <c r="A7" s="13">
        <f t="shared" ca="1" si="0"/>
        <v>45139</v>
      </c>
      <c r="B7" s="14" t="s">
        <v>2</v>
      </c>
      <c r="C7" s="15">
        <v>6352.68</v>
      </c>
      <c r="D7" s="16"/>
      <c r="E7" s="17"/>
    </row>
    <row r="8" spans="1:5" x14ac:dyDescent="0.25">
      <c r="A8" s="13">
        <f ca="1">TODAY()-25</f>
        <v>45144</v>
      </c>
      <c r="B8" s="14" t="s">
        <v>9</v>
      </c>
      <c r="C8" s="15"/>
      <c r="D8" s="16"/>
      <c r="E8" s="17"/>
    </row>
    <row r="9" spans="1:5" x14ac:dyDescent="0.25">
      <c r="A9" s="18" t="s">
        <v>1</v>
      </c>
      <c r="B9" s="19"/>
      <c r="C9" s="20">
        <f>SUBTOTAL(109,Despesas34[Valor])</f>
        <v>27167.68</v>
      </c>
      <c r="D9" s="21"/>
      <c r="E9" s="22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2023-08-31T17:55:54Z</dcterms:modified>
</cp:coreProperties>
</file>