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amilat2003_00\Desktop\Pessoais\Europa 06-2024\"/>
    </mc:Choice>
  </mc:AlternateContent>
  <xr:revisionPtr revIDLastSave="0" documentId="13_ncr:1_{4D83A1EE-034E-44C4-801D-79521A6E046B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Dados Gerais" sheetId="2" r:id="rId1"/>
    <sheet name="Tipo" sheetId="6" r:id="rId2"/>
    <sheet name="Finanças" sheetId="3" r:id="rId3"/>
  </sheets>
  <definedNames>
    <definedName name="_xlnm._FilterDatabase" localSheetId="0" hidden="1">'Dados Gerais'!$B$1:$F$6</definedName>
    <definedName name="TaxaDeQuilometragem">#REF!</definedName>
    <definedName name="TítuloColuna1">#REF!</definedName>
    <definedName name="TotalDoReembols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 s="1"/>
  <c r="C19" i="3"/>
  <c r="C20" i="3"/>
  <c r="C21" i="3"/>
  <c r="A21" i="3" s="1"/>
  <c r="A19" i="3" l="1"/>
  <c r="A20" i="3"/>
</calcChain>
</file>

<file path=xl/sharedStrings.xml><?xml version="1.0" encoding="utf-8"?>
<sst xmlns="http://schemas.openxmlformats.org/spreadsheetml/2006/main" count="72" uniqueCount="37">
  <si>
    <t>Hospedagem</t>
  </si>
  <si>
    <t>Valor</t>
  </si>
  <si>
    <t>Alimentação</t>
  </si>
  <si>
    <t>Tipo</t>
  </si>
  <si>
    <t>País</t>
  </si>
  <si>
    <t>Descrição</t>
  </si>
  <si>
    <t>Países</t>
  </si>
  <si>
    <t>Itália</t>
  </si>
  <si>
    <t>Grécia</t>
  </si>
  <si>
    <t>Suíça</t>
  </si>
  <si>
    <t>Tipos</t>
  </si>
  <si>
    <t>Transporte Terrestre</t>
  </si>
  <si>
    <t>Transporte Aéreo</t>
  </si>
  <si>
    <t>Moedas</t>
  </si>
  <si>
    <t>Euro</t>
  </si>
  <si>
    <t>Real</t>
  </si>
  <si>
    <t>Franco</t>
  </si>
  <si>
    <t>Moeda</t>
  </si>
  <si>
    <t>Avião da Grécia para Suiça</t>
  </si>
  <si>
    <t>Hotel</t>
  </si>
  <si>
    <t>Atividade/Passeio</t>
  </si>
  <si>
    <t>Avião de Roma para Grécia</t>
  </si>
  <si>
    <t>Brasil</t>
  </si>
  <si>
    <t>Avião do Brasil para Itália</t>
  </si>
  <si>
    <t>Aviaõ da Suiça para Brasil</t>
  </si>
  <si>
    <t>Quantidade</t>
  </si>
  <si>
    <t>Valor Pago</t>
  </si>
  <si>
    <t>Data da Compra</t>
  </si>
  <si>
    <t>Cotação</t>
  </si>
  <si>
    <t>Franco Suiço</t>
  </si>
  <si>
    <t>Data Compra</t>
  </si>
  <si>
    <t>Relatório de Despesas</t>
  </si>
  <si>
    <t>VALOR</t>
  </si>
  <si>
    <t>POSIÇÃO</t>
  </si>
  <si>
    <t>PAÍS</t>
  </si>
  <si>
    <t>Ranking países (crescente)</t>
  </si>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</sst>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7" formatCode="&quot;R$&quot;\ #,##0.00;\-&quot;R$&quot;\ #,##0.00"/>
    <numFmt numFmtId="164" formatCode="_(&quot;$&quot;* #,##0.00_);_(&quot;$&quot;* \(#,##0.00\);_(&quot;$&quot;* &quot;-&quot;??_);_(@_)"/>
    <numFmt numFmtId="165" formatCode="&quot;$&quot;#,##0.00"/>
    <numFmt numFmtId="166" formatCode="_-[$€-2]\ * #,##0.00_-;\-[$€-2]\ * #,##0.00_-;_-[$€-2]\ * &quot;-&quot;??_-;_-@_-"/>
    <numFmt numFmtId="167" formatCode="_-* #,##0.00\ [$CHF-100C]_-;\-* #,##0.00\ [$CHF-100C]_-;_-* &quot;-&quot;??\ [$CHF-100C]_-;_-@_-"/>
  </numFmts>
  <fonts count="20" x14ac:knownFonts="1">
    <font>
      <sz val="12"/>
      <color theme="2" tint="-0.89996032593768116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2"/>
      <color theme="0"/>
      <name val="Calibri Light"/>
      <family val="2"/>
      <scheme val="minor"/>
    </font>
    <font>
      <b/>
      <sz val="22"/>
      <color theme="0"/>
      <name val="Calibri"/>
      <family val="2"/>
      <scheme val="major"/>
    </font>
    <font>
      <i/>
      <sz val="12"/>
      <color theme="1"/>
      <name val="Calibri Light"/>
      <family val="2"/>
      <scheme val="minor"/>
    </font>
    <font>
      <sz val="12"/>
      <color theme="1"/>
      <name val="Calibri Light"/>
      <family val="2"/>
      <scheme val="minor"/>
    </font>
    <font>
      <b/>
      <sz val="12"/>
      <color theme="1"/>
      <name val="Calibri Light"/>
      <family val="2"/>
      <scheme val="minor"/>
    </font>
    <font>
      <sz val="12"/>
      <color theme="2" tint="-0.89996032593768116"/>
      <name val="Calibri Light"/>
      <family val="2"/>
      <scheme val="minor"/>
    </font>
    <font>
      <b/>
      <sz val="12"/>
      <color rgb="FF3F3F3F"/>
      <name val="Calibri Light"/>
      <family val="2"/>
      <scheme val="minor"/>
    </font>
    <font>
      <i/>
      <sz val="12"/>
      <color theme="3"/>
      <name val="Calibri"/>
      <family val="2"/>
      <scheme val="major"/>
    </font>
    <font>
      <b/>
      <sz val="12"/>
      <color theme="0"/>
      <name val="Calibri"/>
      <family val="2"/>
      <scheme val="major"/>
    </font>
    <font>
      <b/>
      <sz val="11"/>
      <color theme="3"/>
      <name val="Calibri Light"/>
      <family val="2"/>
      <scheme val="minor"/>
    </font>
    <font>
      <sz val="8"/>
      <name val="Calibri Light"/>
      <family val="2"/>
      <scheme val="minor"/>
    </font>
    <font>
      <b/>
      <sz val="12"/>
      <color theme="9" tint="-0.499984740745262"/>
      <name val="Century Gothic"/>
      <family val="2"/>
    </font>
    <font>
      <sz val="12"/>
      <color theme="0"/>
      <name val="Century Gothic"/>
      <family val="2"/>
    </font>
    <font>
      <sz val="12"/>
      <color theme="9" tint="-0.499984740745262"/>
      <name val="Century Gothic"/>
      <family val="2"/>
    </font>
    <font>
      <sz val="12"/>
      <color theme="2" tint="-0.89996032593768116"/>
      <name val="Century Gothic"/>
      <family val="2"/>
    </font>
    <font>
      <sz val="12"/>
      <color theme="2" tint="-0.749992370372631"/>
      <name val="Century Gothic"/>
      <family val="2"/>
    </font>
    <font>
      <b/>
      <sz val="12"/>
      <color theme="2" tint="-0.89996032593768116"/>
      <name val="Century Gothic"/>
      <family val="2"/>
    </font>
    <font>
      <b/>
      <sz val="12"/>
      <color theme="0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/>
      <top style="thin">
        <color theme="4" tint="0.59999389629810485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0.59999389629810485"/>
      </top>
      <bottom style="thin">
        <color theme="9" tint="-0.249977111117893"/>
      </bottom>
      <diagonal/>
    </border>
    <border>
      <left style="thin">
        <color theme="9" tint="0.59999389629810485"/>
      </left>
      <right style="thin">
        <color theme="9" tint="0.39997558519241921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39997558519241921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-0.249977111117893"/>
      </left>
      <right style="thin">
        <color theme="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3"/>
      </right>
      <top style="thin">
        <color theme="9" tint="-0.249977111117893"/>
      </top>
      <bottom style="thin">
        <color theme="9" tint="-0.249977111117893"/>
      </bottom>
      <diagonal/>
    </border>
  </borders>
  <cellStyleXfs count="18">
    <xf numFmtId="0" fontId="0" fillId="0" borderId="0" applyFill="0" applyBorder="0">
      <alignment horizontal="left" vertical="center" wrapText="1" indent="1"/>
    </xf>
    <xf numFmtId="0" fontId="9" fillId="0" borderId="0" applyProtection="0">
      <alignment horizontal="right" vertical="center"/>
    </xf>
    <xf numFmtId="0" fontId="4" fillId="0" borderId="0" applyNumberFormat="0" applyFill="0" applyBorder="0" applyAlignment="0" applyProtection="0"/>
    <xf numFmtId="0" fontId="6" fillId="0" borderId="0" applyNumberFormat="0" applyFill="0" applyBorder="0" applyProtection="0">
      <alignment horizontal="right" vertical="center" indent="1"/>
    </xf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4" fontId="7" fillId="0" borderId="0" applyProtection="0">
      <alignment horizontal="right" vertical="center" wrapText="1" indent="1"/>
    </xf>
    <xf numFmtId="0" fontId="8" fillId="5" borderId="2" applyNumberFormat="0" applyBorder="0" applyAlignment="0" applyProtection="0"/>
    <xf numFmtId="0" fontId="10" fillId="6" borderId="0" applyBorder="0" applyProtection="0">
      <alignment horizontal="center" vertical="top" wrapText="1"/>
    </xf>
    <xf numFmtId="0" fontId="10" fillId="6" borderId="3" applyNumberFormat="0" applyBorder="0" applyProtection="0">
      <alignment horizontal="center" vertical="top" wrapText="1"/>
    </xf>
    <xf numFmtId="164" fontId="1" fillId="0" borderId="0" applyFont="0" applyFill="0" applyBorder="0" applyAlignment="0" applyProtection="0"/>
    <xf numFmtId="165" fontId="5" fillId="7" borderId="1" applyFill="0" applyBorder="0">
      <alignment horizontal="right" vertical="center" indent="1"/>
    </xf>
    <xf numFmtId="7" fontId="5" fillId="0" borderId="0" applyFont="0" applyFill="0" applyBorder="0" applyProtection="0">
      <alignment horizontal="right" vertical="center" indent="1"/>
    </xf>
    <xf numFmtId="0" fontId="3" fillId="2" borderId="0" applyBorder="0" applyProtection="0">
      <alignment horizontal="right" vertical="center"/>
    </xf>
    <xf numFmtId="0" fontId="11" fillId="0" borderId="0" applyNumberFormat="0" applyFill="0" applyBorder="0" applyAlignment="0" applyProtection="0"/>
    <xf numFmtId="14" fontId="7" fillId="0" borderId="0" applyFont="0" applyFill="0" applyBorder="0" applyAlignment="0">
      <alignment horizontal="left" vertical="center" indent="1"/>
      <protection locked="0"/>
    </xf>
    <xf numFmtId="0" fontId="7" fillId="0" borderId="4" applyNumberFormat="0" applyFont="0" applyFill="0" applyAlignment="0">
      <alignment horizontal="left" vertical="center" wrapText="1" indent="1"/>
    </xf>
    <xf numFmtId="0" fontId="7" fillId="0" borderId="0" applyFont="0" applyFill="0" applyBorder="0">
      <alignment horizontal="right" vertical="center" indent="1"/>
      <protection locked="0"/>
    </xf>
  </cellStyleXfs>
  <cellXfs count="52">
    <xf numFmtId="0" fontId="0" fillId="0" borderId="0" xfId="0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14" fillId="10" borderId="21" xfId="0" applyFont="1" applyFill="1" applyBorder="1" applyAlignment="1">
      <alignment horizontal="center" vertical="center" wrapText="1"/>
    </xf>
    <xf numFmtId="0" fontId="14" fillId="10" borderId="22" xfId="0" applyFont="1" applyFill="1" applyBorder="1" applyAlignment="1">
      <alignment horizontal="center" vertical="center" wrapText="1"/>
    </xf>
    <xf numFmtId="0" fontId="14" fillId="10" borderId="29" xfId="0" applyFont="1" applyFill="1" applyBorder="1" applyAlignment="1">
      <alignment horizontal="center" vertical="center" wrapText="1"/>
    </xf>
    <xf numFmtId="0" fontId="14" fillId="10" borderId="23" xfId="0" applyFont="1" applyFill="1" applyBorder="1" applyAlignment="1">
      <alignment horizontal="center" vertical="center" wrapText="1"/>
    </xf>
    <xf numFmtId="14" fontId="15" fillId="0" borderId="24" xfId="0" applyNumberFormat="1" applyFont="1" applyBorder="1" applyAlignment="1">
      <alignment horizontal="center" vertical="center" wrapText="1"/>
    </xf>
    <xf numFmtId="0" fontId="15" fillId="0" borderId="20" xfId="0" applyFont="1" applyBorder="1" applyAlignment="1">
      <alignment vertical="center" wrapText="1"/>
    </xf>
    <xf numFmtId="7" fontId="15" fillId="0" borderId="20" xfId="12" applyFont="1" applyBorder="1">
      <alignment horizontal="right" vertical="center" indent="1"/>
    </xf>
    <xf numFmtId="166" fontId="15" fillId="0" borderId="20" xfId="12" applyNumberFormat="1" applyFont="1" applyBorder="1" applyAlignment="1">
      <alignment vertical="center"/>
    </xf>
    <xf numFmtId="7" fontId="15" fillId="0" borderId="25" xfId="12" applyFont="1" applyBorder="1">
      <alignment horizontal="right" vertical="center" indent="1"/>
    </xf>
    <xf numFmtId="167" fontId="15" fillId="0" borderId="20" xfId="12" applyNumberFormat="1" applyFont="1" applyBorder="1" applyAlignment="1">
      <alignment vertical="center"/>
    </xf>
    <xf numFmtId="0" fontId="15" fillId="0" borderId="24" xfId="0" applyFont="1" applyBorder="1" applyAlignment="1">
      <alignment horizontal="center" vertical="center" wrapText="1"/>
    </xf>
    <xf numFmtId="7" fontId="15" fillId="0" borderId="20" xfId="12" applyFont="1" applyBorder="1" applyAlignment="1">
      <alignment vertical="center"/>
    </xf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vertical="center" wrapText="1"/>
    </xf>
    <xf numFmtId="7" fontId="15" fillId="0" borderId="27" xfId="12" applyFont="1" applyBorder="1">
      <alignment horizontal="right" vertical="center" indent="1"/>
    </xf>
    <xf numFmtId="7" fontId="15" fillId="0" borderId="27" xfId="12" applyFont="1" applyBorder="1" applyAlignment="1">
      <alignment vertical="center"/>
    </xf>
    <xf numFmtId="7" fontId="15" fillId="0" borderId="28" xfId="12" applyFont="1" applyBorder="1">
      <alignment horizontal="right" vertical="center" indent="1"/>
    </xf>
    <xf numFmtId="0" fontId="16" fillId="0" borderId="0" xfId="0" applyFont="1">
      <alignment horizontal="left" vertical="center" wrapText="1" indent="1"/>
    </xf>
    <xf numFmtId="0" fontId="14" fillId="8" borderId="6" xfId="0" applyFont="1" applyFill="1" applyBorder="1" applyAlignment="1">
      <alignment horizontal="center" vertical="center" wrapText="1"/>
    </xf>
    <xf numFmtId="0" fontId="14" fillId="8" borderId="7" xfId="0" applyFont="1" applyFill="1" applyBorder="1" applyAlignment="1">
      <alignment horizontal="center" vertical="center" wrapText="1"/>
    </xf>
    <xf numFmtId="0" fontId="14" fillId="8" borderId="8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7" fontId="16" fillId="0" borderId="5" xfId="12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7" fontId="16" fillId="0" borderId="12" xfId="12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 vertical="center" wrapText="1"/>
    </xf>
    <xf numFmtId="0" fontId="18" fillId="9" borderId="17" xfId="0" applyFont="1" applyFill="1" applyBorder="1" applyAlignment="1">
      <alignment horizontal="center" vertical="center" wrapText="1"/>
    </xf>
    <xf numFmtId="0" fontId="16" fillId="0" borderId="18" xfId="0" applyFont="1" applyBorder="1">
      <alignment horizontal="left" vertical="center" wrapText="1" indent="1"/>
    </xf>
    <xf numFmtId="0" fontId="16" fillId="0" borderId="14" xfId="0" applyFont="1" applyBorder="1" applyAlignment="1">
      <alignment horizontal="center" vertical="center" wrapText="1"/>
    </xf>
    <xf numFmtId="0" fontId="16" fillId="0" borderId="14" xfId="0" applyFont="1" applyBorder="1">
      <alignment horizontal="left" vertical="center" wrapText="1" indent="1"/>
    </xf>
    <xf numFmtId="7" fontId="16" fillId="0" borderId="19" xfId="12" applyFont="1" applyBorder="1">
      <alignment horizontal="right" vertical="center" indent="1"/>
    </xf>
    <xf numFmtId="0" fontId="13" fillId="11" borderId="30" xfId="0" applyFont="1" applyFill="1" applyBorder="1" applyAlignment="1">
      <alignment horizontal="center" vertical="center" wrapText="1"/>
    </xf>
    <xf numFmtId="0" fontId="13" fillId="11" borderId="31" xfId="0" applyFont="1" applyFill="1" applyBorder="1" applyAlignment="1">
      <alignment horizontal="center" vertical="center" wrapText="1"/>
    </xf>
    <xf numFmtId="0" fontId="13" fillId="11" borderId="32" xfId="0" applyFont="1" applyFill="1" applyBorder="1" applyAlignment="1">
      <alignment horizontal="center" vertical="center" wrapText="1"/>
    </xf>
    <xf numFmtId="0" fontId="19" fillId="10" borderId="22" xfId="0" applyFont="1" applyFill="1" applyBorder="1" applyAlignment="1">
      <alignment horizontal="center" vertical="center" wrapText="1"/>
    </xf>
    <xf numFmtId="7" fontId="15" fillId="12" borderId="33" xfId="12" applyNumberFormat="1" applyFont="1" applyFill="1" applyBorder="1" applyAlignment="1">
      <alignment horizontal="center" vertical="center"/>
    </xf>
    <xf numFmtId="7" fontId="15" fillId="12" borderId="20" xfId="12" applyFont="1" applyFill="1" applyBorder="1" applyAlignment="1">
      <alignment horizontal="center" vertical="center"/>
    </xf>
    <xf numFmtId="1" fontId="19" fillId="10" borderId="21" xfId="0" applyNumberFormat="1" applyFont="1" applyFill="1" applyBorder="1" applyAlignment="1">
      <alignment horizontal="center" vertical="center" wrapText="1"/>
    </xf>
    <xf numFmtId="1" fontId="15" fillId="12" borderId="24" xfId="0" applyNumberFormat="1" applyFont="1" applyFill="1" applyBorder="1" applyAlignment="1">
      <alignment horizontal="center" vertical="center" wrapText="1"/>
    </xf>
    <xf numFmtId="1" fontId="15" fillId="0" borderId="34" xfId="0" applyNumberFormat="1" applyFont="1" applyBorder="1" applyAlignment="1">
      <alignment horizontal="center" vertical="center" wrapText="1"/>
    </xf>
    <xf numFmtId="1" fontId="15" fillId="12" borderId="24" xfId="12" applyNumberFormat="1" applyFont="1" applyFill="1" applyBorder="1" applyAlignment="1">
      <alignment horizontal="center" vertical="center"/>
    </xf>
    <xf numFmtId="7" fontId="15" fillId="0" borderId="34" xfId="12" applyNumberFormat="1" applyFont="1" applyBorder="1" applyAlignment="1">
      <alignment horizontal="center" vertical="center"/>
    </xf>
    <xf numFmtId="2" fontId="15" fillId="12" borderId="33" xfId="12" applyNumberFormat="1" applyFont="1" applyFill="1" applyBorder="1" applyAlignment="1">
      <alignment horizontal="center" vertical="center"/>
    </xf>
    <xf numFmtId="7" fontId="15" fillId="0" borderId="33" xfId="12" applyFont="1" applyBorder="1" applyAlignment="1">
      <alignment horizontal="center" vertical="center"/>
    </xf>
    <xf numFmtId="7" fontId="15" fillId="0" borderId="0" xfId="12" applyFont="1" applyBorder="1">
      <alignment horizontal="right" vertical="center" indent="1"/>
    </xf>
    <xf numFmtId="0" fontId="19" fillId="10" borderId="27" xfId="0" applyFont="1" applyFill="1" applyBorder="1" applyAlignment="1">
      <alignment vertical="center" wrapText="1"/>
    </xf>
    <xf numFmtId="7" fontId="19" fillId="10" borderId="27" xfId="12" applyFont="1" applyFill="1" applyBorder="1">
      <alignment horizontal="right" vertical="center" indent="1"/>
    </xf>
  </cellXfs>
  <cellStyles count="18">
    <cellStyle name="40% - Ênfase6" xfId="5" builtinId="51" customBuiltin="1"/>
    <cellStyle name="Caixa de Entrada" xfId="16" xr:uid="{00000000-0005-0000-0000-000001000000}"/>
    <cellStyle name="Cálculo" xfId="11" builtinId="22" customBuiltin="1"/>
    <cellStyle name="Data" xfId="15" xr:uid="{00000000-0005-0000-0000-000003000000}"/>
    <cellStyle name="Ênfase6" xfId="4" builtinId="49" customBuiltin="1"/>
    <cellStyle name="Entrada" xfId="6" builtinId="20" customBuiltin="1"/>
    <cellStyle name="Moeda" xfId="12" builtinId="4" customBuiltin="1"/>
    <cellStyle name="Moeda [0]" xfId="10" builtinId="7" customBuiltin="1"/>
    <cellStyle name="Moeda de câmbio" xfId="17" xr:uid="{00000000-0005-0000-0000-000008000000}"/>
    <cellStyle name="Normal" xfId="0" builtinId="0" customBuiltin="1"/>
    <cellStyle name="Saída" xfId="7" builtinId="21" customBuiltin="1"/>
    <cellStyle name="Texto Explicativo" xfId="2" builtinId="53" customBuiltin="1"/>
    <cellStyle name="Título" xfId="13" builtinId="15" customBuiltin="1"/>
    <cellStyle name="Título 1" xfId="1" builtinId="16" customBuiltin="1"/>
    <cellStyle name="Título 2" xfId="8" builtinId="17" customBuiltin="1"/>
    <cellStyle name="Título 3" xfId="9" builtinId="18" hidden="1" customBuiltin="1"/>
    <cellStyle name="Título 4" xfId="14" builtinId="19" hidden="1" customBuiltin="1"/>
    <cellStyle name="Total" xfId="3" builtinId="25" customBuiltin="1"/>
  </cellStyles>
  <dxfs count="46">
    <dxf>
      <numFmt numFmtId="1" formatCode="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/>
        <bottom/>
      </border>
    </dxf>
    <dxf>
      <numFmt numFmtId="11" formatCode="&quot;R$&quot;\ #,##0.00;\-&quot;R$&quot;\ #,##0.00"/>
      <alignment horizontal="center" vertical="center" textRotation="0" indent="0" justifyLastLine="0" shrinkToFit="0" readingOrder="0"/>
      <border outline="0">
        <left style="thin">
          <color theme="3"/>
        </left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9" tint="-0.249977111117893"/>
        </bottom>
      </border>
    </dxf>
    <dxf>
      <border outline="0">
        <left style="thin">
          <color theme="9" tint="-0.249977111117893"/>
        </left>
        <top style="thin">
          <color theme="3"/>
        </top>
        <bottom style="thin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/>
      </border>
    </dxf>
    <dxf>
      <border outline="0">
        <top style="thin">
          <color theme="3"/>
        </top>
      </border>
    </dxf>
    <dxf>
      <border outline="0">
        <right style="thin">
          <color theme="3"/>
        </right>
        <top style="thin">
          <color theme="3"/>
        </top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</dxf>
    <dxf>
      <border outline="0">
        <bottom style="thin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  <border diagonalUp="0" diagonalDown="0" outline="0">
        <left style="thin">
          <color theme="9" tint="-0.249977111117893"/>
        </left>
        <right/>
        <top style="thin">
          <color theme="9" tint="-0.249977111117893"/>
        </top>
        <bottom style="thin">
          <color theme="9" tint="-0.249977111117893"/>
        </bottom>
      </border>
    </dxf>
    <dxf>
      <font>
        <strike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strike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  <border diagonalUp="0" diagonalDown="0" outline="0">
        <left/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border>
        <top style="thin">
          <color theme="9" tint="-0.249977111117893"/>
        </top>
      </border>
    </dxf>
    <dxf>
      <border diagonalUp="0" diagonalDown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strike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</dxf>
    <dxf>
      <border>
        <bottom style="thin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749992370372631"/>
        <name val="Century Gothic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4" tint="0.59999389629810485"/>
        </left>
        <right/>
        <top style="thin">
          <color theme="4" tint="0.59999389629810485"/>
        </top>
        <bottom style="thin">
          <color theme="4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749992370372631"/>
        <name val="Century Gothic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border>
        <top style="thin">
          <color theme="4" tint="0.59999389629810485"/>
        </top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font>
        <strike val="0"/>
        <outline val="0"/>
        <shadow val="0"/>
        <u val="none"/>
        <vertAlign val="baseline"/>
        <sz val="12"/>
        <name val="Century Gothic"/>
        <family val="2"/>
        <scheme val="none"/>
      </font>
    </dxf>
    <dxf>
      <border>
        <bottom style="thin">
          <color theme="4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border diagonalUp="0" diagonalDown="0" outline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border diagonalUp="0" diagonalDown="0" outline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>
        <top style="thin">
          <color theme="6" tint="0.39997558519241921"/>
        </top>
      </border>
    </dxf>
    <dxf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</dxf>
    <dxf>
      <border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/>
        <bottom/>
      </border>
    </dxf>
    <dxf>
      <font>
        <b/>
        <i val="0"/>
        <color theme="1" tint="0.14993743705557422"/>
      </font>
      <fill>
        <patternFill>
          <bgColor theme="5"/>
        </patternFill>
      </fill>
      <border diagonalUp="0" diagonalDown="0">
        <left/>
        <right/>
        <top style="thin">
          <color theme="0"/>
        </top>
        <bottom/>
        <vertical style="thin">
          <color theme="0"/>
        </vertical>
        <horizontal/>
      </border>
    </dxf>
    <dxf>
      <font>
        <b/>
        <i val="0"/>
        <color theme="0"/>
      </font>
      <fill>
        <patternFill patternType="solid">
          <fgColor theme="6"/>
          <bgColor theme="1" tint="0.24994659260841701"/>
        </patternFill>
      </fill>
      <border>
        <vertical style="thin">
          <color theme="0"/>
        </vertical>
        <horizontal/>
      </border>
    </dxf>
    <dxf>
      <font>
        <b val="0"/>
        <i val="0"/>
        <color theme="1" tint="0.14993743705557422"/>
      </font>
      <border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Relatório de despesas de viagem" defaultPivotStyle="PivotStyleLight16">
    <tableStyle name="Relatório de despesas de viagem" pivot="0" count="3" xr9:uid="{00000000-0011-0000-FFFF-FFFF00000000}">
      <tableStyleElement type="wholeTable" dxfId="45"/>
      <tableStyleElement type="headerRow" dxfId="44"/>
      <tableStyleElement type="totalRow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DD7703-0BD8-4B82-9AFF-159DAE99295A}" name="Tabela2" displayName="Tabela2" ref="A1:F1048576" totalsRowShown="0" headerRowDxfId="42" dataDxfId="40" headerRowBorderDxfId="41" tableBorderDxfId="39" totalsRowBorderDxfId="38">
  <autoFilter ref="A1:F1048576" xr:uid="{69DD7703-0BD8-4B82-9AFF-159DAE99295A}"/>
  <tableColumns count="6">
    <tableColumn id="1" xr3:uid="{B6E8F726-B334-4E3D-A7E5-DBDA68DB3DF0}" name="Data Compra" dataDxfId="37"/>
    <tableColumn id="2" xr3:uid="{3FB8C669-AEB9-438B-8693-E2C426C5D43A}" name="País" dataDxfId="36"/>
    <tableColumn id="3" xr3:uid="{5A7317E3-4FFD-4E3D-827A-6EF94FBA881B}" name="Tipo" dataDxfId="35"/>
    <tableColumn id="4" xr3:uid="{F69F8A05-1A4B-40B1-8C19-C5E8BDB67DB6}" name="Descrição" dataDxfId="34"/>
    <tableColumn id="5" xr3:uid="{C2D3DB6E-E0F5-4882-80B9-FC4174513433}" name="Moeda" dataDxfId="33"/>
    <tableColumn id="6" xr3:uid="{2998256C-7016-423D-893B-AF6DBDD2EE3E}" name="Valor" dataDxfId="32" dataCellStyle="Moed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71517F-9158-4FB0-A3A5-4CA3947E3CDF}" name="Tabela1" displayName="Tabela1" ref="A1:C6" totalsRowShown="0" headerRowDxfId="31" dataDxfId="29" headerRowBorderDxfId="30" tableBorderDxfId="28" totalsRowBorderDxfId="27">
  <autoFilter ref="A1:C6" xr:uid="{8971517F-9158-4FB0-A3A5-4CA3947E3CDF}"/>
  <tableColumns count="3">
    <tableColumn id="1" xr3:uid="{61C04D36-233F-4345-8D0A-BB74D6229B16}" name="Países" dataDxfId="26"/>
    <tableColumn id="2" xr3:uid="{F265D123-9FD0-445E-9F7A-8AED3BF4F64C}" name="Tipos" dataDxfId="25" dataCellStyle="Moeda"/>
    <tableColumn id="3" xr3:uid="{A3022047-1543-4F89-9A41-72885D52B25A}" name="Moedas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044C7C-2CF6-437B-A81A-C0DF61DC78FF}" name="Tabela3" displayName="Tabela3" ref="A2:E6" totalsRowShown="0" headerRowDxfId="23" dataDxfId="21" headerRowBorderDxfId="22" tableBorderDxfId="20" totalsRowBorderDxfId="19">
  <autoFilter ref="A2:E6" xr:uid="{80044C7C-2CF6-437B-A81A-C0DF61DC78FF}"/>
  <tableColumns count="5">
    <tableColumn id="1" xr3:uid="{A403110D-48A9-4F7C-A320-44029F6CEBE0}" name="Data da Compra" dataDxfId="18"/>
    <tableColumn id="2" xr3:uid="{7A3CDC48-C265-45A9-9510-767959D4F6BC}" name="Moeda" dataDxfId="17"/>
    <tableColumn id="3" xr3:uid="{C4C62492-BF0E-46F5-8BC9-B0DFFFE8823E}" name="Cotação" dataDxfId="16" dataCellStyle="Moeda"/>
    <tableColumn id="4" xr3:uid="{70929260-A73D-44EC-A45E-80FEA04E80F4}" name="Quantidade" dataDxfId="15"/>
    <tableColumn id="5" xr3:uid="{7F51E899-4C24-4DFF-B212-EAFF5707199D}" name="Valor Pago" dataDxfId="14" dataCellStyle="Moeda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1F7757-DB37-4699-AA71-9F16B70997C6}" name="Tabela6" displayName="Tabela6" ref="A18:C21" totalsRowShown="0" headerRowDxfId="2" dataDxfId="1" headerRowBorderDxfId="5" tableBorderDxfId="6">
  <autoFilter ref="A18:C21" xr:uid="{DB1F7757-DB37-4699-AA71-9F16B70997C6}"/>
  <sortState xmlns:xlrd2="http://schemas.microsoft.com/office/spreadsheetml/2017/richdata2" ref="A19:C21">
    <sortCondition ref="A18:A21"/>
  </sortState>
  <tableColumns count="3">
    <tableColumn id="1" xr3:uid="{1C9895AA-12F0-4D1E-B300-FB8DFFA09E54}" name="POSIÇÃO" dataDxfId="0">
      <calculatedColumnFormula>_xlfn.RANK.EQ(Tabela6[[#This Row],[VALOR]],Tabela6[VALOR],1)</calculatedColumnFormula>
    </tableColumn>
    <tableColumn id="2" xr3:uid="{0D5817CC-6135-4614-B8B8-892CDF450365}" name="PAÍS" dataDxfId="4"/>
    <tableColumn id="3" xr3:uid="{91E591DA-3A3D-4E9C-B466-2D427E8558C1}" name="VALOR" dataDxfId="3" dataCellStyle="Moeda">
      <calculatedColumnFormula>SUMIF('Dados Gerais'!C2:C99,B19, 'Dados Gerais'!F2:F99)</calculatedColumnFormula>
    </tableColumn>
  </tableColumns>
  <tableStyleInfo name="Relatório de despesas de viagem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A36B1E-E6C9-420F-BE73-7312C2F560B3}" name="Tabela4" displayName="Tabela4" ref="A8:B14" totalsRowShown="0" headerRowDxfId="13" dataDxfId="11" headerRowBorderDxfId="12" tableBorderDxfId="10" totalsRowBorderDxfId="9">
  <autoFilter ref="A8:B14" xr:uid="{FAA36B1E-E6C9-420F-BE73-7312C2F560B3}"/>
  <tableColumns count="2">
    <tableColumn id="1" xr3:uid="{1D28A26F-4413-4393-9ACC-14324C9F39A2}" name="Tipo" dataDxfId="8"/>
    <tableColumn id="2" xr3:uid="{F675DCBD-CF59-4985-9E47-F77D994126D4}" name="Valor" dataDxfId="7" dataCellStyle="Moe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dian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Travel Expense Report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77B6-366C-4730-A58A-C0C13BE3675F}">
  <dimension ref="A1:H22"/>
  <sheetViews>
    <sheetView showGridLines="0" workbookViewId="0">
      <selection activeCell="E18" sqref="E18"/>
    </sheetView>
  </sheetViews>
  <sheetFormatPr defaultColWidth="37.125" defaultRowHeight="17.25" x14ac:dyDescent="0.25"/>
  <cols>
    <col min="1" max="1" width="18.5" style="32" bestFit="1" customWidth="1"/>
    <col min="2" max="2" width="8.875" style="33" bestFit="1" customWidth="1"/>
    <col min="3" max="3" width="19.75" style="34" bestFit="1" customWidth="1"/>
    <col min="4" max="4" width="30.875" style="34" bestFit="1" customWidth="1"/>
    <col min="5" max="5" width="12.125" style="34" bestFit="1" customWidth="1"/>
    <col min="6" max="6" width="13.375" style="35" bestFit="1" customWidth="1"/>
    <col min="8" max="8" width="19.625" customWidth="1"/>
    <col min="9" max="9" width="18.125" bestFit="1" customWidth="1"/>
    <col min="10" max="10" width="8.5" bestFit="1" customWidth="1"/>
    <col min="11" max="11" width="11.375" bestFit="1" customWidth="1"/>
    <col min="12" max="12" width="12" bestFit="1" customWidth="1"/>
  </cols>
  <sheetData>
    <row r="1" spans="1:6" ht="15.75" x14ac:dyDescent="0.25">
      <c r="A1" s="29" t="s">
        <v>30</v>
      </c>
      <c r="B1" s="30" t="s">
        <v>4</v>
      </c>
      <c r="C1" s="30" t="s">
        <v>3</v>
      </c>
      <c r="D1" s="30" t="s">
        <v>5</v>
      </c>
      <c r="E1" s="30" t="s">
        <v>17</v>
      </c>
      <c r="F1" s="31" t="s">
        <v>1</v>
      </c>
    </row>
    <row r="2" spans="1:6" x14ac:dyDescent="0.25">
      <c r="B2" s="33" t="s">
        <v>7</v>
      </c>
      <c r="C2" s="34" t="s">
        <v>12</v>
      </c>
      <c r="D2" s="34" t="s">
        <v>23</v>
      </c>
      <c r="E2" s="34" t="s">
        <v>15</v>
      </c>
      <c r="F2" s="35">
        <v>7064.92</v>
      </c>
    </row>
    <row r="3" spans="1:6" x14ac:dyDescent="0.25">
      <c r="B3" s="33" t="s">
        <v>7</v>
      </c>
      <c r="C3" s="34" t="s">
        <v>0</v>
      </c>
      <c r="D3" s="34" t="s">
        <v>19</v>
      </c>
      <c r="E3" s="34" t="s">
        <v>15</v>
      </c>
      <c r="F3" s="35">
        <v>4842.75</v>
      </c>
    </row>
    <row r="4" spans="1:6" x14ac:dyDescent="0.25">
      <c r="B4" s="33" t="s">
        <v>8</v>
      </c>
      <c r="C4" s="34" t="s">
        <v>12</v>
      </c>
      <c r="D4" s="34" t="s">
        <v>21</v>
      </c>
      <c r="E4" s="34" t="s">
        <v>15</v>
      </c>
      <c r="F4" s="35">
        <v>1510.97</v>
      </c>
    </row>
    <row r="5" spans="1:6" x14ac:dyDescent="0.25">
      <c r="B5" s="33" t="s">
        <v>8</v>
      </c>
      <c r="C5" s="34" t="s">
        <v>0</v>
      </c>
      <c r="D5" s="34" t="s">
        <v>19</v>
      </c>
      <c r="E5" s="34" t="s">
        <v>15</v>
      </c>
      <c r="F5" s="35">
        <v>5142.3100000000004</v>
      </c>
    </row>
    <row r="6" spans="1:6" x14ac:dyDescent="0.25">
      <c r="B6" s="33" t="s">
        <v>9</v>
      </c>
      <c r="C6" s="34" t="s">
        <v>12</v>
      </c>
      <c r="D6" s="34" t="s">
        <v>18</v>
      </c>
      <c r="E6" s="34" t="s">
        <v>15</v>
      </c>
      <c r="F6" s="35">
        <v>1250</v>
      </c>
    </row>
    <row r="7" spans="1:6" x14ac:dyDescent="0.25">
      <c r="B7" s="33" t="s">
        <v>9</v>
      </c>
      <c r="C7" s="34" t="s">
        <v>0</v>
      </c>
      <c r="D7" s="34" t="s">
        <v>19</v>
      </c>
      <c r="E7" s="34" t="s">
        <v>15</v>
      </c>
      <c r="F7" s="35">
        <v>3083</v>
      </c>
    </row>
    <row r="8" spans="1:6" x14ac:dyDescent="0.25">
      <c r="B8" s="33" t="s">
        <v>9</v>
      </c>
      <c r="C8" s="34" t="s">
        <v>12</v>
      </c>
      <c r="D8" s="34" t="s">
        <v>24</v>
      </c>
      <c r="E8" s="34" t="s">
        <v>15</v>
      </c>
      <c r="F8" s="35">
        <v>5842.63</v>
      </c>
    </row>
    <row r="22" spans="7:8" x14ac:dyDescent="0.25">
      <c r="G22" s="1"/>
      <c r="H22" s="1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04FFBA0-8CD6-41DB-BA4E-0137961AF33E}">
          <x14:formula1>
            <xm:f>Tipo!$A$2:$A$5</xm:f>
          </x14:formula1>
          <xm:sqref>B2:B1048576</xm:sqref>
        </x14:dataValidation>
        <x14:dataValidation type="list" allowBlank="1" showInputMessage="1" showErrorMessage="1" xr:uid="{C56F21DC-4C61-4B0F-BC9F-5B11F090759A}">
          <x14:formula1>
            <xm:f>Tipo!$B$2:$B$6</xm:f>
          </x14:formula1>
          <xm:sqref>C2:C1048576</xm:sqref>
        </x14:dataValidation>
        <x14:dataValidation type="list" allowBlank="1" showInputMessage="1" showErrorMessage="1" xr:uid="{99B81ED1-57C7-4035-822C-D9D4EF99B171}">
          <x14:formula1>
            <xm:f>Tipo!$C$2:$C$4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F960-F79B-465D-AA83-0514122FABE2}">
  <dimension ref="A1:C6"/>
  <sheetViews>
    <sheetView showGridLines="0" workbookViewId="0">
      <selection activeCell="A3" sqref="A3:A4"/>
    </sheetView>
  </sheetViews>
  <sheetFormatPr defaultRowHeight="15.75" x14ac:dyDescent="0.25"/>
  <cols>
    <col min="1" max="1" width="10.875" bestFit="1" customWidth="1"/>
    <col min="2" max="2" width="20.5" bestFit="1" customWidth="1"/>
    <col min="3" max="3" width="12.875" bestFit="1" customWidth="1"/>
  </cols>
  <sheetData>
    <row r="1" spans="1:3" ht="17.25" x14ac:dyDescent="0.25">
      <c r="A1" s="20" t="s">
        <v>6</v>
      </c>
      <c r="B1" s="21" t="s">
        <v>10</v>
      </c>
      <c r="C1" s="22" t="s">
        <v>13</v>
      </c>
    </row>
    <row r="2" spans="1:3" ht="17.25" x14ac:dyDescent="0.25">
      <c r="A2" s="23" t="s">
        <v>7</v>
      </c>
      <c r="B2" s="24" t="s">
        <v>2</v>
      </c>
      <c r="C2" s="25" t="s">
        <v>14</v>
      </c>
    </row>
    <row r="3" spans="1:3" ht="17.25" x14ac:dyDescent="0.25">
      <c r="A3" s="23" t="s">
        <v>8</v>
      </c>
      <c r="B3" s="24" t="s">
        <v>11</v>
      </c>
      <c r="C3" s="25" t="s">
        <v>15</v>
      </c>
    </row>
    <row r="4" spans="1:3" ht="17.25" x14ac:dyDescent="0.25">
      <c r="A4" s="23" t="s">
        <v>9</v>
      </c>
      <c r="B4" s="24" t="s">
        <v>12</v>
      </c>
      <c r="C4" s="25" t="s">
        <v>16</v>
      </c>
    </row>
    <row r="5" spans="1:3" ht="17.25" x14ac:dyDescent="0.25">
      <c r="A5" s="23" t="s">
        <v>22</v>
      </c>
      <c r="B5" s="24" t="s">
        <v>20</v>
      </c>
      <c r="C5" s="25"/>
    </row>
    <row r="6" spans="1:3" ht="17.25" x14ac:dyDescent="0.25">
      <c r="A6" s="26"/>
      <c r="B6" s="27" t="s">
        <v>0</v>
      </c>
      <c r="C6" s="28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E8B2-990A-4D87-83F2-E814EEC1B90B}">
  <dimension ref="A1:E21"/>
  <sheetViews>
    <sheetView showGridLines="0" tabSelected="1" workbookViewId="0">
      <selection activeCell="D16" sqref="D16"/>
    </sheetView>
  </sheetViews>
  <sheetFormatPr defaultColWidth="61.375" defaultRowHeight="15.75" x14ac:dyDescent="0.25"/>
  <cols>
    <col min="1" max="1" width="21.875" bestFit="1" customWidth="1"/>
    <col min="2" max="3" width="14.5" bestFit="1" customWidth="1"/>
    <col min="4" max="4" width="13.5" customWidth="1"/>
    <col min="5" max="5" width="15.875" bestFit="1" customWidth="1"/>
    <col min="6" max="6" width="3.375" bestFit="1" customWidth="1"/>
  </cols>
  <sheetData>
    <row r="1" spans="1:5" ht="31.5" customHeight="1" x14ac:dyDescent="0.25">
      <c r="A1" s="36" t="s">
        <v>31</v>
      </c>
      <c r="B1" s="37"/>
      <c r="C1" s="37"/>
      <c r="D1" s="37"/>
      <c r="E1" s="38"/>
    </row>
    <row r="2" spans="1:5" ht="17.25" x14ac:dyDescent="0.25">
      <c r="A2" s="2" t="s">
        <v>27</v>
      </c>
      <c r="B2" s="3" t="s">
        <v>17</v>
      </c>
      <c r="C2" s="3" t="s">
        <v>28</v>
      </c>
      <c r="D2" s="4" t="s">
        <v>25</v>
      </c>
      <c r="E2" s="5" t="s">
        <v>26</v>
      </c>
    </row>
    <row r="3" spans="1:5" ht="17.25" x14ac:dyDescent="0.25">
      <c r="A3" s="6">
        <v>45168</v>
      </c>
      <c r="B3" s="7" t="s">
        <v>14</v>
      </c>
      <c r="C3" s="8">
        <v>5.62</v>
      </c>
      <c r="D3" s="9">
        <v>1200</v>
      </c>
      <c r="E3" s="10">
        <v>6744</v>
      </c>
    </row>
    <row r="4" spans="1:5" ht="17.25" x14ac:dyDescent="0.25">
      <c r="A4" s="6">
        <v>45168</v>
      </c>
      <c r="B4" s="7" t="s">
        <v>29</v>
      </c>
      <c r="C4" s="8">
        <v>6.03</v>
      </c>
      <c r="D4" s="11">
        <v>100</v>
      </c>
      <c r="E4" s="10">
        <v>603</v>
      </c>
    </row>
    <row r="5" spans="1:5" ht="17.25" x14ac:dyDescent="0.25">
      <c r="A5" s="12"/>
      <c r="B5" s="7"/>
      <c r="C5" s="8"/>
      <c r="D5" s="13"/>
      <c r="E5" s="10"/>
    </row>
    <row r="6" spans="1:5" ht="17.25" x14ac:dyDescent="0.25">
      <c r="A6" s="14"/>
      <c r="B6" s="15"/>
      <c r="C6" s="16"/>
      <c r="D6" s="17"/>
      <c r="E6" s="18"/>
    </row>
    <row r="7" spans="1:5" ht="17.25" x14ac:dyDescent="0.25">
      <c r="A7" s="19"/>
      <c r="B7" s="19"/>
      <c r="C7" s="19"/>
      <c r="D7" s="19"/>
      <c r="E7" s="19"/>
    </row>
    <row r="8" spans="1:5" ht="17.25" x14ac:dyDescent="0.25">
      <c r="A8" s="3" t="s">
        <v>3</v>
      </c>
      <c r="B8" s="3" t="s">
        <v>1</v>
      </c>
      <c r="C8" s="19"/>
      <c r="D8" s="19"/>
      <c r="E8" s="19"/>
    </row>
    <row r="9" spans="1:5" ht="17.25" x14ac:dyDescent="0.25">
      <c r="A9" s="7" t="s">
        <v>2</v>
      </c>
      <c r="B9" s="8">
        <f>SUMIF('Dados Gerais'!C2:C97,A9, 'Dados Gerais'!F2:F97)</f>
        <v>0</v>
      </c>
      <c r="C9" s="19"/>
      <c r="D9" s="19"/>
      <c r="E9" s="19"/>
    </row>
    <row r="10" spans="1:5" ht="17.25" x14ac:dyDescent="0.25">
      <c r="A10" s="7" t="s">
        <v>11</v>
      </c>
      <c r="B10" s="8">
        <f>SUMIF('Dados Gerais'!C2:C98,A10, 'Dados Gerais'!F2:F98)</f>
        <v>0</v>
      </c>
      <c r="C10" s="19"/>
      <c r="D10" s="19"/>
      <c r="E10" s="19"/>
    </row>
    <row r="11" spans="1:5" ht="17.25" x14ac:dyDescent="0.25">
      <c r="A11" s="7" t="s">
        <v>12</v>
      </c>
      <c r="B11" s="8">
        <f>SUMIF('Dados Gerais'!C2:C99,A11, 'Dados Gerais'!F2:F99)</f>
        <v>15668.52</v>
      </c>
      <c r="C11" s="19"/>
      <c r="D11" s="19"/>
      <c r="E11" s="19"/>
    </row>
    <row r="12" spans="1:5" ht="17.25" x14ac:dyDescent="0.25">
      <c r="A12" s="15" t="s">
        <v>0</v>
      </c>
      <c r="B12" s="16">
        <f>SUMIF('Dados Gerais'!C2:C100,A12, 'Dados Gerais'!F2:F100)</f>
        <v>13068.060000000001</v>
      </c>
      <c r="C12" s="19"/>
      <c r="D12" s="19"/>
      <c r="E12" s="19"/>
    </row>
    <row r="13" spans="1:5" ht="17.25" x14ac:dyDescent="0.25">
      <c r="A13" s="15" t="s">
        <v>20</v>
      </c>
      <c r="B13" s="16">
        <f>SUMIF('Dados Gerais'!C2:C101,A13, 'Dados Gerais'!F2:F101)</f>
        <v>0</v>
      </c>
      <c r="C13" s="19"/>
      <c r="D13" s="19"/>
      <c r="E13" s="19"/>
    </row>
    <row r="14" spans="1:5" ht="17.25" x14ac:dyDescent="0.25">
      <c r="A14" s="50" t="s">
        <v>36</v>
      </c>
      <c r="B14" s="51">
        <f>SUM(B9:B13) + SUM(E3:E6)</f>
        <v>36083.58</v>
      </c>
      <c r="C14" s="19"/>
      <c r="D14" s="19"/>
      <c r="E14" s="19"/>
    </row>
    <row r="15" spans="1:5" ht="17.25" x14ac:dyDescent="0.25">
      <c r="A15" s="19"/>
      <c r="B15" s="19"/>
      <c r="C15" s="19"/>
      <c r="D15" s="19"/>
    </row>
    <row r="16" spans="1:5" ht="17.25" x14ac:dyDescent="0.25">
      <c r="A16" s="49"/>
      <c r="B16" s="19"/>
      <c r="C16" s="19"/>
      <c r="D16" s="19"/>
      <c r="E16" s="19"/>
    </row>
    <row r="17" spans="1:5" ht="17.25" x14ac:dyDescent="0.25">
      <c r="A17" s="36" t="s">
        <v>35</v>
      </c>
      <c r="B17" s="37"/>
      <c r="C17" s="37"/>
      <c r="D17" s="19"/>
      <c r="E17" s="19"/>
    </row>
    <row r="18" spans="1:5" x14ac:dyDescent="0.25">
      <c r="A18" s="42" t="s">
        <v>33</v>
      </c>
      <c r="B18" s="39" t="s">
        <v>34</v>
      </c>
      <c r="C18" s="39" t="s">
        <v>32</v>
      </c>
    </row>
    <row r="19" spans="1:5" ht="17.25" x14ac:dyDescent="0.25">
      <c r="A19" s="44">
        <f>_xlfn.RANK.EQ(Tabela6[[#This Row],[VALOR]],Tabela6[VALOR],1)</f>
        <v>1</v>
      </c>
      <c r="B19" s="46" t="s">
        <v>8</v>
      </c>
      <c r="C19" s="48">
        <f>SUMIF('Dados Gerais'!B2:B100,B19, 'Dados Gerais'!F2:F100)</f>
        <v>6653.2800000000007</v>
      </c>
    </row>
    <row r="20" spans="1:5" ht="17.25" x14ac:dyDescent="0.25">
      <c r="A20" s="43">
        <f>_xlfn.RANK.EQ(Tabela6[[#This Row],[VALOR]],Tabela6[VALOR],1)</f>
        <v>2</v>
      </c>
      <c r="B20" s="40" t="s">
        <v>9</v>
      </c>
      <c r="C20" s="41">
        <f>SUMIF('Dados Gerais'!B2:B101,B20, 'Dados Gerais'!F2:F101)</f>
        <v>10175.630000000001</v>
      </c>
    </row>
    <row r="21" spans="1:5" ht="17.25" x14ac:dyDescent="0.25">
      <c r="A21" s="45">
        <f>_xlfn.RANK.EQ(Tabela6[[#This Row],[VALOR]],Tabela6[VALOR],1)</f>
        <v>3</v>
      </c>
      <c r="B21" s="47" t="s">
        <v>7</v>
      </c>
      <c r="C21" s="41">
        <f>SUMIF('Dados Gerais'!B2:B99,B21, 'Dados Gerais'!F2:F99)</f>
        <v>11907.67</v>
      </c>
    </row>
  </sheetData>
  <mergeCells count="2">
    <mergeCell ref="A1:E1"/>
    <mergeCell ref="A17:C17"/>
  </mergeCells>
  <phoneticPr fontId="12" type="noConversion"/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TM03428990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Gerais</vt:lpstr>
      <vt:lpstr>Tipo</vt:lpstr>
      <vt:lpstr>Finanças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Camila Teixeira de Oliveira</dc:creator>
  <cp:lastModifiedBy>Camila Teixeira de Oliveira</cp:lastModifiedBy>
  <dcterms:created xsi:type="dcterms:W3CDTF">2017-03-08T06:18:36Z</dcterms:created>
  <dcterms:modified xsi:type="dcterms:W3CDTF">2023-09-12T12:48:56Z</dcterms:modified>
</cp:coreProperties>
</file>