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ampbell/Documents/GitHub/Fungal_Endophytes_Summer_2022/Summer Endophyte Surveys/"/>
    </mc:Choice>
  </mc:AlternateContent>
  <xr:revisionPtr revIDLastSave="0" documentId="13_ncr:1_{4374CE2B-A379-1147-AC84-B15D5458F79B}" xr6:coauthVersionLast="47" xr6:coauthVersionMax="47" xr10:uidLastSave="{00000000-0000-0000-0000-000000000000}"/>
  <bookViews>
    <workbookView xWindow="240" yWindow="500" windowWidth="28560" windowHeight="17500" firstSheet="1" activeTab="2" xr2:uid="{00000000-000D-0000-FFFF-FFFF00000000}"/>
  </bookViews>
  <sheets>
    <sheet name="Metadata" sheetId="3" r:id="rId1"/>
    <sheet name="Field Collections" sheetId="1" r:id="rId2"/>
    <sheet name="Sheet1" sheetId="6" r:id="rId3"/>
    <sheet name="Endophyte Scoring" sheetId="2" r:id="rId4"/>
    <sheet name="Agrinostics Key" sheetId="4" r:id="rId5"/>
    <sheet name="Agrinostics Results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6" l="1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</calcChain>
</file>

<file path=xl/sharedStrings.xml><?xml version="1.0" encoding="utf-8"?>
<sst xmlns="http://schemas.openxmlformats.org/spreadsheetml/2006/main" count="318" uniqueCount="114">
  <si>
    <t xml:space="preserve">site_ID </t>
  </si>
  <si>
    <t>Huntsville, TX</t>
  </si>
  <si>
    <t xml:space="preserve">Year </t>
  </si>
  <si>
    <t>species_ID</t>
  </si>
  <si>
    <t>ELVI</t>
  </si>
  <si>
    <t>plant_ID</t>
  </si>
  <si>
    <t>ID # of plant sample</t>
  </si>
  <si>
    <t>date</t>
  </si>
  <si>
    <t>date of sample collection</t>
  </si>
  <si>
    <t>time</t>
  </si>
  <si>
    <t>time of sample collection in (HHMM)</t>
  </si>
  <si>
    <t>dens_A</t>
  </si>
  <si>
    <t>densiometer raw data (4 readings A-D)</t>
  </si>
  <si>
    <t>dens_B</t>
  </si>
  <si>
    <t>"</t>
  </si>
  <si>
    <t>dens_C</t>
  </si>
  <si>
    <t>dens_D</t>
  </si>
  <si>
    <t>over_dens</t>
  </si>
  <si>
    <t>calculated measure of overstory density (% overstory cover)</t>
  </si>
  <si>
    <t>soil_moist</t>
  </si>
  <si>
    <t>soil moisture (% moisture in soil)</t>
  </si>
  <si>
    <t>soil_temp</t>
  </si>
  <si>
    <t>soil temperature (degrees F)</t>
  </si>
  <si>
    <t>tiller_count</t>
  </si>
  <si>
    <t># of tillers in sample plant</t>
  </si>
  <si>
    <t>recorder_ID</t>
  </si>
  <si>
    <t>ID of raw data collection recorder</t>
  </si>
  <si>
    <t>add_notes</t>
  </si>
  <si>
    <t xml:space="preserve">additional notes taken in the field </t>
  </si>
  <si>
    <t>scorer_ID</t>
  </si>
  <si>
    <t>ID of seed and leaf peel scorer</t>
  </si>
  <si>
    <t>date_Sscored</t>
  </si>
  <si>
    <t>date the seed was scored</t>
  </si>
  <si>
    <t>date_Lscored</t>
  </si>
  <si>
    <t>date the leaf peel was scored</t>
  </si>
  <si>
    <t>peel_lib</t>
  </si>
  <si>
    <t>liberal E+ score for leaf peel</t>
  </si>
  <si>
    <t>peel_cons</t>
  </si>
  <si>
    <t>conservative E+ score for leaf peel</t>
  </si>
  <si>
    <t>seed_lib</t>
  </si>
  <si>
    <t>liberal E+ score for seed</t>
  </si>
  <si>
    <t>seed_cons</t>
  </si>
  <si>
    <t>conservative E+ score for seed</t>
  </si>
  <si>
    <t>ACSL</t>
  </si>
  <si>
    <t>sunny, dry, forest edge</t>
  </si>
  <si>
    <t>shady, dry, forest edge</t>
  </si>
  <si>
    <t>sunny, damp, forest edge</t>
  </si>
  <si>
    <t>forest, dry, shady</t>
  </si>
  <si>
    <t>shady, forest edge</t>
  </si>
  <si>
    <t>field, sunny</t>
  </si>
  <si>
    <t>dam, sunny</t>
  </si>
  <si>
    <t>forest edge, sunny</t>
  </si>
  <si>
    <t>forest edge, shady</t>
  </si>
  <si>
    <t>forest, sunny/shady</t>
  </si>
  <si>
    <t>forest edge, sunny/shady</t>
  </si>
  <si>
    <t>-</t>
  </si>
  <si>
    <t>BS</t>
  </si>
  <si>
    <t>by road</t>
  </si>
  <si>
    <t>by road, lots biomass</t>
  </si>
  <si>
    <t>spider web</t>
  </si>
  <si>
    <t>NOGPS</t>
  </si>
  <si>
    <t>GPS #25</t>
  </si>
  <si>
    <t>plant ID#</t>
  </si>
  <si>
    <t>scorer ID</t>
  </si>
  <si>
    <t>date scored</t>
  </si>
  <si>
    <t>peel lib.</t>
  </si>
  <si>
    <t>peel cons.</t>
  </si>
  <si>
    <t>notes</t>
  </si>
  <si>
    <t>seed lib.</t>
  </si>
  <si>
    <t>seed cons.</t>
  </si>
  <si>
    <t>2nd score notes</t>
  </si>
  <si>
    <t>SL</t>
  </si>
  <si>
    <t>EC</t>
  </si>
  <si>
    <t>no leaf peel ? M.I.A peel</t>
  </si>
  <si>
    <t>*redo score maybe, no peel</t>
  </si>
  <si>
    <t>rescored as E+ on 7/15/22</t>
  </si>
  <si>
    <t xml:space="preserve">no viable seeds, just flowers; rescore </t>
  </si>
  <si>
    <t>no seeds left - should we include this sample?</t>
  </si>
  <si>
    <t>check again</t>
  </si>
  <si>
    <t>rechecked, same score</t>
  </si>
  <si>
    <t>only 1 viable seed</t>
  </si>
  <si>
    <t>purple stringy- e?</t>
  </si>
  <si>
    <t>what is the purple stuff?</t>
  </si>
  <si>
    <t>recheck</t>
  </si>
  <si>
    <t>not dyeing well; rescored as E+ 7/15/22</t>
  </si>
  <si>
    <t>no viable seeds; rescore</t>
  </si>
  <si>
    <t xml:space="preserve">no viable seeds </t>
  </si>
  <si>
    <t>no seeds in envelope 25</t>
  </si>
  <si>
    <t>not many viable seeds</t>
  </si>
  <si>
    <t>1 endophyte found</t>
  </si>
  <si>
    <t>could still not find endophyte after rescoring</t>
  </si>
  <si>
    <t>recheck?</t>
  </si>
  <si>
    <t>check with Ali  119/17</t>
  </si>
  <si>
    <t>rescored as liberal E+ on 7/15/22</t>
  </si>
  <si>
    <t>lots of stringy stuff that resemble e+, recheck</t>
  </si>
  <si>
    <t>128/20, ?</t>
  </si>
  <si>
    <t>potentially 1 endophyte?; double check slide</t>
  </si>
  <si>
    <t>only one viable seed; rescored as E+ on 7/15/22</t>
  </si>
  <si>
    <t>1 curly one</t>
  </si>
  <si>
    <t>rechecked found endophyte</t>
  </si>
  <si>
    <t>EC/SL</t>
  </si>
  <si>
    <t>check at 66.5-14 - i think thats one</t>
  </si>
  <si>
    <t>Finish scoring by Fri., 7/15</t>
  </si>
  <si>
    <t>Finish scoring by Mon., 7/11</t>
  </si>
  <si>
    <t xml:space="preserve">* lib score if it looks like an endohphyte, but is unique and there are not similar examples </t>
  </si>
  <si>
    <t>* 0/0 of there are no endophytes</t>
  </si>
  <si>
    <t>*lib/cons if it looks like an endophyte and there are multiple similar examples across the seed</t>
  </si>
  <si>
    <t>agrinostics 1</t>
  </si>
  <si>
    <t>A</t>
  </si>
  <si>
    <t>B</t>
  </si>
  <si>
    <t>C</t>
  </si>
  <si>
    <t>D</t>
  </si>
  <si>
    <t>E</t>
  </si>
  <si>
    <t>agrinostics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</si>
</sst>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 (Body)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</fills>
  <borders count="5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/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0" tint="-0.14999847407452621"/>
      </top>
      <bottom/>
      <diagonal/>
    </border>
    <border>
      <left/>
      <right style="thin">
        <color theme="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 tint="-9.9978637043366805E-2"/>
      </right>
      <top/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1"/>
      </left>
      <right style="thin">
        <color theme="1"/>
      </right>
      <top/>
      <bottom style="thin">
        <color theme="2" tint="-9.9978637043366805E-2"/>
      </bottom>
      <diagonal/>
    </border>
    <border>
      <left style="thin">
        <color theme="1"/>
      </left>
      <right style="thin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1"/>
      </left>
      <right style="thin">
        <color theme="1"/>
      </right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/>
      <diagonal/>
    </border>
    <border>
      <left style="thin">
        <color theme="1"/>
      </left>
      <right/>
      <top style="thin">
        <color theme="0" tint="-0.1499984740745262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 tint="-0.499984740745262"/>
      </right>
      <top style="thin">
        <color theme="4"/>
      </top>
      <bottom style="thin">
        <color theme="1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1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/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12">
    <xf numFmtId="0" fontId="0" fillId="0" borderId="0" xfId="0"/>
    <xf numFmtId="0" fontId="1" fillId="0" borderId="4" xfId="0" applyFont="1" applyBorder="1" applyAlignment="1">
      <alignment readingOrder="1"/>
    </xf>
    <xf numFmtId="0" fontId="1" fillId="0" borderId="12" xfId="0" applyFont="1" applyBorder="1" applyAlignment="1">
      <alignment readingOrder="1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" fontId="0" fillId="4" borderId="21" xfId="0" applyNumberFormat="1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4" borderId="22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4" borderId="16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4" borderId="24" xfId="0" applyFill="1" applyBorder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4" borderId="14" xfId="0" applyFill="1" applyBorder="1" applyAlignment="1">
      <alignment horizontal="left" wrapText="1"/>
    </xf>
    <xf numFmtId="0" fontId="0" fillId="4" borderId="18" xfId="0" applyFill="1" applyBorder="1" applyAlignment="1">
      <alignment horizontal="left" wrapText="1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wrapText="1"/>
    </xf>
    <xf numFmtId="0" fontId="1" fillId="0" borderId="13" xfId="0" applyFont="1" applyBorder="1" applyAlignment="1">
      <alignment readingOrder="1"/>
    </xf>
    <xf numFmtId="0" fontId="0" fillId="5" borderId="0" xfId="0" applyFill="1" applyAlignment="1">
      <alignment horizontal="left" wrapText="1"/>
    </xf>
    <xf numFmtId="0" fontId="0" fillId="8" borderId="0" xfId="0" applyFill="1" applyAlignment="1">
      <alignment horizontal="left" wrapText="1"/>
    </xf>
    <xf numFmtId="0" fontId="3" fillId="4" borderId="0" xfId="0" applyFont="1" applyFill="1" applyAlignment="1">
      <alignment horizontal="left" wrapText="1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left"/>
    </xf>
    <xf numFmtId="0" fontId="4" fillId="0" borderId="28" xfId="0" applyFont="1" applyBorder="1" applyAlignment="1">
      <alignment horizontal="center"/>
    </xf>
    <xf numFmtId="0" fontId="5" fillId="6" borderId="29" xfId="1" applyFont="1" applyBorder="1" applyAlignment="1">
      <alignment horizontal="center"/>
    </xf>
    <xf numFmtId="0" fontId="5" fillId="6" borderId="30" xfId="1" applyFont="1" applyBorder="1" applyAlignment="1">
      <alignment horizontal="center"/>
    </xf>
    <xf numFmtId="0" fontId="5" fillId="6" borderId="0" xfId="1" applyFont="1" applyAlignment="1">
      <alignment horizontal="center"/>
    </xf>
    <xf numFmtId="0" fontId="5" fillId="7" borderId="31" xfId="2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4" borderId="34" xfId="0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4" borderId="39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3" xfId="0" applyBorder="1" applyAlignment="1">
      <alignment horizontal="left" wrapText="1"/>
    </xf>
    <xf numFmtId="16" fontId="0" fillId="4" borderId="8" xfId="0" applyNumberFormat="1" applyFill="1" applyBorder="1" applyAlignment="1">
      <alignment horizontal="center"/>
    </xf>
    <xf numFmtId="14" fontId="0" fillId="0" borderId="40" xfId="0" applyNumberFormat="1" applyBorder="1" applyAlignment="1">
      <alignment horizontal="center"/>
    </xf>
    <xf numFmtId="16" fontId="0" fillId="0" borderId="8" xfId="0" applyNumberFormat="1" applyBorder="1" applyAlignment="1">
      <alignment horizontal="center"/>
    </xf>
    <xf numFmtId="0" fontId="1" fillId="0" borderId="42" xfId="0" applyFont="1" applyBorder="1" applyAlignment="1">
      <alignment readingOrder="1"/>
    </xf>
    <xf numFmtId="164" fontId="1" fillId="2" borderId="3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8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43" xfId="0" applyFont="1" applyBorder="1"/>
    <xf numFmtId="0" fontId="1" fillId="0" borderId="44" xfId="0" applyFont="1" applyBorder="1"/>
    <xf numFmtId="0" fontId="1" fillId="0" borderId="45" xfId="0" applyFont="1" applyBorder="1"/>
    <xf numFmtId="14" fontId="1" fillId="2" borderId="11" xfId="0" applyNumberFormat="1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0" borderId="41" xfId="0" applyFont="1" applyBorder="1"/>
    <xf numFmtId="0" fontId="1" fillId="2" borderId="1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4" fontId="1" fillId="3" borderId="6" xfId="0" applyNumberFormat="1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14" fontId="1" fillId="2" borderId="6" xfId="0" applyNumberFormat="1" applyFont="1" applyFill="1" applyBorder="1" applyAlignment="1">
      <alignment horizontal="center"/>
    </xf>
    <xf numFmtId="0" fontId="1" fillId="4" borderId="48" xfId="0" applyFont="1" applyFill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10" xfId="0" applyNumberFormat="1" applyFont="1" applyBorder="1" applyAlignment="1">
      <alignment horizontal="center"/>
    </xf>
    <xf numFmtId="14" fontId="1" fillId="4" borderId="27" xfId="0" applyNumberFormat="1" applyFont="1" applyFill="1" applyBorder="1" applyAlignment="1">
      <alignment horizontal="center"/>
    </xf>
    <xf numFmtId="14" fontId="1" fillId="0" borderId="27" xfId="0" applyNumberFormat="1" applyFont="1" applyBorder="1" applyAlignment="1">
      <alignment horizontal="center"/>
    </xf>
    <xf numFmtId="0" fontId="1" fillId="0" borderId="50" xfId="0" applyFont="1" applyBorder="1"/>
    <xf numFmtId="0" fontId="1" fillId="3" borderId="48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164" fontId="1" fillId="2" borderId="51" xfId="0" applyNumberFormat="1" applyFont="1" applyFill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1" fillId="0" borderId="52" xfId="0" applyFont="1" applyBorder="1" applyAlignment="1">
      <alignment readingOrder="1"/>
    </xf>
    <xf numFmtId="0" fontId="1" fillId="2" borderId="6" xfId="0" applyFont="1" applyFill="1" applyBorder="1" applyAlignment="1">
      <alignment horizontal="center"/>
    </xf>
    <xf numFmtId="0" fontId="1" fillId="0" borderId="52" xfId="0" applyFont="1" applyBorder="1"/>
    <xf numFmtId="164" fontId="1" fillId="2" borderId="53" xfId="0" applyNumberFormat="1" applyFont="1" applyFill="1" applyBorder="1" applyAlignment="1">
      <alignment horizontal="center"/>
    </xf>
    <xf numFmtId="164" fontId="1" fillId="0" borderId="51" xfId="0" applyNumberFormat="1" applyFont="1" applyBorder="1" applyAlignment="1">
      <alignment horizontal="center"/>
    </xf>
    <xf numFmtId="0" fontId="0" fillId="9" borderId="0" xfId="0" applyFill="1" applyAlignment="1">
      <alignment horizontal="left" wrapText="1"/>
    </xf>
    <xf numFmtId="0" fontId="0" fillId="10" borderId="21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1" borderId="16" xfId="0" applyFill="1" applyBorder="1" applyAlignment="1">
      <alignment horizontal="left" wrapText="1"/>
    </xf>
    <xf numFmtId="0" fontId="0" fillId="10" borderId="22" xfId="0" applyFill="1" applyBorder="1" applyAlignment="1">
      <alignment horizontal="center"/>
    </xf>
    <xf numFmtId="0" fontId="0" fillId="10" borderId="0" xfId="0" applyFill="1" applyAlignment="1">
      <alignment horizontal="left" wrapText="1"/>
    </xf>
    <xf numFmtId="0" fontId="0" fillId="10" borderId="20" xfId="0" applyFill="1" applyBorder="1" applyAlignment="1">
      <alignment horizontal="left" wrapText="1"/>
    </xf>
  </cellXfs>
  <cellStyles count="3">
    <cellStyle name="Accent1" xfId="1" builtinId="29"/>
    <cellStyle name="Accent5" xfId="2" builtinId="45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61D3-1A8B-C647-A053-B37BE86DCCC8}">
  <dimension ref="A1:B23"/>
  <sheetViews>
    <sheetView zoomScale="140" zoomScaleNormal="140" workbookViewId="0">
      <selection activeCell="A24" sqref="A24"/>
    </sheetView>
  </sheetViews>
  <sheetFormatPr baseColWidth="10" defaultColWidth="11.5" defaultRowHeight="15" x14ac:dyDescent="0.2"/>
  <cols>
    <col min="1" max="1" width="14.5" customWidth="1"/>
    <col min="2" max="2" width="19.5" style="46" customWidth="1"/>
  </cols>
  <sheetData>
    <row r="1" spans="1:2" x14ac:dyDescent="0.2">
      <c r="A1" t="s">
        <v>0</v>
      </c>
      <c r="B1" s="46" t="s">
        <v>1</v>
      </c>
    </row>
    <row r="2" spans="1:2" x14ac:dyDescent="0.2">
      <c r="A2" t="s">
        <v>2</v>
      </c>
      <c r="B2" s="46">
        <v>2022</v>
      </c>
    </row>
    <row r="3" spans="1:2" x14ac:dyDescent="0.2">
      <c r="A3" t="s">
        <v>3</v>
      </c>
      <c r="B3" s="46" t="s">
        <v>4</v>
      </c>
    </row>
    <row r="4" spans="1:2" x14ac:dyDescent="0.2">
      <c r="A4" t="s">
        <v>5</v>
      </c>
      <c r="B4" s="46" t="s">
        <v>6</v>
      </c>
    </row>
    <row r="5" spans="1:2" x14ac:dyDescent="0.2">
      <c r="A5" t="s">
        <v>7</v>
      </c>
      <c r="B5" s="46" t="s">
        <v>8</v>
      </c>
    </row>
    <row r="6" spans="1:2" x14ac:dyDescent="0.2">
      <c r="A6" t="s">
        <v>9</v>
      </c>
      <c r="B6" s="46" t="s">
        <v>10</v>
      </c>
    </row>
    <row r="7" spans="1:2" x14ac:dyDescent="0.2">
      <c r="A7" t="s">
        <v>11</v>
      </c>
      <c r="B7" s="46" t="s">
        <v>12</v>
      </c>
    </row>
    <row r="8" spans="1:2" x14ac:dyDescent="0.2">
      <c r="A8" t="s">
        <v>13</v>
      </c>
      <c r="B8" s="46" t="s">
        <v>14</v>
      </c>
    </row>
    <row r="9" spans="1:2" x14ac:dyDescent="0.2">
      <c r="A9" t="s">
        <v>15</v>
      </c>
      <c r="B9" s="46" t="s">
        <v>14</v>
      </c>
    </row>
    <row r="10" spans="1:2" x14ac:dyDescent="0.2">
      <c r="A10" t="s">
        <v>16</v>
      </c>
      <c r="B10" s="46" t="s">
        <v>14</v>
      </c>
    </row>
    <row r="11" spans="1:2" x14ac:dyDescent="0.2">
      <c r="A11" t="s">
        <v>17</v>
      </c>
      <c r="B11" s="46" t="s">
        <v>18</v>
      </c>
    </row>
    <row r="12" spans="1:2" x14ac:dyDescent="0.2">
      <c r="A12" t="s">
        <v>19</v>
      </c>
      <c r="B12" s="46" t="s">
        <v>20</v>
      </c>
    </row>
    <row r="13" spans="1:2" x14ac:dyDescent="0.2">
      <c r="A13" t="s">
        <v>21</v>
      </c>
      <c r="B13" s="46" t="s">
        <v>22</v>
      </c>
    </row>
    <row r="14" spans="1:2" x14ac:dyDescent="0.2">
      <c r="A14" t="s">
        <v>23</v>
      </c>
      <c r="B14" s="46" t="s">
        <v>24</v>
      </c>
    </row>
    <row r="15" spans="1:2" x14ac:dyDescent="0.2">
      <c r="A15" t="s">
        <v>25</v>
      </c>
      <c r="B15" s="46" t="s">
        <v>26</v>
      </c>
    </row>
    <row r="16" spans="1:2" x14ac:dyDescent="0.2">
      <c r="A16" t="s">
        <v>27</v>
      </c>
      <c r="B16" s="46" t="s">
        <v>28</v>
      </c>
    </row>
    <row r="17" spans="1:2" x14ac:dyDescent="0.2">
      <c r="A17" t="s">
        <v>29</v>
      </c>
      <c r="B17" s="46" t="s">
        <v>30</v>
      </c>
    </row>
    <row r="18" spans="1:2" x14ac:dyDescent="0.2">
      <c r="A18" t="s">
        <v>31</v>
      </c>
      <c r="B18" s="46" t="s">
        <v>32</v>
      </c>
    </row>
    <row r="19" spans="1:2" x14ac:dyDescent="0.2">
      <c r="A19" t="s">
        <v>33</v>
      </c>
      <c r="B19" s="46" t="s">
        <v>34</v>
      </c>
    </row>
    <row r="20" spans="1:2" x14ac:dyDescent="0.2">
      <c r="A20" t="s">
        <v>35</v>
      </c>
      <c r="B20" s="46" t="s">
        <v>36</v>
      </c>
    </row>
    <row r="21" spans="1:2" x14ac:dyDescent="0.2">
      <c r="A21" t="s">
        <v>37</v>
      </c>
      <c r="B21" s="46" t="s">
        <v>38</v>
      </c>
    </row>
    <row r="22" spans="1:2" x14ac:dyDescent="0.2">
      <c r="A22" t="s">
        <v>39</v>
      </c>
      <c r="B22" s="46" t="s">
        <v>40</v>
      </c>
    </row>
    <row r="23" spans="1:2" x14ac:dyDescent="0.2">
      <c r="A23" t="s">
        <v>41</v>
      </c>
      <c r="B23" s="46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52"/>
  <sheetViews>
    <sheetView zoomScale="140" zoomScaleNormal="140" workbookViewId="0">
      <selection sqref="A1:M51"/>
    </sheetView>
  </sheetViews>
  <sheetFormatPr baseColWidth="10" defaultColWidth="8.83203125" defaultRowHeight="14" x14ac:dyDescent="0.2"/>
  <cols>
    <col min="1" max="2" width="10.33203125" style="71" customWidth="1"/>
    <col min="3" max="7" width="8.83203125" style="71"/>
    <col min="8" max="9" width="9.5" style="71" customWidth="1"/>
    <col min="10" max="10" width="9" style="71" customWidth="1"/>
    <col min="11" max="11" width="10.5" style="71" customWidth="1"/>
    <col min="12" max="12" width="12.33203125" style="71" customWidth="1"/>
    <col min="13" max="13" width="19.33203125" style="71" customWidth="1"/>
    <col min="14" max="18" width="8.83203125" style="71"/>
    <col min="19" max="19" width="19.1640625" style="71" customWidth="1"/>
    <col min="20" max="16384" width="8.83203125" style="71"/>
  </cols>
  <sheetData>
    <row r="1" spans="1:136" x14ac:dyDescent="0.2">
      <c r="A1" s="71" t="s">
        <v>5</v>
      </c>
      <c r="B1" s="1" t="s">
        <v>7</v>
      </c>
      <c r="C1" s="39" t="s">
        <v>9</v>
      </c>
      <c r="D1" s="2" t="s">
        <v>11</v>
      </c>
      <c r="E1" s="2" t="s">
        <v>13</v>
      </c>
      <c r="F1" s="67" t="s">
        <v>15</v>
      </c>
      <c r="G1" s="99" t="s">
        <v>16</v>
      </c>
      <c r="H1" s="101" t="s">
        <v>17</v>
      </c>
      <c r="I1" s="76" t="s">
        <v>19</v>
      </c>
      <c r="J1" s="76" t="s">
        <v>21</v>
      </c>
      <c r="K1" s="81" t="s">
        <v>23</v>
      </c>
      <c r="L1" s="71" t="s">
        <v>25</v>
      </c>
      <c r="M1" s="81" t="s">
        <v>27</v>
      </c>
    </row>
    <row r="2" spans="1:136" s="72" customFormat="1" ht="15" customHeight="1" x14ac:dyDescent="0.2">
      <c r="A2" s="85">
        <v>1</v>
      </c>
      <c r="B2" s="79">
        <v>44728</v>
      </c>
      <c r="C2" s="4">
        <v>1021</v>
      </c>
      <c r="D2" s="3">
        <v>10</v>
      </c>
      <c r="E2" s="3">
        <v>5</v>
      </c>
      <c r="F2" s="80">
        <v>3</v>
      </c>
      <c r="G2" s="85">
        <v>9</v>
      </c>
      <c r="H2" s="102">
        <f>100-((1.04*SUM(D2:G2))/4)</f>
        <v>92.98</v>
      </c>
      <c r="I2" s="82">
        <v>29.3</v>
      </c>
      <c r="J2" s="3">
        <v>83</v>
      </c>
      <c r="K2" s="80">
        <v>3</v>
      </c>
      <c r="L2" s="5" t="s">
        <v>43</v>
      </c>
      <c r="M2" s="16" t="s">
        <v>44</v>
      </c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1"/>
      <c r="DD2" s="71"/>
      <c r="DE2" s="71"/>
      <c r="DF2" s="71"/>
      <c r="DG2" s="71"/>
      <c r="DH2" s="71"/>
      <c r="DI2" s="71"/>
      <c r="DJ2" s="71"/>
      <c r="DK2" s="71"/>
      <c r="DL2" s="71"/>
      <c r="DM2" s="71"/>
      <c r="DN2" s="71"/>
      <c r="DO2" s="71"/>
      <c r="DP2" s="71"/>
      <c r="DQ2" s="71"/>
      <c r="DR2" s="71"/>
      <c r="DS2" s="71"/>
      <c r="DT2" s="71"/>
      <c r="DU2" s="71"/>
      <c r="DV2" s="71"/>
      <c r="DW2" s="71"/>
      <c r="DX2" s="71"/>
      <c r="DY2" s="71"/>
      <c r="DZ2" s="71"/>
      <c r="EA2" s="71"/>
      <c r="EB2" s="71"/>
      <c r="EC2" s="71"/>
      <c r="ED2" s="71"/>
      <c r="EE2" s="71"/>
      <c r="EF2" s="71"/>
    </row>
    <row r="3" spans="1:136" s="73" customFormat="1" ht="15" x14ac:dyDescent="0.2">
      <c r="A3" s="95">
        <v>2</v>
      </c>
      <c r="B3" s="84">
        <v>44728</v>
      </c>
      <c r="C3" s="6">
        <v>1042</v>
      </c>
      <c r="D3" s="6">
        <v>3</v>
      </c>
      <c r="E3" s="6">
        <v>3</v>
      </c>
      <c r="F3" s="7">
        <v>8</v>
      </c>
      <c r="G3" s="95">
        <v>14</v>
      </c>
      <c r="H3" s="103">
        <f>100-((1.04*SUM(D3:G3))/4)</f>
        <v>92.72</v>
      </c>
      <c r="I3" s="83">
        <v>13.4</v>
      </c>
      <c r="J3" s="6">
        <v>82</v>
      </c>
      <c r="K3" s="7">
        <v>3</v>
      </c>
      <c r="L3" s="8" t="s">
        <v>43</v>
      </c>
      <c r="M3" s="9" t="s">
        <v>45</v>
      </c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71"/>
      <c r="DC3" s="71"/>
      <c r="DD3" s="71"/>
      <c r="DE3" s="71"/>
      <c r="DF3" s="71"/>
      <c r="DG3" s="71"/>
      <c r="DH3" s="71"/>
      <c r="DI3" s="71"/>
      <c r="DJ3" s="71"/>
      <c r="DK3" s="71"/>
      <c r="DL3" s="71"/>
      <c r="DM3" s="71"/>
      <c r="DN3" s="71"/>
      <c r="DO3" s="71"/>
      <c r="DP3" s="71"/>
      <c r="DQ3" s="71"/>
      <c r="DR3" s="71"/>
      <c r="DS3" s="71"/>
      <c r="DT3" s="71"/>
      <c r="DU3" s="71"/>
      <c r="DV3" s="71"/>
      <c r="DW3" s="71"/>
      <c r="DX3" s="71"/>
      <c r="DY3" s="71"/>
      <c r="DZ3" s="71"/>
      <c r="EA3" s="71"/>
      <c r="EB3" s="71"/>
      <c r="EC3" s="71"/>
      <c r="ED3" s="71"/>
      <c r="EE3" s="71"/>
      <c r="EF3" s="71"/>
    </row>
    <row r="4" spans="1:136" s="72" customFormat="1" ht="15" x14ac:dyDescent="0.2">
      <c r="A4" s="96">
        <v>3</v>
      </c>
      <c r="B4" s="86">
        <v>44728</v>
      </c>
      <c r="C4" s="10">
        <v>1055</v>
      </c>
      <c r="D4" s="10">
        <v>3</v>
      </c>
      <c r="E4" s="10">
        <v>5</v>
      </c>
      <c r="F4" s="11">
        <v>5</v>
      </c>
      <c r="G4" s="96">
        <v>1</v>
      </c>
      <c r="H4" s="97">
        <f t="shared" ref="H4:H51" si="0">100-((1.04*SUM(D4:G4))/4)</f>
        <v>96.36</v>
      </c>
      <c r="I4" s="100">
        <v>16.2</v>
      </c>
      <c r="J4" s="10">
        <v>89</v>
      </c>
      <c r="K4" s="11">
        <v>1</v>
      </c>
      <c r="L4" s="12" t="s">
        <v>43</v>
      </c>
      <c r="M4" s="13" t="s">
        <v>45</v>
      </c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71"/>
      <c r="DC4" s="71"/>
      <c r="DD4" s="71"/>
      <c r="DE4" s="71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71"/>
      <c r="DS4" s="71"/>
      <c r="DT4" s="71"/>
      <c r="DU4" s="71"/>
      <c r="DV4" s="71"/>
      <c r="DW4" s="71"/>
      <c r="DX4" s="71"/>
      <c r="DY4" s="71"/>
      <c r="DZ4" s="71"/>
      <c r="EA4" s="71"/>
      <c r="EB4" s="71"/>
      <c r="EC4" s="71"/>
      <c r="ED4" s="71"/>
      <c r="EE4" s="71"/>
      <c r="EF4" s="71"/>
    </row>
    <row r="5" spans="1:136" s="73" customFormat="1" ht="15" x14ac:dyDescent="0.2">
      <c r="A5" s="95">
        <v>4</v>
      </c>
      <c r="B5" s="90">
        <v>44728</v>
      </c>
      <c r="C5" s="6">
        <v>1113</v>
      </c>
      <c r="D5" s="6">
        <v>96</v>
      </c>
      <c r="E5" s="6">
        <v>96</v>
      </c>
      <c r="F5" s="7">
        <v>90</v>
      </c>
      <c r="G5" s="95">
        <v>28</v>
      </c>
      <c r="H5" s="98">
        <f t="shared" si="0"/>
        <v>19.399999999999991</v>
      </c>
      <c r="I5" s="6">
        <v>6.2</v>
      </c>
      <c r="J5" s="6">
        <v>92</v>
      </c>
      <c r="K5" s="7">
        <v>4</v>
      </c>
      <c r="L5" s="14" t="s">
        <v>43</v>
      </c>
      <c r="M5" s="15" t="s">
        <v>44</v>
      </c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71"/>
      <c r="DC5" s="71"/>
      <c r="DD5" s="71"/>
      <c r="DE5" s="71"/>
      <c r="DF5" s="71"/>
      <c r="DG5" s="71"/>
      <c r="DH5" s="71"/>
      <c r="DI5" s="71"/>
      <c r="DJ5" s="71"/>
      <c r="DK5" s="71"/>
      <c r="DL5" s="71"/>
      <c r="DM5" s="71"/>
      <c r="DN5" s="71"/>
      <c r="DO5" s="71"/>
      <c r="DP5" s="71"/>
      <c r="DQ5" s="71"/>
      <c r="DR5" s="71"/>
      <c r="DS5" s="71"/>
      <c r="DT5" s="71"/>
      <c r="DU5" s="71"/>
      <c r="DV5" s="71"/>
      <c r="DW5" s="71"/>
      <c r="DX5" s="71"/>
      <c r="DY5" s="71"/>
      <c r="DZ5" s="71"/>
      <c r="EA5" s="71"/>
      <c r="EB5" s="71"/>
      <c r="EC5" s="71"/>
      <c r="ED5" s="71"/>
      <c r="EE5" s="71"/>
      <c r="EF5" s="71"/>
    </row>
    <row r="6" spans="1:136" s="72" customFormat="1" ht="15" customHeight="1" x14ac:dyDescent="0.2">
      <c r="A6" s="96">
        <v>5</v>
      </c>
      <c r="B6" s="86">
        <v>44728</v>
      </c>
      <c r="C6" s="10">
        <v>1138</v>
      </c>
      <c r="D6" s="10">
        <v>28</v>
      </c>
      <c r="E6" s="10">
        <v>52</v>
      </c>
      <c r="F6" s="10">
        <v>38</v>
      </c>
      <c r="G6" s="3">
        <v>2</v>
      </c>
      <c r="H6" s="68">
        <f t="shared" si="0"/>
        <v>68.8</v>
      </c>
      <c r="I6" s="10">
        <v>55.7</v>
      </c>
      <c r="J6" s="10">
        <v>91</v>
      </c>
      <c r="K6" s="11">
        <v>1</v>
      </c>
      <c r="L6" s="12" t="s">
        <v>43</v>
      </c>
      <c r="M6" s="16" t="s">
        <v>46</v>
      </c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71"/>
      <c r="DC6" s="71"/>
      <c r="DD6" s="71"/>
      <c r="DE6" s="71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71"/>
      <c r="DU6" s="71"/>
      <c r="DV6" s="71"/>
      <c r="DW6" s="71"/>
      <c r="DX6" s="71"/>
      <c r="DY6" s="71"/>
      <c r="DZ6" s="71"/>
      <c r="EA6" s="71"/>
      <c r="EB6" s="71"/>
      <c r="EC6" s="71"/>
      <c r="ED6" s="71"/>
      <c r="EE6" s="71"/>
      <c r="EF6" s="71"/>
    </row>
    <row r="7" spans="1:136" s="73" customFormat="1" ht="15" x14ac:dyDescent="0.2">
      <c r="A7" s="95">
        <v>6</v>
      </c>
      <c r="B7" s="90">
        <v>44728</v>
      </c>
      <c r="C7" s="6">
        <v>1221</v>
      </c>
      <c r="D7" s="6">
        <v>8</v>
      </c>
      <c r="E7" s="6">
        <v>3</v>
      </c>
      <c r="F7" s="6">
        <v>1</v>
      </c>
      <c r="G7" s="6">
        <v>0</v>
      </c>
      <c r="H7" s="69">
        <f t="shared" si="0"/>
        <v>96.88</v>
      </c>
      <c r="I7" s="6">
        <v>4.3</v>
      </c>
      <c r="J7" s="6">
        <v>80</v>
      </c>
      <c r="K7" s="7">
        <v>2</v>
      </c>
      <c r="L7" s="8" t="s">
        <v>43</v>
      </c>
      <c r="M7" s="9" t="s">
        <v>47</v>
      </c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X7" s="71"/>
      <c r="CY7" s="71"/>
      <c r="CZ7" s="71"/>
      <c r="DA7" s="71"/>
      <c r="DB7" s="71"/>
      <c r="DC7" s="71"/>
      <c r="DD7" s="71"/>
      <c r="DE7" s="71"/>
      <c r="DF7" s="71"/>
      <c r="DG7" s="71"/>
      <c r="DH7" s="71"/>
      <c r="DI7" s="71"/>
      <c r="DJ7" s="71"/>
      <c r="DK7" s="71"/>
      <c r="DL7" s="71"/>
      <c r="DM7" s="71"/>
      <c r="DN7" s="71"/>
      <c r="DO7" s="71"/>
      <c r="DP7" s="71"/>
      <c r="DQ7" s="71"/>
      <c r="DR7" s="71"/>
      <c r="DS7" s="71"/>
      <c r="DT7" s="71"/>
      <c r="DU7" s="71"/>
      <c r="DV7" s="71"/>
      <c r="DW7" s="71"/>
      <c r="DX7" s="71"/>
      <c r="DY7" s="71"/>
      <c r="DZ7" s="71"/>
      <c r="EA7" s="71"/>
      <c r="EB7" s="71"/>
      <c r="EC7" s="71"/>
      <c r="ED7" s="71"/>
      <c r="EE7" s="71"/>
      <c r="EF7" s="71"/>
    </row>
    <row r="8" spans="1:136" s="72" customFormat="1" ht="15" x14ac:dyDescent="0.2">
      <c r="A8" s="96">
        <v>7</v>
      </c>
      <c r="B8" s="86">
        <v>44728</v>
      </c>
      <c r="C8" s="10">
        <v>1244</v>
      </c>
      <c r="D8" s="10">
        <v>7</v>
      </c>
      <c r="E8" s="10">
        <v>54</v>
      </c>
      <c r="F8" s="10">
        <v>34</v>
      </c>
      <c r="G8" s="10">
        <v>3</v>
      </c>
      <c r="H8" s="68">
        <f t="shared" si="0"/>
        <v>74.52</v>
      </c>
      <c r="I8" s="10">
        <v>32.6</v>
      </c>
      <c r="J8" s="10">
        <v>88</v>
      </c>
      <c r="K8" s="11">
        <v>2</v>
      </c>
      <c r="L8" s="12" t="s">
        <v>43</v>
      </c>
      <c r="M8" s="17" t="s">
        <v>48</v>
      </c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71"/>
      <c r="DU8" s="71"/>
      <c r="DV8" s="71"/>
      <c r="DW8" s="71"/>
      <c r="DX8" s="71"/>
      <c r="DY8" s="71"/>
      <c r="DZ8" s="71"/>
      <c r="EA8" s="71"/>
      <c r="EB8" s="71"/>
      <c r="EC8" s="71"/>
      <c r="ED8" s="71"/>
      <c r="EE8" s="71"/>
      <c r="EF8" s="71"/>
    </row>
    <row r="9" spans="1:136" s="73" customFormat="1" ht="15" x14ac:dyDescent="0.2">
      <c r="A9" s="95">
        <v>8</v>
      </c>
      <c r="B9" s="90">
        <v>44728</v>
      </c>
      <c r="C9" s="6">
        <v>1252</v>
      </c>
      <c r="D9" s="6">
        <v>63</v>
      </c>
      <c r="E9" s="6">
        <v>48</v>
      </c>
      <c r="F9" s="6">
        <v>23</v>
      </c>
      <c r="G9" s="6">
        <v>40</v>
      </c>
      <c r="H9" s="69">
        <f t="shared" si="0"/>
        <v>54.76</v>
      </c>
      <c r="I9" s="6">
        <v>22.9</v>
      </c>
      <c r="J9" s="6">
        <v>89</v>
      </c>
      <c r="K9" s="7">
        <v>1</v>
      </c>
      <c r="L9" s="8" t="s">
        <v>43</v>
      </c>
      <c r="M9" s="9" t="s">
        <v>49</v>
      </c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  <c r="CY9" s="71"/>
      <c r="CZ9" s="71"/>
      <c r="DA9" s="71"/>
      <c r="DB9" s="71"/>
      <c r="DC9" s="71"/>
      <c r="DD9" s="71"/>
      <c r="DE9" s="71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  <c r="DX9" s="71"/>
      <c r="DY9" s="71"/>
      <c r="DZ9" s="71"/>
      <c r="EA9" s="71"/>
      <c r="EB9" s="71"/>
      <c r="EC9" s="71"/>
      <c r="ED9" s="71"/>
      <c r="EE9" s="71"/>
      <c r="EF9" s="71"/>
    </row>
    <row r="10" spans="1:136" s="72" customFormat="1" ht="15" x14ac:dyDescent="0.2">
      <c r="A10" s="96">
        <v>9</v>
      </c>
      <c r="B10" s="86">
        <v>44728</v>
      </c>
      <c r="C10" s="10">
        <v>1305</v>
      </c>
      <c r="D10" s="10">
        <v>32</v>
      </c>
      <c r="E10" s="10">
        <v>61</v>
      </c>
      <c r="F10" s="10">
        <v>77</v>
      </c>
      <c r="G10" s="10">
        <v>59</v>
      </c>
      <c r="H10" s="68">
        <f t="shared" si="0"/>
        <v>40.46</v>
      </c>
      <c r="I10" s="10">
        <v>31.8</v>
      </c>
      <c r="J10" s="10">
        <v>92</v>
      </c>
      <c r="K10" s="11">
        <v>3</v>
      </c>
      <c r="L10" s="12" t="s">
        <v>43</v>
      </c>
      <c r="M10" s="17" t="s">
        <v>49</v>
      </c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  <c r="EC10" s="71"/>
      <c r="ED10" s="71"/>
      <c r="EE10" s="71"/>
      <c r="EF10" s="71"/>
    </row>
    <row r="11" spans="1:136" s="73" customFormat="1" ht="15" x14ac:dyDescent="0.2">
      <c r="A11" s="95">
        <v>10</v>
      </c>
      <c r="B11" s="90">
        <v>44728</v>
      </c>
      <c r="C11" s="6">
        <v>1402</v>
      </c>
      <c r="D11" s="6">
        <v>34</v>
      </c>
      <c r="E11" s="6">
        <v>31</v>
      </c>
      <c r="F11" s="6">
        <v>13</v>
      </c>
      <c r="G11" s="6">
        <v>7</v>
      </c>
      <c r="H11" s="69">
        <f t="shared" si="0"/>
        <v>77.900000000000006</v>
      </c>
      <c r="I11" s="6">
        <v>11.8</v>
      </c>
      <c r="J11" s="6">
        <v>88</v>
      </c>
      <c r="K11" s="7">
        <v>5</v>
      </c>
      <c r="L11" s="8" t="s">
        <v>43</v>
      </c>
      <c r="M11" s="9" t="s">
        <v>50</v>
      </c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71"/>
      <c r="CU11" s="71"/>
      <c r="CV11" s="71"/>
      <c r="CW11" s="71"/>
      <c r="CX11" s="71"/>
      <c r="CY11" s="71"/>
      <c r="CZ11" s="71"/>
      <c r="DA11" s="71"/>
      <c r="DB11" s="71"/>
      <c r="DC11" s="71"/>
      <c r="DD11" s="71"/>
      <c r="DE11" s="71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1"/>
      <c r="DS11" s="71"/>
      <c r="DT11" s="71"/>
      <c r="DU11" s="71"/>
      <c r="DV11" s="71"/>
      <c r="DW11" s="71"/>
      <c r="DX11" s="71"/>
      <c r="DY11" s="71"/>
      <c r="DZ11" s="71"/>
      <c r="EA11" s="71"/>
      <c r="EB11" s="71"/>
      <c r="EC11" s="71"/>
      <c r="ED11" s="71"/>
      <c r="EE11" s="71"/>
      <c r="EF11" s="71"/>
    </row>
    <row r="12" spans="1:136" s="72" customFormat="1" ht="15" x14ac:dyDescent="0.2">
      <c r="A12" s="96">
        <v>11</v>
      </c>
      <c r="B12" s="86">
        <v>44728</v>
      </c>
      <c r="C12" s="10">
        <v>1417</v>
      </c>
      <c r="D12" s="10">
        <v>0</v>
      </c>
      <c r="E12" s="10">
        <v>1</v>
      </c>
      <c r="F12" s="10">
        <v>2</v>
      </c>
      <c r="G12" s="10">
        <v>2</v>
      </c>
      <c r="H12" s="68">
        <f t="shared" si="0"/>
        <v>98.7</v>
      </c>
      <c r="I12" s="10">
        <v>1.8</v>
      </c>
      <c r="J12" s="10">
        <v>86</v>
      </c>
      <c r="K12" s="11">
        <v>4</v>
      </c>
      <c r="L12" s="12" t="s">
        <v>43</v>
      </c>
      <c r="M12" s="17" t="s">
        <v>50</v>
      </c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</row>
    <row r="13" spans="1:136" s="73" customFormat="1" ht="15" x14ac:dyDescent="0.2">
      <c r="A13" s="95">
        <v>12</v>
      </c>
      <c r="B13" s="90">
        <v>44728</v>
      </c>
      <c r="C13" s="6">
        <v>1430</v>
      </c>
      <c r="D13" s="6">
        <v>1</v>
      </c>
      <c r="E13" s="6">
        <v>24</v>
      </c>
      <c r="F13" s="6">
        <v>32</v>
      </c>
      <c r="G13" s="6">
        <v>1</v>
      </c>
      <c r="H13" s="69">
        <f t="shared" si="0"/>
        <v>84.92</v>
      </c>
      <c r="I13" s="6">
        <v>7.1</v>
      </c>
      <c r="J13" s="6">
        <v>87</v>
      </c>
      <c r="K13" s="7">
        <v>2</v>
      </c>
      <c r="L13" s="8" t="s">
        <v>43</v>
      </c>
      <c r="M13" s="9" t="s">
        <v>51</v>
      </c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</row>
    <row r="14" spans="1:136" s="72" customFormat="1" ht="15" x14ac:dyDescent="0.2">
      <c r="A14" s="96">
        <v>13</v>
      </c>
      <c r="B14" s="86">
        <v>44728</v>
      </c>
      <c r="C14" s="10">
        <v>1445</v>
      </c>
      <c r="D14" s="10">
        <v>3</v>
      </c>
      <c r="E14" s="10">
        <v>8</v>
      </c>
      <c r="F14" s="10">
        <v>12</v>
      </c>
      <c r="G14" s="10">
        <v>1</v>
      </c>
      <c r="H14" s="68">
        <f t="shared" si="0"/>
        <v>93.76</v>
      </c>
      <c r="I14" s="10">
        <v>7.6</v>
      </c>
      <c r="J14" s="10">
        <v>82</v>
      </c>
      <c r="K14" s="11">
        <v>2</v>
      </c>
      <c r="L14" s="12" t="s">
        <v>43</v>
      </c>
      <c r="M14" s="17" t="s">
        <v>52</v>
      </c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  <c r="DX14" s="71"/>
      <c r="DY14" s="71"/>
      <c r="DZ14" s="71"/>
      <c r="EA14" s="71"/>
      <c r="EB14" s="71"/>
      <c r="EC14" s="71"/>
      <c r="ED14" s="71"/>
      <c r="EE14" s="71"/>
      <c r="EF14" s="71"/>
    </row>
    <row r="15" spans="1:136" s="73" customFormat="1" ht="15" x14ac:dyDescent="0.2">
      <c r="A15" s="95">
        <v>14</v>
      </c>
      <c r="B15" s="90">
        <v>44728</v>
      </c>
      <c r="C15" s="6">
        <v>1502</v>
      </c>
      <c r="D15" s="6">
        <v>2</v>
      </c>
      <c r="E15" s="6">
        <v>2</v>
      </c>
      <c r="F15" s="6">
        <v>1</v>
      </c>
      <c r="G15" s="6">
        <v>1</v>
      </c>
      <c r="H15" s="69">
        <f t="shared" si="0"/>
        <v>98.44</v>
      </c>
      <c r="I15" s="6">
        <v>11.5</v>
      </c>
      <c r="J15" s="6">
        <v>81</v>
      </c>
      <c r="K15" s="7">
        <v>5</v>
      </c>
      <c r="L15" s="8" t="s">
        <v>43</v>
      </c>
      <c r="M15" s="9" t="s">
        <v>53</v>
      </c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</row>
    <row r="16" spans="1:136" s="72" customFormat="1" ht="15" x14ac:dyDescent="0.2">
      <c r="A16" s="96">
        <v>15</v>
      </c>
      <c r="B16" s="86">
        <v>44728</v>
      </c>
      <c r="C16" s="10">
        <v>1514</v>
      </c>
      <c r="D16" s="10">
        <v>1</v>
      </c>
      <c r="E16" s="10">
        <v>5</v>
      </c>
      <c r="F16" s="10">
        <v>8</v>
      </c>
      <c r="G16" s="10">
        <v>3</v>
      </c>
      <c r="H16" s="68">
        <f t="shared" si="0"/>
        <v>95.58</v>
      </c>
      <c r="I16" s="10">
        <v>0.3</v>
      </c>
      <c r="J16" s="10">
        <v>90</v>
      </c>
      <c r="K16" s="11">
        <v>10</v>
      </c>
      <c r="L16" s="12" t="s">
        <v>43</v>
      </c>
      <c r="M16" s="17" t="s">
        <v>54</v>
      </c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</row>
    <row r="17" spans="1:136" s="73" customFormat="1" ht="15" x14ac:dyDescent="0.2">
      <c r="A17" s="95">
        <v>16</v>
      </c>
      <c r="B17" s="90">
        <v>44728</v>
      </c>
      <c r="C17" s="6">
        <v>1549</v>
      </c>
      <c r="D17" s="6">
        <v>24</v>
      </c>
      <c r="E17" s="6">
        <v>12</v>
      </c>
      <c r="F17" s="6">
        <v>5</v>
      </c>
      <c r="G17" s="6">
        <v>7</v>
      </c>
      <c r="H17" s="69">
        <f t="shared" si="0"/>
        <v>87.52</v>
      </c>
      <c r="I17" s="6">
        <v>16.2</v>
      </c>
      <c r="J17" s="6" t="s">
        <v>55</v>
      </c>
      <c r="K17" s="7">
        <v>15</v>
      </c>
      <c r="L17" s="8" t="s">
        <v>43</v>
      </c>
      <c r="M17" s="9" t="s">
        <v>54</v>
      </c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</row>
    <row r="18" spans="1:136" s="72" customFormat="1" ht="15" x14ac:dyDescent="0.2">
      <c r="A18" s="96">
        <v>17</v>
      </c>
      <c r="B18" s="86">
        <v>44728</v>
      </c>
      <c r="C18" s="10">
        <v>1602</v>
      </c>
      <c r="D18" s="10">
        <v>20</v>
      </c>
      <c r="E18" s="10">
        <v>12</v>
      </c>
      <c r="F18" s="10">
        <v>20</v>
      </c>
      <c r="G18" s="10">
        <v>10</v>
      </c>
      <c r="H18" s="68">
        <f t="shared" si="0"/>
        <v>83.88</v>
      </c>
      <c r="I18" s="10">
        <v>3.2</v>
      </c>
      <c r="J18" s="10" t="s">
        <v>55</v>
      </c>
      <c r="K18" s="11">
        <v>4</v>
      </c>
      <c r="L18" s="12" t="s">
        <v>43</v>
      </c>
      <c r="M18" s="17" t="s">
        <v>54</v>
      </c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</row>
    <row r="19" spans="1:136" s="73" customFormat="1" ht="15" x14ac:dyDescent="0.2">
      <c r="A19" s="95">
        <v>18</v>
      </c>
      <c r="B19" s="91">
        <v>44728</v>
      </c>
      <c r="C19" s="36">
        <v>1608</v>
      </c>
      <c r="D19" s="36" t="s">
        <v>55</v>
      </c>
      <c r="E19" s="36" t="s">
        <v>55</v>
      </c>
      <c r="F19" s="36" t="s">
        <v>55</v>
      </c>
      <c r="G19" s="36" t="s">
        <v>55</v>
      </c>
      <c r="H19" s="69">
        <f t="shared" si="0"/>
        <v>100</v>
      </c>
      <c r="I19" s="36">
        <v>1.8</v>
      </c>
      <c r="J19" s="36" t="s">
        <v>55</v>
      </c>
      <c r="K19" s="37">
        <v>2</v>
      </c>
      <c r="L19" s="8" t="s">
        <v>43</v>
      </c>
      <c r="M19" s="38" t="s">
        <v>54</v>
      </c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</row>
    <row r="20" spans="1:136" s="72" customFormat="1" x14ac:dyDescent="0.2">
      <c r="A20" s="87">
        <v>19</v>
      </c>
      <c r="B20" s="92">
        <v>44733</v>
      </c>
      <c r="C20" s="74">
        <v>941</v>
      </c>
      <c r="D20" s="74">
        <v>33</v>
      </c>
      <c r="E20" s="74">
        <v>13</v>
      </c>
      <c r="F20" s="74">
        <v>9</v>
      </c>
      <c r="G20" s="74">
        <v>30</v>
      </c>
      <c r="H20" s="68">
        <f t="shared" si="0"/>
        <v>77.900000000000006</v>
      </c>
      <c r="I20" s="74">
        <v>0</v>
      </c>
      <c r="J20" s="74">
        <v>78.900000000000006</v>
      </c>
      <c r="K20" s="74">
        <v>5</v>
      </c>
      <c r="L20" s="74" t="s">
        <v>56</v>
      </c>
      <c r="M20" s="74" t="s">
        <v>57</v>
      </c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1"/>
      <c r="DZ20" s="71"/>
      <c r="EA20" s="71"/>
      <c r="EB20" s="71"/>
      <c r="EC20" s="71"/>
      <c r="ED20" s="71"/>
      <c r="EE20" s="71"/>
      <c r="EF20" s="71"/>
    </row>
    <row r="21" spans="1:136" x14ac:dyDescent="0.2">
      <c r="A21" s="88">
        <v>20</v>
      </c>
      <c r="B21" s="93">
        <v>44733</v>
      </c>
      <c r="C21" s="8">
        <v>955</v>
      </c>
      <c r="D21" s="8">
        <v>78</v>
      </c>
      <c r="E21" s="8">
        <v>58</v>
      </c>
      <c r="F21" s="8">
        <v>36</v>
      </c>
      <c r="G21" s="8">
        <v>84</v>
      </c>
      <c r="H21" s="69">
        <f t="shared" si="0"/>
        <v>33.44</v>
      </c>
      <c r="I21" s="8">
        <v>0</v>
      </c>
      <c r="J21" s="8">
        <v>84.8</v>
      </c>
      <c r="K21" s="8">
        <v>2</v>
      </c>
      <c r="L21" s="8" t="s">
        <v>56</v>
      </c>
      <c r="M21" s="8" t="s">
        <v>58</v>
      </c>
    </row>
    <row r="22" spans="1:136" x14ac:dyDescent="0.2">
      <c r="A22" s="87">
        <v>21</v>
      </c>
      <c r="B22" s="92">
        <v>44733</v>
      </c>
      <c r="C22" s="74">
        <v>1021</v>
      </c>
      <c r="D22" s="74">
        <v>2</v>
      </c>
      <c r="E22" s="74">
        <v>4</v>
      </c>
      <c r="F22" s="74">
        <v>9</v>
      </c>
      <c r="G22" s="74">
        <v>18</v>
      </c>
      <c r="H22" s="68">
        <f t="shared" si="0"/>
        <v>91.42</v>
      </c>
      <c r="I22" s="74">
        <v>2.2999999999999998</v>
      </c>
      <c r="J22" s="74">
        <v>80.3</v>
      </c>
      <c r="K22" s="74">
        <v>1</v>
      </c>
      <c r="L22" s="74" t="s">
        <v>56</v>
      </c>
      <c r="M22" s="74" t="s">
        <v>59</v>
      </c>
    </row>
    <row r="23" spans="1:136" x14ac:dyDescent="0.2">
      <c r="A23" s="88">
        <v>22</v>
      </c>
      <c r="B23" s="93">
        <v>44733</v>
      </c>
      <c r="C23" s="8">
        <v>1032</v>
      </c>
      <c r="D23" s="8">
        <v>2</v>
      </c>
      <c r="E23" s="8">
        <v>4</v>
      </c>
      <c r="F23" s="8">
        <v>7</v>
      </c>
      <c r="G23" s="8">
        <v>1</v>
      </c>
      <c r="H23" s="69">
        <f t="shared" si="0"/>
        <v>96.36</v>
      </c>
      <c r="I23" s="8">
        <v>1.9</v>
      </c>
      <c r="J23" s="8">
        <v>78.2</v>
      </c>
      <c r="K23" s="8">
        <v>4</v>
      </c>
      <c r="L23" s="8" t="s">
        <v>56</v>
      </c>
      <c r="M23" s="8"/>
    </row>
    <row r="24" spans="1:136" x14ac:dyDescent="0.2">
      <c r="A24" s="87">
        <v>23</v>
      </c>
      <c r="B24" s="92">
        <v>44733</v>
      </c>
      <c r="C24" s="74">
        <v>1042</v>
      </c>
      <c r="D24" s="74">
        <v>4</v>
      </c>
      <c r="E24" s="74">
        <v>6</v>
      </c>
      <c r="F24" s="74">
        <v>8</v>
      </c>
      <c r="G24" s="74">
        <v>6</v>
      </c>
      <c r="H24" s="68">
        <f t="shared" si="0"/>
        <v>93.76</v>
      </c>
      <c r="I24" s="74">
        <v>5.9</v>
      </c>
      <c r="J24" s="74">
        <v>80.400000000000006</v>
      </c>
      <c r="K24" s="74">
        <v>2</v>
      </c>
      <c r="L24" s="74" t="s">
        <v>56</v>
      </c>
      <c r="M24" s="74"/>
    </row>
    <row r="25" spans="1:136" x14ac:dyDescent="0.2">
      <c r="A25" s="88">
        <v>24</v>
      </c>
      <c r="B25" s="93">
        <v>44733</v>
      </c>
      <c r="C25" s="8">
        <v>1051</v>
      </c>
      <c r="D25" s="8">
        <v>6</v>
      </c>
      <c r="E25" s="8">
        <v>2</v>
      </c>
      <c r="F25" s="8">
        <v>0</v>
      </c>
      <c r="G25" s="8">
        <v>16</v>
      </c>
      <c r="H25" s="69">
        <f t="shared" si="0"/>
        <v>93.76</v>
      </c>
      <c r="I25" s="8">
        <v>3.6</v>
      </c>
      <c r="J25" s="8">
        <v>78.5</v>
      </c>
      <c r="K25" s="8">
        <v>8</v>
      </c>
      <c r="L25" s="8" t="s">
        <v>56</v>
      </c>
      <c r="M25" s="8" t="s">
        <v>60</v>
      </c>
    </row>
    <row r="26" spans="1:136" x14ac:dyDescent="0.2">
      <c r="A26" s="87">
        <v>25</v>
      </c>
      <c r="B26" s="92">
        <v>44733</v>
      </c>
      <c r="C26" s="74">
        <v>1129</v>
      </c>
      <c r="D26" s="74">
        <v>1</v>
      </c>
      <c r="E26" s="74">
        <v>5</v>
      </c>
      <c r="F26" s="74">
        <v>7</v>
      </c>
      <c r="G26" s="74">
        <v>12</v>
      </c>
      <c r="H26" s="68">
        <f t="shared" si="0"/>
        <v>93.5</v>
      </c>
      <c r="I26" s="74">
        <v>5.4</v>
      </c>
      <c r="J26" s="74">
        <v>77.599999999999994</v>
      </c>
      <c r="K26" s="74">
        <v>1</v>
      </c>
      <c r="L26" s="74" t="s">
        <v>56</v>
      </c>
      <c r="M26" s="74" t="s">
        <v>61</v>
      </c>
    </row>
    <row r="27" spans="1:136" x14ac:dyDescent="0.2">
      <c r="A27" s="88">
        <v>26</v>
      </c>
      <c r="B27" s="93">
        <v>44733</v>
      </c>
      <c r="C27" s="8">
        <v>1146</v>
      </c>
      <c r="D27" s="8">
        <v>0</v>
      </c>
      <c r="E27" s="8">
        <v>11</v>
      </c>
      <c r="F27" s="8">
        <v>17</v>
      </c>
      <c r="G27" s="8">
        <v>3</v>
      </c>
      <c r="H27" s="69">
        <f t="shared" si="0"/>
        <v>91.94</v>
      </c>
      <c r="I27" s="8">
        <v>1.9</v>
      </c>
      <c r="J27" s="8">
        <v>78.599999999999994</v>
      </c>
      <c r="K27" s="8">
        <v>2</v>
      </c>
      <c r="L27" s="8" t="s">
        <v>56</v>
      </c>
      <c r="M27" s="8"/>
    </row>
    <row r="28" spans="1:136" x14ac:dyDescent="0.2">
      <c r="A28" s="87">
        <v>27</v>
      </c>
      <c r="B28" s="92">
        <v>44733</v>
      </c>
      <c r="C28" s="74">
        <v>1152</v>
      </c>
      <c r="D28" s="74">
        <v>15</v>
      </c>
      <c r="E28" s="74">
        <v>4</v>
      </c>
      <c r="F28" s="74">
        <v>6</v>
      </c>
      <c r="G28" s="74">
        <v>13</v>
      </c>
      <c r="H28" s="68">
        <f t="shared" si="0"/>
        <v>90.12</v>
      </c>
      <c r="I28" s="74">
        <v>2.5</v>
      </c>
      <c r="J28" s="74">
        <v>79</v>
      </c>
      <c r="K28" s="74">
        <v>1</v>
      </c>
      <c r="L28" s="74" t="s">
        <v>56</v>
      </c>
      <c r="M28" s="74"/>
    </row>
    <row r="29" spans="1:136" x14ac:dyDescent="0.2">
      <c r="A29" s="88">
        <v>28</v>
      </c>
      <c r="B29" s="93">
        <v>44733</v>
      </c>
      <c r="C29" s="8">
        <v>1156</v>
      </c>
      <c r="D29" s="8">
        <v>9</v>
      </c>
      <c r="E29" s="8">
        <v>5</v>
      </c>
      <c r="F29" s="8">
        <v>14</v>
      </c>
      <c r="G29" s="8">
        <v>13</v>
      </c>
      <c r="H29" s="69">
        <f t="shared" si="0"/>
        <v>89.34</v>
      </c>
      <c r="I29" s="8">
        <v>2</v>
      </c>
      <c r="J29" s="8">
        <v>77.7</v>
      </c>
      <c r="K29" s="8">
        <v>2</v>
      </c>
      <c r="L29" s="8" t="s">
        <v>56</v>
      </c>
      <c r="M29" s="8"/>
    </row>
    <row r="30" spans="1:136" x14ac:dyDescent="0.2">
      <c r="A30" s="87">
        <v>29</v>
      </c>
      <c r="B30" s="92">
        <v>44733</v>
      </c>
      <c r="C30" s="74">
        <v>1201</v>
      </c>
      <c r="D30" s="74">
        <v>11</v>
      </c>
      <c r="E30" s="74">
        <v>3</v>
      </c>
      <c r="F30" s="74">
        <v>6</v>
      </c>
      <c r="G30" s="74">
        <v>9</v>
      </c>
      <c r="H30" s="68">
        <f t="shared" si="0"/>
        <v>92.46</v>
      </c>
      <c r="I30" s="74">
        <v>4.9000000000000004</v>
      </c>
      <c r="J30" s="74">
        <v>77.7</v>
      </c>
      <c r="K30" s="74">
        <v>6</v>
      </c>
      <c r="L30" s="74" t="s">
        <v>56</v>
      </c>
      <c r="M30" s="74"/>
    </row>
    <row r="31" spans="1:136" x14ac:dyDescent="0.2">
      <c r="A31" s="88">
        <v>30</v>
      </c>
      <c r="B31" s="93">
        <v>44733</v>
      </c>
      <c r="C31" s="8">
        <v>1210</v>
      </c>
      <c r="D31" s="8">
        <v>0</v>
      </c>
      <c r="E31" s="8">
        <v>0</v>
      </c>
      <c r="F31" s="8">
        <v>10</v>
      </c>
      <c r="G31" s="8">
        <v>0</v>
      </c>
      <c r="H31" s="69">
        <f t="shared" si="0"/>
        <v>97.4</v>
      </c>
      <c r="I31" s="8">
        <v>1.7</v>
      </c>
      <c r="J31" s="8">
        <v>77.5</v>
      </c>
      <c r="K31" s="8">
        <v>2</v>
      </c>
      <c r="L31" s="8" t="s">
        <v>56</v>
      </c>
      <c r="M31" s="8"/>
    </row>
    <row r="32" spans="1:136" x14ac:dyDescent="0.2">
      <c r="A32" s="87">
        <v>31</v>
      </c>
      <c r="B32" s="92">
        <v>44733</v>
      </c>
      <c r="C32" s="74">
        <v>1218</v>
      </c>
      <c r="D32" s="74">
        <v>7</v>
      </c>
      <c r="E32" s="74">
        <v>7</v>
      </c>
      <c r="F32" s="74">
        <v>9</v>
      </c>
      <c r="G32" s="74">
        <v>11</v>
      </c>
      <c r="H32" s="68">
        <f t="shared" si="0"/>
        <v>91.16</v>
      </c>
      <c r="I32" s="74">
        <v>2.2999999999999998</v>
      </c>
      <c r="J32" s="74">
        <v>78.599999999999994</v>
      </c>
      <c r="K32" s="74">
        <v>1</v>
      </c>
      <c r="L32" s="74" t="s">
        <v>56</v>
      </c>
      <c r="M32" s="74"/>
    </row>
    <row r="33" spans="1:13" x14ac:dyDescent="0.2">
      <c r="A33" s="88">
        <v>32</v>
      </c>
      <c r="B33" s="93">
        <v>44733</v>
      </c>
      <c r="C33" s="8">
        <v>1226</v>
      </c>
      <c r="D33" s="8">
        <v>7</v>
      </c>
      <c r="E33" s="8">
        <v>6</v>
      </c>
      <c r="F33" s="8">
        <v>4</v>
      </c>
      <c r="G33" s="8">
        <v>3</v>
      </c>
      <c r="H33" s="69">
        <f t="shared" si="0"/>
        <v>94.8</v>
      </c>
      <c r="I33" s="8">
        <v>5.2</v>
      </c>
      <c r="J33" s="8">
        <v>78.599999999999994</v>
      </c>
      <c r="K33" s="8">
        <v>7</v>
      </c>
      <c r="L33" s="8" t="s">
        <v>56</v>
      </c>
      <c r="M33" s="8"/>
    </row>
    <row r="34" spans="1:13" x14ac:dyDescent="0.2">
      <c r="A34" s="87">
        <v>33</v>
      </c>
      <c r="B34" s="92">
        <v>44733</v>
      </c>
      <c r="C34" s="74">
        <v>1231</v>
      </c>
      <c r="D34" s="74">
        <v>3</v>
      </c>
      <c r="E34" s="74">
        <v>5</v>
      </c>
      <c r="F34" s="74">
        <v>4</v>
      </c>
      <c r="G34" s="74">
        <v>0</v>
      </c>
      <c r="H34" s="68">
        <f t="shared" si="0"/>
        <v>96.88</v>
      </c>
      <c r="I34" s="74">
        <v>3.1</v>
      </c>
      <c r="J34" s="74">
        <v>77.3</v>
      </c>
      <c r="K34" s="74">
        <v>3</v>
      </c>
      <c r="L34" s="74" t="s">
        <v>56</v>
      </c>
      <c r="M34" s="74"/>
    </row>
    <row r="35" spans="1:13" x14ac:dyDescent="0.2">
      <c r="A35" s="88">
        <v>34</v>
      </c>
      <c r="B35" s="93">
        <v>44733</v>
      </c>
      <c r="C35" s="8">
        <v>1246</v>
      </c>
      <c r="D35" s="8">
        <v>6</v>
      </c>
      <c r="E35" s="8">
        <v>7</v>
      </c>
      <c r="F35" s="8">
        <v>12</v>
      </c>
      <c r="G35" s="8">
        <v>19</v>
      </c>
      <c r="H35" s="69">
        <f t="shared" si="0"/>
        <v>88.56</v>
      </c>
      <c r="I35" s="8">
        <v>3.1</v>
      </c>
      <c r="J35" s="8">
        <v>79.5</v>
      </c>
      <c r="K35" s="8">
        <v>3</v>
      </c>
      <c r="L35" s="8" t="s">
        <v>56</v>
      </c>
      <c r="M35" s="8"/>
    </row>
    <row r="36" spans="1:13" x14ac:dyDescent="0.2">
      <c r="A36" s="87">
        <v>35</v>
      </c>
      <c r="B36" s="92">
        <v>44733</v>
      </c>
      <c r="C36" s="74">
        <v>1343</v>
      </c>
      <c r="D36" s="74">
        <v>2</v>
      </c>
      <c r="E36" s="74">
        <v>3</v>
      </c>
      <c r="F36" s="74">
        <v>2</v>
      </c>
      <c r="G36" s="74">
        <v>0</v>
      </c>
      <c r="H36" s="68">
        <f t="shared" si="0"/>
        <v>98.18</v>
      </c>
      <c r="I36" s="74">
        <v>2.4</v>
      </c>
      <c r="J36" s="74">
        <v>77.900000000000006</v>
      </c>
      <c r="K36" s="74">
        <v>1</v>
      </c>
      <c r="L36" s="74" t="s">
        <v>56</v>
      </c>
      <c r="M36" s="74"/>
    </row>
    <row r="37" spans="1:13" x14ac:dyDescent="0.2">
      <c r="A37" s="88">
        <v>36</v>
      </c>
      <c r="B37" s="93">
        <v>44733</v>
      </c>
      <c r="C37" s="8">
        <v>1348</v>
      </c>
      <c r="D37" s="8">
        <v>10</v>
      </c>
      <c r="E37" s="8">
        <v>15</v>
      </c>
      <c r="F37" s="8">
        <v>14</v>
      </c>
      <c r="G37" s="8">
        <v>18</v>
      </c>
      <c r="H37" s="69">
        <f t="shared" si="0"/>
        <v>85.18</v>
      </c>
      <c r="I37" s="8">
        <v>2.2999999999999998</v>
      </c>
      <c r="J37" s="8">
        <v>80.7</v>
      </c>
      <c r="K37" s="8">
        <v>1</v>
      </c>
      <c r="L37" s="8" t="s">
        <v>56</v>
      </c>
      <c r="M37" s="8"/>
    </row>
    <row r="38" spans="1:13" x14ac:dyDescent="0.2">
      <c r="A38" s="87">
        <v>37</v>
      </c>
      <c r="B38" s="92">
        <v>44733</v>
      </c>
      <c r="C38" s="74">
        <v>1353</v>
      </c>
      <c r="D38" s="74">
        <v>13</v>
      </c>
      <c r="E38" s="74">
        <v>15</v>
      </c>
      <c r="F38" s="74">
        <v>6</v>
      </c>
      <c r="G38" s="74">
        <v>14</v>
      </c>
      <c r="H38" s="68">
        <f t="shared" si="0"/>
        <v>87.52</v>
      </c>
      <c r="I38" s="74">
        <v>2</v>
      </c>
      <c r="J38" s="74">
        <v>78.900000000000006</v>
      </c>
      <c r="K38" s="74">
        <v>1</v>
      </c>
      <c r="L38" s="74" t="s">
        <v>56</v>
      </c>
      <c r="M38" s="74"/>
    </row>
    <row r="39" spans="1:13" x14ac:dyDescent="0.2">
      <c r="A39" s="88">
        <v>38</v>
      </c>
      <c r="B39" s="93">
        <v>44733</v>
      </c>
      <c r="C39" s="8">
        <v>1400</v>
      </c>
      <c r="D39" s="8">
        <v>12</v>
      </c>
      <c r="E39" s="8">
        <v>59</v>
      </c>
      <c r="F39" s="8">
        <v>16</v>
      </c>
      <c r="G39" s="8">
        <v>36</v>
      </c>
      <c r="H39" s="69">
        <f t="shared" si="0"/>
        <v>68.02</v>
      </c>
      <c r="I39" s="8">
        <v>4.4000000000000004</v>
      </c>
      <c r="J39" s="8">
        <v>80.7</v>
      </c>
      <c r="K39" s="8">
        <v>8</v>
      </c>
      <c r="L39" s="8" t="s">
        <v>56</v>
      </c>
      <c r="M39" s="8"/>
    </row>
    <row r="40" spans="1:13" x14ac:dyDescent="0.2">
      <c r="A40" s="87">
        <v>39</v>
      </c>
      <c r="B40" s="92">
        <v>44733</v>
      </c>
      <c r="C40" s="74">
        <v>1413</v>
      </c>
      <c r="D40" s="74">
        <v>13</v>
      </c>
      <c r="E40" s="74">
        <v>7</v>
      </c>
      <c r="F40" s="74">
        <v>0</v>
      </c>
      <c r="G40" s="74">
        <v>4</v>
      </c>
      <c r="H40" s="68">
        <f t="shared" si="0"/>
        <v>93.76</v>
      </c>
      <c r="I40" s="74">
        <v>4.3</v>
      </c>
      <c r="J40" s="74">
        <v>80.7</v>
      </c>
      <c r="K40" s="74">
        <v>4</v>
      </c>
      <c r="L40" s="74" t="s">
        <v>56</v>
      </c>
      <c r="M40" s="74"/>
    </row>
    <row r="41" spans="1:13" x14ac:dyDescent="0.2">
      <c r="A41" s="88">
        <v>40</v>
      </c>
      <c r="B41" s="93">
        <v>44733</v>
      </c>
      <c r="C41" s="8">
        <v>1422</v>
      </c>
      <c r="D41" s="8">
        <v>8</v>
      </c>
      <c r="E41" s="8">
        <v>19</v>
      </c>
      <c r="F41" s="8">
        <v>10</v>
      </c>
      <c r="G41" s="8">
        <v>9</v>
      </c>
      <c r="H41" s="69">
        <f t="shared" si="0"/>
        <v>88.039999999999992</v>
      </c>
      <c r="I41" s="8">
        <v>6.1</v>
      </c>
      <c r="J41" s="8">
        <v>81.099999999999994</v>
      </c>
      <c r="K41" s="8">
        <v>3</v>
      </c>
      <c r="L41" s="8" t="s">
        <v>56</v>
      </c>
      <c r="M41" s="8"/>
    </row>
    <row r="42" spans="1:13" x14ac:dyDescent="0.2">
      <c r="A42" s="87">
        <v>41</v>
      </c>
      <c r="B42" s="92">
        <v>44733</v>
      </c>
      <c r="C42" s="74">
        <v>1459</v>
      </c>
      <c r="D42" s="74">
        <v>14</v>
      </c>
      <c r="E42" s="74">
        <v>15</v>
      </c>
      <c r="F42" s="74">
        <v>19</v>
      </c>
      <c r="G42" s="74">
        <v>12</v>
      </c>
      <c r="H42" s="68">
        <f t="shared" si="0"/>
        <v>84.4</v>
      </c>
      <c r="I42" s="74">
        <v>4.9000000000000004</v>
      </c>
      <c r="J42" s="74">
        <v>78.5</v>
      </c>
      <c r="K42" s="74">
        <v>3</v>
      </c>
      <c r="L42" s="74" t="s">
        <v>56</v>
      </c>
      <c r="M42" s="74"/>
    </row>
    <row r="43" spans="1:13" x14ac:dyDescent="0.2">
      <c r="A43" s="88">
        <v>42</v>
      </c>
      <c r="B43" s="93">
        <v>44733</v>
      </c>
      <c r="C43" s="8">
        <v>1507</v>
      </c>
      <c r="D43" s="8">
        <v>18</v>
      </c>
      <c r="E43" s="8">
        <v>10</v>
      </c>
      <c r="F43" s="8">
        <v>9</v>
      </c>
      <c r="G43" s="8">
        <v>6</v>
      </c>
      <c r="H43" s="69">
        <f t="shared" si="0"/>
        <v>88.82</v>
      </c>
      <c r="I43" s="8">
        <v>2.4</v>
      </c>
      <c r="J43" s="8">
        <v>79.2</v>
      </c>
      <c r="K43" s="8">
        <v>3</v>
      </c>
      <c r="L43" s="8" t="s">
        <v>56</v>
      </c>
      <c r="M43" s="8"/>
    </row>
    <row r="44" spans="1:13" x14ac:dyDescent="0.2">
      <c r="A44" s="87">
        <v>43</v>
      </c>
      <c r="B44" s="92">
        <v>44733</v>
      </c>
      <c r="C44" s="74">
        <v>1514</v>
      </c>
      <c r="D44" s="74">
        <v>13</v>
      </c>
      <c r="E44" s="74">
        <v>8</v>
      </c>
      <c r="F44" s="74">
        <v>2</v>
      </c>
      <c r="G44" s="74">
        <v>8</v>
      </c>
      <c r="H44" s="68">
        <f t="shared" si="0"/>
        <v>91.94</v>
      </c>
      <c r="I44" s="74">
        <v>1.7</v>
      </c>
      <c r="J44" s="74">
        <v>80.599999999999994</v>
      </c>
      <c r="K44" s="74">
        <v>7</v>
      </c>
      <c r="L44" s="74" t="s">
        <v>56</v>
      </c>
      <c r="M44" s="74"/>
    </row>
    <row r="45" spans="1:13" x14ac:dyDescent="0.2">
      <c r="A45" s="88">
        <v>44</v>
      </c>
      <c r="B45" s="93">
        <v>44733</v>
      </c>
      <c r="C45" s="8">
        <v>1521</v>
      </c>
      <c r="D45" s="8">
        <v>11</v>
      </c>
      <c r="E45" s="8">
        <v>23</v>
      </c>
      <c r="F45" s="8">
        <v>6</v>
      </c>
      <c r="G45" s="8">
        <v>3</v>
      </c>
      <c r="H45" s="69">
        <f t="shared" si="0"/>
        <v>88.82</v>
      </c>
      <c r="I45" s="8">
        <v>5</v>
      </c>
      <c r="J45" s="8">
        <v>80.900000000000006</v>
      </c>
      <c r="K45" s="8">
        <v>5</v>
      </c>
      <c r="L45" s="8" t="s">
        <v>56</v>
      </c>
      <c r="M45" s="8"/>
    </row>
    <row r="46" spans="1:13" x14ac:dyDescent="0.2">
      <c r="A46" s="87">
        <v>45</v>
      </c>
      <c r="B46" s="92">
        <v>44733</v>
      </c>
      <c r="C46" s="74">
        <v>1529</v>
      </c>
      <c r="D46" s="74">
        <v>21</v>
      </c>
      <c r="E46" s="74">
        <v>12</v>
      </c>
      <c r="F46" s="74">
        <v>9</v>
      </c>
      <c r="G46" s="74">
        <v>2</v>
      </c>
      <c r="H46" s="68">
        <f t="shared" si="0"/>
        <v>88.56</v>
      </c>
      <c r="I46" s="74">
        <v>4.0999999999999996</v>
      </c>
      <c r="J46" s="74">
        <v>80.900000000000006</v>
      </c>
      <c r="K46" s="74">
        <v>2</v>
      </c>
      <c r="L46" s="74" t="s">
        <v>56</v>
      </c>
      <c r="M46" s="74"/>
    </row>
    <row r="47" spans="1:13" x14ac:dyDescent="0.2">
      <c r="A47" s="88">
        <v>46</v>
      </c>
      <c r="B47" s="93">
        <v>44733</v>
      </c>
      <c r="C47" s="8">
        <v>1547</v>
      </c>
      <c r="D47" s="8">
        <v>8</v>
      </c>
      <c r="E47" s="8">
        <v>17</v>
      </c>
      <c r="F47" s="8">
        <v>15</v>
      </c>
      <c r="G47" s="8">
        <v>9</v>
      </c>
      <c r="H47" s="69">
        <f t="shared" si="0"/>
        <v>87.26</v>
      </c>
      <c r="I47" s="8">
        <v>1.9</v>
      </c>
      <c r="J47" s="8">
        <v>84.6</v>
      </c>
      <c r="K47" s="8">
        <v>5</v>
      </c>
      <c r="L47" s="8" t="s">
        <v>56</v>
      </c>
      <c r="M47" s="8"/>
    </row>
    <row r="48" spans="1:13" x14ac:dyDescent="0.2">
      <c r="A48" s="87">
        <v>47</v>
      </c>
      <c r="B48" s="92">
        <v>44733</v>
      </c>
      <c r="C48" s="74">
        <v>1553</v>
      </c>
      <c r="D48" s="74">
        <v>19</v>
      </c>
      <c r="E48" s="74">
        <v>82</v>
      </c>
      <c r="F48" s="74">
        <v>61</v>
      </c>
      <c r="G48" s="74">
        <v>12</v>
      </c>
      <c r="H48" s="68">
        <f t="shared" si="0"/>
        <v>54.76</v>
      </c>
      <c r="I48" s="74">
        <v>2</v>
      </c>
      <c r="J48" s="74">
        <v>78.599999999999994</v>
      </c>
      <c r="K48" s="74">
        <v>3</v>
      </c>
      <c r="L48" s="74" t="s">
        <v>56</v>
      </c>
      <c r="M48" s="74"/>
    </row>
    <row r="49" spans="1:13" x14ac:dyDescent="0.2">
      <c r="A49" s="88">
        <v>48</v>
      </c>
      <c r="B49" s="93">
        <v>44733</v>
      </c>
      <c r="C49" s="8">
        <v>1607</v>
      </c>
      <c r="D49" s="8">
        <v>13</v>
      </c>
      <c r="E49" s="8">
        <v>12</v>
      </c>
      <c r="F49" s="8">
        <v>15</v>
      </c>
      <c r="G49" s="8">
        <v>4</v>
      </c>
      <c r="H49" s="69">
        <f t="shared" si="0"/>
        <v>88.56</v>
      </c>
      <c r="I49" s="8">
        <v>2.5</v>
      </c>
      <c r="J49" s="8">
        <v>80.3</v>
      </c>
      <c r="K49" s="8">
        <v>9</v>
      </c>
      <c r="L49" s="8" t="s">
        <v>56</v>
      </c>
      <c r="M49" s="8"/>
    </row>
    <row r="50" spans="1:13" x14ac:dyDescent="0.2">
      <c r="A50" s="87">
        <v>49</v>
      </c>
      <c r="B50" s="92">
        <v>44733</v>
      </c>
      <c r="C50" s="74">
        <v>1619</v>
      </c>
      <c r="D50" s="74">
        <v>5</v>
      </c>
      <c r="E50" s="74">
        <v>3</v>
      </c>
      <c r="F50" s="74">
        <v>7</v>
      </c>
      <c r="G50" s="74">
        <v>12</v>
      </c>
      <c r="H50" s="68">
        <f t="shared" si="0"/>
        <v>92.98</v>
      </c>
      <c r="I50" s="74">
        <v>5.4</v>
      </c>
      <c r="J50" s="74">
        <v>81</v>
      </c>
      <c r="K50" s="74">
        <v>1</v>
      </c>
      <c r="L50" s="74" t="s">
        <v>56</v>
      </c>
      <c r="M50" s="74"/>
    </row>
    <row r="51" spans="1:13" x14ac:dyDescent="0.2">
      <c r="A51" s="89">
        <v>50</v>
      </c>
      <c r="B51" s="93">
        <v>44733</v>
      </c>
      <c r="C51" s="75">
        <v>1623</v>
      </c>
      <c r="D51" s="75">
        <v>12</v>
      </c>
      <c r="E51" s="75">
        <v>13</v>
      </c>
      <c r="F51" s="75">
        <v>19</v>
      </c>
      <c r="G51" s="75">
        <v>31</v>
      </c>
      <c r="H51" s="70">
        <f t="shared" si="0"/>
        <v>80.5</v>
      </c>
      <c r="I51" s="8">
        <v>2.2000000000000002</v>
      </c>
      <c r="J51" s="8">
        <v>82.8</v>
      </c>
      <c r="K51" s="8">
        <v>1</v>
      </c>
      <c r="L51" s="8" t="s">
        <v>56</v>
      </c>
      <c r="M51" s="8"/>
    </row>
    <row r="52" spans="1:13" x14ac:dyDescent="0.2">
      <c r="A52" s="94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2944-46CF-B145-9976-73FD9AF16BA7}">
  <dimension ref="A1:M51"/>
  <sheetViews>
    <sheetView tabSelected="1" workbookViewId="0">
      <selection activeCell="P9" sqref="P9"/>
    </sheetView>
  </sheetViews>
  <sheetFormatPr baseColWidth="10" defaultRowHeight="15" x14ac:dyDescent="0.2"/>
  <sheetData>
    <row r="1" spans="1:13" x14ac:dyDescent="0.2">
      <c r="A1" s="71" t="s">
        <v>5</v>
      </c>
      <c r="B1" s="1" t="s">
        <v>7</v>
      </c>
      <c r="C1" s="39" t="s">
        <v>9</v>
      </c>
      <c r="D1" s="2" t="s">
        <v>11</v>
      </c>
      <c r="E1" s="2" t="s">
        <v>13</v>
      </c>
      <c r="F1" s="67" t="s">
        <v>15</v>
      </c>
      <c r="G1" s="99" t="s">
        <v>16</v>
      </c>
      <c r="H1" s="101" t="s">
        <v>17</v>
      </c>
      <c r="I1" s="76" t="s">
        <v>19</v>
      </c>
      <c r="J1" s="76" t="s">
        <v>21</v>
      </c>
      <c r="K1" s="81" t="s">
        <v>23</v>
      </c>
      <c r="L1" s="18" t="s">
        <v>65</v>
      </c>
      <c r="M1" s="18" t="s">
        <v>66</v>
      </c>
    </row>
    <row r="2" spans="1:13" x14ac:dyDescent="0.2">
      <c r="A2" s="85">
        <v>1</v>
      </c>
      <c r="B2" s="79">
        <v>44728</v>
      </c>
      <c r="C2" s="4">
        <v>1021</v>
      </c>
      <c r="D2" s="3">
        <v>10</v>
      </c>
      <c r="E2" s="3">
        <v>5</v>
      </c>
      <c r="F2" s="80">
        <v>3</v>
      </c>
      <c r="G2" s="85">
        <v>9</v>
      </c>
      <c r="H2" s="102">
        <f>100-((1.04*SUM(D2:G2))/4)</f>
        <v>92.98</v>
      </c>
      <c r="I2" s="82">
        <v>29.3</v>
      </c>
      <c r="J2" s="3">
        <v>83</v>
      </c>
      <c r="K2" s="80">
        <v>3</v>
      </c>
      <c r="L2" s="20">
        <v>1</v>
      </c>
      <c r="M2" s="20">
        <v>1</v>
      </c>
    </row>
    <row r="3" spans="1:13" x14ac:dyDescent="0.2">
      <c r="A3" s="95">
        <v>2</v>
      </c>
      <c r="B3" s="84">
        <v>44728</v>
      </c>
      <c r="C3" s="6">
        <v>1042</v>
      </c>
      <c r="D3" s="6">
        <v>3</v>
      </c>
      <c r="E3" s="6">
        <v>3</v>
      </c>
      <c r="F3" s="7">
        <v>8</v>
      </c>
      <c r="G3" s="95">
        <v>14</v>
      </c>
      <c r="H3" s="103">
        <f>100-((1.04*SUM(D3:G3))/4)</f>
        <v>92.72</v>
      </c>
      <c r="I3" s="83">
        <v>13.4</v>
      </c>
      <c r="J3" s="6">
        <v>82</v>
      </c>
      <c r="K3" s="7">
        <v>3</v>
      </c>
      <c r="L3" s="22">
        <v>0</v>
      </c>
      <c r="M3" s="21">
        <v>0</v>
      </c>
    </row>
    <row r="4" spans="1:13" x14ac:dyDescent="0.2">
      <c r="A4" s="96">
        <v>3</v>
      </c>
      <c r="B4" s="86">
        <v>44728</v>
      </c>
      <c r="C4" s="10">
        <v>1055</v>
      </c>
      <c r="D4" s="10">
        <v>3</v>
      </c>
      <c r="E4" s="10">
        <v>5</v>
      </c>
      <c r="F4" s="11">
        <v>5</v>
      </c>
      <c r="G4" s="96">
        <v>1</v>
      </c>
      <c r="H4" s="97">
        <f t="shared" ref="H4:H51" si="0">100-((1.04*SUM(D4:G4))/4)</f>
        <v>96.36</v>
      </c>
      <c r="I4" s="100">
        <v>16.2</v>
      </c>
      <c r="J4" s="10">
        <v>89</v>
      </c>
      <c r="K4" s="11">
        <v>1</v>
      </c>
      <c r="L4" s="23"/>
      <c r="M4" s="23"/>
    </row>
    <row r="5" spans="1:13" x14ac:dyDescent="0.2">
      <c r="A5" s="95">
        <v>4</v>
      </c>
      <c r="B5" s="90">
        <v>44728</v>
      </c>
      <c r="C5" s="6">
        <v>1113</v>
      </c>
      <c r="D5" s="6">
        <v>96</v>
      </c>
      <c r="E5" s="6">
        <v>96</v>
      </c>
      <c r="F5" s="7">
        <v>90</v>
      </c>
      <c r="G5" s="95">
        <v>28</v>
      </c>
      <c r="H5" s="98">
        <f t="shared" si="0"/>
        <v>19.399999999999991</v>
      </c>
      <c r="I5" s="6">
        <v>6.2</v>
      </c>
      <c r="J5" s="6">
        <v>92</v>
      </c>
      <c r="K5" s="7">
        <v>4</v>
      </c>
      <c r="L5" s="21">
        <v>1</v>
      </c>
      <c r="M5" s="21">
        <v>0</v>
      </c>
    </row>
    <row r="6" spans="1:13" x14ac:dyDescent="0.2">
      <c r="A6" s="96">
        <v>5</v>
      </c>
      <c r="B6" s="86">
        <v>44728</v>
      </c>
      <c r="C6" s="10">
        <v>1138</v>
      </c>
      <c r="D6" s="10">
        <v>28</v>
      </c>
      <c r="E6" s="10">
        <v>52</v>
      </c>
      <c r="F6" s="10">
        <v>38</v>
      </c>
      <c r="G6" s="3">
        <v>2</v>
      </c>
      <c r="H6" s="68">
        <f t="shared" si="0"/>
        <v>68.8</v>
      </c>
      <c r="I6" s="10">
        <v>55.7</v>
      </c>
      <c r="J6" s="10">
        <v>91</v>
      </c>
      <c r="K6" s="11">
        <v>1</v>
      </c>
      <c r="L6" s="24">
        <v>0</v>
      </c>
      <c r="M6" s="24">
        <v>0</v>
      </c>
    </row>
    <row r="7" spans="1:13" x14ac:dyDescent="0.2">
      <c r="A7" s="95">
        <v>6</v>
      </c>
      <c r="B7" s="90">
        <v>44728</v>
      </c>
      <c r="C7" s="6">
        <v>1221</v>
      </c>
      <c r="D7" s="6">
        <v>8</v>
      </c>
      <c r="E7" s="6">
        <v>3</v>
      </c>
      <c r="F7" s="6">
        <v>1</v>
      </c>
      <c r="G7" s="6">
        <v>0</v>
      </c>
      <c r="H7" s="69">
        <f t="shared" si="0"/>
        <v>96.88</v>
      </c>
      <c r="I7" s="6">
        <v>4.3</v>
      </c>
      <c r="J7" s="6">
        <v>80</v>
      </c>
      <c r="K7" s="7">
        <v>2</v>
      </c>
      <c r="L7" s="21">
        <v>0</v>
      </c>
      <c r="M7" s="21">
        <v>0</v>
      </c>
    </row>
    <row r="8" spans="1:13" x14ac:dyDescent="0.2">
      <c r="A8" s="96">
        <v>7</v>
      </c>
      <c r="B8" s="86">
        <v>44728</v>
      </c>
      <c r="C8" s="10">
        <v>1244</v>
      </c>
      <c r="D8" s="10">
        <v>7</v>
      </c>
      <c r="E8" s="10">
        <v>54</v>
      </c>
      <c r="F8" s="10">
        <v>34</v>
      </c>
      <c r="G8" s="10">
        <v>3</v>
      </c>
      <c r="H8" s="68">
        <f t="shared" si="0"/>
        <v>74.52</v>
      </c>
      <c r="I8" s="10">
        <v>32.6</v>
      </c>
      <c r="J8" s="10">
        <v>88</v>
      </c>
      <c r="K8" s="11">
        <v>2</v>
      </c>
      <c r="L8" s="24">
        <v>0</v>
      </c>
      <c r="M8" s="24">
        <v>0</v>
      </c>
    </row>
    <row r="9" spans="1:13" x14ac:dyDescent="0.2">
      <c r="A9" s="95">
        <v>8</v>
      </c>
      <c r="B9" s="90">
        <v>44728</v>
      </c>
      <c r="C9" s="6">
        <v>1252</v>
      </c>
      <c r="D9" s="6">
        <v>63</v>
      </c>
      <c r="E9" s="6">
        <v>48</v>
      </c>
      <c r="F9" s="6">
        <v>23</v>
      </c>
      <c r="G9" s="6">
        <v>40</v>
      </c>
      <c r="H9" s="69">
        <f t="shared" si="0"/>
        <v>54.76</v>
      </c>
      <c r="I9" s="6">
        <v>22.9</v>
      </c>
      <c r="J9" s="6">
        <v>89</v>
      </c>
      <c r="K9" s="7">
        <v>1</v>
      </c>
      <c r="L9" s="21">
        <v>0</v>
      </c>
      <c r="M9" s="21">
        <v>0</v>
      </c>
    </row>
    <row r="10" spans="1:13" x14ac:dyDescent="0.2">
      <c r="A10" s="96">
        <v>9</v>
      </c>
      <c r="B10" s="86">
        <v>44728</v>
      </c>
      <c r="C10" s="10">
        <v>1305</v>
      </c>
      <c r="D10" s="10">
        <v>32</v>
      </c>
      <c r="E10" s="10">
        <v>61</v>
      </c>
      <c r="F10" s="10">
        <v>77</v>
      </c>
      <c r="G10" s="10">
        <v>59</v>
      </c>
      <c r="H10" s="68">
        <f t="shared" si="0"/>
        <v>40.46</v>
      </c>
      <c r="I10" s="10">
        <v>31.8</v>
      </c>
      <c r="J10" s="10">
        <v>92</v>
      </c>
      <c r="K10" s="11">
        <v>3</v>
      </c>
      <c r="L10" s="24">
        <v>1</v>
      </c>
      <c r="M10" s="24">
        <v>1</v>
      </c>
    </row>
    <row r="11" spans="1:13" x14ac:dyDescent="0.2">
      <c r="A11" s="95">
        <v>10</v>
      </c>
      <c r="B11" s="90">
        <v>44728</v>
      </c>
      <c r="C11" s="6">
        <v>1402</v>
      </c>
      <c r="D11" s="6">
        <v>34</v>
      </c>
      <c r="E11" s="6">
        <v>31</v>
      </c>
      <c r="F11" s="6">
        <v>13</v>
      </c>
      <c r="G11" s="6">
        <v>7</v>
      </c>
      <c r="H11" s="69">
        <f t="shared" si="0"/>
        <v>77.900000000000006</v>
      </c>
      <c r="I11" s="6">
        <v>11.8</v>
      </c>
      <c r="J11" s="6">
        <v>88</v>
      </c>
      <c r="K11" s="7">
        <v>5</v>
      </c>
      <c r="L11" s="21">
        <v>0</v>
      </c>
      <c r="M11" s="21">
        <v>0</v>
      </c>
    </row>
    <row r="12" spans="1:13" x14ac:dyDescent="0.2">
      <c r="A12" s="96">
        <v>11</v>
      </c>
      <c r="B12" s="86">
        <v>44728</v>
      </c>
      <c r="C12" s="10">
        <v>1417</v>
      </c>
      <c r="D12" s="10">
        <v>0</v>
      </c>
      <c r="E12" s="10">
        <v>1</v>
      </c>
      <c r="F12" s="10">
        <v>2</v>
      </c>
      <c r="G12" s="10">
        <v>2</v>
      </c>
      <c r="H12" s="68">
        <f t="shared" si="0"/>
        <v>98.7</v>
      </c>
      <c r="I12" s="10">
        <v>1.8</v>
      </c>
      <c r="J12" s="10">
        <v>86</v>
      </c>
      <c r="K12" s="11">
        <v>4</v>
      </c>
      <c r="L12" s="24">
        <v>1</v>
      </c>
      <c r="M12" s="24">
        <v>0</v>
      </c>
    </row>
    <row r="13" spans="1:13" x14ac:dyDescent="0.2">
      <c r="A13" s="95">
        <v>12</v>
      </c>
      <c r="B13" s="90">
        <v>44728</v>
      </c>
      <c r="C13" s="6">
        <v>1430</v>
      </c>
      <c r="D13" s="6">
        <v>1</v>
      </c>
      <c r="E13" s="6">
        <v>24</v>
      </c>
      <c r="F13" s="6">
        <v>32</v>
      </c>
      <c r="G13" s="6">
        <v>1</v>
      </c>
      <c r="H13" s="69">
        <f t="shared" si="0"/>
        <v>84.92</v>
      </c>
      <c r="I13" s="6">
        <v>7.1</v>
      </c>
      <c r="J13" s="6">
        <v>87</v>
      </c>
      <c r="K13" s="7">
        <v>2</v>
      </c>
      <c r="L13" s="21">
        <v>1</v>
      </c>
      <c r="M13" s="21">
        <v>0</v>
      </c>
    </row>
    <row r="14" spans="1:13" x14ac:dyDescent="0.2">
      <c r="A14" s="96">
        <v>13</v>
      </c>
      <c r="B14" s="86">
        <v>44728</v>
      </c>
      <c r="C14" s="10">
        <v>1445</v>
      </c>
      <c r="D14" s="10">
        <v>3</v>
      </c>
      <c r="E14" s="10">
        <v>8</v>
      </c>
      <c r="F14" s="10">
        <v>12</v>
      </c>
      <c r="G14" s="10">
        <v>1</v>
      </c>
      <c r="H14" s="68">
        <f t="shared" si="0"/>
        <v>93.76</v>
      </c>
      <c r="I14" s="10">
        <v>7.6</v>
      </c>
      <c r="J14" s="10">
        <v>82</v>
      </c>
      <c r="K14" s="11">
        <v>2</v>
      </c>
      <c r="L14" s="24">
        <v>0</v>
      </c>
      <c r="M14" s="24">
        <v>0</v>
      </c>
    </row>
    <row r="15" spans="1:13" x14ac:dyDescent="0.2">
      <c r="A15" s="95">
        <v>14</v>
      </c>
      <c r="B15" s="90">
        <v>44728</v>
      </c>
      <c r="C15" s="6">
        <v>1502</v>
      </c>
      <c r="D15" s="6">
        <v>2</v>
      </c>
      <c r="E15" s="6">
        <v>2</v>
      </c>
      <c r="F15" s="6">
        <v>1</v>
      </c>
      <c r="G15" s="6">
        <v>1</v>
      </c>
      <c r="H15" s="69">
        <f t="shared" si="0"/>
        <v>98.44</v>
      </c>
      <c r="I15" s="6">
        <v>11.5</v>
      </c>
      <c r="J15" s="6">
        <v>81</v>
      </c>
      <c r="K15" s="7">
        <v>5</v>
      </c>
      <c r="L15" s="21">
        <v>0</v>
      </c>
      <c r="M15" s="21">
        <v>0</v>
      </c>
    </row>
    <row r="16" spans="1:13" x14ac:dyDescent="0.2">
      <c r="A16" s="96">
        <v>15</v>
      </c>
      <c r="B16" s="86">
        <v>44728</v>
      </c>
      <c r="C16" s="10">
        <v>1514</v>
      </c>
      <c r="D16" s="10">
        <v>1</v>
      </c>
      <c r="E16" s="10">
        <v>5</v>
      </c>
      <c r="F16" s="10">
        <v>8</v>
      </c>
      <c r="G16" s="10">
        <v>3</v>
      </c>
      <c r="H16" s="68">
        <f t="shared" si="0"/>
        <v>95.58</v>
      </c>
      <c r="I16" s="10">
        <v>0.3</v>
      </c>
      <c r="J16" s="10">
        <v>90</v>
      </c>
      <c r="K16" s="11">
        <v>10</v>
      </c>
      <c r="L16" s="24">
        <v>0</v>
      </c>
      <c r="M16" s="24">
        <v>0</v>
      </c>
    </row>
    <row r="17" spans="1:13" x14ac:dyDescent="0.2">
      <c r="A17" s="95">
        <v>16</v>
      </c>
      <c r="B17" s="90">
        <v>44728</v>
      </c>
      <c r="C17" s="6">
        <v>1549</v>
      </c>
      <c r="D17" s="6">
        <v>24</v>
      </c>
      <c r="E17" s="6">
        <v>12</v>
      </c>
      <c r="F17" s="6">
        <v>5</v>
      </c>
      <c r="G17" s="6">
        <v>7</v>
      </c>
      <c r="H17" s="69">
        <f t="shared" si="0"/>
        <v>87.52</v>
      </c>
      <c r="I17" s="6">
        <v>16.2</v>
      </c>
      <c r="J17" s="6" t="s">
        <v>55</v>
      </c>
      <c r="K17" s="7">
        <v>15</v>
      </c>
      <c r="L17" s="21">
        <v>0</v>
      </c>
      <c r="M17" s="21">
        <v>0</v>
      </c>
    </row>
    <row r="18" spans="1:13" x14ac:dyDescent="0.2">
      <c r="A18" s="96">
        <v>17</v>
      </c>
      <c r="B18" s="86">
        <v>44728</v>
      </c>
      <c r="C18" s="10">
        <v>1602</v>
      </c>
      <c r="D18" s="10">
        <v>20</v>
      </c>
      <c r="E18" s="10">
        <v>12</v>
      </c>
      <c r="F18" s="10">
        <v>20</v>
      </c>
      <c r="G18" s="10">
        <v>10</v>
      </c>
      <c r="H18" s="68">
        <f t="shared" si="0"/>
        <v>83.88</v>
      </c>
      <c r="I18" s="10">
        <v>3.2</v>
      </c>
      <c r="J18" s="10" t="s">
        <v>55</v>
      </c>
      <c r="K18" s="11">
        <v>4</v>
      </c>
      <c r="L18" s="24">
        <v>0</v>
      </c>
      <c r="M18" s="20">
        <v>0</v>
      </c>
    </row>
    <row r="19" spans="1:13" x14ac:dyDescent="0.2">
      <c r="A19" s="95">
        <v>18</v>
      </c>
      <c r="B19" s="91">
        <v>44728</v>
      </c>
      <c r="C19" s="36">
        <v>1608</v>
      </c>
      <c r="D19" s="36" t="s">
        <v>55</v>
      </c>
      <c r="E19" s="36" t="s">
        <v>55</v>
      </c>
      <c r="F19" s="36" t="s">
        <v>55</v>
      </c>
      <c r="G19" s="36" t="s">
        <v>55</v>
      </c>
      <c r="H19" s="69">
        <f t="shared" si="0"/>
        <v>100</v>
      </c>
      <c r="I19" s="36">
        <v>1.8</v>
      </c>
      <c r="J19" s="36" t="s">
        <v>55</v>
      </c>
      <c r="K19" s="37">
        <v>2</v>
      </c>
      <c r="L19" s="21">
        <v>1</v>
      </c>
      <c r="M19" s="21">
        <v>1</v>
      </c>
    </row>
    <row r="20" spans="1:13" x14ac:dyDescent="0.2">
      <c r="A20" s="87">
        <v>19</v>
      </c>
      <c r="B20" s="92">
        <v>44733</v>
      </c>
      <c r="C20" s="74">
        <v>941</v>
      </c>
      <c r="D20" s="74">
        <v>33</v>
      </c>
      <c r="E20" s="74">
        <v>13</v>
      </c>
      <c r="F20" s="74">
        <v>9</v>
      </c>
      <c r="G20" s="74">
        <v>30</v>
      </c>
      <c r="H20" s="68">
        <f t="shared" si="0"/>
        <v>77.900000000000006</v>
      </c>
      <c r="I20" s="74">
        <v>0</v>
      </c>
      <c r="J20" s="74">
        <v>78.900000000000006</v>
      </c>
      <c r="K20" s="74">
        <v>5</v>
      </c>
      <c r="L20" s="24">
        <v>0</v>
      </c>
      <c r="M20" s="24">
        <v>0</v>
      </c>
    </row>
    <row r="21" spans="1:13" x14ac:dyDescent="0.2">
      <c r="A21" s="88">
        <v>20</v>
      </c>
      <c r="B21" s="93">
        <v>44733</v>
      </c>
      <c r="C21" s="8">
        <v>955</v>
      </c>
      <c r="D21" s="8">
        <v>78</v>
      </c>
      <c r="E21" s="8">
        <v>58</v>
      </c>
      <c r="F21" s="8">
        <v>36</v>
      </c>
      <c r="G21" s="8">
        <v>84</v>
      </c>
      <c r="H21" s="69">
        <f t="shared" si="0"/>
        <v>33.44</v>
      </c>
      <c r="I21" s="8">
        <v>0</v>
      </c>
      <c r="J21" s="8">
        <v>84.8</v>
      </c>
      <c r="K21" s="8">
        <v>2</v>
      </c>
      <c r="L21" s="21">
        <v>1</v>
      </c>
      <c r="M21" s="21">
        <v>1</v>
      </c>
    </row>
    <row r="22" spans="1:13" x14ac:dyDescent="0.2">
      <c r="A22" s="87">
        <v>21</v>
      </c>
      <c r="B22" s="92">
        <v>44733</v>
      </c>
      <c r="C22" s="74">
        <v>1021</v>
      </c>
      <c r="D22" s="74">
        <v>2</v>
      </c>
      <c r="E22" s="74">
        <v>4</v>
      </c>
      <c r="F22" s="74">
        <v>9</v>
      </c>
      <c r="G22" s="74">
        <v>18</v>
      </c>
      <c r="H22" s="68">
        <f t="shared" si="0"/>
        <v>91.42</v>
      </c>
      <c r="I22" s="74">
        <v>2.2999999999999998</v>
      </c>
      <c r="J22" s="74">
        <v>80.3</v>
      </c>
      <c r="K22" s="74">
        <v>1</v>
      </c>
      <c r="L22" s="24">
        <v>1</v>
      </c>
      <c r="M22" s="24">
        <v>0</v>
      </c>
    </row>
    <row r="23" spans="1:13" x14ac:dyDescent="0.2">
      <c r="A23" s="88">
        <v>22</v>
      </c>
      <c r="B23" s="93">
        <v>44733</v>
      </c>
      <c r="C23" s="8">
        <v>1032</v>
      </c>
      <c r="D23" s="8">
        <v>2</v>
      </c>
      <c r="E23" s="8">
        <v>4</v>
      </c>
      <c r="F23" s="8">
        <v>7</v>
      </c>
      <c r="G23" s="8">
        <v>1</v>
      </c>
      <c r="H23" s="69">
        <f t="shared" si="0"/>
        <v>96.36</v>
      </c>
      <c r="I23" s="8">
        <v>1.9</v>
      </c>
      <c r="J23" s="8">
        <v>78.2</v>
      </c>
      <c r="K23" s="8">
        <v>4</v>
      </c>
      <c r="L23" s="21">
        <v>0</v>
      </c>
      <c r="M23" s="21">
        <v>0</v>
      </c>
    </row>
    <row r="24" spans="1:13" x14ac:dyDescent="0.2">
      <c r="A24" s="87">
        <v>23</v>
      </c>
      <c r="B24" s="92">
        <v>44733</v>
      </c>
      <c r="C24" s="74">
        <v>1042</v>
      </c>
      <c r="D24" s="74">
        <v>4</v>
      </c>
      <c r="E24" s="74">
        <v>6</v>
      </c>
      <c r="F24" s="74">
        <v>8</v>
      </c>
      <c r="G24" s="74">
        <v>6</v>
      </c>
      <c r="H24" s="68">
        <f t="shared" si="0"/>
        <v>93.76</v>
      </c>
      <c r="I24" s="74">
        <v>5.9</v>
      </c>
      <c r="J24" s="74">
        <v>80.400000000000006</v>
      </c>
      <c r="K24" s="74">
        <v>2</v>
      </c>
      <c r="L24" s="24">
        <v>0</v>
      </c>
      <c r="M24" s="24">
        <v>0</v>
      </c>
    </row>
    <row r="25" spans="1:13" x14ac:dyDescent="0.2">
      <c r="A25" s="88">
        <v>24</v>
      </c>
      <c r="B25" s="93">
        <v>44733</v>
      </c>
      <c r="C25" s="8">
        <v>1051</v>
      </c>
      <c r="D25" s="8">
        <v>6</v>
      </c>
      <c r="E25" s="8">
        <v>2</v>
      </c>
      <c r="F25" s="8">
        <v>0</v>
      </c>
      <c r="G25" s="8">
        <v>16</v>
      </c>
      <c r="H25" s="69">
        <f t="shared" si="0"/>
        <v>93.76</v>
      </c>
      <c r="I25" s="8">
        <v>3.6</v>
      </c>
      <c r="J25" s="8">
        <v>78.5</v>
      </c>
      <c r="K25" s="8">
        <v>8</v>
      </c>
      <c r="L25" s="21">
        <v>1</v>
      </c>
      <c r="M25" s="21">
        <v>1</v>
      </c>
    </row>
    <row r="26" spans="1:13" x14ac:dyDescent="0.2">
      <c r="A26" s="87">
        <v>25</v>
      </c>
      <c r="B26" s="92">
        <v>44733</v>
      </c>
      <c r="C26" s="74">
        <v>1129</v>
      </c>
      <c r="D26" s="74">
        <v>1</v>
      </c>
      <c r="E26" s="74">
        <v>5</v>
      </c>
      <c r="F26" s="74">
        <v>7</v>
      </c>
      <c r="G26" s="74">
        <v>12</v>
      </c>
      <c r="H26" s="68">
        <f t="shared" si="0"/>
        <v>93.5</v>
      </c>
      <c r="I26" s="74">
        <v>5.4</v>
      </c>
      <c r="J26" s="74">
        <v>77.599999999999994</v>
      </c>
      <c r="K26" s="74">
        <v>1</v>
      </c>
      <c r="L26" s="24">
        <v>0</v>
      </c>
      <c r="M26" s="24">
        <v>0</v>
      </c>
    </row>
    <row r="27" spans="1:13" x14ac:dyDescent="0.2">
      <c r="A27" s="88">
        <v>26</v>
      </c>
      <c r="B27" s="93">
        <v>44733</v>
      </c>
      <c r="C27" s="8">
        <v>1146</v>
      </c>
      <c r="D27" s="8">
        <v>0</v>
      </c>
      <c r="E27" s="8">
        <v>11</v>
      </c>
      <c r="F27" s="8">
        <v>17</v>
      </c>
      <c r="G27" s="8">
        <v>3</v>
      </c>
      <c r="H27" s="69">
        <f t="shared" si="0"/>
        <v>91.94</v>
      </c>
      <c r="I27" s="8">
        <v>1.9</v>
      </c>
      <c r="J27" s="8">
        <v>78.599999999999994</v>
      </c>
      <c r="K27" s="8">
        <v>2</v>
      </c>
      <c r="L27" s="21">
        <v>0</v>
      </c>
      <c r="M27" s="21">
        <v>0</v>
      </c>
    </row>
    <row r="28" spans="1:13" x14ac:dyDescent="0.2">
      <c r="A28" s="87">
        <v>27</v>
      </c>
      <c r="B28" s="92">
        <v>44733</v>
      </c>
      <c r="C28" s="74">
        <v>1152</v>
      </c>
      <c r="D28" s="74">
        <v>15</v>
      </c>
      <c r="E28" s="74">
        <v>4</v>
      </c>
      <c r="F28" s="74">
        <v>6</v>
      </c>
      <c r="G28" s="74">
        <v>13</v>
      </c>
      <c r="H28" s="68">
        <f t="shared" si="0"/>
        <v>90.12</v>
      </c>
      <c r="I28" s="74">
        <v>2.5</v>
      </c>
      <c r="J28" s="74">
        <v>79</v>
      </c>
      <c r="K28" s="74">
        <v>1</v>
      </c>
      <c r="L28" s="24">
        <v>0</v>
      </c>
      <c r="M28" s="24">
        <v>0</v>
      </c>
    </row>
    <row r="29" spans="1:13" x14ac:dyDescent="0.2">
      <c r="A29" s="88">
        <v>28</v>
      </c>
      <c r="B29" s="93">
        <v>44733</v>
      </c>
      <c r="C29" s="8">
        <v>1156</v>
      </c>
      <c r="D29" s="8">
        <v>9</v>
      </c>
      <c r="E29" s="8">
        <v>5</v>
      </c>
      <c r="F29" s="8">
        <v>14</v>
      </c>
      <c r="G29" s="8">
        <v>13</v>
      </c>
      <c r="H29" s="69">
        <f t="shared" si="0"/>
        <v>89.34</v>
      </c>
      <c r="I29" s="8">
        <v>2</v>
      </c>
      <c r="J29" s="8">
        <v>77.7</v>
      </c>
      <c r="K29" s="8">
        <v>2</v>
      </c>
      <c r="L29" s="21">
        <v>0</v>
      </c>
      <c r="M29" s="21">
        <v>0</v>
      </c>
    </row>
    <row r="30" spans="1:13" x14ac:dyDescent="0.2">
      <c r="A30" s="87">
        <v>29</v>
      </c>
      <c r="B30" s="92">
        <v>44733</v>
      </c>
      <c r="C30" s="74">
        <v>1201</v>
      </c>
      <c r="D30" s="74">
        <v>11</v>
      </c>
      <c r="E30" s="74">
        <v>3</v>
      </c>
      <c r="F30" s="74">
        <v>6</v>
      </c>
      <c r="G30" s="74">
        <v>9</v>
      </c>
      <c r="H30" s="68">
        <f t="shared" si="0"/>
        <v>92.46</v>
      </c>
      <c r="I30" s="74">
        <v>4.9000000000000004</v>
      </c>
      <c r="J30" s="74">
        <v>77.7</v>
      </c>
      <c r="K30" s="74">
        <v>6</v>
      </c>
      <c r="L30" s="24">
        <v>0</v>
      </c>
      <c r="M30" s="24">
        <v>0</v>
      </c>
    </row>
    <row r="31" spans="1:13" x14ac:dyDescent="0.2">
      <c r="A31" s="88">
        <v>30</v>
      </c>
      <c r="B31" s="93">
        <v>44733</v>
      </c>
      <c r="C31" s="8">
        <v>1210</v>
      </c>
      <c r="D31" s="8">
        <v>0</v>
      </c>
      <c r="E31" s="8">
        <v>0</v>
      </c>
      <c r="F31" s="8">
        <v>10</v>
      </c>
      <c r="G31" s="8">
        <v>0</v>
      </c>
      <c r="H31" s="69">
        <f t="shared" si="0"/>
        <v>97.4</v>
      </c>
      <c r="I31" s="8">
        <v>1.7</v>
      </c>
      <c r="J31" s="8">
        <v>77.5</v>
      </c>
      <c r="K31" s="8">
        <v>2</v>
      </c>
      <c r="L31" s="21">
        <v>0</v>
      </c>
      <c r="M31" s="21">
        <v>0</v>
      </c>
    </row>
    <row r="32" spans="1:13" x14ac:dyDescent="0.2">
      <c r="A32" s="87">
        <v>31</v>
      </c>
      <c r="B32" s="92">
        <v>44733</v>
      </c>
      <c r="C32" s="74">
        <v>1218</v>
      </c>
      <c r="D32" s="74">
        <v>7</v>
      </c>
      <c r="E32" s="74">
        <v>7</v>
      </c>
      <c r="F32" s="74">
        <v>9</v>
      </c>
      <c r="G32" s="74">
        <v>11</v>
      </c>
      <c r="H32" s="68">
        <f t="shared" si="0"/>
        <v>91.16</v>
      </c>
      <c r="I32" s="74">
        <v>2.2999999999999998</v>
      </c>
      <c r="J32" s="74">
        <v>78.599999999999994</v>
      </c>
      <c r="K32" s="74">
        <v>1</v>
      </c>
      <c r="L32" s="24">
        <v>0</v>
      </c>
      <c r="M32" s="24">
        <v>0</v>
      </c>
    </row>
    <row r="33" spans="1:13" x14ac:dyDescent="0.2">
      <c r="A33" s="88">
        <v>32</v>
      </c>
      <c r="B33" s="93">
        <v>44733</v>
      </c>
      <c r="C33" s="8">
        <v>1226</v>
      </c>
      <c r="D33" s="8">
        <v>7</v>
      </c>
      <c r="E33" s="8">
        <v>6</v>
      </c>
      <c r="F33" s="8">
        <v>4</v>
      </c>
      <c r="G33" s="8">
        <v>3</v>
      </c>
      <c r="H33" s="69">
        <f t="shared" si="0"/>
        <v>94.8</v>
      </c>
      <c r="I33" s="8">
        <v>5.2</v>
      </c>
      <c r="J33" s="8">
        <v>78.599999999999994</v>
      </c>
      <c r="K33" s="8">
        <v>7</v>
      </c>
      <c r="L33" s="21">
        <v>0</v>
      </c>
      <c r="M33" s="21">
        <v>0</v>
      </c>
    </row>
    <row r="34" spans="1:13" x14ac:dyDescent="0.2">
      <c r="A34" s="87">
        <v>33</v>
      </c>
      <c r="B34" s="92">
        <v>44733</v>
      </c>
      <c r="C34" s="74">
        <v>1231</v>
      </c>
      <c r="D34" s="74">
        <v>3</v>
      </c>
      <c r="E34" s="74">
        <v>5</v>
      </c>
      <c r="F34" s="74">
        <v>4</v>
      </c>
      <c r="G34" s="74">
        <v>0</v>
      </c>
      <c r="H34" s="68">
        <f t="shared" si="0"/>
        <v>96.88</v>
      </c>
      <c r="I34" s="74">
        <v>3.1</v>
      </c>
      <c r="J34" s="74">
        <v>77.3</v>
      </c>
      <c r="K34" s="74">
        <v>3</v>
      </c>
      <c r="L34" s="24">
        <v>1</v>
      </c>
      <c r="M34" s="24">
        <v>1</v>
      </c>
    </row>
    <row r="35" spans="1:13" x14ac:dyDescent="0.2">
      <c r="A35" s="88">
        <v>34</v>
      </c>
      <c r="B35" s="93">
        <v>44733</v>
      </c>
      <c r="C35" s="8">
        <v>1246</v>
      </c>
      <c r="D35" s="8">
        <v>6</v>
      </c>
      <c r="E35" s="8">
        <v>7</v>
      </c>
      <c r="F35" s="8">
        <v>12</v>
      </c>
      <c r="G35" s="8">
        <v>19</v>
      </c>
      <c r="H35" s="69">
        <f t="shared" si="0"/>
        <v>88.56</v>
      </c>
      <c r="I35" s="8">
        <v>3.1</v>
      </c>
      <c r="J35" s="8">
        <v>79.5</v>
      </c>
      <c r="K35" s="8">
        <v>3</v>
      </c>
      <c r="L35" s="21">
        <v>1</v>
      </c>
      <c r="M35" s="21">
        <v>1</v>
      </c>
    </row>
    <row r="36" spans="1:13" x14ac:dyDescent="0.2">
      <c r="A36" s="87">
        <v>35</v>
      </c>
      <c r="B36" s="92">
        <v>44733</v>
      </c>
      <c r="C36" s="74">
        <v>1343</v>
      </c>
      <c r="D36" s="74">
        <v>2</v>
      </c>
      <c r="E36" s="74">
        <v>3</v>
      </c>
      <c r="F36" s="74">
        <v>2</v>
      </c>
      <c r="G36" s="74">
        <v>0</v>
      </c>
      <c r="H36" s="68">
        <f t="shared" si="0"/>
        <v>98.18</v>
      </c>
      <c r="I36" s="74">
        <v>2.4</v>
      </c>
      <c r="J36" s="74">
        <v>77.900000000000006</v>
      </c>
      <c r="K36" s="74">
        <v>1</v>
      </c>
      <c r="L36" s="24">
        <v>0</v>
      </c>
      <c r="M36" s="24">
        <v>0</v>
      </c>
    </row>
    <row r="37" spans="1:13" x14ac:dyDescent="0.2">
      <c r="A37" s="88">
        <v>36</v>
      </c>
      <c r="B37" s="93">
        <v>44733</v>
      </c>
      <c r="C37" s="8">
        <v>1348</v>
      </c>
      <c r="D37" s="8">
        <v>10</v>
      </c>
      <c r="E37" s="8">
        <v>15</v>
      </c>
      <c r="F37" s="8">
        <v>14</v>
      </c>
      <c r="G37" s="8">
        <v>18</v>
      </c>
      <c r="H37" s="69">
        <f t="shared" si="0"/>
        <v>85.18</v>
      </c>
      <c r="I37" s="8">
        <v>2.2999999999999998</v>
      </c>
      <c r="J37" s="8">
        <v>80.7</v>
      </c>
      <c r="K37" s="8">
        <v>1</v>
      </c>
      <c r="L37" s="21">
        <v>0</v>
      </c>
      <c r="M37" s="21">
        <v>0</v>
      </c>
    </row>
    <row r="38" spans="1:13" x14ac:dyDescent="0.2">
      <c r="A38" s="87">
        <v>37</v>
      </c>
      <c r="B38" s="92">
        <v>44733</v>
      </c>
      <c r="C38" s="74">
        <v>1353</v>
      </c>
      <c r="D38" s="74">
        <v>13</v>
      </c>
      <c r="E38" s="74">
        <v>15</v>
      </c>
      <c r="F38" s="74">
        <v>6</v>
      </c>
      <c r="G38" s="74">
        <v>14</v>
      </c>
      <c r="H38" s="68">
        <f t="shared" si="0"/>
        <v>87.52</v>
      </c>
      <c r="I38" s="74">
        <v>2</v>
      </c>
      <c r="J38" s="74">
        <v>78.900000000000006</v>
      </c>
      <c r="K38" s="74">
        <v>1</v>
      </c>
      <c r="L38" s="24">
        <v>1</v>
      </c>
      <c r="M38" s="24">
        <v>1</v>
      </c>
    </row>
    <row r="39" spans="1:13" x14ac:dyDescent="0.2">
      <c r="A39" s="88">
        <v>38</v>
      </c>
      <c r="B39" s="93">
        <v>44733</v>
      </c>
      <c r="C39" s="8">
        <v>1400</v>
      </c>
      <c r="D39" s="8">
        <v>12</v>
      </c>
      <c r="E39" s="8">
        <v>59</v>
      </c>
      <c r="F39" s="8">
        <v>16</v>
      </c>
      <c r="G39" s="8">
        <v>36</v>
      </c>
      <c r="H39" s="69">
        <f t="shared" si="0"/>
        <v>68.02</v>
      </c>
      <c r="I39" s="8">
        <v>4.4000000000000004</v>
      </c>
      <c r="J39" s="8">
        <v>80.7</v>
      </c>
      <c r="K39" s="8">
        <v>8</v>
      </c>
      <c r="L39" s="21">
        <v>0</v>
      </c>
      <c r="M39" s="21">
        <v>0</v>
      </c>
    </row>
    <row r="40" spans="1:13" x14ac:dyDescent="0.2">
      <c r="A40" s="87">
        <v>39</v>
      </c>
      <c r="B40" s="92">
        <v>44733</v>
      </c>
      <c r="C40" s="74">
        <v>1413</v>
      </c>
      <c r="D40" s="74">
        <v>13</v>
      </c>
      <c r="E40" s="74">
        <v>7</v>
      </c>
      <c r="F40" s="74">
        <v>0</v>
      </c>
      <c r="G40" s="74">
        <v>4</v>
      </c>
      <c r="H40" s="68">
        <f t="shared" si="0"/>
        <v>93.76</v>
      </c>
      <c r="I40" s="74">
        <v>4.3</v>
      </c>
      <c r="J40" s="74">
        <v>80.7</v>
      </c>
      <c r="K40" s="74">
        <v>4</v>
      </c>
      <c r="L40" s="24">
        <v>1</v>
      </c>
      <c r="M40" s="24">
        <v>1</v>
      </c>
    </row>
    <row r="41" spans="1:13" x14ac:dyDescent="0.2">
      <c r="A41" s="88">
        <v>40</v>
      </c>
      <c r="B41" s="93">
        <v>44733</v>
      </c>
      <c r="C41" s="8">
        <v>1422</v>
      </c>
      <c r="D41" s="8">
        <v>8</v>
      </c>
      <c r="E41" s="8">
        <v>19</v>
      </c>
      <c r="F41" s="8">
        <v>10</v>
      </c>
      <c r="G41" s="8">
        <v>9</v>
      </c>
      <c r="H41" s="69">
        <f t="shared" si="0"/>
        <v>88.039999999999992</v>
      </c>
      <c r="I41" s="8">
        <v>6.1</v>
      </c>
      <c r="J41" s="8">
        <v>81.099999999999994</v>
      </c>
      <c r="K41" s="8">
        <v>3</v>
      </c>
      <c r="L41" s="21">
        <v>0</v>
      </c>
      <c r="M41" s="21">
        <v>0</v>
      </c>
    </row>
    <row r="42" spans="1:13" x14ac:dyDescent="0.2">
      <c r="A42" s="87">
        <v>41</v>
      </c>
      <c r="B42" s="92">
        <v>44733</v>
      </c>
      <c r="C42" s="74">
        <v>1459</v>
      </c>
      <c r="D42" s="74">
        <v>14</v>
      </c>
      <c r="E42" s="74">
        <v>15</v>
      </c>
      <c r="F42" s="74">
        <v>19</v>
      </c>
      <c r="G42" s="74">
        <v>12</v>
      </c>
      <c r="H42" s="68">
        <f t="shared" si="0"/>
        <v>84.4</v>
      </c>
      <c r="I42" s="74">
        <v>4.9000000000000004</v>
      </c>
      <c r="J42" s="74">
        <v>78.5</v>
      </c>
      <c r="K42" s="74">
        <v>3</v>
      </c>
      <c r="L42" s="24">
        <v>1</v>
      </c>
      <c r="M42" s="24">
        <v>0</v>
      </c>
    </row>
    <row r="43" spans="1:13" x14ac:dyDescent="0.2">
      <c r="A43" s="88">
        <v>42</v>
      </c>
      <c r="B43" s="93">
        <v>44733</v>
      </c>
      <c r="C43" s="8">
        <v>1507</v>
      </c>
      <c r="D43" s="8">
        <v>18</v>
      </c>
      <c r="E43" s="8">
        <v>10</v>
      </c>
      <c r="F43" s="8">
        <v>9</v>
      </c>
      <c r="G43" s="8">
        <v>6</v>
      </c>
      <c r="H43" s="69">
        <f t="shared" si="0"/>
        <v>88.82</v>
      </c>
      <c r="I43" s="8">
        <v>2.4</v>
      </c>
      <c r="J43" s="8">
        <v>79.2</v>
      </c>
      <c r="K43" s="8">
        <v>3</v>
      </c>
      <c r="L43" s="21">
        <v>1</v>
      </c>
      <c r="M43" s="21">
        <v>0</v>
      </c>
    </row>
    <row r="44" spans="1:13" x14ac:dyDescent="0.2">
      <c r="A44" s="87">
        <v>43</v>
      </c>
      <c r="B44" s="92">
        <v>44733</v>
      </c>
      <c r="C44" s="74">
        <v>1514</v>
      </c>
      <c r="D44" s="74">
        <v>13</v>
      </c>
      <c r="E44" s="74">
        <v>8</v>
      </c>
      <c r="F44" s="74">
        <v>2</v>
      </c>
      <c r="G44" s="74">
        <v>8</v>
      </c>
      <c r="H44" s="68">
        <f t="shared" si="0"/>
        <v>91.94</v>
      </c>
      <c r="I44" s="74">
        <v>1.7</v>
      </c>
      <c r="J44" s="74">
        <v>80.599999999999994</v>
      </c>
      <c r="K44" s="74">
        <v>7</v>
      </c>
      <c r="L44" s="24">
        <v>1</v>
      </c>
      <c r="M44" s="24">
        <v>1</v>
      </c>
    </row>
    <row r="45" spans="1:13" x14ac:dyDescent="0.2">
      <c r="A45" s="88">
        <v>44</v>
      </c>
      <c r="B45" s="93">
        <v>44733</v>
      </c>
      <c r="C45" s="8">
        <v>1521</v>
      </c>
      <c r="D45" s="8">
        <v>11</v>
      </c>
      <c r="E45" s="8">
        <v>23</v>
      </c>
      <c r="F45" s="8">
        <v>6</v>
      </c>
      <c r="G45" s="8">
        <v>3</v>
      </c>
      <c r="H45" s="69">
        <f t="shared" si="0"/>
        <v>88.82</v>
      </c>
      <c r="I45" s="8">
        <v>5</v>
      </c>
      <c r="J45" s="8">
        <v>80.900000000000006</v>
      </c>
      <c r="K45" s="8">
        <v>5</v>
      </c>
      <c r="L45" s="21">
        <v>0</v>
      </c>
      <c r="M45" s="21">
        <v>0</v>
      </c>
    </row>
    <row r="46" spans="1:13" x14ac:dyDescent="0.2">
      <c r="A46" s="87">
        <v>45</v>
      </c>
      <c r="B46" s="92">
        <v>44733</v>
      </c>
      <c r="C46" s="74">
        <v>1529</v>
      </c>
      <c r="D46" s="74">
        <v>21</v>
      </c>
      <c r="E46" s="74">
        <v>12</v>
      </c>
      <c r="F46" s="74">
        <v>9</v>
      </c>
      <c r="G46" s="74">
        <v>2</v>
      </c>
      <c r="H46" s="68">
        <f t="shared" si="0"/>
        <v>88.56</v>
      </c>
      <c r="I46" s="74">
        <v>4.0999999999999996</v>
      </c>
      <c r="J46" s="74">
        <v>80.900000000000006</v>
      </c>
      <c r="K46" s="74">
        <v>2</v>
      </c>
      <c r="L46" s="24">
        <v>1</v>
      </c>
      <c r="M46" s="24">
        <v>1</v>
      </c>
    </row>
    <row r="47" spans="1:13" x14ac:dyDescent="0.2">
      <c r="A47" s="88">
        <v>46</v>
      </c>
      <c r="B47" s="93">
        <v>44733</v>
      </c>
      <c r="C47" s="8">
        <v>1547</v>
      </c>
      <c r="D47" s="8">
        <v>8</v>
      </c>
      <c r="E47" s="8">
        <v>17</v>
      </c>
      <c r="F47" s="8">
        <v>15</v>
      </c>
      <c r="G47" s="8">
        <v>9</v>
      </c>
      <c r="H47" s="69">
        <f t="shared" si="0"/>
        <v>87.26</v>
      </c>
      <c r="I47" s="8">
        <v>1.9</v>
      </c>
      <c r="J47" s="8">
        <v>84.6</v>
      </c>
      <c r="K47" s="8">
        <v>5</v>
      </c>
      <c r="L47" s="21">
        <v>1</v>
      </c>
      <c r="M47" s="21">
        <v>1</v>
      </c>
    </row>
    <row r="48" spans="1:13" x14ac:dyDescent="0.2">
      <c r="A48" s="87">
        <v>47</v>
      </c>
      <c r="B48" s="92">
        <v>44733</v>
      </c>
      <c r="C48" s="74">
        <v>1553</v>
      </c>
      <c r="D48" s="74">
        <v>19</v>
      </c>
      <c r="E48" s="74">
        <v>82</v>
      </c>
      <c r="F48" s="74">
        <v>61</v>
      </c>
      <c r="G48" s="74">
        <v>12</v>
      </c>
      <c r="H48" s="68">
        <f t="shared" si="0"/>
        <v>54.76</v>
      </c>
      <c r="I48" s="74">
        <v>2</v>
      </c>
      <c r="J48" s="74">
        <v>78.599999999999994</v>
      </c>
      <c r="K48" s="74">
        <v>3</v>
      </c>
      <c r="L48" s="24">
        <v>0</v>
      </c>
      <c r="M48" s="24">
        <v>0</v>
      </c>
    </row>
    <row r="49" spans="1:13" x14ac:dyDescent="0.2">
      <c r="A49" s="88">
        <v>48</v>
      </c>
      <c r="B49" s="93">
        <v>44733</v>
      </c>
      <c r="C49" s="8">
        <v>1607</v>
      </c>
      <c r="D49" s="8">
        <v>13</v>
      </c>
      <c r="E49" s="8">
        <v>12</v>
      </c>
      <c r="F49" s="8">
        <v>15</v>
      </c>
      <c r="G49" s="8">
        <v>4</v>
      </c>
      <c r="H49" s="69">
        <f t="shared" si="0"/>
        <v>88.56</v>
      </c>
      <c r="I49" s="8">
        <v>2.5</v>
      </c>
      <c r="J49" s="8">
        <v>80.3</v>
      </c>
      <c r="K49" s="8">
        <v>9</v>
      </c>
      <c r="L49" s="21">
        <v>1</v>
      </c>
      <c r="M49" s="21">
        <v>1</v>
      </c>
    </row>
    <row r="50" spans="1:13" x14ac:dyDescent="0.2">
      <c r="A50" s="87">
        <v>49</v>
      </c>
      <c r="B50" s="92">
        <v>44733</v>
      </c>
      <c r="C50" s="74">
        <v>1619</v>
      </c>
      <c r="D50" s="74">
        <v>5</v>
      </c>
      <c r="E50" s="74">
        <v>3</v>
      </c>
      <c r="F50" s="74">
        <v>7</v>
      </c>
      <c r="G50" s="74">
        <v>12</v>
      </c>
      <c r="H50" s="68">
        <f t="shared" si="0"/>
        <v>92.98</v>
      </c>
      <c r="I50" s="74">
        <v>5.4</v>
      </c>
      <c r="J50" s="74">
        <v>81</v>
      </c>
      <c r="K50" s="74">
        <v>1</v>
      </c>
      <c r="L50" s="24">
        <v>0</v>
      </c>
      <c r="M50" s="24">
        <v>0</v>
      </c>
    </row>
    <row r="51" spans="1:13" x14ac:dyDescent="0.2">
      <c r="A51" s="89">
        <v>50</v>
      </c>
      <c r="B51" s="93">
        <v>44733</v>
      </c>
      <c r="C51" s="75">
        <v>1623</v>
      </c>
      <c r="D51" s="75">
        <v>12</v>
      </c>
      <c r="E51" s="75">
        <v>13</v>
      </c>
      <c r="F51" s="75">
        <v>19</v>
      </c>
      <c r="G51" s="75">
        <v>31</v>
      </c>
      <c r="H51" s="70">
        <f t="shared" si="0"/>
        <v>80.5</v>
      </c>
      <c r="I51" s="8">
        <v>2.2000000000000002</v>
      </c>
      <c r="J51" s="8">
        <v>82.8</v>
      </c>
      <c r="K51" s="8">
        <v>1</v>
      </c>
      <c r="L51" s="62">
        <v>1</v>
      </c>
      <c r="M51" s="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B5AFE-A0CF-F04E-B2E3-42B64BEC82CB}">
  <dimension ref="A1:O63"/>
  <sheetViews>
    <sheetView zoomScale="130" zoomScaleNormal="130" workbookViewId="0"/>
  </sheetViews>
  <sheetFormatPr baseColWidth="10" defaultColWidth="10.83203125" defaultRowHeight="15" x14ac:dyDescent="0.2"/>
  <cols>
    <col min="1" max="5" width="10.83203125" style="19"/>
    <col min="6" max="6" width="21.6640625" style="31" customWidth="1"/>
    <col min="7" max="7" width="6.5" style="19" customWidth="1"/>
    <col min="8" max="11" width="10.83203125" style="19"/>
    <col min="12" max="12" width="21.6640625" style="31" customWidth="1"/>
    <col min="13" max="13" width="22.5" style="19" customWidth="1"/>
    <col min="14" max="16384" width="10.83203125" style="19"/>
  </cols>
  <sheetData>
    <row r="1" spans="1:15" ht="16" x14ac:dyDescent="0.2">
      <c r="A1" s="18" t="s">
        <v>62</v>
      </c>
      <c r="B1" s="18" t="s">
        <v>63</v>
      </c>
      <c r="C1" s="18" t="s">
        <v>64</v>
      </c>
      <c r="D1" s="18" t="s">
        <v>65</v>
      </c>
      <c r="E1" s="18" t="s">
        <v>66</v>
      </c>
      <c r="F1" s="29" t="s">
        <v>67</v>
      </c>
      <c r="H1" s="18" t="s">
        <v>63</v>
      </c>
      <c r="I1" s="18" t="s">
        <v>64</v>
      </c>
      <c r="J1" s="18" t="s">
        <v>68</v>
      </c>
      <c r="K1" s="18" t="s">
        <v>69</v>
      </c>
      <c r="L1" s="29" t="s">
        <v>67</v>
      </c>
      <c r="M1" s="46" t="s">
        <v>70</v>
      </c>
    </row>
    <row r="2" spans="1:15" x14ac:dyDescent="0.2">
      <c r="A2" s="105">
        <v>1</v>
      </c>
      <c r="B2" s="20" t="s">
        <v>71</v>
      </c>
      <c r="C2" s="25">
        <v>44739</v>
      </c>
      <c r="D2" s="20">
        <v>1</v>
      </c>
      <c r="E2" s="20">
        <v>1</v>
      </c>
      <c r="F2" s="108"/>
      <c r="H2" s="20" t="s">
        <v>71</v>
      </c>
      <c r="I2" s="25">
        <v>44740</v>
      </c>
      <c r="J2" s="20">
        <v>1</v>
      </c>
      <c r="K2" s="20">
        <v>1</v>
      </c>
      <c r="L2" s="35"/>
      <c r="M2" s="46"/>
      <c r="N2" s="43"/>
      <c r="O2" s="43"/>
    </row>
    <row r="3" spans="1:15" x14ac:dyDescent="0.2">
      <c r="A3" s="106">
        <v>2</v>
      </c>
      <c r="B3" s="21" t="s">
        <v>71</v>
      </c>
      <c r="C3" s="26">
        <v>44739</v>
      </c>
      <c r="D3" s="22">
        <v>0</v>
      </c>
      <c r="E3" s="21">
        <v>0</v>
      </c>
      <c r="H3" s="21" t="s">
        <v>72</v>
      </c>
      <c r="I3" s="26">
        <v>44740</v>
      </c>
      <c r="J3" s="21">
        <v>0</v>
      </c>
      <c r="K3" s="21">
        <v>0</v>
      </c>
      <c r="M3" s="46"/>
      <c r="N3" s="44"/>
      <c r="O3" s="45"/>
    </row>
    <row r="4" spans="1:15" ht="32" x14ac:dyDescent="0.2">
      <c r="A4" s="109">
        <v>3</v>
      </c>
      <c r="B4" s="23"/>
      <c r="C4" s="27">
        <v>44739</v>
      </c>
      <c r="D4" s="23"/>
      <c r="E4" s="23"/>
      <c r="F4" s="32" t="s">
        <v>73</v>
      </c>
      <c r="H4" s="23" t="s">
        <v>71</v>
      </c>
      <c r="I4" s="27">
        <v>44740</v>
      </c>
      <c r="J4" s="23">
        <v>1</v>
      </c>
      <c r="K4" s="23">
        <v>1</v>
      </c>
      <c r="L4" s="111" t="s">
        <v>74</v>
      </c>
      <c r="M4" s="46" t="s">
        <v>75</v>
      </c>
      <c r="N4" s="43"/>
      <c r="O4" s="43"/>
    </row>
    <row r="5" spans="1:15" x14ac:dyDescent="0.2">
      <c r="A5" s="21">
        <v>4</v>
      </c>
      <c r="B5" s="21" t="s">
        <v>71</v>
      </c>
      <c r="C5" s="26">
        <v>44739</v>
      </c>
      <c r="D5" s="21">
        <v>1</v>
      </c>
      <c r="E5" s="21">
        <v>0</v>
      </c>
      <c r="H5" s="21" t="s">
        <v>72</v>
      </c>
      <c r="I5" s="26">
        <v>44740</v>
      </c>
      <c r="J5" s="21">
        <v>0</v>
      </c>
      <c r="K5" s="21">
        <v>0</v>
      </c>
      <c r="M5" s="46"/>
    </row>
    <row r="6" spans="1:15" ht="32" x14ac:dyDescent="0.2">
      <c r="A6" s="24">
        <v>5</v>
      </c>
      <c r="B6" s="24" t="s">
        <v>71</v>
      </c>
      <c r="C6" s="28">
        <v>44739</v>
      </c>
      <c r="D6" s="24">
        <v>0</v>
      </c>
      <c r="E6" s="24">
        <v>0</v>
      </c>
      <c r="F6" s="33"/>
      <c r="H6" s="24"/>
      <c r="I6" s="28">
        <v>44740</v>
      </c>
      <c r="J6" s="24"/>
      <c r="K6" s="24"/>
      <c r="L6" s="40" t="s">
        <v>76</v>
      </c>
      <c r="M6" s="46" t="s">
        <v>77</v>
      </c>
    </row>
    <row r="7" spans="1:15" x14ac:dyDescent="0.2">
      <c r="A7" s="106">
        <v>6</v>
      </c>
      <c r="B7" s="21" t="s">
        <v>71</v>
      </c>
      <c r="C7" s="26">
        <v>44739</v>
      </c>
      <c r="D7" s="21">
        <v>0</v>
      </c>
      <c r="E7" s="21">
        <v>0</v>
      </c>
      <c r="H7" s="21" t="s">
        <v>72</v>
      </c>
      <c r="I7" s="26">
        <v>44740</v>
      </c>
      <c r="J7" s="21">
        <v>0</v>
      </c>
      <c r="K7" s="21">
        <v>0</v>
      </c>
      <c r="M7" s="46"/>
    </row>
    <row r="8" spans="1:15" x14ac:dyDescent="0.2">
      <c r="A8" s="106">
        <v>7</v>
      </c>
      <c r="B8" s="24" t="s">
        <v>72</v>
      </c>
      <c r="C8" s="28">
        <v>44739</v>
      </c>
      <c r="D8" s="24">
        <v>0</v>
      </c>
      <c r="E8" s="24">
        <v>0</v>
      </c>
      <c r="F8" s="33"/>
      <c r="H8" s="24" t="s">
        <v>71</v>
      </c>
      <c r="I8" s="28">
        <v>44739</v>
      </c>
      <c r="J8" s="24">
        <v>0</v>
      </c>
      <c r="K8" s="24">
        <v>0</v>
      </c>
      <c r="L8" s="33"/>
      <c r="M8" s="46"/>
    </row>
    <row r="9" spans="1:15" x14ac:dyDescent="0.2">
      <c r="A9" s="21">
        <v>8</v>
      </c>
      <c r="B9" s="21" t="s">
        <v>72</v>
      </c>
      <c r="C9" s="26">
        <v>44739</v>
      </c>
      <c r="D9" s="21">
        <v>0</v>
      </c>
      <c r="E9" s="21">
        <v>0</v>
      </c>
      <c r="H9" s="21" t="s">
        <v>71</v>
      </c>
      <c r="I9" s="26">
        <v>44739</v>
      </c>
      <c r="J9" s="21">
        <v>1</v>
      </c>
      <c r="K9" s="21">
        <v>0</v>
      </c>
      <c r="M9" s="46"/>
    </row>
    <row r="10" spans="1:15" x14ac:dyDescent="0.2">
      <c r="A10" s="106">
        <v>9</v>
      </c>
      <c r="B10" s="24" t="s">
        <v>72</v>
      </c>
      <c r="C10" s="28">
        <v>44739</v>
      </c>
      <c r="D10" s="24">
        <v>1</v>
      </c>
      <c r="E10" s="24">
        <v>1</v>
      </c>
      <c r="F10" s="34"/>
      <c r="H10" s="24" t="s">
        <v>71</v>
      </c>
      <c r="I10" s="28">
        <v>44739</v>
      </c>
      <c r="J10" s="24">
        <v>1</v>
      </c>
      <c r="K10" s="24">
        <v>1</v>
      </c>
      <c r="L10" s="33"/>
      <c r="M10" s="46"/>
    </row>
    <row r="11" spans="1:15" x14ac:dyDescent="0.2">
      <c r="A11" s="106">
        <v>10</v>
      </c>
      <c r="B11" s="21" t="s">
        <v>72</v>
      </c>
      <c r="C11" s="26">
        <v>44739</v>
      </c>
      <c r="D11" s="21">
        <v>0</v>
      </c>
      <c r="E11" s="21">
        <v>0</v>
      </c>
      <c r="H11" s="21" t="s">
        <v>71</v>
      </c>
      <c r="I11" s="26">
        <v>44739</v>
      </c>
      <c r="J11" s="21">
        <v>0</v>
      </c>
      <c r="K11" s="21">
        <v>0</v>
      </c>
      <c r="M11" s="46"/>
    </row>
    <row r="12" spans="1:15" ht="16" x14ac:dyDescent="0.2">
      <c r="A12" s="106">
        <v>11</v>
      </c>
      <c r="B12" s="24" t="s">
        <v>72</v>
      </c>
      <c r="C12" s="28">
        <v>44739</v>
      </c>
      <c r="D12" s="24">
        <v>1</v>
      </c>
      <c r="E12" s="24">
        <v>0</v>
      </c>
      <c r="F12" s="33"/>
      <c r="H12" s="24" t="s">
        <v>71</v>
      </c>
      <c r="I12" s="28">
        <v>44739</v>
      </c>
      <c r="J12" s="24">
        <v>1</v>
      </c>
      <c r="K12" s="24">
        <v>1</v>
      </c>
      <c r="L12" s="110" t="s">
        <v>78</v>
      </c>
      <c r="M12" s="46" t="s">
        <v>75</v>
      </c>
    </row>
    <row r="13" spans="1:15" ht="16" x14ac:dyDescent="0.2">
      <c r="A13" s="21">
        <v>12</v>
      </c>
      <c r="B13" s="21" t="s">
        <v>72</v>
      </c>
      <c r="C13" s="26">
        <v>44739</v>
      </c>
      <c r="D13" s="21">
        <v>1</v>
      </c>
      <c r="E13" s="21">
        <v>0</v>
      </c>
      <c r="F13" s="40" t="s">
        <v>79</v>
      </c>
      <c r="H13" s="21" t="s">
        <v>71</v>
      </c>
      <c r="I13" s="26">
        <v>44739</v>
      </c>
      <c r="J13" s="21">
        <v>1</v>
      </c>
      <c r="K13" s="21">
        <v>0</v>
      </c>
      <c r="M13" s="46"/>
    </row>
    <row r="14" spans="1:15" x14ac:dyDescent="0.2">
      <c r="A14" s="106">
        <v>13</v>
      </c>
      <c r="B14" s="24" t="s">
        <v>71</v>
      </c>
      <c r="C14" s="28">
        <v>44739</v>
      </c>
      <c r="D14" s="24">
        <v>0</v>
      </c>
      <c r="E14" s="24">
        <v>0</v>
      </c>
      <c r="F14" s="33"/>
      <c r="H14" s="24" t="s">
        <v>71</v>
      </c>
      <c r="I14" s="28">
        <v>44740</v>
      </c>
      <c r="J14" s="24">
        <v>0</v>
      </c>
      <c r="K14" s="24">
        <v>0</v>
      </c>
      <c r="L14" s="33"/>
      <c r="M14" s="46"/>
    </row>
    <row r="15" spans="1:15" x14ac:dyDescent="0.2">
      <c r="A15" s="106">
        <v>14</v>
      </c>
      <c r="B15" s="21" t="s">
        <v>72</v>
      </c>
      <c r="C15" s="26">
        <v>44739</v>
      </c>
      <c r="D15" s="21">
        <v>0</v>
      </c>
      <c r="E15" s="21">
        <v>0</v>
      </c>
      <c r="H15" s="21" t="s">
        <v>71</v>
      </c>
      <c r="I15" s="26">
        <v>44740</v>
      </c>
      <c r="J15" s="21">
        <v>0</v>
      </c>
      <c r="K15" s="21">
        <v>0</v>
      </c>
      <c r="M15" s="46"/>
    </row>
    <row r="16" spans="1:15" ht="16" x14ac:dyDescent="0.2">
      <c r="A16" s="106">
        <v>15</v>
      </c>
      <c r="B16" s="24" t="s">
        <v>72</v>
      </c>
      <c r="C16" s="28">
        <v>44739</v>
      </c>
      <c r="D16" s="24">
        <v>0</v>
      </c>
      <c r="E16" s="24">
        <v>0</v>
      </c>
      <c r="F16" s="33"/>
      <c r="H16" s="24" t="s">
        <v>71</v>
      </c>
      <c r="I16" s="28">
        <v>44742</v>
      </c>
      <c r="J16" s="24">
        <v>0</v>
      </c>
      <c r="K16" s="24">
        <v>0</v>
      </c>
      <c r="L16" s="33" t="s">
        <v>80</v>
      </c>
      <c r="M16" s="46"/>
    </row>
    <row r="17" spans="1:13" x14ac:dyDescent="0.2">
      <c r="A17" s="106">
        <v>16</v>
      </c>
      <c r="B17" s="21" t="s">
        <v>72</v>
      </c>
      <c r="C17" s="26">
        <v>44739</v>
      </c>
      <c r="D17" s="21">
        <v>0</v>
      </c>
      <c r="E17" s="21">
        <v>0</v>
      </c>
      <c r="H17" s="21" t="s">
        <v>71</v>
      </c>
      <c r="I17" s="26">
        <v>44742</v>
      </c>
      <c r="J17" s="21">
        <v>0</v>
      </c>
      <c r="K17" s="21">
        <v>0</v>
      </c>
      <c r="M17" s="46"/>
    </row>
    <row r="18" spans="1:13" ht="16" x14ac:dyDescent="0.2">
      <c r="A18" s="106">
        <v>17</v>
      </c>
      <c r="B18" s="24" t="s">
        <v>72</v>
      </c>
      <c r="C18" s="28">
        <v>44739</v>
      </c>
      <c r="D18" s="24">
        <v>0</v>
      </c>
      <c r="E18" s="20">
        <v>0</v>
      </c>
      <c r="F18" s="33"/>
      <c r="H18" s="24" t="s">
        <v>71</v>
      </c>
      <c r="I18" s="28">
        <v>44742</v>
      </c>
      <c r="J18" s="24">
        <v>0</v>
      </c>
      <c r="K18" s="24">
        <v>0</v>
      </c>
      <c r="L18" s="33" t="s">
        <v>81</v>
      </c>
      <c r="M18" s="46"/>
    </row>
    <row r="19" spans="1:13" ht="16" x14ac:dyDescent="0.2">
      <c r="A19" s="106">
        <v>18</v>
      </c>
      <c r="B19" s="21" t="s">
        <v>72</v>
      </c>
      <c r="C19" s="26">
        <v>44739</v>
      </c>
      <c r="D19" s="21">
        <v>1</v>
      </c>
      <c r="E19" s="21">
        <v>1</v>
      </c>
      <c r="H19" s="21" t="s">
        <v>71</v>
      </c>
      <c r="I19" s="26">
        <v>44742</v>
      </c>
      <c r="J19" s="21">
        <v>1</v>
      </c>
      <c r="K19" s="21">
        <v>1</v>
      </c>
      <c r="L19" s="31" t="s">
        <v>82</v>
      </c>
      <c r="M19" s="46"/>
    </row>
    <row r="20" spans="1:13" x14ac:dyDescent="0.2">
      <c r="A20" s="24">
        <v>19</v>
      </c>
      <c r="B20" s="24" t="s">
        <v>56</v>
      </c>
      <c r="C20" s="28">
        <v>44748</v>
      </c>
      <c r="D20" s="24">
        <v>0</v>
      </c>
      <c r="E20" s="24">
        <v>0</v>
      </c>
      <c r="F20" s="33"/>
      <c r="H20" s="24" t="s">
        <v>71</v>
      </c>
      <c r="I20" s="28">
        <v>44742</v>
      </c>
      <c r="J20" s="24">
        <v>1</v>
      </c>
      <c r="K20" s="24">
        <v>0</v>
      </c>
      <c r="L20" s="33"/>
      <c r="M20" s="46"/>
    </row>
    <row r="21" spans="1:13" ht="16" x14ac:dyDescent="0.2">
      <c r="A21" s="106">
        <v>20</v>
      </c>
      <c r="B21" s="21" t="s">
        <v>56</v>
      </c>
      <c r="C21" s="26">
        <v>44748</v>
      </c>
      <c r="D21" s="21">
        <v>1</v>
      </c>
      <c r="E21" s="21">
        <v>1</v>
      </c>
      <c r="H21" s="21" t="s">
        <v>71</v>
      </c>
      <c r="I21" s="26">
        <v>44742</v>
      </c>
      <c r="J21" s="21">
        <v>1</v>
      </c>
      <c r="K21" s="21">
        <v>1</v>
      </c>
      <c r="L21" s="110" t="s">
        <v>83</v>
      </c>
      <c r="M21" s="46" t="s">
        <v>84</v>
      </c>
    </row>
    <row r="22" spans="1:13" x14ac:dyDescent="0.2">
      <c r="A22" s="24">
        <v>21</v>
      </c>
      <c r="B22" s="24" t="s">
        <v>56</v>
      </c>
      <c r="C22" s="28">
        <v>44748</v>
      </c>
      <c r="D22" s="24">
        <v>1</v>
      </c>
      <c r="E22" s="24">
        <v>0</v>
      </c>
      <c r="F22" s="30"/>
      <c r="H22" s="24" t="s">
        <v>71</v>
      </c>
      <c r="I22" s="28">
        <v>44747</v>
      </c>
      <c r="J22" s="24">
        <v>1</v>
      </c>
      <c r="K22" s="24">
        <v>1</v>
      </c>
      <c r="L22" s="33"/>
      <c r="M22" s="46"/>
    </row>
    <row r="23" spans="1:13" ht="16" x14ac:dyDescent="0.2">
      <c r="A23" s="21">
        <v>22</v>
      </c>
      <c r="B23" s="21" t="s">
        <v>72</v>
      </c>
      <c r="C23" s="26">
        <v>44748</v>
      </c>
      <c r="D23" s="21">
        <v>0</v>
      </c>
      <c r="E23" s="21">
        <v>0</v>
      </c>
      <c r="H23" s="21" t="s">
        <v>72</v>
      </c>
      <c r="I23" s="26">
        <v>44747</v>
      </c>
      <c r="J23" s="21">
        <v>0</v>
      </c>
      <c r="K23" s="21">
        <v>0</v>
      </c>
      <c r="L23" s="41" t="s">
        <v>85</v>
      </c>
      <c r="M23" s="46" t="s">
        <v>86</v>
      </c>
    </row>
    <row r="24" spans="1:13" x14ac:dyDescent="0.2">
      <c r="A24" s="106">
        <v>23</v>
      </c>
      <c r="B24" s="24" t="s">
        <v>72</v>
      </c>
      <c r="C24" s="28">
        <v>44748</v>
      </c>
      <c r="D24" s="24">
        <v>0</v>
      </c>
      <c r="E24" s="24">
        <v>0</v>
      </c>
      <c r="F24" s="33"/>
      <c r="H24" s="24" t="s">
        <v>72</v>
      </c>
      <c r="I24" s="28">
        <v>44747</v>
      </c>
      <c r="J24" s="24">
        <v>0</v>
      </c>
      <c r="K24" s="24">
        <v>0</v>
      </c>
      <c r="L24" s="33"/>
      <c r="M24" s="46"/>
    </row>
    <row r="25" spans="1:13" x14ac:dyDescent="0.2">
      <c r="A25" s="106">
        <v>24</v>
      </c>
      <c r="B25" s="21" t="s">
        <v>72</v>
      </c>
      <c r="C25" s="26">
        <v>44748</v>
      </c>
      <c r="D25" s="21">
        <v>1</v>
      </c>
      <c r="E25" s="21">
        <v>1</v>
      </c>
      <c r="H25" s="21" t="s">
        <v>71</v>
      </c>
      <c r="I25" s="26">
        <v>44747</v>
      </c>
      <c r="J25" s="21">
        <v>1</v>
      </c>
      <c r="K25" s="21">
        <v>1</v>
      </c>
      <c r="M25" s="46"/>
    </row>
    <row r="26" spans="1:13" ht="16" x14ac:dyDescent="0.2">
      <c r="A26" s="24">
        <v>25</v>
      </c>
      <c r="B26" s="21" t="s">
        <v>72</v>
      </c>
      <c r="C26" s="28">
        <v>44754</v>
      </c>
      <c r="D26" s="24">
        <v>0</v>
      </c>
      <c r="E26" s="24">
        <v>0</v>
      </c>
      <c r="F26" s="40" t="s">
        <v>79</v>
      </c>
      <c r="H26" s="24"/>
      <c r="I26" s="24"/>
      <c r="J26" s="24"/>
      <c r="K26" s="24"/>
      <c r="L26" s="42" t="s">
        <v>87</v>
      </c>
      <c r="M26" s="46"/>
    </row>
    <row r="27" spans="1:13" x14ac:dyDescent="0.2">
      <c r="A27" s="21">
        <v>26</v>
      </c>
      <c r="B27" s="19" t="s">
        <v>72</v>
      </c>
      <c r="C27" s="26">
        <v>44754</v>
      </c>
      <c r="D27" s="21">
        <v>0</v>
      </c>
      <c r="E27" s="21">
        <v>0</v>
      </c>
      <c r="H27" s="21" t="s">
        <v>71</v>
      </c>
      <c r="I27" s="26">
        <v>44747</v>
      </c>
      <c r="J27" s="21">
        <v>1</v>
      </c>
      <c r="K27" s="21">
        <v>1</v>
      </c>
      <c r="M27" s="46"/>
    </row>
    <row r="28" spans="1:13" x14ac:dyDescent="0.2">
      <c r="A28" s="106">
        <v>27</v>
      </c>
      <c r="B28" s="24" t="s">
        <v>72</v>
      </c>
      <c r="C28" s="28">
        <v>44754</v>
      </c>
      <c r="D28" s="24">
        <v>0</v>
      </c>
      <c r="E28" s="24">
        <v>0</v>
      </c>
      <c r="F28" s="33"/>
      <c r="H28" s="24" t="s">
        <v>72</v>
      </c>
      <c r="I28" s="28">
        <v>44747</v>
      </c>
      <c r="J28" s="24">
        <v>0</v>
      </c>
      <c r="K28" s="24">
        <v>0</v>
      </c>
      <c r="L28" s="33"/>
      <c r="M28" s="46"/>
    </row>
    <row r="29" spans="1:13" x14ac:dyDescent="0.2">
      <c r="A29" s="106">
        <v>28</v>
      </c>
      <c r="B29" s="21" t="s">
        <v>71</v>
      </c>
      <c r="C29" s="26">
        <v>44754</v>
      </c>
      <c r="D29" s="21">
        <v>0</v>
      </c>
      <c r="E29" s="21">
        <v>0</v>
      </c>
      <c r="H29" s="21" t="s">
        <v>71</v>
      </c>
      <c r="I29" s="26">
        <v>44747</v>
      </c>
      <c r="J29" s="21">
        <v>0</v>
      </c>
      <c r="K29" s="21">
        <v>0</v>
      </c>
      <c r="M29" s="46"/>
    </row>
    <row r="30" spans="1:13" x14ac:dyDescent="0.2">
      <c r="A30" s="106">
        <v>29</v>
      </c>
      <c r="B30" s="24" t="s">
        <v>72</v>
      </c>
      <c r="C30" s="64">
        <v>44754</v>
      </c>
      <c r="D30" s="24">
        <v>0</v>
      </c>
      <c r="E30" s="24">
        <v>0</v>
      </c>
      <c r="F30" s="33"/>
      <c r="H30" s="24" t="s">
        <v>71</v>
      </c>
      <c r="I30" s="28">
        <v>44747</v>
      </c>
      <c r="J30" s="24">
        <v>0</v>
      </c>
      <c r="K30" s="24">
        <v>0</v>
      </c>
      <c r="L30" s="33"/>
      <c r="M30" s="46"/>
    </row>
    <row r="31" spans="1:13" ht="16" x14ac:dyDescent="0.2">
      <c r="A31" s="106">
        <v>30</v>
      </c>
      <c r="B31" s="21" t="s">
        <v>71</v>
      </c>
      <c r="C31" s="66">
        <v>44754</v>
      </c>
      <c r="D31" s="21">
        <v>0</v>
      </c>
      <c r="E31" s="21">
        <v>0</v>
      </c>
      <c r="H31" s="21" t="s">
        <v>71</v>
      </c>
      <c r="I31" s="26">
        <v>44748</v>
      </c>
      <c r="J31" s="21">
        <v>0</v>
      </c>
      <c r="K31" s="21">
        <v>0</v>
      </c>
      <c r="L31" s="31" t="s">
        <v>88</v>
      </c>
      <c r="M31" s="46"/>
    </row>
    <row r="32" spans="1:13" ht="32" x14ac:dyDescent="0.2">
      <c r="A32" s="24">
        <v>31</v>
      </c>
      <c r="B32" s="24" t="s">
        <v>71</v>
      </c>
      <c r="C32" s="28">
        <v>44754</v>
      </c>
      <c r="D32" s="24">
        <v>0</v>
      </c>
      <c r="E32" s="24">
        <v>0</v>
      </c>
      <c r="F32" s="33"/>
      <c r="H32" s="24" t="s">
        <v>71</v>
      </c>
      <c r="I32" s="28">
        <v>44757</v>
      </c>
      <c r="J32" s="24">
        <v>1</v>
      </c>
      <c r="K32" s="24">
        <v>1</v>
      </c>
      <c r="L32" s="41" t="s">
        <v>76</v>
      </c>
      <c r="M32" s="46" t="s">
        <v>75</v>
      </c>
    </row>
    <row r="33" spans="1:13" x14ac:dyDescent="0.2">
      <c r="A33" s="106">
        <v>32</v>
      </c>
      <c r="B33" s="21" t="s">
        <v>71</v>
      </c>
      <c r="C33" s="26">
        <v>44754</v>
      </c>
      <c r="D33" s="21">
        <v>0</v>
      </c>
      <c r="E33" s="21">
        <v>0</v>
      </c>
      <c r="H33" s="21" t="s">
        <v>71</v>
      </c>
      <c r="I33" s="26">
        <v>44748</v>
      </c>
      <c r="J33" s="21">
        <v>0</v>
      </c>
      <c r="K33" s="21">
        <v>0</v>
      </c>
      <c r="M33" s="46"/>
    </row>
    <row r="34" spans="1:13" ht="16" x14ac:dyDescent="0.2">
      <c r="A34" s="106">
        <v>33</v>
      </c>
      <c r="B34" s="24" t="s">
        <v>71</v>
      </c>
      <c r="C34" s="28">
        <v>44754</v>
      </c>
      <c r="D34" s="24">
        <v>1</v>
      </c>
      <c r="E34" s="24">
        <v>1</v>
      </c>
      <c r="F34" s="33" t="s">
        <v>89</v>
      </c>
      <c r="H34" s="24" t="s">
        <v>72</v>
      </c>
      <c r="I34" s="28">
        <v>44748</v>
      </c>
      <c r="J34" s="24">
        <v>1</v>
      </c>
      <c r="K34" s="24">
        <v>1</v>
      </c>
      <c r="L34" s="33"/>
      <c r="M34" s="46"/>
    </row>
    <row r="35" spans="1:13" ht="32" x14ac:dyDescent="0.2">
      <c r="A35" s="21">
        <v>34</v>
      </c>
      <c r="B35" s="21" t="s">
        <v>72</v>
      </c>
      <c r="C35" s="26">
        <v>44755</v>
      </c>
      <c r="D35" s="21">
        <v>1</v>
      </c>
      <c r="E35" s="21">
        <v>1</v>
      </c>
      <c r="H35" s="21" t="s">
        <v>72</v>
      </c>
      <c r="I35" s="26">
        <v>44748</v>
      </c>
      <c r="J35" s="21">
        <v>0</v>
      </c>
      <c r="K35" s="21">
        <v>0</v>
      </c>
      <c r="L35" s="40" t="s">
        <v>90</v>
      </c>
      <c r="M35" s="46"/>
    </row>
    <row r="36" spans="1:13" x14ac:dyDescent="0.2">
      <c r="A36" s="106">
        <v>35</v>
      </c>
      <c r="B36" s="24" t="s">
        <v>71</v>
      </c>
      <c r="C36" s="28">
        <v>44755</v>
      </c>
      <c r="D36" s="24">
        <v>0</v>
      </c>
      <c r="E36" s="24">
        <v>0</v>
      </c>
      <c r="F36" s="33"/>
      <c r="H36" s="24" t="s">
        <v>71</v>
      </c>
      <c r="I36" s="64">
        <v>44748</v>
      </c>
      <c r="J36" s="24">
        <v>0</v>
      </c>
      <c r="K36" s="24">
        <v>0</v>
      </c>
      <c r="L36" s="33"/>
      <c r="M36" s="46"/>
    </row>
    <row r="37" spans="1:13" x14ac:dyDescent="0.2">
      <c r="A37" s="21">
        <v>36</v>
      </c>
      <c r="B37" s="21" t="s">
        <v>71</v>
      </c>
      <c r="C37" s="26">
        <v>44755</v>
      </c>
      <c r="D37" s="21">
        <v>0</v>
      </c>
      <c r="E37" s="21">
        <v>0</v>
      </c>
      <c r="H37" s="21" t="s">
        <v>72</v>
      </c>
      <c r="I37" s="26">
        <v>44749</v>
      </c>
      <c r="J37" s="21">
        <v>1</v>
      </c>
      <c r="K37" s="21">
        <v>0</v>
      </c>
      <c r="M37" s="46"/>
    </row>
    <row r="38" spans="1:13" x14ac:dyDescent="0.2">
      <c r="A38" s="106">
        <v>37</v>
      </c>
      <c r="B38" s="24" t="s">
        <v>72</v>
      </c>
      <c r="C38" s="28">
        <v>44755</v>
      </c>
      <c r="D38" s="24">
        <v>1</v>
      </c>
      <c r="E38" s="24">
        <v>1</v>
      </c>
      <c r="F38" s="33"/>
      <c r="H38" s="24" t="s">
        <v>72</v>
      </c>
      <c r="I38" s="28">
        <v>44750</v>
      </c>
      <c r="J38" s="24">
        <v>1</v>
      </c>
      <c r="K38" s="24">
        <v>1</v>
      </c>
      <c r="L38" s="33"/>
      <c r="M38" s="46"/>
    </row>
    <row r="39" spans="1:13" ht="16" x14ac:dyDescent="0.2">
      <c r="A39" s="21">
        <v>38</v>
      </c>
      <c r="B39" s="21" t="s">
        <v>71</v>
      </c>
      <c r="C39" s="26">
        <v>44755</v>
      </c>
      <c r="D39" s="21">
        <v>0</v>
      </c>
      <c r="E39" s="21">
        <v>0</v>
      </c>
      <c r="F39" s="104" t="s">
        <v>91</v>
      </c>
      <c r="H39" s="21" t="s">
        <v>71</v>
      </c>
      <c r="I39" s="26">
        <v>44750</v>
      </c>
      <c r="J39" s="21">
        <v>1</v>
      </c>
      <c r="K39" s="21">
        <v>0</v>
      </c>
      <c r="L39" s="31" t="s">
        <v>92</v>
      </c>
      <c r="M39" s="46" t="s">
        <v>93</v>
      </c>
    </row>
    <row r="40" spans="1:13" x14ac:dyDescent="0.2">
      <c r="A40" s="24">
        <v>39</v>
      </c>
      <c r="B40" s="24" t="s">
        <v>71</v>
      </c>
      <c r="C40" s="28">
        <v>44755</v>
      </c>
      <c r="D40" s="24">
        <v>1</v>
      </c>
      <c r="E40" s="24">
        <v>1</v>
      </c>
      <c r="F40" s="33"/>
      <c r="H40" s="24" t="s">
        <v>72</v>
      </c>
      <c r="I40" s="28">
        <v>44750</v>
      </c>
      <c r="J40" s="24">
        <v>1</v>
      </c>
      <c r="K40" s="24">
        <v>0</v>
      </c>
      <c r="L40" s="33"/>
      <c r="M40" s="46"/>
    </row>
    <row r="41" spans="1:13" ht="32" x14ac:dyDescent="0.2">
      <c r="A41" s="106">
        <v>40</v>
      </c>
      <c r="B41" s="21" t="s">
        <v>72</v>
      </c>
      <c r="C41" s="26">
        <v>44755</v>
      </c>
      <c r="D41" s="21">
        <v>0</v>
      </c>
      <c r="E41" s="21">
        <v>0</v>
      </c>
      <c r="H41" s="21" t="s">
        <v>72</v>
      </c>
      <c r="I41" s="26">
        <v>44750</v>
      </c>
      <c r="J41" s="21">
        <v>0</v>
      </c>
      <c r="K41" s="21">
        <v>0</v>
      </c>
      <c r="L41" s="31" t="s">
        <v>94</v>
      </c>
      <c r="M41" s="46"/>
    </row>
    <row r="42" spans="1:13" ht="16" x14ac:dyDescent="0.2">
      <c r="A42" s="106">
        <v>41</v>
      </c>
      <c r="B42" s="24" t="s">
        <v>71</v>
      </c>
      <c r="C42" s="28">
        <v>44755</v>
      </c>
      <c r="D42" s="24">
        <v>1</v>
      </c>
      <c r="E42" s="24">
        <v>0</v>
      </c>
      <c r="F42" s="104"/>
      <c r="H42" s="24" t="s">
        <v>71</v>
      </c>
      <c r="I42" s="28">
        <v>44750</v>
      </c>
      <c r="J42" s="24">
        <v>1</v>
      </c>
      <c r="K42" s="24">
        <v>0</v>
      </c>
      <c r="L42" s="33" t="s">
        <v>95</v>
      </c>
      <c r="M42" s="46" t="s">
        <v>93</v>
      </c>
    </row>
    <row r="43" spans="1:13" ht="32" x14ac:dyDescent="0.2">
      <c r="A43" s="21">
        <v>42</v>
      </c>
      <c r="B43" s="21" t="s">
        <v>71</v>
      </c>
      <c r="C43" s="26">
        <v>44755</v>
      </c>
      <c r="D43" s="21">
        <v>1</v>
      </c>
      <c r="E43" s="21">
        <v>0</v>
      </c>
      <c r="F43" s="104" t="s">
        <v>96</v>
      </c>
      <c r="H43" s="21" t="s">
        <v>71</v>
      </c>
      <c r="I43" s="26">
        <v>44750</v>
      </c>
      <c r="J43" s="21">
        <v>1</v>
      </c>
      <c r="K43" s="21">
        <v>1</v>
      </c>
      <c r="L43" s="31" t="s">
        <v>88</v>
      </c>
      <c r="M43" s="46" t="s">
        <v>97</v>
      </c>
    </row>
    <row r="44" spans="1:13" ht="16" x14ac:dyDescent="0.2">
      <c r="A44" s="106">
        <v>43</v>
      </c>
      <c r="B44" s="24" t="s">
        <v>71</v>
      </c>
      <c r="C44" s="28">
        <v>44755</v>
      </c>
      <c r="D44" s="24">
        <v>1</v>
      </c>
      <c r="E44" s="24">
        <v>1</v>
      </c>
      <c r="F44" s="33" t="s">
        <v>98</v>
      </c>
      <c r="H44" s="24" t="s">
        <v>72</v>
      </c>
      <c r="I44" s="28">
        <v>44753</v>
      </c>
      <c r="J44" s="24">
        <v>1</v>
      </c>
      <c r="K44" s="24">
        <v>1</v>
      </c>
      <c r="L44" s="33"/>
      <c r="M44" s="46"/>
    </row>
    <row r="45" spans="1:13" x14ac:dyDescent="0.2">
      <c r="A45" s="106">
        <v>44</v>
      </c>
      <c r="B45" s="21" t="s">
        <v>71</v>
      </c>
      <c r="C45" s="26">
        <v>44756</v>
      </c>
      <c r="D45" s="21">
        <v>0</v>
      </c>
      <c r="E45" s="21">
        <v>0</v>
      </c>
      <c r="H45" s="21" t="s">
        <v>72</v>
      </c>
      <c r="I45" s="26">
        <v>44753</v>
      </c>
      <c r="J45" s="21">
        <v>0</v>
      </c>
      <c r="K45" s="21">
        <v>0</v>
      </c>
      <c r="M45" s="46"/>
    </row>
    <row r="46" spans="1:13" ht="32" x14ac:dyDescent="0.2">
      <c r="A46" s="24">
        <v>45</v>
      </c>
      <c r="B46" s="24" t="s">
        <v>71</v>
      </c>
      <c r="C46" s="28">
        <v>44756</v>
      </c>
      <c r="D46" s="24">
        <v>1</v>
      </c>
      <c r="E46" s="24">
        <v>1</v>
      </c>
      <c r="F46" s="33"/>
      <c r="H46" s="24" t="s">
        <v>72</v>
      </c>
      <c r="I46" s="28">
        <v>44753</v>
      </c>
      <c r="J46" s="24">
        <v>1</v>
      </c>
      <c r="K46" s="24">
        <v>1</v>
      </c>
      <c r="L46" s="33" t="s">
        <v>99</v>
      </c>
      <c r="M46" s="46"/>
    </row>
    <row r="47" spans="1:13" ht="32" x14ac:dyDescent="0.2">
      <c r="A47" s="21">
        <v>46</v>
      </c>
      <c r="B47" s="21" t="s">
        <v>100</v>
      </c>
      <c r="C47" s="26">
        <v>44756</v>
      </c>
      <c r="D47" s="21">
        <v>1</v>
      </c>
      <c r="E47" s="21">
        <v>1</v>
      </c>
      <c r="F47" s="31" t="s">
        <v>101</v>
      </c>
      <c r="H47" s="21" t="s">
        <v>71</v>
      </c>
      <c r="I47" s="26">
        <v>44753</v>
      </c>
      <c r="J47" s="21">
        <v>0</v>
      </c>
      <c r="K47" s="21">
        <v>0</v>
      </c>
      <c r="M47" s="46"/>
    </row>
    <row r="48" spans="1:13" x14ac:dyDescent="0.2">
      <c r="A48" s="106">
        <v>47</v>
      </c>
      <c r="B48" s="24" t="s">
        <v>72</v>
      </c>
      <c r="C48" s="28">
        <v>44756</v>
      </c>
      <c r="D48" s="24">
        <v>0</v>
      </c>
      <c r="E48" s="24">
        <v>0</v>
      </c>
      <c r="F48" s="33"/>
      <c r="H48" s="24" t="s">
        <v>71</v>
      </c>
      <c r="I48" s="28">
        <v>44753</v>
      </c>
      <c r="J48" s="24">
        <v>0</v>
      </c>
      <c r="K48" s="24">
        <v>0</v>
      </c>
      <c r="L48" s="33"/>
      <c r="M48" s="46"/>
    </row>
    <row r="49" spans="1:13" x14ac:dyDescent="0.2">
      <c r="A49" s="106">
        <v>48</v>
      </c>
      <c r="B49" s="21" t="s">
        <v>72</v>
      </c>
      <c r="C49" s="26">
        <v>44756</v>
      </c>
      <c r="D49" s="21">
        <v>1</v>
      </c>
      <c r="E49" s="21">
        <v>1</v>
      </c>
      <c r="H49" s="21" t="s">
        <v>72</v>
      </c>
      <c r="I49" s="26">
        <v>44753</v>
      </c>
      <c r="J49" s="21">
        <v>1</v>
      </c>
      <c r="K49" s="21">
        <v>1</v>
      </c>
      <c r="M49" s="46"/>
    </row>
    <row r="50" spans="1:13" x14ac:dyDescent="0.2">
      <c r="A50" s="106">
        <v>49</v>
      </c>
      <c r="B50" s="24" t="s">
        <v>72</v>
      </c>
      <c r="C50" s="28">
        <v>44756</v>
      </c>
      <c r="D50" s="24">
        <v>0</v>
      </c>
      <c r="E50" s="24">
        <v>0</v>
      </c>
      <c r="F50" s="33"/>
      <c r="H50" s="24" t="s">
        <v>71</v>
      </c>
      <c r="I50" s="28">
        <v>44753</v>
      </c>
      <c r="J50" s="24">
        <v>0</v>
      </c>
      <c r="K50" s="24">
        <v>0</v>
      </c>
      <c r="L50" s="33"/>
      <c r="M50" s="46"/>
    </row>
    <row r="51" spans="1:13" x14ac:dyDescent="0.2">
      <c r="A51" s="107">
        <v>50</v>
      </c>
      <c r="B51" s="62" t="s">
        <v>71</v>
      </c>
      <c r="C51" s="65">
        <v>44756</v>
      </c>
      <c r="D51" s="62">
        <v>1</v>
      </c>
      <c r="E51" s="62">
        <v>1</v>
      </c>
      <c r="F51" s="63"/>
      <c r="G51" s="61"/>
      <c r="H51" s="62" t="s">
        <v>72</v>
      </c>
      <c r="I51" s="65">
        <v>44753</v>
      </c>
      <c r="J51" s="62">
        <v>1</v>
      </c>
      <c r="K51" s="62">
        <v>1</v>
      </c>
      <c r="L51" s="63"/>
      <c r="M51" s="46"/>
    </row>
    <row r="53" spans="1:13" x14ac:dyDescent="0.2">
      <c r="B53" s="19" t="s">
        <v>102</v>
      </c>
      <c r="I53" s="19" t="s">
        <v>103</v>
      </c>
    </row>
    <row r="56" spans="1:13" x14ac:dyDescent="0.2">
      <c r="A56" s="46" t="s">
        <v>104</v>
      </c>
      <c r="B56" s="46"/>
      <c r="C56" s="46"/>
      <c r="D56" s="46"/>
      <c r="E56" s="46"/>
    </row>
    <row r="57" spans="1:13" x14ac:dyDescent="0.2">
      <c r="A57" s="46" t="s">
        <v>105</v>
      </c>
      <c r="B57" s="46"/>
      <c r="C57" s="46"/>
      <c r="D57" s="46"/>
      <c r="E57" s="46"/>
    </row>
    <row r="58" spans="1:13" x14ac:dyDescent="0.2">
      <c r="A58" s="46" t="s">
        <v>106</v>
      </c>
      <c r="B58" s="46"/>
      <c r="C58" s="46"/>
      <c r="D58" s="46"/>
      <c r="E58" s="46"/>
    </row>
    <row r="63" spans="1:13" x14ac:dyDescent="0.2">
      <c r="A63" s="46"/>
      <c r="B63" s="46"/>
      <c r="C63" s="46"/>
      <c r="D63" s="46"/>
      <c r="E63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3D17-A05F-4740-8B56-5E2F4FF157CE}">
  <dimension ref="A1:M14"/>
  <sheetViews>
    <sheetView zoomScale="150" zoomScaleNormal="150" workbookViewId="0">
      <selection activeCell="G18" sqref="G18"/>
    </sheetView>
  </sheetViews>
  <sheetFormatPr baseColWidth="10" defaultColWidth="11.5" defaultRowHeight="15" x14ac:dyDescent="0.2"/>
  <cols>
    <col min="1" max="1" width="11.5" customWidth="1"/>
    <col min="2" max="2" width="5.83203125" customWidth="1"/>
    <col min="3" max="3" width="5.6640625" customWidth="1"/>
    <col min="4" max="5" width="5.83203125" customWidth="1"/>
    <col min="6" max="9" width="5.6640625" customWidth="1"/>
    <col min="10" max="10" width="5.83203125" customWidth="1"/>
    <col min="11" max="11" width="5.6640625" customWidth="1"/>
    <col min="12" max="12" width="5.83203125" customWidth="1"/>
    <col min="13" max="13" width="5.6640625" customWidth="1"/>
  </cols>
  <sheetData>
    <row r="1" spans="1:13" x14ac:dyDescent="0.2">
      <c r="A1" t="s">
        <v>107</v>
      </c>
    </row>
    <row r="2" spans="1:13" ht="21" x14ac:dyDescent="0.25">
      <c r="A2" s="47"/>
      <c r="B2" s="48">
        <v>1</v>
      </c>
      <c r="C2" s="49">
        <v>2</v>
      </c>
      <c r="D2" s="49">
        <v>3</v>
      </c>
      <c r="E2" s="49">
        <v>4</v>
      </c>
      <c r="F2" s="49">
        <v>5</v>
      </c>
      <c r="G2" s="49">
        <v>6</v>
      </c>
      <c r="H2" s="49">
        <v>7</v>
      </c>
      <c r="I2" s="49">
        <v>8</v>
      </c>
      <c r="J2" s="49">
        <v>9</v>
      </c>
      <c r="K2" s="49">
        <v>10</v>
      </c>
      <c r="L2" s="49">
        <v>11</v>
      </c>
      <c r="M2" s="50">
        <v>12</v>
      </c>
    </row>
    <row r="3" spans="1:13" ht="21" x14ac:dyDescent="0.25">
      <c r="A3" s="51" t="s">
        <v>108</v>
      </c>
      <c r="B3" s="52">
        <v>39</v>
      </c>
      <c r="C3" s="53">
        <v>35</v>
      </c>
      <c r="D3" s="53">
        <v>36</v>
      </c>
      <c r="E3" s="53">
        <v>28</v>
      </c>
      <c r="F3" s="53">
        <v>30</v>
      </c>
      <c r="G3" s="53">
        <v>25</v>
      </c>
      <c r="H3" s="53">
        <v>26</v>
      </c>
      <c r="I3" s="53">
        <v>27</v>
      </c>
      <c r="J3" s="53">
        <v>31</v>
      </c>
      <c r="K3" s="53">
        <v>19</v>
      </c>
      <c r="L3" s="53">
        <v>22</v>
      </c>
      <c r="M3" s="53">
        <v>40</v>
      </c>
    </row>
    <row r="4" spans="1:13" ht="21" x14ac:dyDescent="0.25">
      <c r="A4" s="51" t="s">
        <v>109</v>
      </c>
      <c r="B4" s="54">
        <v>29</v>
      </c>
      <c r="C4" s="53">
        <v>45</v>
      </c>
      <c r="D4" s="53">
        <v>43</v>
      </c>
      <c r="E4" s="53">
        <v>34</v>
      </c>
      <c r="F4" s="53">
        <v>21</v>
      </c>
      <c r="G4" s="53">
        <v>7</v>
      </c>
      <c r="H4" s="53">
        <v>38</v>
      </c>
      <c r="I4" s="53">
        <v>20</v>
      </c>
      <c r="J4" s="53">
        <v>23</v>
      </c>
      <c r="K4" s="53">
        <v>24</v>
      </c>
      <c r="L4" s="53">
        <v>33</v>
      </c>
      <c r="M4" s="53">
        <v>37</v>
      </c>
    </row>
    <row r="5" spans="1:13" ht="21" x14ac:dyDescent="0.25">
      <c r="A5" s="51" t="s">
        <v>110</v>
      </c>
      <c r="B5" s="55">
        <v>8</v>
      </c>
      <c r="C5" s="53">
        <v>32</v>
      </c>
      <c r="D5" s="53">
        <v>50</v>
      </c>
      <c r="E5" s="53">
        <v>16</v>
      </c>
      <c r="F5" s="53">
        <v>48</v>
      </c>
      <c r="G5" s="53">
        <v>18</v>
      </c>
      <c r="H5" s="53">
        <v>17</v>
      </c>
      <c r="I5" s="53">
        <v>14</v>
      </c>
      <c r="J5" s="53">
        <v>1</v>
      </c>
      <c r="K5" s="53">
        <v>2</v>
      </c>
      <c r="L5" s="53">
        <v>11</v>
      </c>
      <c r="M5" s="53">
        <v>3</v>
      </c>
    </row>
    <row r="6" spans="1:13" ht="21" x14ac:dyDescent="0.25">
      <c r="A6" s="51" t="s">
        <v>111</v>
      </c>
      <c r="B6" s="55">
        <v>12</v>
      </c>
      <c r="C6" s="53">
        <v>15</v>
      </c>
      <c r="D6" s="57">
        <v>6</v>
      </c>
      <c r="E6" s="57">
        <v>13</v>
      </c>
      <c r="F6" s="57">
        <v>10</v>
      </c>
      <c r="G6" s="57">
        <v>49</v>
      </c>
      <c r="H6" s="57">
        <v>9</v>
      </c>
      <c r="I6" s="57">
        <v>47</v>
      </c>
      <c r="J6" s="57">
        <v>44</v>
      </c>
      <c r="K6" s="57">
        <v>5</v>
      </c>
      <c r="L6" s="57">
        <v>46</v>
      </c>
      <c r="M6" s="57">
        <v>4</v>
      </c>
    </row>
    <row r="7" spans="1:13" ht="21" x14ac:dyDescent="0.25">
      <c r="A7" s="51" t="s">
        <v>112</v>
      </c>
      <c r="B7" s="55">
        <v>41</v>
      </c>
      <c r="C7" s="56">
        <v>42</v>
      </c>
      <c r="D7" s="58"/>
      <c r="E7" s="59"/>
      <c r="F7" s="59"/>
      <c r="G7" s="59"/>
      <c r="H7" s="59"/>
      <c r="I7" s="59"/>
      <c r="J7" s="59"/>
      <c r="K7" s="59"/>
      <c r="L7" s="59"/>
      <c r="M7" s="60"/>
    </row>
    <row r="8" spans="1:13" x14ac:dyDescent="0.2">
      <c r="A8" s="19" t="s">
        <v>113</v>
      </c>
      <c r="B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ht="21" x14ac:dyDescent="0.25">
      <c r="A9" s="47"/>
      <c r="B9" s="48">
        <v>1</v>
      </c>
      <c r="C9" s="49">
        <v>2</v>
      </c>
      <c r="D9" s="49">
        <v>3</v>
      </c>
      <c r="E9" s="49">
        <v>4</v>
      </c>
      <c r="F9" s="49">
        <v>5</v>
      </c>
      <c r="G9" s="49">
        <v>6</v>
      </c>
      <c r="H9" s="49">
        <v>7</v>
      </c>
      <c r="I9" s="49">
        <v>8</v>
      </c>
      <c r="J9" s="49">
        <v>9</v>
      </c>
      <c r="K9" s="49">
        <v>10</v>
      </c>
      <c r="L9" s="49">
        <v>11</v>
      </c>
      <c r="M9" s="50">
        <v>12</v>
      </c>
    </row>
    <row r="10" spans="1:13" ht="21" x14ac:dyDescent="0.25">
      <c r="A10" s="51" t="s">
        <v>108</v>
      </c>
      <c r="B10" s="52">
        <v>21</v>
      </c>
      <c r="C10" s="53">
        <v>16</v>
      </c>
      <c r="D10" s="53">
        <v>27</v>
      </c>
      <c r="E10" s="53">
        <v>33</v>
      </c>
      <c r="F10" s="53">
        <v>25</v>
      </c>
      <c r="G10" s="53">
        <v>3</v>
      </c>
      <c r="H10" s="53">
        <v>35</v>
      </c>
      <c r="I10" s="53">
        <v>31</v>
      </c>
      <c r="J10" s="53">
        <v>19</v>
      </c>
      <c r="K10" s="53">
        <v>28</v>
      </c>
      <c r="L10" s="53">
        <v>24</v>
      </c>
      <c r="M10" s="53">
        <v>30</v>
      </c>
    </row>
    <row r="11" spans="1:13" ht="21" x14ac:dyDescent="0.25">
      <c r="A11" s="51" t="s">
        <v>109</v>
      </c>
      <c r="B11" s="54">
        <v>23</v>
      </c>
      <c r="C11" s="53">
        <v>15</v>
      </c>
      <c r="D11" s="53">
        <v>36</v>
      </c>
      <c r="E11" s="53">
        <v>50</v>
      </c>
      <c r="F11" s="53">
        <v>49</v>
      </c>
      <c r="G11" s="53">
        <v>8</v>
      </c>
      <c r="H11" s="53">
        <v>11</v>
      </c>
      <c r="I11" s="53">
        <v>12</v>
      </c>
      <c r="J11" s="53">
        <v>39</v>
      </c>
      <c r="K11" s="53">
        <v>1</v>
      </c>
      <c r="L11" s="53">
        <v>45</v>
      </c>
      <c r="M11" s="53">
        <v>7</v>
      </c>
    </row>
    <row r="12" spans="1:13" ht="21" x14ac:dyDescent="0.25">
      <c r="A12" s="51" t="s">
        <v>110</v>
      </c>
      <c r="B12" s="55">
        <v>40</v>
      </c>
      <c r="C12" s="53">
        <v>44</v>
      </c>
      <c r="D12" s="53">
        <v>41</v>
      </c>
      <c r="E12" s="53">
        <v>47</v>
      </c>
      <c r="F12" s="53">
        <v>10</v>
      </c>
      <c r="G12" s="53">
        <v>13</v>
      </c>
      <c r="H12" s="53">
        <v>9</v>
      </c>
      <c r="I12" s="53">
        <v>48</v>
      </c>
      <c r="J12" s="53">
        <v>42</v>
      </c>
      <c r="K12" s="53">
        <v>34</v>
      </c>
      <c r="L12" s="53">
        <v>20</v>
      </c>
      <c r="M12" s="53">
        <v>14</v>
      </c>
    </row>
    <row r="13" spans="1:13" ht="21" x14ac:dyDescent="0.25">
      <c r="A13" s="51" t="s">
        <v>111</v>
      </c>
      <c r="B13" s="55">
        <v>26</v>
      </c>
      <c r="C13" s="53">
        <v>32</v>
      </c>
      <c r="D13" s="57">
        <v>46</v>
      </c>
      <c r="E13" s="57">
        <v>43</v>
      </c>
      <c r="F13" s="57">
        <v>5</v>
      </c>
      <c r="G13" s="57">
        <v>18</v>
      </c>
      <c r="H13" s="57">
        <v>4</v>
      </c>
      <c r="I13" s="57">
        <v>37</v>
      </c>
      <c r="J13" s="57">
        <v>17</v>
      </c>
      <c r="K13" s="57">
        <v>38</v>
      </c>
      <c r="L13" s="57">
        <v>22</v>
      </c>
      <c r="M13" s="57">
        <v>29</v>
      </c>
    </row>
    <row r="14" spans="1:13" ht="21" x14ac:dyDescent="0.25">
      <c r="A14" s="51" t="s">
        <v>112</v>
      </c>
      <c r="B14" s="55">
        <v>2</v>
      </c>
      <c r="C14" s="56">
        <v>6</v>
      </c>
      <c r="D14" s="58"/>
      <c r="E14" s="59"/>
      <c r="F14" s="59"/>
      <c r="G14" s="59"/>
      <c r="H14" s="59"/>
      <c r="I14" s="59"/>
      <c r="J14" s="59"/>
      <c r="K14" s="59"/>
      <c r="L14" s="59"/>
      <c r="M14" s="6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41C0-A6BD-6643-B9BF-1C3265D799BE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Field Collections</vt:lpstr>
      <vt:lpstr>Sheet1</vt:lpstr>
      <vt:lpstr>Endophyte Scoring</vt:lpstr>
      <vt:lpstr>Agrinostics Key</vt:lpstr>
      <vt:lpstr>Agrinostics 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Campbell_Alexandra</cp:lastModifiedBy>
  <cp:revision/>
  <dcterms:created xsi:type="dcterms:W3CDTF">2022-06-17T19:10:08Z</dcterms:created>
  <dcterms:modified xsi:type="dcterms:W3CDTF">2022-11-21T17:38:59Z</dcterms:modified>
  <cp:category/>
  <cp:contentStatus/>
</cp:coreProperties>
</file>