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0.96\ortak\Dökümantasyon\Eğitim\Piyasa Riski\Nisan 2019\"/>
    </mc:Choice>
  </mc:AlternateContent>
  <bookViews>
    <workbookView xWindow="0" yWindow="0" windowWidth="28800" windowHeight="11385"/>
  </bookViews>
  <sheets>
    <sheet name="VERILER" sheetId="28" r:id="rId1"/>
    <sheet name="Marjinal VaR" sheetId="24" r:id="rId2"/>
    <sheet name="Incremental VaR" sheetId="25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01.09.2003" localSheetId="0">OFFSET(#REF!,#REF!-11,0,#REF!)</definedName>
    <definedName name="_01.09.2003">OFFSET([1]GARCH!$C5,[1]GARCH!$E$5-11,0,[1]GARCH!$E$4)</definedName>
    <definedName name="_eur250" localSheetId="0">[2]DATA_Eski!$F$801:$F$1050</definedName>
    <definedName name="_eur250">[3]DATA_Eski!$F$801:$F$1050</definedName>
    <definedName name="_jpy250" localSheetId="0">[2]DATA_Eski!$G$801:$G$1050</definedName>
    <definedName name="_jpy250">[3]DATA_Eski!$G$801:$G$1050</definedName>
    <definedName name="_usd250" localSheetId="0">[2]DATA_Eski!$H$801:$H$1050</definedName>
    <definedName name="_usd250">[3]DATA_Eski!$H$801:$H$1050</definedName>
    <definedName name="alpha" localSheetId="0">#REF!</definedName>
    <definedName name="alpha">[4]GARCH!$K$5</definedName>
    <definedName name="alpha_imkb" localSheetId="0">#REF!</definedName>
    <definedName name="alpha_imkb">#REF!</definedName>
    <definedName name="alpha_usd" localSheetId="0">#REF!</definedName>
    <definedName name="alpha_usd">#REF!</definedName>
    <definedName name="beta" localSheetId="0">#REF!</definedName>
    <definedName name="beta">[4]GARCH!$K$6</definedName>
    <definedName name="beta_imkb" localSheetId="0">#REF!</definedName>
    <definedName name="beta_imkb">#REF!</definedName>
    <definedName name="beta_usd" localSheetId="0">#REF!</definedName>
    <definedName name="beta_usd">#REF!</definedName>
    <definedName name="eur_" localSheetId="0">[2]DATA_Eski!$F$4:$F$1050</definedName>
    <definedName name="eur_">[3]DATA_Eski!$F$4:$F$1050</definedName>
    <definedName name="gjr_par" localSheetId="0">#REF!</definedName>
    <definedName name="gjr_par">[4]GARCH!$E$9</definedName>
    <definedName name="GJR_Param" localSheetId="0">#REF!</definedName>
    <definedName name="GJR_Param">#REF!</definedName>
    <definedName name="imkb">#REF!</definedName>
    <definedName name="imkb_" localSheetId="0">[2]DATA_Eski!$I$4:$I$1050</definedName>
    <definedName name="imkb_">[3]DATA_Eski!$I$4:$I$1050</definedName>
    <definedName name="imkb250" localSheetId="0">[2]DATA_Eski!$I$801:$I$1050</definedName>
    <definedName name="imkb250">[3]DATA_Eski!$I$801:$I$1050</definedName>
    <definedName name="jpy_" localSheetId="0">[2]DATA_Eski!$G$4:$G$1050</definedName>
    <definedName name="jpy_">[3]DATA_Eski!$G$4:$G$1050</definedName>
    <definedName name="lambda" localSheetId="0">#REF!</definedName>
    <definedName name="lambda">[4]GARCH!$E$8</definedName>
    <definedName name="NominalP1">'[5]Bond-VaR-HS'!$F$6</definedName>
    <definedName name="NominalP2">'[5]Bond-VaR-HS'!$F$9</definedName>
    <definedName name="omega" localSheetId="0">#REF!</definedName>
    <definedName name="omega">[4]GARCH!$K$4</definedName>
    <definedName name="omega_imkb" localSheetId="0">#REF!</definedName>
    <definedName name="omega_imkb">#REF!</definedName>
    <definedName name="omega_usd" localSheetId="0">#REF!</definedName>
    <definedName name="omega_usd">#REF!</definedName>
    <definedName name="sdsd">#REF!</definedName>
    <definedName name="tahminpenceresi" localSheetId="0">OFFSET(#REF!,#REF!-11,0,#REF!)</definedName>
    <definedName name="tahminpenceresi">OFFSET(#REF!,#REF!-11,0,#REF!)</definedName>
    <definedName name="unconvar" localSheetId="0">#REF!</definedName>
    <definedName name="unconvar">[4]GARCH!$K$3</definedName>
    <definedName name="usd_" localSheetId="0">[2]DATA_Eski!$H$4:$H$1050</definedName>
    <definedName name="usd_">[3]DATA_Eski!$H$4:$H$1050</definedName>
  </definedNames>
  <calcPr calcId="152511"/>
</workbook>
</file>

<file path=xl/calcChain.xml><?xml version="1.0" encoding="utf-8"?>
<calcChain xmlns="http://schemas.openxmlformats.org/spreadsheetml/2006/main">
  <c r="X7" i="25" l="1"/>
  <c r="X6" i="25"/>
  <c r="X5" i="25"/>
  <c r="X4" i="25"/>
  <c r="W7" i="25"/>
  <c r="W6" i="25"/>
  <c r="W5" i="25"/>
  <c r="W4" i="25"/>
  <c r="W3" i="25"/>
  <c r="U7" i="25"/>
  <c r="U6" i="25"/>
  <c r="U5" i="25"/>
  <c r="U4" i="25"/>
  <c r="U3" i="25"/>
  <c r="X9" i="24"/>
  <c r="X8" i="24"/>
  <c r="X7" i="24"/>
  <c r="X6" i="24"/>
  <c r="V9" i="24"/>
  <c r="V8" i="24"/>
  <c r="V7" i="24"/>
  <c r="V6" i="24"/>
  <c r="V5" i="24"/>
  <c r="T9" i="24"/>
  <c r="T8" i="24"/>
  <c r="T7" i="24"/>
  <c r="T6" i="24"/>
  <c r="T5" i="24"/>
  <c r="AA21" i="24"/>
  <c r="D3" i="24"/>
  <c r="C3" i="24"/>
  <c r="A2" i="24"/>
  <c r="B2" i="24"/>
  <c r="E2" i="24"/>
  <c r="H2" i="24"/>
  <c r="K2" i="24"/>
  <c r="K29" i="25" l="1"/>
  <c r="K30" i="25"/>
  <c r="K31" i="25"/>
  <c r="L31" i="25" s="1"/>
  <c r="K32" i="25"/>
  <c r="K33" i="25"/>
  <c r="L33" i="25" s="1"/>
  <c r="K34" i="25"/>
  <c r="K35" i="25"/>
  <c r="L35" i="25" s="1"/>
  <c r="K36" i="25"/>
  <c r="K37" i="25"/>
  <c r="L37" i="25" s="1"/>
  <c r="K38" i="25"/>
  <c r="K39" i="25"/>
  <c r="L39" i="25" s="1"/>
  <c r="K40" i="25"/>
  <c r="K41" i="25"/>
  <c r="L41" i="25" s="1"/>
  <c r="K42" i="25"/>
  <c r="K43" i="25"/>
  <c r="L43" i="25" s="1"/>
  <c r="K44" i="25"/>
  <c r="K45" i="25"/>
  <c r="L45" i="25" s="1"/>
  <c r="K46" i="25"/>
  <c r="K47" i="25"/>
  <c r="L47" i="25" s="1"/>
  <c r="K48" i="25"/>
  <c r="K49" i="25"/>
  <c r="L49" i="25" s="1"/>
  <c r="K50" i="25"/>
  <c r="K51" i="25"/>
  <c r="L51" i="25" s="1"/>
  <c r="K52" i="25"/>
  <c r="K53" i="25"/>
  <c r="L53" i="25" s="1"/>
  <c r="K54" i="25"/>
  <c r="K55" i="25"/>
  <c r="L55" i="25" s="1"/>
  <c r="K56" i="25"/>
  <c r="K57" i="25"/>
  <c r="L57" i="25" s="1"/>
  <c r="K58" i="25"/>
  <c r="K59" i="25"/>
  <c r="L59" i="25" s="1"/>
  <c r="K60" i="25"/>
  <c r="K61" i="25"/>
  <c r="L61" i="25" s="1"/>
  <c r="K62" i="25"/>
  <c r="K63" i="25"/>
  <c r="L63" i="25" s="1"/>
  <c r="K64" i="25"/>
  <c r="K65" i="25"/>
  <c r="L65" i="25" s="1"/>
  <c r="K66" i="25"/>
  <c r="K67" i="25"/>
  <c r="L67" i="25" s="1"/>
  <c r="K68" i="25"/>
  <c r="K69" i="25"/>
  <c r="L69" i="25" s="1"/>
  <c r="K70" i="25"/>
  <c r="K71" i="25"/>
  <c r="L71" i="25" s="1"/>
  <c r="K72" i="25"/>
  <c r="K73" i="25"/>
  <c r="L73" i="25" s="1"/>
  <c r="K74" i="25"/>
  <c r="K75" i="25"/>
  <c r="L75" i="25" s="1"/>
  <c r="K76" i="25"/>
  <c r="K77" i="25"/>
  <c r="L77" i="25" s="1"/>
  <c r="K78" i="25"/>
  <c r="K79" i="25"/>
  <c r="L79" i="25" s="1"/>
  <c r="K80" i="25"/>
  <c r="K81" i="25"/>
  <c r="L81" i="25" s="1"/>
  <c r="K82" i="25"/>
  <c r="K83" i="25"/>
  <c r="L83" i="25" s="1"/>
  <c r="K84" i="25"/>
  <c r="K85" i="25"/>
  <c r="L85" i="25" s="1"/>
  <c r="K86" i="25"/>
  <c r="K87" i="25"/>
  <c r="L87" i="25" s="1"/>
  <c r="K88" i="25"/>
  <c r="K89" i="25"/>
  <c r="L89" i="25" s="1"/>
  <c r="K90" i="25"/>
  <c r="K91" i="25"/>
  <c r="L91" i="25" s="1"/>
  <c r="K92" i="25"/>
  <c r="K93" i="25"/>
  <c r="L93" i="25" s="1"/>
  <c r="K94" i="25"/>
  <c r="K95" i="25"/>
  <c r="L95" i="25" s="1"/>
  <c r="K96" i="25"/>
  <c r="K97" i="25"/>
  <c r="L97" i="25" s="1"/>
  <c r="K98" i="25"/>
  <c r="K99" i="25"/>
  <c r="L99" i="25" s="1"/>
  <c r="K100" i="25"/>
  <c r="K101" i="25"/>
  <c r="L101" i="25" s="1"/>
  <c r="K102" i="25"/>
  <c r="K103" i="25"/>
  <c r="L103" i="25" s="1"/>
  <c r="K104" i="25"/>
  <c r="K105" i="25"/>
  <c r="L105" i="25" s="1"/>
  <c r="K106" i="25"/>
  <c r="K107" i="25"/>
  <c r="L107" i="25" s="1"/>
  <c r="K108" i="25"/>
  <c r="K109" i="25"/>
  <c r="L109" i="25" s="1"/>
  <c r="K110" i="25"/>
  <c r="K111" i="25"/>
  <c r="L111" i="25" s="1"/>
  <c r="K112" i="25"/>
  <c r="K113" i="25"/>
  <c r="K114" i="25"/>
  <c r="K115" i="25"/>
  <c r="L115" i="25"/>
  <c r="K116" i="25"/>
  <c r="L116" i="25"/>
  <c r="K117" i="25"/>
  <c r="L117" i="25"/>
  <c r="K118" i="25"/>
  <c r="L118" i="25"/>
  <c r="K119" i="25"/>
  <c r="L119" i="25"/>
  <c r="K120" i="25"/>
  <c r="L120" i="25"/>
  <c r="K121" i="25"/>
  <c r="L121" i="25"/>
  <c r="K122" i="25"/>
  <c r="L122" i="25"/>
  <c r="K123" i="25"/>
  <c r="L123" i="25"/>
  <c r="K124" i="25"/>
  <c r="L124" i="25"/>
  <c r="K125" i="25"/>
  <c r="L125" i="25"/>
  <c r="K126" i="25"/>
  <c r="L126" i="25"/>
  <c r="K127" i="25"/>
  <c r="L127" i="25"/>
  <c r="K128" i="25"/>
  <c r="L128" i="25"/>
  <c r="K129" i="25"/>
  <c r="L129" i="25"/>
  <c r="K130" i="25"/>
  <c r="L130" i="25"/>
  <c r="K131" i="25"/>
  <c r="L131" i="25"/>
  <c r="K132" i="25"/>
  <c r="L132" i="25"/>
  <c r="K133" i="25"/>
  <c r="L133" i="25"/>
  <c r="K134" i="25"/>
  <c r="L134" i="25"/>
  <c r="K135" i="25"/>
  <c r="L135" i="25"/>
  <c r="K136" i="25"/>
  <c r="L136" i="25"/>
  <c r="K137" i="25"/>
  <c r="L137" i="25"/>
  <c r="K138" i="25"/>
  <c r="L138" i="25"/>
  <c r="K139" i="25"/>
  <c r="L139" i="25"/>
  <c r="K140" i="25"/>
  <c r="L140" i="25"/>
  <c r="K141" i="25"/>
  <c r="L141" i="25"/>
  <c r="K142" i="25"/>
  <c r="L142" i="25"/>
  <c r="K143" i="25"/>
  <c r="L143" i="25"/>
  <c r="K144" i="25"/>
  <c r="L144" i="25"/>
  <c r="K145" i="25"/>
  <c r="L145" i="25"/>
  <c r="K146" i="25"/>
  <c r="L146" i="25"/>
  <c r="K147" i="25"/>
  <c r="L147" i="25"/>
  <c r="K148" i="25"/>
  <c r="L148" i="25"/>
  <c r="K149" i="25"/>
  <c r="L149" i="25"/>
  <c r="K150" i="25"/>
  <c r="L150" i="25"/>
  <c r="K151" i="25"/>
  <c r="L151" i="25"/>
  <c r="K152" i="25"/>
  <c r="L152" i="25"/>
  <c r="K153" i="25"/>
  <c r="L153" i="25"/>
  <c r="K154" i="25"/>
  <c r="L154" i="25"/>
  <c r="K155" i="25"/>
  <c r="L155" i="25"/>
  <c r="K156" i="25"/>
  <c r="L156" i="25"/>
  <c r="K157" i="25"/>
  <c r="L157" i="25"/>
  <c r="K158" i="25"/>
  <c r="L158" i="25"/>
  <c r="K159" i="25"/>
  <c r="L159" i="25"/>
  <c r="K160" i="25"/>
  <c r="L160" i="25"/>
  <c r="K161" i="25"/>
  <c r="L161" i="25"/>
  <c r="K162" i="25"/>
  <c r="L162" i="25"/>
  <c r="K163" i="25"/>
  <c r="L163" i="25"/>
  <c r="K164" i="25"/>
  <c r="L164" i="25"/>
  <c r="K165" i="25"/>
  <c r="L165" i="25"/>
  <c r="K166" i="25"/>
  <c r="L166" i="25"/>
  <c r="K167" i="25"/>
  <c r="L167" i="25"/>
  <c r="K168" i="25"/>
  <c r="L168" i="25"/>
  <c r="K169" i="25"/>
  <c r="L169" i="25"/>
  <c r="K170" i="25"/>
  <c r="L170" i="25"/>
  <c r="K171" i="25"/>
  <c r="L171" i="25"/>
  <c r="K172" i="25"/>
  <c r="L172" i="25"/>
  <c r="K173" i="25"/>
  <c r="L173" i="25"/>
  <c r="K174" i="25"/>
  <c r="L174" i="25"/>
  <c r="K175" i="25"/>
  <c r="L175" i="25"/>
  <c r="K176" i="25"/>
  <c r="L176" i="25"/>
  <c r="K177" i="25"/>
  <c r="L177" i="25"/>
  <c r="K178" i="25"/>
  <c r="L178" i="25"/>
  <c r="K179" i="25"/>
  <c r="L179" i="25"/>
  <c r="K180" i="25"/>
  <c r="L180" i="25"/>
  <c r="K181" i="25"/>
  <c r="L181" i="25"/>
  <c r="K182" i="25"/>
  <c r="L182" i="25"/>
  <c r="K183" i="25"/>
  <c r="L183" i="25"/>
  <c r="K184" i="25"/>
  <c r="L184" i="25"/>
  <c r="K185" i="25"/>
  <c r="L185" i="25"/>
  <c r="K186" i="25"/>
  <c r="L186" i="25"/>
  <c r="K187" i="25"/>
  <c r="L187" i="25"/>
  <c r="K188" i="25"/>
  <c r="L188" i="25"/>
  <c r="K189" i="25"/>
  <c r="L189" i="25"/>
  <c r="K190" i="25"/>
  <c r="L190" i="25"/>
  <c r="K191" i="25"/>
  <c r="L191" i="25"/>
  <c r="K192" i="25"/>
  <c r="L192" i="25"/>
  <c r="K193" i="25"/>
  <c r="L193" i="25"/>
  <c r="K194" i="25"/>
  <c r="L194" i="25"/>
  <c r="K195" i="25"/>
  <c r="L195" i="25"/>
  <c r="K196" i="25"/>
  <c r="L196" i="25"/>
  <c r="K197" i="25"/>
  <c r="L197" i="25"/>
  <c r="K198" i="25"/>
  <c r="L198" i="25"/>
  <c r="K199" i="25"/>
  <c r="L199" i="25"/>
  <c r="K200" i="25"/>
  <c r="L200" i="25"/>
  <c r="K201" i="25"/>
  <c r="L201" i="25"/>
  <c r="K202" i="25"/>
  <c r="L202" i="25"/>
  <c r="K203" i="25"/>
  <c r="L203" i="25"/>
  <c r="K204" i="25"/>
  <c r="L204" i="25"/>
  <c r="K205" i="25"/>
  <c r="L205" i="25"/>
  <c r="K206" i="25"/>
  <c r="L206" i="25"/>
  <c r="K207" i="25"/>
  <c r="L207" i="25"/>
  <c r="K208" i="25"/>
  <c r="L208" i="25"/>
  <c r="K209" i="25"/>
  <c r="L209" i="25"/>
  <c r="K210" i="25"/>
  <c r="L210" i="25"/>
  <c r="K211" i="25"/>
  <c r="L211" i="25"/>
  <c r="K212" i="25"/>
  <c r="L212" i="25"/>
  <c r="K213" i="25"/>
  <c r="L213" i="25"/>
  <c r="K214" i="25"/>
  <c r="L214" i="25"/>
  <c r="K215" i="25"/>
  <c r="L215" i="25"/>
  <c r="K216" i="25"/>
  <c r="L216" i="25"/>
  <c r="K217" i="25"/>
  <c r="L217" i="25"/>
  <c r="K218" i="25"/>
  <c r="L218" i="25"/>
  <c r="K219" i="25"/>
  <c r="L219" i="25"/>
  <c r="K220" i="25"/>
  <c r="L220" i="25"/>
  <c r="K221" i="25"/>
  <c r="L221" i="25"/>
  <c r="K222" i="25"/>
  <c r="L222" i="25"/>
  <c r="K223" i="25"/>
  <c r="L223" i="25"/>
  <c r="K224" i="25"/>
  <c r="L224" i="25"/>
  <c r="K225" i="25"/>
  <c r="L225" i="25"/>
  <c r="K226" i="25"/>
  <c r="L226" i="25"/>
  <c r="K227" i="25"/>
  <c r="L227" i="25"/>
  <c r="K228" i="25"/>
  <c r="L228" i="25" s="1"/>
  <c r="K229" i="25"/>
  <c r="L229" i="25" s="1"/>
  <c r="K230" i="25"/>
  <c r="K231" i="25"/>
  <c r="K232" i="25"/>
  <c r="K233" i="25"/>
  <c r="L233" i="25" s="1"/>
  <c r="K234" i="25"/>
  <c r="K235" i="25"/>
  <c r="L235" i="25"/>
  <c r="K236" i="25"/>
  <c r="L236" i="25" s="1"/>
  <c r="K237" i="25"/>
  <c r="L237" i="25" s="1"/>
  <c r="K238" i="25"/>
  <c r="K239" i="25"/>
  <c r="K240" i="25"/>
  <c r="K241" i="25"/>
  <c r="L241" i="25" s="1"/>
  <c r="K242" i="25"/>
  <c r="L242" i="25" s="1"/>
  <c r="K243" i="25"/>
  <c r="L243" i="25" s="1"/>
  <c r="K244" i="25"/>
  <c r="L244" i="25" s="1"/>
  <c r="K245" i="25"/>
  <c r="L245" i="25" s="1"/>
  <c r="K246" i="25"/>
  <c r="L246" i="25" s="1"/>
  <c r="K247" i="25"/>
  <c r="L247" i="25" s="1"/>
  <c r="K248" i="25"/>
  <c r="L248" i="25" s="1"/>
  <c r="K249" i="25"/>
  <c r="L249" i="25" s="1"/>
  <c r="K250" i="25"/>
  <c r="L250" i="25" s="1"/>
  <c r="K251" i="25"/>
  <c r="L251" i="25" s="1"/>
  <c r="K252" i="25"/>
  <c r="L252" i="25" s="1"/>
  <c r="H29" i="25"/>
  <c r="H30" i="25"/>
  <c r="I30" i="25" s="1"/>
  <c r="H31" i="25"/>
  <c r="H32" i="25"/>
  <c r="H33" i="25"/>
  <c r="I33" i="25"/>
  <c r="H34" i="25"/>
  <c r="I34" i="25" s="1"/>
  <c r="H35" i="25"/>
  <c r="H36" i="25"/>
  <c r="H37" i="25"/>
  <c r="I37" i="25"/>
  <c r="H38" i="25"/>
  <c r="I38" i="25" s="1"/>
  <c r="H39" i="25"/>
  <c r="H40" i="25"/>
  <c r="I40" i="25" s="1"/>
  <c r="H41" i="25"/>
  <c r="H42" i="25"/>
  <c r="I42" i="25"/>
  <c r="H43" i="25"/>
  <c r="I43" i="25" s="1"/>
  <c r="H44" i="25"/>
  <c r="H45" i="25"/>
  <c r="I45" i="25"/>
  <c r="H46" i="25"/>
  <c r="I46" i="25" s="1"/>
  <c r="H47" i="25"/>
  <c r="H48" i="25"/>
  <c r="H49" i="25"/>
  <c r="I49" i="25"/>
  <c r="H50" i="25"/>
  <c r="I50" i="25" s="1"/>
  <c r="F51" i="25"/>
  <c r="H51" i="25"/>
  <c r="H52" i="25"/>
  <c r="H53" i="25"/>
  <c r="I53" i="25"/>
  <c r="H54" i="25"/>
  <c r="I54" i="25" s="1"/>
  <c r="H55" i="25"/>
  <c r="F56" i="25"/>
  <c r="H56" i="25"/>
  <c r="I56" i="25" s="1"/>
  <c r="H57" i="25"/>
  <c r="I57" i="25"/>
  <c r="H58" i="25"/>
  <c r="I58" i="25" s="1"/>
  <c r="H59" i="25"/>
  <c r="H60" i="25"/>
  <c r="I60" i="25"/>
  <c r="H61" i="25"/>
  <c r="I61" i="25" s="1"/>
  <c r="H62" i="25"/>
  <c r="I62" i="25"/>
  <c r="H63" i="25"/>
  <c r="I63" i="25" s="1"/>
  <c r="H64" i="25"/>
  <c r="H65" i="25"/>
  <c r="I65" i="25" s="1"/>
  <c r="H66" i="25"/>
  <c r="I66" i="25"/>
  <c r="H67" i="25"/>
  <c r="I67" i="25" s="1"/>
  <c r="H68" i="25"/>
  <c r="H69" i="25"/>
  <c r="I69" i="25" s="1"/>
  <c r="H70" i="25"/>
  <c r="I70" i="25"/>
  <c r="H71" i="25"/>
  <c r="I71" i="25" s="1"/>
  <c r="H72" i="25"/>
  <c r="H73" i="25"/>
  <c r="I73" i="25" s="1"/>
  <c r="H74" i="25"/>
  <c r="I74" i="25"/>
  <c r="H75" i="25"/>
  <c r="I75" i="25" s="1"/>
  <c r="H76" i="25"/>
  <c r="I76" i="25" s="1"/>
  <c r="H77" i="25"/>
  <c r="I77" i="25"/>
  <c r="H78" i="25"/>
  <c r="I78" i="25" s="1"/>
  <c r="H79" i="25"/>
  <c r="H80" i="25"/>
  <c r="H81" i="25"/>
  <c r="I81" i="25"/>
  <c r="H82" i="25"/>
  <c r="I82" i="25" s="1"/>
  <c r="H83" i="25"/>
  <c r="H84" i="25"/>
  <c r="H85" i="25"/>
  <c r="I85" i="25"/>
  <c r="H86" i="25"/>
  <c r="I86" i="25" s="1"/>
  <c r="H87" i="25"/>
  <c r="H88" i="25"/>
  <c r="I88" i="25" s="1"/>
  <c r="H89" i="25"/>
  <c r="H90" i="25"/>
  <c r="I90" i="25"/>
  <c r="H91" i="25"/>
  <c r="I91" i="25" s="1"/>
  <c r="H92" i="25"/>
  <c r="H93" i="25"/>
  <c r="I93" i="25"/>
  <c r="H94" i="25"/>
  <c r="I94" i="25" s="1"/>
  <c r="H95" i="25"/>
  <c r="F96" i="25"/>
  <c r="H96" i="25"/>
  <c r="H97" i="25"/>
  <c r="I97" i="25"/>
  <c r="H98" i="25"/>
  <c r="I98" i="25" s="1"/>
  <c r="H99" i="25"/>
  <c r="F100" i="25"/>
  <c r="H100" i="25"/>
  <c r="H101" i="25"/>
  <c r="I101" i="25"/>
  <c r="H102" i="25"/>
  <c r="I102" i="25" s="1"/>
  <c r="H103" i="25"/>
  <c r="F104" i="25"/>
  <c r="H104" i="25"/>
  <c r="I104" i="25" s="1"/>
  <c r="H105" i="25"/>
  <c r="I105" i="25"/>
  <c r="H106" i="25"/>
  <c r="I106" i="25" s="1"/>
  <c r="H107" i="25"/>
  <c r="F108" i="25"/>
  <c r="H108" i="25"/>
  <c r="I108" i="25"/>
  <c r="H109" i="25"/>
  <c r="I109" i="25" s="1"/>
  <c r="H110" i="25"/>
  <c r="I110" i="25"/>
  <c r="H111" i="25"/>
  <c r="I111" i="25" s="1"/>
  <c r="H112" i="25"/>
  <c r="H113" i="25"/>
  <c r="H114" i="25"/>
  <c r="I114" i="25"/>
  <c r="H115" i="25"/>
  <c r="I115" i="25" s="1"/>
  <c r="H116" i="25"/>
  <c r="I116" i="25"/>
  <c r="H117" i="25"/>
  <c r="I117" i="25" s="1"/>
  <c r="H118" i="25"/>
  <c r="I118" i="25"/>
  <c r="H119" i="25"/>
  <c r="I119" i="25" s="1"/>
  <c r="H120" i="25"/>
  <c r="I120" i="25"/>
  <c r="H121" i="25"/>
  <c r="I121" i="25" s="1"/>
  <c r="H122" i="25"/>
  <c r="I122" i="25"/>
  <c r="H123" i="25"/>
  <c r="I123" i="25" s="1"/>
  <c r="H124" i="25"/>
  <c r="I124" i="25"/>
  <c r="H125" i="25"/>
  <c r="I125" i="25" s="1"/>
  <c r="H126" i="25"/>
  <c r="I126" i="25"/>
  <c r="H127" i="25"/>
  <c r="I127" i="25" s="1"/>
  <c r="F128" i="25"/>
  <c r="H128" i="25"/>
  <c r="I128" i="25" s="1"/>
  <c r="H129" i="25"/>
  <c r="I129" i="25" s="1"/>
  <c r="H130" i="25"/>
  <c r="I130" i="25"/>
  <c r="H131" i="25"/>
  <c r="I131" i="25" s="1"/>
  <c r="F132" i="25"/>
  <c r="H132" i="25"/>
  <c r="I132" i="25" s="1"/>
  <c r="H133" i="25"/>
  <c r="I133" i="25" s="1"/>
  <c r="H134" i="25"/>
  <c r="H135" i="25"/>
  <c r="I135" i="25" s="1"/>
  <c r="F136" i="25"/>
  <c r="H136" i="25"/>
  <c r="I136" i="25" s="1"/>
  <c r="H137" i="25"/>
  <c r="I137" i="25" s="1"/>
  <c r="H138" i="25"/>
  <c r="I138" i="25"/>
  <c r="H139" i="25"/>
  <c r="I139" i="25" s="1"/>
  <c r="F140" i="25"/>
  <c r="H140" i="25"/>
  <c r="I140" i="25" s="1"/>
  <c r="H141" i="25"/>
  <c r="I141" i="25" s="1"/>
  <c r="H142" i="25"/>
  <c r="H143" i="25"/>
  <c r="I143" i="25" s="1"/>
  <c r="F144" i="25"/>
  <c r="H144" i="25"/>
  <c r="I144" i="25" s="1"/>
  <c r="H145" i="25"/>
  <c r="I145" i="25" s="1"/>
  <c r="H146" i="25"/>
  <c r="I146" i="25"/>
  <c r="H147" i="25"/>
  <c r="I147" i="25" s="1"/>
  <c r="F148" i="25"/>
  <c r="H148" i="25"/>
  <c r="I148" i="25" s="1"/>
  <c r="H149" i="25"/>
  <c r="I149" i="25" s="1"/>
  <c r="H150" i="25"/>
  <c r="H151" i="25"/>
  <c r="I151" i="25" s="1"/>
  <c r="F152" i="25"/>
  <c r="H152" i="25"/>
  <c r="I152" i="25" s="1"/>
  <c r="H153" i="25"/>
  <c r="I153" i="25" s="1"/>
  <c r="H154" i="25"/>
  <c r="I154" i="25"/>
  <c r="H155" i="25"/>
  <c r="I155" i="25" s="1"/>
  <c r="F156" i="25"/>
  <c r="H156" i="25"/>
  <c r="I156" i="25" s="1"/>
  <c r="H157" i="25"/>
  <c r="I157" i="25" s="1"/>
  <c r="H158" i="25"/>
  <c r="H159" i="25"/>
  <c r="I159" i="25" s="1"/>
  <c r="F160" i="25"/>
  <c r="H160" i="25"/>
  <c r="I160" i="25" s="1"/>
  <c r="H161" i="25"/>
  <c r="I161" i="25" s="1"/>
  <c r="H162" i="25"/>
  <c r="I162" i="25"/>
  <c r="H163" i="25"/>
  <c r="I163" i="25" s="1"/>
  <c r="F164" i="25"/>
  <c r="H164" i="25"/>
  <c r="I164" i="25" s="1"/>
  <c r="H165" i="25"/>
  <c r="I165" i="25" s="1"/>
  <c r="H166" i="25"/>
  <c r="H167" i="25"/>
  <c r="I167" i="25" s="1"/>
  <c r="F168" i="25"/>
  <c r="H168" i="25"/>
  <c r="I168" i="25" s="1"/>
  <c r="H169" i="25"/>
  <c r="I169" i="25" s="1"/>
  <c r="H170" i="25"/>
  <c r="I170" i="25"/>
  <c r="H171" i="25"/>
  <c r="I171" i="25" s="1"/>
  <c r="F172" i="25"/>
  <c r="H172" i="25"/>
  <c r="I172" i="25" s="1"/>
  <c r="H173" i="25"/>
  <c r="I173" i="25" s="1"/>
  <c r="H174" i="25"/>
  <c r="H175" i="25"/>
  <c r="I175" i="25" s="1"/>
  <c r="F176" i="25"/>
  <c r="H176" i="25"/>
  <c r="I176" i="25"/>
  <c r="H177" i="25"/>
  <c r="I177" i="25" s="1"/>
  <c r="H178" i="25"/>
  <c r="I178" i="25"/>
  <c r="H179" i="25"/>
  <c r="I179" i="25" s="1"/>
  <c r="F180" i="25"/>
  <c r="H180" i="25"/>
  <c r="I180" i="25"/>
  <c r="H181" i="25"/>
  <c r="I181" i="25" s="1"/>
  <c r="H182" i="25"/>
  <c r="I182" i="25"/>
  <c r="H183" i="25"/>
  <c r="I183" i="25" s="1"/>
  <c r="F184" i="25"/>
  <c r="H184" i="25"/>
  <c r="I184" i="25"/>
  <c r="H185" i="25"/>
  <c r="I185" i="25" s="1"/>
  <c r="H186" i="25"/>
  <c r="H187" i="25"/>
  <c r="I187" i="25" s="1"/>
  <c r="F188" i="25"/>
  <c r="H188" i="25"/>
  <c r="I188" i="25"/>
  <c r="H189" i="25"/>
  <c r="I189" i="25" s="1"/>
  <c r="H190" i="25"/>
  <c r="H191" i="25"/>
  <c r="I191" i="25" s="1"/>
  <c r="F192" i="25"/>
  <c r="H192" i="25"/>
  <c r="I192" i="25"/>
  <c r="H193" i="25"/>
  <c r="I193" i="25" s="1"/>
  <c r="H194" i="25"/>
  <c r="I194" i="25"/>
  <c r="H195" i="25"/>
  <c r="I195" i="25" s="1"/>
  <c r="F196" i="25"/>
  <c r="H196" i="25"/>
  <c r="I196" i="25"/>
  <c r="H197" i="25"/>
  <c r="I197" i="25" s="1"/>
  <c r="H198" i="25"/>
  <c r="I198" i="25"/>
  <c r="H199" i="25"/>
  <c r="I199" i="25" s="1"/>
  <c r="F200" i="25"/>
  <c r="H200" i="25"/>
  <c r="I200" i="25"/>
  <c r="H201" i="25"/>
  <c r="I201" i="25" s="1"/>
  <c r="H202" i="25"/>
  <c r="H203" i="25"/>
  <c r="I203" i="25" s="1"/>
  <c r="F204" i="25"/>
  <c r="H204" i="25"/>
  <c r="I204" i="25"/>
  <c r="H205" i="25"/>
  <c r="I205" i="25" s="1"/>
  <c r="H206" i="25"/>
  <c r="H207" i="25"/>
  <c r="I207" i="25" s="1"/>
  <c r="F208" i="25"/>
  <c r="H208" i="25"/>
  <c r="I208" i="25"/>
  <c r="H209" i="25"/>
  <c r="I209" i="25" s="1"/>
  <c r="H210" i="25"/>
  <c r="I210" i="25"/>
  <c r="H211" i="25"/>
  <c r="I211" i="25" s="1"/>
  <c r="F212" i="25"/>
  <c r="H212" i="25"/>
  <c r="I212" i="25"/>
  <c r="H213" i="25"/>
  <c r="I213" i="25" s="1"/>
  <c r="H214" i="25"/>
  <c r="I214" i="25"/>
  <c r="H215" i="25"/>
  <c r="I215" i="25" s="1"/>
  <c r="F216" i="25"/>
  <c r="H216" i="25"/>
  <c r="I216" i="25"/>
  <c r="H217" i="25"/>
  <c r="I217" i="25" s="1"/>
  <c r="H218" i="25"/>
  <c r="H219" i="25"/>
  <c r="I219" i="25" s="1"/>
  <c r="F220" i="25"/>
  <c r="H220" i="25"/>
  <c r="I220" i="25"/>
  <c r="H221" i="25"/>
  <c r="I221" i="25" s="1"/>
  <c r="H222" i="25"/>
  <c r="H223" i="25"/>
  <c r="I223" i="25" s="1"/>
  <c r="F224" i="25"/>
  <c r="H224" i="25"/>
  <c r="I224" i="25"/>
  <c r="H225" i="25"/>
  <c r="I225" i="25" s="1"/>
  <c r="H226" i="25"/>
  <c r="I226" i="25"/>
  <c r="H227" i="25"/>
  <c r="I227" i="25" s="1"/>
  <c r="F228" i="25"/>
  <c r="H228" i="25"/>
  <c r="I228" i="25"/>
  <c r="H229" i="25"/>
  <c r="I229" i="25" s="1"/>
  <c r="H230" i="25"/>
  <c r="I230" i="25"/>
  <c r="H231" i="25"/>
  <c r="I231" i="25" s="1"/>
  <c r="F232" i="25"/>
  <c r="H232" i="25"/>
  <c r="I232" i="25"/>
  <c r="H233" i="25"/>
  <c r="I233" i="25" s="1"/>
  <c r="H234" i="25"/>
  <c r="H235" i="25"/>
  <c r="I235" i="25" s="1"/>
  <c r="F236" i="25"/>
  <c r="H236" i="25"/>
  <c r="I236" i="25"/>
  <c r="H237" i="25"/>
  <c r="I237" i="25" s="1"/>
  <c r="H238" i="25"/>
  <c r="H239" i="25"/>
  <c r="I239" i="25" s="1"/>
  <c r="F240" i="25"/>
  <c r="H240" i="25"/>
  <c r="I240" i="25"/>
  <c r="H241" i="25"/>
  <c r="I241" i="25" s="1"/>
  <c r="H242" i="25"/>
  <c r="I242" i="25"/>
  <c r="H243" i="25"/>
  <c r="I243" i="25" s="1"/>
  <c r="F244" i="25"/>
  <c r="H244" i="25"/>
  <c r="I244" i="25"/>
  <c r="H245" i="25"/>
  <c r="I245" i="25" s="1"/>
  <c r="H246" i="25"/>
  <c r="I246" i="25"/>
  <c r="H247" i="25"/>
  <c r="I247" i="25" s="1"/>
  <c r="F248" i="25"/>
  <c r="H248" i="25"/>
  <c r="I248" i="25"/>
  <c r="H249" i="25"/>
  <c r="I249" i="25" s="1"/>
  <c r="H250" i="25"/>
  <c r="H251" i="25"/>
  <c r="I251" i="25" s="1"/>
  <c r="F252" i="25"/>
  <c r="H252" i="25"/>
  <c r="I252" i="25"/>
  <c r="E29" i="25"/>
  <c r="E30" i="25"/>
  <c r="F30" i="25" s="1"/>
  <c r="E31" i="25"/>
  <c r="E32" i="25"/>
  <c r="F32" i="25" s="1"/>
  <c r="E33" i="25"/>
  <c r="E34" i="25"/>
  <c r="F34" i="25" s="1"/>
  <c r="E35" i="25"/>
  <c r="F35" i="25" s="1"/>
  <c r="E36" i="25"/>
  <c r="F36" i="25" s="1"/>
  <c r="E37" i="25"/>
  <c r="F37" i="25" s="1"/>
  <c r="E38" i="25"/>
  <c r="F38" i="25" s="1"/>
  <c r="E39" i="25"/>
  <c r="E40" i="25"/>
  <c r="F40" i="25" s="1"/>
  <c r="E41" i="25"/>
  <c r="E42" i="25"/>
  <c r="F42" i="25" s="1"/>
  <c r="E43" i="25"/>
  <c r="E44" i="25"/>
  <c r="F44" i="25" s="1"/>
  <c r="E45" i="25"/>
  <c r="F45" i="25" s="1"/>
  <c r="E46" i="25"/>
  <c r="F46" i="25" s="1"/>
  <c r="E47" i="25"/>
  <c r="E48" i="25"/>
  <c r="F48" i="25" s="1"/>
  <c r="E49" i="25"/>
  <c r="E50" i="25"/>
  <c r="F50" i="25" s="1"/>
  <c r="E51" i="25"/>
  <c r="E52" i="25"/>
  <c r="F52" i="25" s="1"/>
  <c r="E53" i="25"/>
  <c r="F53" i="25" s="1"/>
  <c r="E54" i="25"/>
  <c r="F54" i="25" s="1"/>
  <c r="E55" i="25"/>
  <c r="E56" i="25"/>
  <c r="E57" i="25"/>
  <c r="E58" i="25"/>
  <c r="F58" i="25" s="1"/>
  <c r="E59" i="25"/>
  <c r="F59" i="25" s="1"/>
  <c r="E60" i="25"/>
  <c r="F60" i="25" s="1"/>
  <c r="E61" i="25"/>
  <c r="E62" i="25"/>
  <c r="F62" i="25" s="1"/>
  <c r="E63" i="25"/>
  <c r="E64" i="25"/>
  <c r="F64" i="25" s="1"/>
  <c r="E65" i="25"/>
  <c r="E66" i="25"/>
  <c r="F66" i="25" s="1"/>
  <c r="E67" i="25"/>
  <c r="E68" i="25"/>
  <c r="F68" i="25" s="1"/>
  <c r="E69" i="25"/>
  <c r="E70" i="25"/>
  <c r="F70" i="25" s="1"/>
  <c r="E71" i="25"/>
  <c r="E72" i="25"/>
  <c r="F72" i="25" s="1"/>
  <c r="E73" i="25"/>
  <c r="E74" i="25"/>
  <c r="F74" i="25" s="1"/>
  <c r="E75" i="25"/>
  <c r="E76" i="25"/>
  <c r="F76" i="25" s="1"/>
  <c r="E77" i="25"/>
  <c r="E78" i="25"/>
  <c r="F78" i="25" s="1"/>
  <c r="E79" i="25"/>
  <c r="F79" i="25" s="1"/>
  <c r="E80" i="25"/>
  <c r="F80" i="25" s="1"/>
  <c r="E81" i="25"/>
  <c r="F81" i="25" s="1"/>
  <c r="E82" i="25"/>
  <c r="F82" i="25" s="1"/>
  <c r="E83" i="25"/>
  <c r="E84" i="25"/>
  <c r="F84" i="25" s="1"/>
  <c r="E85" i="25"/>
  <c r="E86" i="25"/>
  <c r="F86" i="25" s="1"/>
  <c r="E87" i="25"/>
  <c r="F87" i="25" s="1"/>
  <c r="E88" i="25"/>
  <c r="F88" i="25" s="1"/>
  <c r="E89" i="25"/>
  <c r="F89" i="25" s="1"/>
  <c r="E90" i="25"/>
  <c r="F90" i="25" s="1"/>
  <c r="E91" i="25"/>
  <c r="E92" i="25"/>
  <c r="F92" i="25" s="1"/>
  <c r="E93" i="25"/>
  <c r="F93" i="25" s="1"/>
  <c r="E94" i="25"/>
  <c r="F94" i="25" s="1"/>
  <c r="E95" i="25"/>
  <c r="F95" i="25" s="1"/>
  <c r="E96" i="25"/>
  <c r="E97" i="25"/>
  <c r="F97" i="25" s="1"/>
  <c r="E98" i="25"/>
  <c r="F98" i="25" s="1"/>
  <c r="E99" i="25"/>
  <c r="F99" i="25" s="1"/>
  <c r="E100" i="25"/>
  <c r="E101" i="25"/>
  <c r="F101" i="25" s="1"/>
  <c r="E102" i="25"/>
  <c r="F102" i="25" s="1"/>
  <c r="E103" i="25"/>
  <c r="F103" i="25" s="1"/>
  <c r="E104" i="25"/>
  <c r="E105" i="25"/>
  <c r="F105" i="25" s="1"/>
  <c r="E106" i="25"/>
  <c r="F106" i="25" s="1"/>
  <c r="E107" i="25"/>
  <c r="F107" i="25" s="1"/>
  <c r="E108" i="25"/>
  <c r="E109" i="25"/>
  <c r="E110" i="25"/>
  <c r="F110" i="25" s="1"/>
  <c r="E111" i="25"/>
  <c r="E112" i="25"/>
  <c r="F112" i="25" s="1"/>
  <c r="E113" i="25"/>
  <c r="E114" i="25"/>
  <c r="F114" i="25" s="1"/>
  <c r="E115" i="25"/>
  <c r="E116" i="25"/>
  <c r="F116" i="25" s="1"/>
  <c r="E117" i="25"/>
  <c r="E118" i="25"/>
  <c r="F118" i="25" s="1"/>
  <c r="E119" i="25"/>
  <c r="E120" i="25"/>
  <c r="F120" i="25" s="1"/>
  <c r="E121" i="25"/>
  <c r="E122" i="25"/>
  <c r="F122" i="25" s="1"/>
  <c r="E123" i="25"/>
  <c r="E124" i="25"/>
  <c r="F124" i="25" s="1"/>
  <c r="E125" i="25"/>
  <c r="E126" i="25"/>
  <c r="F126" i="25" s="1"/>
  <c r="E127" i="25"/>
  <c r="F127" i="25" s="1"/>
  <c r="E128" i="25"/>
  <c r="E129" i="25"/>
  <c r="F129" i="25" s="1"/>
  <c r="E130" i="25"/>
  <c r="F130" i="25" s="1"/>
  <c r="E131" i="25"/>
  <c r="F131" i="25" s="1"/>
  <c r="E132" i="25"/>
  <c r="E133" i="25"/>
  <c r="F133" i="25" s="1"/>
  <c r="E134" i="25"/>
  <c r="F134" i="25" s="1"/>
  <c r="E135" i="25"/>
  <c r="F135" i="25" s="1"/>
  <c r="E136" i="25"/>
  <c r="E137" i="25"/>
  <c r="F137" i="25" s="1"/>
  <c r="E138" i="25"/>
  <c r="F138" i="25" s="1"/>
  <c r="E139" i="25"/>
  <c r="F139" i="25" s="1"/>
  <c r="E140" i="25"/>
  <c r="E141" i="25"/>
  <c r="F141" i="25" s="1"/>
  <c r="E142" i="25"/>
  <c r="F142" i="25" s="1"/>
  <c r="E143" i="25"/>
  <c r="F143" i="25" s="1"/>
  <c r="E144" i="25"/>
  <c r="E145" i="25"/>
  <c r="F145" i="25" s="1"/>
  <c r="E146" i="25"/>
  <c r="F146" i="25" s="1"/>
  <c r="E147" i="25"/>
  <c r="F147" i="25" s="1"/>
  <c r="E148" i="25"/>
  <c r="E149" i="25"/>
  <c r="F149" i="25" s="1"/>
  <c r="E150" i="25"/>
  <c r="F150" i="25" s="1"/>
  <c r="E151" i="25"/>
  <c r="F151" i="25" s="1"/>
  <c r="E152" i="25"/>
  <c r="E153" i="25"/>
  <c r="F153" i="25" s="1"/>
  <c r="E154" i="25"/>
  <c r="F154" i="25" s="1"/>
  <c r="E155" i="25"/>
  <c r="F155" i="25" s="1"/>
  <c r="E156" i="25"/>
  <c r="E157" i="25"/>
  <c r="F157" i="25" s="1"/>
  <c r="E158" i="25"/>
  <c r="F158" i="25" s="1"/>
  <c r="E159" i="25"/>
  <c r="F159" i="25" s="1"/>
  <c r="E160" i="25"/>
  <c r="E161" i="25"/>
  <c r="F161" i="25" s="1"/>
  <c r="E162" i="25"/>
  <c r="F162" i="25" s="1"/>
  <c r="E163" i="25"/>
  <c r="F163" i="25" s="1"/>
  <c r="E164" i="25"/>
  <c r="E165" i="25"/>
  <c r="F165" i="25" s="1"/>
  <c r="E166" i="25"/>
  <c r="F166" i="25" s="1"/>
  <c r="E167" i="25"/>
  <c r="F167" i="25" s="1"/>
  <c r="E168" i="25"/>
  <c r="E169" i="25"/>
  <c r="F169" i="25" s="1"/>
  <c r="E170" i="25"/>
  <c r="F170" i="25" s="1"/>
  <c r="E171" i="25"/>
  <c r="F171" i="25" s="1"/>
  <c r="E172" i="25"/>
  <c r="E173" i="25"/>
  <c r="F173" i="25" s="1"/>
  <c r="E174" i="25"/>
  <c r="F174" i="25" s="1"/>
  <c r="E175" i="25"/>
  <c r="F175" i="25" s="1"/>
  <c r="E176" i="25"/>
  <c r="E177" i="25"/>
  <c r="F177" i="25" s="1"/>
  <c r="E178" i="25"/>
  <c r="F178" i="25" s="1"/>
  <c r="E179" i="25"/>
  <c r="F179" i="25" s="1"/>
  <c r="E180" i="25"/>
  <c r="E181" i="25"/>
  <c r="F181" i="25" s="1"/>
  <c r="E182" i="25"/>
  <c r="F182" i="25" s="1"/>
  <c r="E183" i="25"/>
  <c r="F183" i="25" s="1"/>
  <c r="E184" i="25"/>
  <c r="E185" i="25"/>
  <c r="F185" i="25" s="1"/>
  <c r="E186" i="25"/>
  <c r="F186" i="25" s="1"/>
  <c r="E187" i="25"/>
  <c r="F187" i="25" s="1"/>
  <c r="E188" i="25"/>
  <c r="E189" i="25"/>
  <c r="F189" i="25" s="1"/>
  <c r="E190" i="25"/>
  <c r="F190" i="25" s="1"/>
  <c r="E191" i="25"/>
  <c r="F191" i="25" s="1"/>
  <c r="E192" i="25"/>
  <c r="E193" i="25"/>
  <c r="F193" i="25" s="1"/>
  <c r="E194" i="25"/>
  <c r="F194" i="25" s="1"/>
  <c r="E195" i="25"/>
  <c r="F195" i="25" s="1"/>
  <c r="E196" i="25"/>
  <c r="E197" i="25"/>
  <c r="F197" i="25" s="1"/>
  <c r="E198" i="25"/>
  <c r="F198" i="25" s="1"/>
  <c r="E199" i="25"/>
  <c r="F199" i="25" s="1"/>
  <c r="E200" i="25"/>
  <c r="E201" i="25"/>
  <c r="F201" i="25" s="1"/>
  <c r="E202" i="25"/>
  <c r="F202" i="25" s="1"/>
  <c r="E203" i="25"/>
  <c r="F203" i="25" s="1"/>
  <c r="E204" i="25"/>
  <c r="E205" i="25"/>
  <c r="F205" i="25" s="1"/>
  <c r="E206" i="25"/>
  <c r="F206" i="25" s="1"/>
  <c r="E207" i="25"/>
  <c r="F207" i="25" s="1"/>
  <c r="E208" i="25"/>
  <c r="E209" i="25"/>
  <c r="F209" i="25" s="1"/>
  <c r="E210" i="25"/>
  <c r="F210" i="25" s="1"/>
  <c r="E211" i="25"/>
  <c r="F211" i="25" s="1"/>
  <c r="E212" i="25"/>
  <c r="E213" i="25"/>
  <c r="F213" i="25" s="1"/>
  <c r="E214" i="25"/>
  <c r="F214" i="25" s="1"/>
  <c r="E215" i="25"/>
  <c r="F215" i="25" s="1"/>
  <c r="E216" i="25"/>
  <c r="E217" i="25"/>
  <c r="F217" i="25" s="1"/>
  <c r="E218" i="25"/>
  <c r="F218" i="25" s="1"/>
  <c r="E219" i="25"/>
  <c r="F219" i="25" s="1"/>
  <c r="E220" i="25"/>
  <c r="E221" i="25"/>
  <c r="F221" i="25" s="1"/>
  <c r="E222" i="25"/>
  <c r="F222" i="25" s="1"/>
  <c r="E223" i="25"/>
  <c r="F223" i="25" s="1"/>
  <c r="E224" i="25"/>
  <c r="E225" i="25"/>
  <c r="F225" i="25" s="1"/>
  <c r="E226" i="25"/>
  <c r="F226" i="25" s="1"/>
  <c r="E227" i="25"/>
  <c r="F227" i="25" s="1"/>
  <c r="E228" i="25"/>
  <c r="E229" i="25"/>
  <c r="F229" i="25" s="1"/>
  <c r="G229" i="25" s="1"/>
  <c r="E230" i="25"/>
  <c r="F230" i="25" s="1"/>
  <c r="E231" i="25"/>
  <c r="F231" i="25" s="1"/>
  <c r="E232" i="25"/>
  <c r="E233" i="25"/>
  <c r="F233" i="25" s="1"/>
  <c r="E234" i="25"/>
  <c r="F234" i="25" s="1"/>
  <c r="E235" i="25"/>
  <c r="F235" i="25" s="1"/>
  <c r="E236" i="25"/>
  <c r="E237" i="25"/>
  <c r="F237" i="25" s="1"/>
  <c r="E238" i="25"/>
  <c r="F238" i="25" s="1"/>
  <c r="E239" i="25"/>
  <c r="F239" i="25" s="1"/>
  <c r="E240" i="25"/>
  <c r="E241" i="25"/>
  <c r="F241" i="25" s="1"/>
  <c r="E242" i="25"/>
  <c r="F242" i="25" s="1"/>
  <c r="E243" i="25"/>
  <c r="F243" i="25" s="1"/>
  <c r="E244" i="25"/>
  <c r="E245" i="25"/>
  <c r="F245" i="25" s="1"/>
  <c r="E246" i="25"/>
  <c r="F246" i="25" s="1"/>
  <c r="E247" i="25"/>
  <c r="F247" i="25" s="1"/>
  <c r="E248" i="25"/>
  <c r="E249" i="25"/>
  <c r="F249" i="25" s="1"/>
  <c r="E250" i="25"/>
  <c r="F250" i="25" s="1"/>
  <c r="E251" i="25"/>
  <c r="F251" i="25" s="1"/>
  <c r="E252" i="25"/>
  <c r="C30" i="25"/>
  <c r="C38" i="25"/>
  <c r="C46" i="25"/>
  <c r="C54" i="25"/>
  <c r="C62" i="25"/>
  <c r="C70" i="25"/>
  <c r="C78" i="25"/>
  <c r="C86" i="25"/>
  <c r="C94" i="25"/>
  <c r="C102" i="25"/>
  <c r="C110" i="25"/>
  <c r="C118" i="25"/>
  <c r="C126" i="25"/>
  <c r="C134" i="25"/>
  <c r="C142" i="25"/>
  <c r="C150" i="25"/>
  <c r="C158" i="25"/>
  <c r="C166" i="25"/>
  <c r="C174" i="25"/>
  <c r="C182" i="25"/>
  <c r="C190" i="25"/>
  <c r="C198" i="25"/>
  <c r="C206" i="25"/>
  <c r="C214" i="25"/>
  <c r="C222" i="25"/>
  <c r="C230" i="25"/>
  <c r="C238" i="25"/>
  <c r="C246" i="25"/>
  <c r="B29" i="25"/>
  <c r="B30" i="25"/>
  <c r="B31" i="25"/>
  <c r="C31" i="25" s="1"/>
  <c r="B32" i="25"/>
  <c r="C32" i="25" s="1"/>
  <c r="B33" i="25"/>
  <c r="C33" i="25" s="1"/>
  <c r="B34" i="25"/>
  <c r="C34" i="25" s="1"/>
  <c r="B35" i="25"/>
  <c r="C35" i="25" s="1"/>
  <c r="B36" i="25"/>
  <c r="C36" i="25" s="1"/>
  <c r="B37" i="25"/>
  <c r="C37" i="25" s="1"/>
  <c r="B38" i="25"/>
  <c r="B39" i="25"/>
  <c r="C39" i="25" s="1"/>
  <c r="B40" i="25"/>
  <c r="C40" i="25" s="1"/>
  <c r="B41" i="25"/>
  <c r="C41" i="25" s="1"/>
  <c r="B42" i="25"/>
  <c r="C42" i="25" s="1"/>
  <c r="B43" i="25"/>
  <c r="C43" i="25" s="1"/>
  <c r="B44" i="25"/>
  <c r="C44" i="25" s="1"/>
  <c r="B45" i="25"/>
  <c r="C45" i="25" s="1"/>
  <c r="B46" i="25"/>
  <c r="B47" i="25"/>
  <c r="C47" i="25" s="1"/>
  <c r="B48" i="25"/>
  <c r="C48" i="25" s="1"/>
  <c r="B49" i="25"/>
  <c r="C49" i="25" s="1"/>
  <c r="B50" i="25"/>
  <c r="C50" i="25" s="1"/>
  <c r="B51" i="25"/>
  <c r="C51" i="25" s="1"/>
  <c r="B52" i="25"/>
  <c r="C52" i="25" s="1"/>
  <c r="B53" i="25"/>
  <c r="C53" i="25" s="1"/>
  <c r="B54" i="25"/>
  <c r="B55" i="25"/>
  <c r="C55" i="25" s="1"/>
  <c r="B56" i="25"/>
  <c r="C56" i="25" s="1"/>
  <c r="B57" i="25"/>
  <c r="C57" i="25" s="1"/>
  <c r="B58" i="25"/>
  <c r="C58" i="25" s="1"/>
  <c r="B59" i="25"/>
  <c r="C59" i="25" s="1"/>
  <c r="B60" i="25"/>
  <c r="C60" i="25" s="1"/>
  <c r="B61" i="25"/>
  <c r="C61" i="25" s="1"/>
  <c r="B62" i="25"/>
  <c r="B63" i="25"/>
  <c r="C63" i="25" s="1"/>
  <c r="B64" i="25"/>
  <c r="C64" i="25" s="1"/>
  <c r="B65" i="25"/>
  <c r="C65" i="25" s="1"/>
  <c r="B66" i="25"/>
  <c r="C66" i="25" s="1"/>
  <c r="B67" i="25"/>
  <c r="C67" i="25" s="1"/>
  <c r="B68" i="25"/>
  <c r="C68" i="25" s="1"/>
  <c r="B69" i="25"/>
  <c r="C69" i="25" s="1"/>
  <c r="B70" i="25"/>
  <c r="B71" i="25"/>
  <c r="C71" i="25" s="1"/>
  <c r="B72" i="25"/>
  <c r="C72" i="25" s="1"/>
  <c r="B73" i="25"/>
  <c r="C73" i="25" s="1"/>
  <c r="B74" i="25"/>
  <c r="C74" i="25" s="1"/>
  <c r="B75" i="25"/>
  <c r="C75" i="25" s="1"/>
  <c r="B76" i="25"/>
  <c r="C76" i="25" s="1"/>
  <c r="B77" i="25"/>
  <c r="C77" i="25" s="1"/>
  <c r="B78" i="25"/>
  <c r="B79" i="25"/>
  <c r="C79" i="25" s="1"/>
  <c r="B80" i="25"/>
  <c r="C80" i="25" s="1"/>
  <c r="B81" i="25"/>
  <c r="C81" i="25" s="1"/>
  <c r="B82" i="25"/>
  <c r="C82" i="25" s="1"/>
  <c r="B83" i="25"/>
  <c r="C83" i="25" s="1"/>
  <c r="B84" i="25"/>
  <c r="C84" i="25" s="1"/>
  <c r="B85" i="25"/>
  <c r="C85" i="25" s="1"/>
  <c r="B86" i="25"/>
  <c r="B87" i="25"/>
  <c r="C87" i="25" s="1"/>
  <c r="B88" i="25"/>
  <c r="C88" i="25" s="1"/>
  <c r="B89" i="25"/>
  <c r="C89" i="25" s="1"/>
  <c r="B90" i="25"/>
  <c r="C90" i="25" s="1"/>
  <c r="B91" i="25"/>
  <c r="C91" i="25" s="1"/>
  <c r="B92" i="25"/>
  <c r="C92" i="25" s="1"/>
  <c r="B93" i="25"/>
  <c r="C93" i="25" s="1"/>
  <c r="B94" i="25"/>
  <c r="B95" i="25"/>
  <c r="C95" i="25" s="1"/>
  <c r="B96" i="25"/>
  <c r="C96" i="25" s="1"/>
  <c r="B97" i="25"/>
  <c r="C97" i="25" s="1"/>
  <c r="B98" i="25"/>
  <c r="C98" i="25" s="1"/>
  <c r="B99" i="25"/>
  <c r="C99" i="25" s="1"/>
  <c r="B100" i="25"/>
  <c r="C100" i="25" s="1"/>
  <c r="B101" i="25"/>
  <c r="C101" i="25" s="1"/>
  <c r="B102" i="25"/>
  <c r="B103" i="25"/>
  <c r="C103" i="25" s="1"/>
  <c r="D103" i="25" s="1"/>
  <c r="B104" i="25"/>
  <c r="C104" i="25" s="1"/>
  <c r="B105" i="25"/>
  <c r="C105" i="25" s="1"/>
  <c r="B106" i="25"/>
  <c r="C106" i="25" s="1"/>
  <c r="B107" i="25"/>
  <c r="C107" i="25" s="1"/>
  <c r="B108" i="25"/>
  <c r="C108" i="25" s="1"/>
  <c r="B109" i="25"/>
  <c r="C109" i="25" s="1"/>
  <c r="B110" i="25"/>
  <c r="B111" i="25"/>
  <c r="C111" i="25" s="1"/>
  <c r="B112" i="25"/>
  <c r="C112" i="25" s="1"/>
  <c r="B113" i="25"/>
  <c r="C113" i="25" s="1"/>
  <c r="B114" i="25"/>
  <c r="C114" i="25" s="1"/>
  <c r="B115" i="25"/>
  <c r="C115" i="25" s="1"/>
  <c r="B116" i="25"/>
  <c r="C116" i="25" s="1"/>
  <c r="B117" i="25"/>
  <c r="C117" i="25" s="1"/>
  <c r="B118" i="25"/>
  <c r="B119" i="25"/>
  <c r="C119" i="25" s="1"/>
  <c r="B120" i="25"/>
  <c r="C120" i="25" s="1"/>
  <c r="B121" i="25"/>
  <c r="C121" i="25" s="1"/>
  <c r="B122" i="25"/>
  <c r="C122" i="25" s="1"/>
  <c r="B123" i="25"/>
  <c r="C123" i="25" s="1"/>
  <c r="B124" i="25"/>
  <c r="C124" i="25" s="1"/>
  <c r="B125" i="25"/>
  <c r="C125" i="25" s="1"/>
  <c r="B126" i="25"/>
  <c r="B127" i="25"/>
  <c r="C127" i="25" s="1"/>
  <c r="B128" i="25"/>
  <c r="C128" i="25" s="1"/>
  <c r="B129" i="25"/>
  <c r="C129" i="25" s="1"/>
  <c r="B130" i="25"/>
  <c r="C130" i="25" s="1"/>
  <c r="B131" i="25"/>
  <c r="C131" i="25" s="1"/>
  <c r="B132" i="25"/>
  <c r="C132" i="25" s="1"/>
  <c r="B133" i="25"/>
  <c r="C133" i="25" s="1"/>
  <c r="B134" i="25"/>
  <c r="B135" i="25"/>
  <c r="C135" i="25" s="1"/>
  <c r="B136" i="25"/>
  <c r="C136" i="25" s="1"/>
  <c r="B137" i="25"/>
  <c r="C137" i="25" s="1"/>
  <c r="B138" i="25"/>
  <c r="C138" i="25" s="1"/>
  <c r="B139" i="25"/>
  <c r="C139" i="25" s="1"/>
  <c r="B140" i="25"/>
  <c r="C140" i="25" s="1"/>
  <c r="B141" i="25"/>
  <c r="C141" i="25" s="1"/>
  <c r="B142" i="25"/>
  <c r="B143" i="25"/>
  <c r="C143" i="25" s="1"/>
  <c r="B144" i="25"/>
  <c r="C144" i="25" s="1"/>
  <c r="B145" i="25"/>
  <c r="C145" i="25" s="1"/>
  <c r="B146" i="25"/>
  <c r="C146" i="25" s="1"/>
  <c r="B147" i="25"/>
  <c r="C147" i="25" s="1"/>
  <c r="B148" i="25"/>
  <c r="C148" i="25" s="1"/>
  <c r="B149" i="25"/>
  <c r="C149" i="25" s="1"/>
  <c r="B150" i="25"/>
  <c r="B151" i="25"/>
  <c r="C151" i="25" s="1"/>
  <c r="B152" i="25"/>
  <c r="C152" i="25" s="1"/>
  <c r="B153" i="25"/>
  <c r="C153" i="25" s="1"/>
  <c r="B154" i="25"/>
  <c r="C154" i="25" s="1"/>
  <c r="B155" i="25"/>
  <c r="C155" i="25" s="1"/>
  <c r="B156" i="25"/>
  <c r="C156" i="25" s="1"/>
  <c r="B157" i="25"/>
  <c r="C157" i="25" s="1"/>
  <c r="B158" i="25"/>
  <c r="B159" i="25"/>
  <c r="C159" i="25" s="1"/>
  <c r="B160" i="25"/>
  <c r="C160" i="25" s="1"/>
  <c r="B161" i="25"/>
  <c r="C161" i="25" s="1"/>
  <c r="B162" i="25"/>
  <c r="C162" i="25" s="1"/>
  <c r="B163" i="25"/>
  <c r="C163" i="25" s="1"/>
  <c r="B164" i="25"/>
  <c r="C164" i="25" s="1"/>
  <c r="B165" i="25"/>
  <c r="C165" i="25" s="1"/>
  <c r="B166" i="25"/>
  <c r="B167" i="25"/>
  <c r="C167" i="25" s="1"/>
  <c r="D167" i="25" s="1"/>
  <c r="B168" i="25"/>
  <c r="C168" i="25" s="1"/>
  <c r="B169" i="25"/>
  <c r="C169" i="25" s="1"/>
  <c r="B170" i="25"/>
  <c r="C170" i="25" s="1"/>
  <c r="B171" i="25"/>
  <c r="C171" i="25" s="1"/>
  <c r="B172" i="25"/>
  <c r="C172" i="25" s="1"/>
  <c r="B173" i="25"/>
  <c r="C173" i="25" s="1"/>
  <c r="B174" i="25"/>
  <c r="B175" i="25"/>
  <c r="C175" i="25" s="1"/>
  <c r="B176" i="25"/>
  <c r="C176" i="25" s="1"/>
  <c r="B177" i="25"/>
  <c r="C177" i="25" s="1"/>
  <c r="B178" i="25"/>
  <c r="C178" i="25" s="1"/>
  <c r="B179" i="25"/>
  <c r="C179" i="25" s="1"/>
  <c r="B180" i="25"/>
  <c r="C180" i="25" s="1"/>
  <c r="B181" i="25"/>
  <c r="C181" i="25" s="1"/>
  <c r="B182" i="25"/>
  <c r="B183" i="25"/>
  <c r="C183" i="25" s="1"/>
  <c r="B184" i="25"/>
  <c r="C184" i="25" s="1"/>
  <c r="B185" i="25"/>
  <c r="C185" i="25" s="1"/>
  <c r="B186" i="25"/>
  <c r="C186" i="25" s="1"/>
  <c r="B187" i="25"/>
  <c r="C187" i="25" s="1"/>
  <c r="B188" i="25"/>
  <c r="C188" i="25" s="1"/>
  <c r="B189" i="25"/>
  <c r="C189" i="25" s="1"/>
  <c r="B190" i="25"/>
  <c r="B191" i="25"/>
  <c r="C191" i="25" s="1"/>
  <c r="B192" i="25"/>
  <c r="C192" i="25" s="1"/>
  <c r="B193" i="25"/>
  <c r="C193" i="25" s="1"/>
  <c r="B194" i="25"/>
  <c r="C194" i="25" s="1"/>
  <c r="B195" i="25"/>
  <c r="C195" i="25" s="1"/>
  <c r="B196" i="25"/>
  <c r="C196" i="25" s="1"/>
  <c r="B197" i="25"/>
  <c r="C197" i="25" s="1"/>
  <c r="B198" i="25"/>
  <c r="B199" i="25"/>
  <c r="C199" i="25" s="1"/>
  <c r="B200" i="25"/>
  <c r="C200" i="25" s="1"/>
  <c r="B201" i="25"/>
  <c r="C201" i="25" s="1"/>
  <c r="B202" i="25"/>
  <c r="C202" i="25" s="1"/>
  <c r="B203" i="25"/>
  <c r="C203" i="25" s="1"/>
  <c r="B204" i="25"/>
  <c r="C204" i="25" s="1"/>
  <c r="B205" i="25"/>
  <c r="C205" i="25" s="1"/>
  <c r="B206" i="25"/>
  <c r="B207" i="25"/>
  <c r="C207" i="25" s="1"/>
  <c r="B208" i="25"/>
  <c r="C208" i="25" s="1"/>
  <c r="B209" i="25"/>
  <c r="C209" i="25" s="1"/>
  <c r="B210" i="25"/>
  <c r="C210" i="25" s="1"/>
  <c r="B211" i="25"/>
  <c r="C211" i="25" s="1"/>
  <c r="B212" i="25"/>
  <c r="C212" i="25" s="1"/>
  <c r="B213" i="25"/>
  <c r="C213" i="25" s="1"/>
  <c r="B214" i="25"/>
  <c r="B215" i="25"/>
  <c r="C215" i="25" s="1"/>
  <c r="B216" i="25"/>
  <c r="C216" i="25" s="1"/>
  <c r="B217" i="25"/>
  <c r="C217" i="25" s="1"/>
  <c r="B218" i="25"/>
  <c r="C218" i="25" s="1"/>
  <c r="B219" i="25"/>
  <c r="C219" i="25" s="1"/>
  <c r="B220" i="25"/>
  <c r="C220" i="25" s="1"/>
  <c r="B221" i="25"/>
  <c r="C221" i="25" s="1"/>
  <c r="B222" i="25"/>
  <c r="B223" i="25"/>
  <c r="C223" i="25" s="1"/>
  <c r="B224" i="25"/>
  <c r="C224" i="25" s="1"/>
  <c r="B225" i="25"/>
  <c r="C225" i="25" s="1"/>
  <c r="B226" i="25"/>
  <c r="C226" i="25" s="1"/>
  <c r="B227" i="25"/>
  <c r="C227" i="25" s="1"/>
  <c r="B228" i="25"/>
  <c r="C228" i="25" s="1"/>
  <c r="B229" i="25"/>
  <c r="C229" i="25" s="1"/>
  <c r="B230" i="25"/>
  <c r="B231" i="25"/>
  <c r="C231" i="25" s="1"/>
  <c r="D231" i="25" s="1"/>
  <c r="B232" i="25"/>
  <c r="C232" i="25" s="1"/>
  <c r="B233" i="25"/>
  <c r="C233" i="25" s="1"/>
  <c r="B234" i="25"/>
  <c r="C234" i="25" s="1"/>
  <c r="B235" i="25"/>
  <c r="C235" i="25" s="1"/>
  <c r="B236" i="25"/>
  <c r="C236" i="25" s="1"/>
  <c r="B237" i="25"/>
  <c r="C237" i="25" s="1"/>
  <c r="B238" i="25"/>
  <c r="B239" i="25"/>
  <c r="C239" i="25" s="1"/>
  <c r="B240" i="25"/>
  <c r="C240" i="25" s="1"/>
  <c r="B241" i="25"/>
  <c r="C241" i="25" s="1"/>
  <c r="B242" i="25"/>
  <c r="C242" i="25" s="1"/>
  <c r="B243" i="25"/>
  <c r="C243" i="25" s="1"/>
  <c r="B244" i="25"/>
  <c r="C244" i="25" s="1"/>
  <c r="B245" i="25"/>
  <c r="C245" i="25" s="1"/>
  <c r="B246" i="25"/>
  <c r="B247" i="25"/>
  <c r="C247" i="25" s="1"/>
  <c r="B248" i="25"/>
  <c r="C248" i="25" s="1"/>
  <c r="B249" i="25"/>
  <c r="C249" i="25" s="1"/>
  <c r="B250" i="25"/>
  <c r="C250" i="25" s="1"/>
  <c r="B251" i="25"/>
  <c r="C251" i="25" s="1"/>
  <c r="B252" i="25"/>
  <c r="A251" i="25"/>
  <c r="A252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K29" i="24"/>
  <c r="K30" i="24"/>
  <c r="K31" i="24"/>
  <c r="L31" i="24" s="1"/>
  <c r="K32" i="24"/>
  <c r="L32" i="24" s="1"/>
  <c r="K33" i="24"/>
  <c r="L33" i="24" s="1"/>
  <c r="K34" i="24"/>
  <c r="K35" i="24"/>
  <c r="L35" i="24" s="1"/>
  <c r="K36" i="24"/>
  <c r="L36" i="24" s="1"/>
  <c r="K37" i="24"/>
  <c r="L37" i="24" s="1"/>
  <c r="K38" i="24"/>
  <c r="K39" i="24"/>
  <c r="L39" i="24" s="1"/>
  <c r="K40" i="24"/>
  <c r="L40" i="24" s="1"/>
  <c r="K41" i="24"/>
  <c r="L41" i="24" s="1"/>
  <c r="K42" i="24"/>
  <c r="K43" i="24"/>
  <c r="L43" i="24" s="1"/>
  <c r="K44" i="24"/>
  <c r="K45" i="24"/>
  <c r="L45" i="24" s="1"/>
  <c r="K46" i="24"/>
  <c r="K47" i="24"/>
  <c r="L47" i="24" s="1"/>
  <c r="K48" i="24"/>
  <c r="K49" i="24"/>
  <c r="L49" i="24" s="1"/>
  <c r="K50" i="24"/>
  <c r="K51" i="24"/>
  <c r="L51" i="24" s="1"/>
  <c r="K52" i="24"/>
  <c r="L52" i="24" s="1"/>
  <c r="K53" i="24"/>
  <c r="L53" i="24" s="1"/>
  <c r="K54" i="24"/>
  <c r="K55" i="24"/>
  <c r="L55" i="24" s="1"/>
  <c r="K56" i="24"/>
  <c r="L56" i="24" s="1"/>
  <c r="K57" i="24"/>
  <c r="L57" i="24" s="1"/>
  <c r="K58" i="24"/>
  <c r="K59" i="24"/>
  <c r="L59" i="24" s="1"/>
  <c r="K60" i="24"/>
  <c r="K61" i="24"/>
  <c r="L61" i="24" s="1"/>
  <c r="K62" i="24"/>
  <c r="K63" i="24"/>
  <c r="L63" i="24" s="1"/>
  <c r="K64" i="24"/>
  <c r="K65" i="24"/>
  <c r="L65" i="24" s="1"/>
  <c r="K66" i="24"/>
  <c r="K67" i="24"/>
  <c r="L67" i="24" s="1"/>
  <c r="K68" i="24"/>
  <c r="L68" i="24" s="1"/>
  <c r="K69" i="24"/>
  <c r="L69" i="24" s="1"/>
  <c r="K70" i="24"/>
  <c r="K71" i="24"/>
  <c r="L71" i="24" s="1"/>
  <c r="K72" i="24"/>
  <c r="L72" i="24" s="1"/>
  <c r="K73" i="24"/>
  <c r="L73" i="24" s="1"/>
  <c r="K74" i="24"/>
  <c r="K75" i="24"/>
  <c r="L75" i="24" s="1"/>
  <c r="K76" i="24"/>
  <c r="K77" i="24"/>
  <c r="L77" i="24" s="1"/>
  <c r="K78" i="24"/>
  <c r="K79" i="24"/>
  <c r="L79" i="24" s="1"/>
  <c r="K80" i="24"/>
  <c r="K81" i="24"/>
  <c r="L81" i="24" s="1"/>
  <c r="K82" i="24"/>
  <c r="K83" i="24"/>
  <c r="L83" i="24" s="1"/>
  <c r="K84" i="24"/>
  <c r="L84" i="24" s="1"/>
  <c r="K85" i="24"/>
  <c r="L85" i="24" s="1"/>
  <c r="K86" i="24"/>
  <c r="K87" i="24"/>
  <c r="L87" i="24" s="1"/>
  <c r="K88" i="24"/>
  <c r="L88" i="24" s="1"/>
  <c r="K89" i="24"/>
  <c r="L89" i="24" s="1"/>
  <c r="K90" i="24"/>
  <c r="K91" i="24"/>
  <c r="L91" i="24" s="1"/>
  <c r="K92" i="24"/>
  <c r="K93" i="24"/>
  <c r="L93" i="24" s="1"/>
  <c r="K94" i="24"/>
  <c r="K95" i="24"/>
  <c r="L95" i="24" s="1"/>
  <c r="K96" i="24"/>
  <c r="K97" i="24"/>
  <c r="L97" i="24" s="1"/>
  <c r="K98" i="24"/>
  <c r="K99" i="24"/>
  <c r="L99" i="24" s="1"/>
  <c r="K100" i="24"/>
  <c r="L100" i="24" s="1"/>
  <c r="K101" i="24"/>
  <c r="L101" i="24" s="1"/>
  <c r="K102" i="24"/>
  <c r="K103" i="24"/>
  <c r="L103" i="24" s="1"/>
  <c r="K104" i="24"/>
  <c r="L104" i="24" s="1"/>
  <c r="K105" i="24"/>
  <c r="L105" i="24" s="1"/>
  <c r="K106" i="24"/>
  <c r="K107" i="24"/>
  <c r="L107" i="24" s="1"/>
  <c r="K108" i="24"/>
  <c r="K109" i="24"/>
  <c r="L109" i="24" s="1"/>
  <c r="K110" i="24"/>
  <c r="K111" i="24"/>
  <c r="L111" i="24" s="1"/>
  <c r="K112" i="24"/>
  <c r="K113" i="24"/>
  <c r="L113" i="24" s="1"/>
  <c r="K114" i="24"/>
  <c r="K115" i="24"/>
  <c r="L115" i="24" s="1"/>
  <c r="K116" i="24"/>
  <c r="K117" i="24"/>
  <c r="L117" i="24" s="1"/>
  <c r="K118" i="24"/>
  <c r="K119" i="24"/>
  <c r="L119" i="24" s="1"/>
  <c r="K120" i="24"/>
  <c r="L120" i="24" s="1"/>
  <c r="K121" i="24"/>
  <c r="L121" i="24" s="1"/>
  <c r="K122" i="24"/>
  <c r="K123" i="24"/>
  <c r="L123" i="24" s="1"/>
  <c r="K124" i="24"/>
  <c r="K125" i="24"/>
  <c r="L125" i="24" s="1"/>
  <c r="K126" i="24"/>
  <c r="K127" i="24"/>
  <c r="L127" i="24" s="1"/>
  <c r="K128" i="24"/>
  <c r="K129" i="24"/>
  <c r="L129" i="24" s="1"/>
  <c r="K130" i="24"/>
  <c r="K131" i="24"/>
  <c r="L131" i="24" s="1"/>
  <c r="K132" i="24"/>
  <c r="L132" i="24" s="1"/>
  <c r="K133" i="24"/>
  <c r="L133" i="24" s="1"/>
  <c r="K134" i="24"/>
  <c r="K135" i="24"/>
  <c r="L135" i="24" s="1"/>
  <c r="K136" i="24"/>
  <c r="L136" i="24" s="1"/>
  <c r="K137" i="24"/>
  <c r="L137" i="24" s="1"/>
  <c r="K138" i="24"/>
  <c r="K139" i="24"/>
  <c r="L139" i="24" s="1"/>
  <c r="K140" i="24"/>
  <c r="K141" i="24"/>
  <c r="L141" i="24" s="1"/>
  <c r="K142" i="24"/>
  <c r="K143" i="24"/>
  <c r="L143" i="24" s="1"/>
  <c r="K144" i="24"/>
  <c r="K145" i="24"/>
  <c r="L145" i="24" s="1"/>
  <c r="K146" i="24"/>
  <c r="K147" i="24"/>
  <c r="L147" i="24" s="1"/>
  <c r="K148" i="24"/>
  <c r="L148" i="24" s="1"/>
  <c r="K149" i="24"/>
  <c r="L149" i="24" s="1"/>
  <c r="K150" i="24"/>
  <c r="K151" i="24"/>
  <c r="L151" i="24" s="1"/>
  <c r="K152" i="24"/>
  <c r="L152" i="24" s="1"/>
  <c r="K153" i="24"/>
  <c r="L153" i="24" s="1"/>
  <c r="K154" i="24"/>
  <c r="K155" i="24"/>
  <c r="L155" i="24" s="1"/>
  <c r="K156" i="24"/>
  <c r="K157" i="24"/>
  <c r="L157" i="24" s="1"/>
  <c r="K158" i="24"/>
  <c r="K159" i="24"/>
  <c r="L159" i="24" s="1"/>
  <c r="K160" i="24"/>
  <c r="K161" i="24"/>
  <c r="L161" i="24" s="1"/>
  <c r="K162" i="24"/>
  <c r="K163" i="24"/>
  <c r="L163" i="24" s="1"/>
  <c r="K164" i="24"/>
  <c r="L164" i="24" s="1"/>
  <c r="K165" i="24"/>
  <c r="L165" i="24" s="1"/>
  <c r="K166" i="24"/>
  <c r="K167" i="24"/>
  <c r="L167" i="24" s="1"/>
  <c r="K168" i="24"/>
  <c r="L168" i="24" s="1"/>
  <c r="K169" i="24"/>
  <c r="L169" i="24" s="1"/>
  <c r="K170" i="24"/>
  <c r="K171" i="24"/>
  <c r="L171" i="24" s="1"/>
  <c r="K172" i="24"/>
  <c r="K173" i="24"/>
  <c r="L173" i="24" s="1"/>
  <c r="K174" i="24"/>
  <c r="K175" i="24"/>
  <c r="L175" i="24" s="1"/>
  <c r="K176" i="24"/>
  <c r="K177" i="24"/>
  <c r="L177" i="24" s="1"/>
  <c r="K178" i="24"/>
  <c r="K179" i="24"/>
  <c r="L179" i="24" s="1"/>
  <c r="K180" i="24"/>
  <c r="L180" i="24" s="1"/>
  <c r="K181" i="24"/>
  <c r="L181" i="24" s="1"/>
  <c r="K182" i="24"/>
  <c r="K183" i="24"/>
  <c r="L183" i="24" s="1"/>
  <c r="K184" i="24"/>
  <c r="L184" i="24" s="1"/>
  <c r="K185" i="24"/>
  <c r="L185" i="24" s="1"/>
  <c r="K186" i="24"/>
  <c r="K187" i="24"/>
  <c r="L187" i="24" s="1"/>
  <c r="K188" i="24"/>
  <c r="K189" i="24"/>
  <c r="L189" i="24" s="1"/>
  <c r="K190" i="24"/>
  <c r="K191" i="24"/>
  <c r="L191" i="24" s="1"/>
  <c r="K192" i="24"/>
  <c r="K193" i="24"/>
  <c r="L193" i="24" s="1"/>
  <c r="K194" i="24"/>
  <c r="K195" i="24"/>
  <c r="L195" i="24" s="1"/>
  <c r="K196" i="24"/>
  <c r="K197" i="24"/>
  <c r="L197" i="24" s="1"/>
  <c r="K198" i="24"/>
  <c r="K199" i="24"/>
  <c r="L199" i="24" s="1"/>
  <c r="K200" i="24"/>
  <c r="L200" i="24" s="1"/>
  <c r="K201" i="24"/>
  <c r="L201" i="24" s="1"/>
  <c r="K202" i="24"/>
  <c r="K203" i="24"/>
  <c r="L203" i="24" s="1"/>
  <c r="K204" i="24"/>
  <c r="K205" i="24"/>
  <c r="L205" i="24" s="1"/>
  <c r="K206" i="24"/>
  <c r="K207" i="24"/>
  <c r="L207" i="24" s="1"/>
  <c r="K208" i="24"/>
  <c r="K209" i="24"/>
  <c r="L209" i="24" s="1"/>
  <c r="K210" i="24"/>
  <c r="K211" i="24"/>
  <c r="L211" i="24" s="1"/>
  <c r="K212" i="24"/>
  <c r="L212" i="24" s="1"/>
  <c r="K213" i="24"/>
  <c r="L213" i="24" s="1"/>
  <c r="K214" i="24"/>
  <c r="K215" i="24"/>
  <c r="L215" i="24" s="1"/>
  <c r="K216" i="24"/>
  <c r="L216" i="24" s="1"/>
  <c r="K217" i="24"/>
  <c r="L217" i="24" s="1"/>
  <c r="K218" i="24"/>
  <c r="K219" i="24"/>
  <c r="L219" i="24" s="1"/>
  <c r="K220" i="24"/>
  <c r="K221" i="24"/>
  <c r="L221" i="24" s="1"/>
  <c r="K222" i="24"/>
  <c r="K223" i="24"/>
  <c r="L223" i="24" s="1"/>
  <c r="K224" i="24"/>
  <c r="K225" i="24"/>
  <c r="L225" i="24" s="1"/>
  <c r="K226" i="24"/>
  <c r="K227" i="24"/>
  <c r="L227" i="24" s="1"/>
  <c r="K228" i="24"/>
  <c r="L228" i="24" s="1"/>
  <c r="K229" i="24"/>
  <c r="L229" i="24" s="1"/>
  <c r="K230" i="24"/>
  <c r="K231" i="24"/>
  <c r="L231" i="24" s="1"/>
  <c r="K232" i="24"/>
  <c r="L232" i="24" s="1"/>
  <c r="K233" i="24"/>
  <c r="L233" i="24" s="1"/>
  <c r="K234" i="24"/>
  <c r="K235" i="24"/>
  <c r="L235" i="24" s="1"/>
  <c r="K236" i="24"/>
  <c r="K237" i="24"/>
  <c r="L237" i="24" s="1"/>
  <c r="K238" i="24"/>
  <c r="K239" i="24"/>
  <c r="L239" i="24" s="1"/>
  <c r="K240" i="24"/>
  <c r="K241" i="24"/>
  <c r="L241" i="24" s="1"/>
  <c r="K242" i="24"/>
  <c r="K243" i="24"/>
  <c r="L243" i="24" s="1"/>
  <c r="K244" i="24"/>
  <c r="L244" i="24" s="1"/>
  <c r="K245" i="24"/>
  <c r="L245" i="24" s="1"/>
  <c r="K246" i="24"/>
  <c r="K247" i="24"/>
  <c r="L247" i="24" s="1"/>
  <c r="K248" i="24"/>
  <c r="L248" i="24" s="1"/>
  <c r="K249" i="24"/>
  <c r="L249" i="24" s="1"/>
  <c r="K250" i="24"/>
  <c r="K251" i="24"/>
  <c r="L251" i="24" s="1"/>
  <c r="K252" i="24"/>
  <c r="H29" i="24"/>
  <c r="H30" i="24"/>
  <c r="H31" i="24"/>
  <c r="H32" i="24"/>
  <c r="I32" i="24" s="1"/>
  <c r="H33" i="24"/>
  <c r="I33" i="24" s="1"/>
  <c r="H34" i="24"/>
  <c r="H35" i="24"/>
  <c r="H36" i="24"/>
  <c r="I36" i="24" s="1"/>
  <c r="H37" i="24"/>
  <c r="I37" i="24" s="1"/>
  <c r="H38" i="24"/>
  <c r="H39" i="24"/>
  <c r="H40" i="24"/>
  <c r="I40" i="24" s="1"/>
  <c r="H41" i="24"/>
  <c r="I41" i="24" s="1"/>
  <c r="H42" i="24"/>
  <c r="H43" i="24"/>
  <c r="H44" i="24"/>
  <c r="I44" i="24" s="1"/>
  <c r="H45" i="24"/>
  <c r="I45" i="24" s="1"/>
  <c r="H46" i="24"/>
  <c r="H47" i="24"/>
  <c r="H48" i="24"/>
  <c r="I48" i="24" s="1"/>
  <c r="H49" i="24"/>
  <c r="I49" i="24" s="1"/>
  <c r="H50" i="24"/>
  <c r="H51" i="24"/>
  <c r="H52" i="24"/>
  <c r="I52" i="24" s="1"/>
  <c r="H53" i="24"/>
  <c r="I53" i="24" s="1"/>
  <c r="H54" i="24"/>
  <c r="H55" i="24"/>
  <c r="H56" i="24"/>
  <c r="I56" i="24" s="1"/>
  <c r="H57" i="24"/>
  <c r="I57" i="24" s="1"/>
  <c r="H58" i="24"/>
  <c r="H59" i="24"/>
  <c r="H60" i="24"/>
  <c r="I60" i="24" s="1"/>
  <c r="H61" i="24"/>
  <c r="I61" i="24" s="1"/>
  <c r="H62" i="24"/>
  <c r="H63" i="24"/>
  <c r="H64" i="24"/>
  <c r="I64" i="24" s="1"/>
  <c r="H65" i="24"/>
  <c r="I65" i="24" s="1"/>
  <c r="H66" i="24"/>
  <c r="H67" i="24"/>
  <c r="H68" i="24"/>
  <c r="I68" i="24" s="1"/>
  <c r="H69" i="24"/>
  <c r="I69" i="24" s="1"/>
  <c r="H70" i="24"/>
  <c r="H71" i="24"/>
  <c r="H72" i="24"/>
  <c r="I72" i="24" s="1"/>
  <c r="H73" i="24"/>
  <c r="I73" i="24" s="1"/>
  <c r="H74" i="24"/>
  <c r="H75" i="24"/>
  <c r="H76" i="24"/>
  <c r="I76" i="24" s="1"/>
  <c r="H77" i="24"/>
  <c r="I77" i="24" s="1"/>
  <c r="H78" i="24"/>
  <c r="H79" i="24"/>
  <c r="H80" i="24"/>
  <c r="I80" i="24" s="1"/>
  <c r="H81" i="24"/>
  <c r="I81" i="24" s="1"/>
  <c r="H82" i="24"/>
  <c r="H83" i="24"/>
  <c r="H84" i="24"/>
  <c r="I84" i="24" s="1"/>
  <c r="H85" i="24"/>
  <c r="I85" i="24" s="1"/>
  <c r="H86" i="24"/>
  <c r="H87" i="24"/>
  <c r="H88" i="24"/>
  <c r="I88" i="24" s="1"/>
  <c r="H89" i="24"/>
  <c r="I89" i="24" s="1"/>
  <c r="H90" i="24"/>
  <c r="H91" i="24"/>
  <c r="H92" i="24"/>
  <c r="I92" i="24" s="1"/>
  <c r="H93" i="24"/>
  <c r="I93" i="24" s="1"/>
  <c r="H94" i="24"/>
  <c r="H95" i="24"/>
  <c r="H96" i="24"/>
  <c r="I96" i="24" s="1"/>
  <c r="H97" i="24"/>
  <c r="I97" i="24" s="1"/>
  <c r="H98" i="24"/>
  <c r="H99" i="24"/>
  <c r="H100" i="24"/>
  <c r="I100" i="24" s="1"/>
  <c r="H101" i="24"/>
  <c r="I101" i="24" s="1"/>
  <c r="H102" i="24"/>
  <c r="H103" i="24"/>
  <c r="H104" i="24"/>
  <c r="I104" i="24" s="1"/>
  <c r="H105" i="24"/>
  <c r="I105" i="24" s="1"/>
  <c r="H106" i="24"/>
  <c r="H107" i="24"/>
  <c r="H108" i="24"/>
  <c r="I108" i="24" s="1"/>
  <c r="H109" i="24"/>
  <c r="I109" i="24" s="1"/>
  <c r="H110" i="24"/>
  <c r="H111" i="24"/>
  <c r="H112" i="24"/>
  <c r="I112" i="24" s="1"/>
  <c r="H113" i="24"/>
  <c r="I113" i="24" s="1"/>
  <c r="H114" i="24"/>
  <c r="H115" i="24"/>
  <c r="H116" i="24"/>
  <c r="I116" i="24" s="1"/>
  <c r="H117" i="24"/>
  <c r="I117" i="24" s="1"/>
  <c r="H118" i="24"/>
  <c r="H119" i="24"/>
  <c r="H120" i="24"/>
  <c r="I120" i="24" s="1"/>
  <c r="H121" i="24"/>
  <c r="I121" i="24" s="1"/>
  <c r="H122" i="24"/>
  <c r="H123" i="24"/>
  <c r="H124" i="24"/>
  <c r="I124" i="24" s="1"/>
  <c r="H125" i="24"/>
  <c r="I125" i="24" s="1"/>
  <c r="H126" i="24"/>
  <c r="H127" i="24"/>
  <c r="H128" i="24"/>
  <c r="I128" i="24" s="1"/>
  <c r="H129" i="24"/>
  <c r="I129" i="24" s="1"/>
  <c r="H130" i="24"/>
  <c r="H131" i="24"/>
  <c r="H132" i="24"/>
  <c r="I132" i="24" s="1"/>
  <c r="H133" i="24"/>
  <c r="I133" i="24" s="1"/>
  <c r="H134" i="24"/>
  <c r="H135" i="24"/>
  <c r="H136" i="24"/>
  <c r="I136" i="24" s="1"/>
  <c r="H137" i="24"/>
  <c r="I137" i="24" s="1"/>
  <c r="H138" i="24"/>
  <c r="H139" i="24"/>
  <c r="H140" i="24"/>
  <c r="I140" i="24" s="1"/>
  <c r="H141" i="24"/>
  <c r="I141" i="24" s="1"/>
  <c r="H142" i="24"/>
  <c r="H143" i="24"/>
  <c r="H144" i="24"/>
  <c r="I144" i="24" s="1"/>
  <c r="H145" i="24"/>
  <c r="I145" i="24" s="1"/>
  <c r="H146" i="24"/>
  <c r="H147" i="24"/>
  <c r="H148" i="24"/>
  <c r="I148" i="24" s="1"/>
  <c r="H149" i="24"/>
  <c r="I149" i="24" s="1"/>
  <c r="H150" i="24"/>
  <c r="H151" i="24"/>
  <c r="H152" i="24"/>
  <c r="I152" i="24" s="1"/>
  <c r="H153" i="24"/>
  <c r="I153" i="24" s="1"/>
  <c r="H154" i="24"/>
  <c r="H155" i="24"/>
  <c r="H156" i="24"/>
  <c r="I156" i="24" s="1"/>
  <c r="H157" i="24"/>
  <c r="I157" i="24" s="1"/>
  <c r="H158" i="24"/>
  <c r="H159" i="24"/>
  <c r="H160" i="24"/>
  <c r="I160" i="24" s="1"/>
  <c r="H161" i="24"/>
  <c r="I161" i="24" s="1"/>
  <c r="H162" i="24"/>
  <c r="H163" i="24"/>
  <c r="H164" i="24"/>
  <c r="I164" i="24" s="1"/>
  <c r="H165" i="24"/>
  <c r="I165" i="24" s="1"/>
  <c r="H166" i="24"/>
  <c r="H167" i="24"/>
  <c r="H168" i="24"/>
  <c r="I168" i="24" s="1"/>
  <c r="H169" i="24"/>
  <c r="I169" i="24" s="1"/>
  <c r="H170" i="24"/>
  <c r="H171" i="24"/>
  <c r="H172" i="24"/>
  <c r="I172" i="24" s="1"/>
  <c r="H173" i="24"/>
  <c r="I173" i="24" s="1"/>
  <c r="H174" i="24"/>
  <c r="H175" i="24"/>
  <c r="H176" i="24"/>
  <c r="I176" i="24" s="1"/>
  <c r="H177" i="24"/>
  <c r="I177" i="24" s="1"/>
  <c r="H178" i="24"/>
  <c r="H179" i="24"/>
  <c r="H180" i="24"/>
  <c r="I180" i="24" s="1"/>
  <c r="H181" i="24"/>
  <c r="I181" i="24" s="1"/>
  <c r="H182" i="24"/>
  <c r="H183" i="24"/>
  <c r="H184" i="24"/>
  <c r="I184" i="24" s="1"/>
  <c r="H185" i="24"/>
  <c r="I185" i="24" s="1"/>
  <c r="H186" i="24"/>
  <c r="H187" i="24"/>
  <c r="H188" i="24"/>
  <c r="I188" i="24" s="1"/>
  <c r="H189" i="24"/>
  <c r="I189" i="24" s="1"/>
  <c r="H190" i="24"/>
  <c r="H191" i="24"/>
  <c r="H192" i="24"/>
  <c r="I192" i="24" s="1"/>
  <c r="H193" i="24"/>
  <c r="I193" i="24" s="1"/>
  <c r="H194" i="24"/>
  <c r="H195" i="24"/>
  <c r="H196" i="24"/>
  <c r="I196" i="24" s="1"/>
  <c r="H197" i="24"/>
  <c r="I197" i="24" s="1"/>
  <c r="H198" i="24"/>
  <c r="H199" i="24"/>
  <c r="H200" i="24"/>
  <c r="I200" i="24" s="1"/>
  <c r="H201" i="24"/>
  <c r="I201" i="24" s="1"/>
  <c r="H202" i="24"/>
  <c r="H203" i="24"/>
  <c r="H204" i="24"/>
  <c r="I204" i="24" s="1"/>
  <c r="H205" i="24"/>
  <c r="I205" i="24" s="1"/>
  <c r="H206" i="24"/>
  <c r="H207" i="24"/>
  <c r="H208" i="24"/>
  <c r="I208" i="24" s="1"/>
  <c r="H209" i="24"/>
  <c r="I209" i="24" s="1"/>
  <c r="H210" i="24"/>
  <c r="H211" i="24"/>
  <c r="H212" i="24"/>
  <c r="I212" i="24" s="1"/>
  <c r="H213" i="24"/>
  <c r="I213" i="24" s="1"/>
  <c r="H214" i="24"/>
  <c r="H215" i="24"/>
  <c r="H216" i="24"/>
  <c r="I216" i="24" s="1"/>
  <c r="H217" i="24"/>
  <c r="I217" i="24" s="1"/>
  <c r="H218" i="24"/>
  <c r="H219" i="24"/>
  <c r="H220" i="24"/>
  <c r="I220" i="24" s="1"/>
  <c r="H221" i="24"/>
  <c r="I221" i="24" s="1"/>
  <c r="H222" i="24"/>
  <c r="H223" i="24"/>
  <c r="H224" i="24"/>
  <c r="I224" i="24" s="1"/>
  <c r="H225" i="24"/>
  <c r="I225" i="24" s="1"/>
  <c r="H226" i="24"/>
  <c r="H227" i="24"/>
  <c r="H228" i="24"/>
  <c r="I228" i="24" s="1"/>
  <c r="H229" i="24"/>
  <c r="I229" i="24" s="1"/>
  <c r="H230" i="24"/>
  <c r="H231" i="24"/>
  <c r="H232" i="24"/>
  <c r="I232" i="24" s="1"/>
  <c r="H233" i="24"/>
  <c r="I233" i="24" s="1"/>
  <c r="H234" i="24"/>
  <c r="H235" i="24"/>
  <c r="H236" i="24"/>
  <c r="I236" i="24" s="1"/>
  <c r="H237" i="24"/>
  <c r="I237" i="24" s="1"/>
  <c r="H238" i="24"/>
  <c r="H239" i="24"/>
  <c r="H240" i="24"/>
  <c r="I240" i="24" s="1"/>
  <c r="H241" i="24"/>
  <c r="I241" i="24" s="1"/>
  <c r="H242" i="24"/>
  <c r="H243" i="24"/>
  <c r="H244" i="24"/>
  <c r="I244" i="24" s="1"/>
  <c r="H245" i="24"/>
  <c r="I245" i="24" s="1"/>
  <c r="H246" i="24"/>
  <c r="H247" i="24"/>
  <c r="H248" i="24"/>
  <c r="I248" i="24" s="1"/>
  <c r="H249" i="24"/>
  <c r="I249" i="24" s="1"/>
  <c r="H250" i="24"/>
  <c r="H251" i="24"/>
  <c r="H252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C142" i="24" s="1"/>
  <c r="B143" i="24"/>
  <c r="B144" i="24"/>
  <c r="B145" i="24"/>
  <c r="B146" i="24"/>
  <c r="C146" i="24" s="1"/>
  <c r="B147" i="24"/>
  <c r="B148" i="24"/>
  <c r="B149" i="24"/>
  <c r="B150" i="24"/>
  <c r="C150" i="24" s="1"/>
  <c r="B151" i="24"/>
  <c r="B152" i="24"/>
  <c r="B153" i="24"/>
  <c r="B154" i="24"/>
  <c r="C154" i="24" s="1"/>
  <c r="B155" i="24"/>
  <c r="B156" i="24"/>
  <c r="B157" i="24"/>
  <c r="B158" i="24"/>
  <c r="C158" i="24" s="1"/>
  <c r="B159" i="24"/>
  <c r="B160" i="24"/>
  <c r="B161" i="24"/>
  <c r="B162" i="24"/>
  <c r="C162" i="24" s="1"/>
  <c r="D162" i="24" s="1"/>
  <c r="B163" i="24"/>
  <c r="B164" i="24"/>
  <c r="B165" i="24"/>
  <c r="B166" i="24"/>
  <c r="C166" i="24" s="1"/>
  <c r="B167" i="24"/>
  <c r="B168" i="24"/>
  <c r="B169" i="24"/>
  <c r="B170" i="24"/>
  <c r="C170" i="24" s="1"/>
  <c r="B171" i="24"/>
  <c r="B172" i="24"/>
  <c r="B173" i="24"/>
  <c r="B174" i="24"/>
  <c r="C174" i="24" s="1"/>
  <c r="B175" i="24"/>
  <c r="B176" i="24"/>
  <c r="B177" i="24"/>
  <c r="B178" i="24"/>
  <c r="C178" i="24" s="1"/>
  <c r="B179" i="24"/>
  <c r="B180" i="24"/>
  <c r="C180" i="24" s="1"/>
  <c r="B181" i="24"/>
  <c r="B182" i="24"/>
  <c r="C182" i="24" s="1"/>
  <c r="B183" i="24"/>
  <c r="B184" i="24"/>
  <c r="C184" i="24" s="1"/>
  <c r="B185" i="24"/>
  <c r="B186" i="24"/>
  <c r="C186" i="24" s="1"/>
  <c r="B187" i="24"/>
  <c r="B188" i="24"/>
  <c r="C188" i="24" s="1"/>
  <c r="B189" i="24"/>
  <c r="B190" i="24"/>
  <c r="C190" i="24" s="1"/>
  <c r="B191" i="24"/>
  <c r="B192" i="24"/>
  <c r="C192" i="24" s="1"/>
  <c r="B193" i="24"/>
  <c r="B194" i="24"/>
  <c r="C194" i="24" s="1"/>
  <c r="B195" i="24"/>
  <c r="B196" i="24"/>
  <c r="C196" i="24" s="1"/>
  <c r="B197" i="24"/>
  <c r="B198" i="24"/>
  <c r="C198" i="24" s="1"/>
  <c r="B199" i="24"/>
  <c r="B200" i="24"/>
  <c r="C200" i="24" s="1"/>
  <c r="B201" i="24"/>
  <c r="B202" i="24"/>
  <c r="C202" i="24" s="1"/>
  <c r="B203" i="24"/>
  <c r="B204" i="24"/>
  <c r="C204" i="24" s="1"/>
  <c r="B205" i="24"/>
  <c r="B206" i="24"/>
  <c r="C206" i="24" s="1"/>
  <c r="B207" i="24"/>
  <c r="B208" i="24"/>
  <c r="C208" i="24" s="1"/>
  <c r="B209" i="24"/>
  <c r="B210" i="24"/>
  <c r="C210" i="24" s="1"/>
  <c r="B211" i="24"/>
  <c r="B212" i="24"/>
  <c r="C212" i="24" s="1"/>
  <c r="B213" i="24"/>
  <c r="B214" i="24"/>
  <c r="C214" i="24" s="1"/>
  <c r="B215" i="24"/>
  <c r="B216" i="24"/>
  <c r="C216" i="24" s="1"/>
  <c r="B217" i="24"/>
  <c r="B218" i="24"/>
  <c r="C218" i="24" s="1"/>
  <c r="B219" i="24"/>
  <c r="B220" i="24"/>
  <c r="C220" i="24" s="1"/>
  <c r="B221" i="24"/>
  <c r="B222" i="24"/>
  <c r="C222" i="24" s="1"/>
  <c r="B223" i="24"/>
  <c r="B224" i="24"/>
  <c r="C224" i="24" s="1"/>
  <c r="B225" i="24"/>
  <c r="B226" i="24"/>
  <c r="C226" i="24" s="1"/>
  <c r="D226" i="24" s="1"/>
  <c r="B227" i="24"/>
  <c r="B228" i="24"/>
  <c r="C228" i="24" s="1"/>
  <c r="B229" i="24"/>
  <c r="B230" i="24"/>
  <c r="C230" i="24" s="1"/>
  <c r="B231" i="24"/>
  <c r="B232" i="24"/>
  <c r="C232" i="24" s="1"/>
  <c r="B233" i="24"/>
  <c r="B234" i="24"/>
  <c r="C234" i="24" s="1"/>
  <c r="B235" i="24"/>
  <c r="B236" i="24"/>
  <c r="C236" i="24" s="1"/>
  <c r="B237" i="24"/>
  <c r="B238" i="24"/>
  <c r="C238" i="24" s="1"/>
  <c r="B239" i="24"/>
  <c r="B240" i="24"/>
  <c r="C240" i="24" s="1"/>
  <c r="B241" i="24"/>
  <c r="B242" i="24"/>
  <c r="C242" i="24" s="1"/>
  <c r="B243" i="24"/>
  <c r="B244" i="24"/>
  <c r="C244" i="24" s="1"/>
  <c r="B245" i="24"/>
  <c r="B246" i="24"/>
  <c r="C246" i="24" s="1"/>
  <c r="B247" i="24"/>
  <c r="B248" i="24"/>
  <c r="C248" i="24" s="1"/>
  <c r="B249" i="24"/>
  <c r="B250" i="24"/>
  <c r="C250" i="24" s="1"/>
  <c r="B251" i="24"/>
  <c r="B252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29" i="24"/>
  <c r="D74" i="25" l="1"/>
  <c r="G197" i="25"/>
  <c r="I250" i="25"/>
  <c r="I234" i="25"/>
  <c r="I218" i="25"/>
  <c r="I202" i="25"/>
  <c r="I186" i="25"/>
  <c r="I238" i="25"/>
  <c r="J238" i="25" s="1"/>
  <c r="I222" i="25"/>
  <c r="I206" i="25"/>
  <c r="I190" i="25"/>
  <c r="I174" i="25"/>
  <c r="J174" i="25" s="1"/>
  <c r="I166" i="25"/>
  <c r="I158" i="25"/>
  <c r="I150" i="25"/>
  <c r="I142" i="25"/>
  <c r="J142" i="25" s="1"/>
  <c r="I134" i="25"/>
  <c r="F125" i="25"/>
  <c r="F121" i="25"/>
  <c r="G121" i="25" s="1"/>
  <c r="O121" i="25" s="1"/>
  <c r="F117" i="25"/>
  <c r="F113" i="25"/>
  <c r="F109" i="25"/>
  <c r="F85" i="25"/>
  <c r="G85" i="25" s="1"/>
  <c r="O85" i="25" s="1"/>
  <c r="F77" i="25"/>
  <c r="F73" i="25"/>
  <c r="F69" i="25"/>
  <c r="F65" i="25"/>
  <c r="G65" i="25" s="1"/>
  <c r="O65" i="25" s="1"/>
  <c r="F61" i="25"/>
  <c r="F57" i="25"/>
  <c r="F49" i="25"/>
  <c r="F41" i="25"/>
  <c r="G41" i="25" s="1"/>
  <c r="F33" i="25"/>
  <c r="L113" i="25"/>
  <c r="L114" i="25"/>
  <c r="D215" i="25"/>
  <c r="D151" i="25"/>
  <c r="D31" i="25"/>
  <c r="D35" i="25"/>
  <c r="D39" i="25"/>
  <c r="D43" i="25"/>
  <c r="D47" i="25"/>
  <c r="D51" i="25"/>
  <c r="D55" i="25"/>
  <c r="D59" i="25"/>
  <c r="D63" i="25"/>
  <c r="D67" i="25"/>
  <c r="D71" i="25"/>
  <c r="D75" i="25"/>
  <c r="D79" i="25"/>
  <c r="D83" i="25"/>
  <c r="D87" i="25"/>
  <c r="D91" i="25"/>
  <c r="D95" i="25"/>
  <c r="D99" i="25"/>
  <c r="N99" i="25" s="1"/>
  <c r="D33" i="25"/>
  <c r="D37" i="25"/>
  <c r="D41" i="25"/>
  <c r="D45" i="25"/>
  <c r="D49" i="25"/>
  <c r="D53" i="25"/>
  <c r="D57" i="25"/>
  <c r="D61" i="25"/>
  <c r="D65" i="25"/>
  <c r="D69" i="25"/>
  <c r="D73" i="25"/>
  <c r="D77" i="25"/>
  <c r="D81" i="25"/>
  <c r="D85" i="25"/>
  <c r="D89" i="25"/>
  <c r="D93" i="25"/>
  <c r="D97" i="25"/>
  <c r="D36" i="25"/>
  <c r="D44" i="25"/>
  <c r="D52" i="25"/>
  <c r="D60" i="25"/>
  <c r="D68" i="25"/>
  <c r="D76" i="25"/>
  <c r="D84" i="25"/>
  <c r="D92" i="25"/>
  <c r="D100" i="25"/>
  <c r="D104" i="25"/>
  <c r="D108" i="25"/>
  <c r="D112" i="25"/>
  <c r="D116" i="25"/>
  <c r="D120" i="25"/>
  <c r="D124" i="25"/>
  <c r="D128" i="25"/>
  <c r="P128" i="25" s="1"/>
  <c r="D132" i="25"/>
  <c r="D136" i="25"/>
  <c r="D140" i="25"/>
  <c r="D144" i="25"/>
  <c r="R144" i="25" s="1"/>
  <c r="D148" i="25"/>
  <c r="D152" i="25"/>
  <c r="D156" i="25"/>
  <c r="D160" i="25"/>
  <c r="Q160" i="25" s="1"/>
  <c r="D164" i="25"/>
  <c r="D168" i="25"/>
  <c r="D172" i="25"/>
  <c r="D176" i="25"/>
  <c r="R176" i="25" s="1"/>
  <c r="D180" i="25"/>
  <c r="D184" i="25"/>
  <c r="D188" i="25"/>
  <c r="D192" i="25"/>
  <c r="Q192" i="25" s="1"/>
  <c r="D196" i="25"/>
  <c r="D200" i="25"/>
  <c r="D204" i="25"/>
  <c r="D208" i="25"/>
  <c r="N208" i="25" s="1"/>
  <c r="D212" i="25"/>
  <c r="D216" i="25"/>
  <c r="D220" i="25"/>
  <c r="D224" i="25"/>
  <c r="Q224" i="25" s="1"/>
  <c r="D228" i="25"/>
  <c r="D232" i="25"/>
  <c r="D236" i="25"/>
  <c r="D240" i="25"/>
  <c r="N240" i="25" s="1"/>
  <c r="D244" i="25"/>
  <c r="D248" i="25"/>
  <c r="D30" i="25"/>
  <c r="D38" i="25"/>
  <c r="D46" i="25"/>
  <c r="D54" i="25"/>
  <c r="D62" i="25"/>
  <c r="D70" i="25"/>
  <c r="D78" i="25"/>
  <c r="D86" i="25"/>
  <c r="D94" i="25"/>
  <c r="D101" i="25"/>
  <c r="D105" i="25"/>
  <c r="D109" i="25"/>
  <c r="D113" i="25"/>
  <c r="D117" i="25"/>
  <c r="D121" i="25"/>
  <c r="D125" i="25"/>
  <c r="D129" i="25"/>
  <c r="D133" i="25"/>
  <c r="D137" i="25"/>
  <c r="D141" i="25"/>
  <c r="D145" i="25"/>
  <c r="D149" i="25"/>
  <c r="D153" i="25"/>
  <c r="D157" i="25"/>
  <c r="D161" i="25"/>
  <c r="D165" i="25"/>
  <c r="D169" i="25"/>
  <c r="D173" i="25"/>
  <c r="D177" i="25"/>
  <c r="D181" i="25"/>
  <c r="D185" i="25"/>
  <c r="D189" i="25"/>
  <c r="D193" i="25"/>
  <c r="D197" i="25"/>
  <c r="D201" i="25"/>
  <c r="D205" i="25"/>
  <c r="D209" i="25"/>
  <c r="D213" i="25"/>
  <c r="D217" i="25"/>
  <c r="D221" i="25"/>
  <c r="D225" i="25"/>
  <c r="D229" i="25"/>
  <c r="D233" i="25"/>
  <c r="D237" i="25"/>
  <c r="D241" i="25"/>
  <c r="D245" i="25"/>
  <c r="D249" i="25"/>
  <c r="D32" i="25"/>
  <c r="D40" i="25"/>
  <c r="D48" i="25"/>
  <c r="D56" i="25"/>
  <c r="Q56" i="25" s="1"/>
  <c r="D64" i="25"/>
  <c r="D72" i="25"/>
  <c r="D80" i="25"/>
  <c r="D88" i="25"/>
  <c r="P88" i="25" s="1"/>
  <c r="D96" i="25"/>
  <c r="D102" i="25"/>
  <c r="D106" i="25"/>
  <c r="D110" i="25"/>
  <c r="D114" i="25"/>
  <c r="D118" i="25"/>
  <c r="D122" i="25"/>
  <c r="D126" i="25"/>
  <c r="D130" i="25"/>
  <c r="D134" i="25"/>
  <c r="D138" i="25"/>
  <c r="D142" i="25"/>
  <c r="D146" i="25"/>
  <c r="D150" i="25"/>
  <c r="D154" i="25"/>
  <c r="D158" i="25"/>
  <c r="D162" i="25"/>
  <c r="D166" i="25"/>
  <c r="D170" i="25"/>
  <c r="D174" i="25"/>
  <c r="D178" i="25"/>
  <c r="D182" i="25"/>
  <c r="D186" i="25"/>
  <c r="D190" i="25"/>
  <c r="D194" i="25"/>
  <c r="D198" i="25"/>
  <c r="D202" i="25"/>
  <c r="D206" i="25"/>
  <c r="D210" i="25"/>
  <c r="D214" i="25"/>
  <c r="D218" i="25"/>
  <c r="D222" i="25"/>
  <c r="D226" i="25"/>
  <c r="D230" i="25"/>
  <c r="D234" i="25"/>
  <c r="D238" i="25"/>
  <c r="D242" i="25"/>
  <c r="D246" i="25"/>
  <c r="D250" i="25"/>
  <c r="D50" i="25"/>
  <c r="D82" i="25"/>
  <c r="D107" i="25"/>
  <c r="D123" i="25"/>
  <c r="D139" i="25"/>
  <c r="D155" i="25"/>
  <c r="D171" i="25"/>
  <c r="D187" i="25"/>
  <c r="D203" i="25"/>
  <c r="D219" i="25"/>
  <c r="D235" i="25"/>
  <c r="D251" i="25"/>
  <c r="R251" i="25" s="1"/>
  <c r="D58" i="25"/>
  <c r="D90" i="25"/>
  <c r="D111" i="25"/>
  <c r="D127" i="25"/>
  <c r="D143" i="25"/>
  <c r="D159" i="25"/>
  <c r="D175" i="25"/>
  <c r="Q175" i="25" s="1"/>
  <c r="D191" i="25"/>
  <c r="D207" i="25"/>
  <c r="D223" i="25"/>
  <c r="D239" i="25"/>
  <c r="D34" i="25"/>
  <c r="D66" i="25"/>
  <c r="D98" i="25"/>
  <c r="D115" i="25"/>
  <c r="D131" i="25"/>
  <c r="D147" i="25"/>
  <c r="D163" i="25"/>
  <c r="D179" i="25"/>
  <c r="D195" i="25"/>
  <c r="D211" i="25"/>
  <c r="D227" i="25"/>
  <c r="D243" i="25"/>
  <c r="C252" i="25"/>
  <c r="D252" i="25" s="1"/>
  <c r="G30" i="25"/>
  <c r="G34" i="25"/>
  <c r="G38" i="25"/>
  <c r="G42" i="25"/>
  <c r="G46" i="25"/>
  <c r="G50" i="25"/>
  <c r="G54" i="25"/>
  <c r="G58" i="25"/>
  <c r="G62" i="25"/>
  <c r="G66" i="25"/>
  <c r="G70" i="25"/>
  <c r="G74" i="25"/>
  <c r="G78" i="25"/>
  <c r="G82" i="25"/>
  <c r="G86" i="25"/>
  <c r="G90" i="25"/>
  <c r="G94" i="25"/>
  <c r="G35" i="25"/>
  <c r="G39" i="25"/>
  <c r="G51" i="25"/>
  <c r="G55" i="25"/>
  <c r="G59" i="25"/>
  <c r="G71" i="25"/>
  <c r="N71" i="25" s="1"/>
  <c r="G79" i="25"/>
  <c r="G87" i="25"/>
  <c r="G32" i="25"/>
  <c r="G36" i="25"/>
  <c r="G40" i="25"/>
  <c r="G44" i="25"/>
  <c r="G48" i="25"/>
  <c r="G52" i="25"/>
  <c r="G56" i="25"/>
  <c r="G60" i="25"/>
  <c r="O60" i="25" s="1"/>
  <c r="G64" i="25"/>
  <c r="G68" i="25"/>
  <c r="G72" i="25"/>
  <c r="G76" i="25"/>
  <c r="N76" i="25" s="1"/>
  <c r="G80" i="25"/>
  <c r="G84" i="25"/>
  <c r="G88" i="25"/>
  <c r="G92" i="25"/>
  <c r="O92" i="25" s="1"/>
  <c r="G45" i="25"/>
  <c r="G61" i="25"/>
  <c r="G77" i="25"/>
  <c r="G93" i="25"/>
  <c r="G98" i="25"/>
  <c r="G102" i="25"/>
  <c r="G106" i="25"/>
  <c r="G110" i="25"/>
  <c r="G114" i="25"/>
  <c r="G118" i="25"/>
  <c r="O118" i="25" s="1"/>
  <c r="G122" i="25"/>
  <c r="G126" i="25"/>
  <c r="G130" i="25"/>
  <c r="G134" i="25"/>
  <c r="O134" i="25" s="1"/>
  <c r="G138" i="25"/>
  <c r="G142" i="25"/>
  <c r="G146" i="25"/>
  <c r="G150" i="25"/>
  <c r="O150" i="25" s="1"/>
  <c r="G154" i="25"/>
  <c r="G158" i="25"/>
  <c r="G162" i="25"/>
  <c r="G166" i="25"/>
  <c r="O166" i="25" s="1"/>
  <c r="G170" i="25"/>
  <c r="G174" i="25"/>
  <c r="G178" i="25"/>
  <c r="G182" i="25"/>
  <c r="O182" i="25" s="1"/>
  <c r="G186" i="25"/>
  <c r="G190" i="25"/>
  <c r="G194" i="25"/>
  <c r="G198" i="25"/>
  <c r="O198" i="25" s="1"/>
  <c r="G202" i="25"/>
  <c r="G206" i="25"/>
  <c r="G210" i="25"/>
  <c r="G214" i="25"/>
  <c r="O214" i="25" s="1"/>
  <c r="G218" i="25"/>
  <c r="G222" i="25"/>
  <c r="G226" i="25"/>
  <c r="G230" i="25"/>
  <c r="O230" i="25" s="1"/>
  <c r="G234" i="25"/>
  <c r="G238" i="25"/>
  <c r="G242" i="25"/>
  <c r="G246" i="25"/>
  <c r="O246" i="25" s="1"/>
  <c r="G250" i="25"/>
  <c r="G33" i="25"/>
  <c r="G49" i="25"/>
  <c r="O49" i="25" s="1"/>
  <c r="G81" i="25"/>
  <c r="G95" i="25"/>
  <c r="G99" i="25"/>
  <c r="G103" i="25"/>
  <c r="Q103" i="25" s="1"/>
  <c r="G107" i="25"/>
  <c r="G115" i="25"/>
  <c r="N115" i="25" s="1"/>
  <c r="G127" i="25"/>
  <c r="G131" i="25"/>
  <c r="G135" i="25"/>
  <c r="G139" i="25"/>
  <c r="G143" i="25"/>
  <c r="G147" i="25"/>
  <c r="G151" i="25"/>
  <c r="G155" i="25"/>
  <c r="G159" i="25"/>
  <c r="G163" i="25"/>
  <c r="G167" i="25"/>
  <c r="Q167" i="25" s="1"/>
  <c r="G171" i="25"/>
  <c r="G175" i="25"/>
  <c r="G179" i="25"/>
  <c r="N179" i="25" s="1"/>
  <c r="G183" i="25"/>
  <c r="G187" i="25"/>
  <c r="G191" i="25"/>
  <c r="G37" i="25"/>
  <c r="G53" i="25"/>
  <c r="G69" i="25"/>
  <c r="O69" i="25" s="1"/>
  <c r="G96" i="25"/>
  <c r="G100" i="25"/>
  <c r="G104" i="25"/>
  <c r="N104" i="25" s="1"/>
  <c r="G108" i="25"/>
  <c r="G112" i="25"/>
  <c r="G116" i="25"/>
  <c r="G120" i="25"/>
  <c r="Q120" i="25" s="1"/>
  <c r="G124" i="25"/>
  <c r="G128" i="25"/>
  <c r="G132" i="25"/>
  <c r="G136" i="25"/>
  <c r="N136" i="25" s="1"/>
  <c r="G140" i="25"/>
  <c r="G144" i="25"/>
  <c r="G148" i="25"/>
  <c r="G152" i="25"/>
  <c r="O152" i="25" s="1"/>
  <c r="G156" i="25"/>
  <c r="G160" i="25"/>
  <c r="G164" i="25"/>
  <c r="G168" i="25"/>
  <c r="O168" i="25" s="1"/>
  <c r="G172" i="25"/>
  <c r="G176" i="25"/>
  <c r="G180" i="25"/>
  <c r="G184" i="25"/>
  <c r="O184" i="25" s="1"/>
  <c r="G188" i="25"/>
  <c r="G192" i="25"/>
  <c r="G196" i="25"/>
  <c r="G200" i="25"/>
  <c r="R200" i="25" s="1"/>
  <c r="G204" i="25"/>
  <c r="G208" i="25"/>
  <c r="G212" i="25"/>
  <c r="G216" i="25"/>
  <c r="Q216" i="25" s="1"/>
  <c r="G220" i="25"/>
  <c r="G224" i="25"/>
  <c r="G228" i="25"/>
  <c r="G232" i="25"/>
  <c r="R232" i="25" s="1"/>
  <c r="G236" i="25"/>
  <c r="G240" i="25"/>
  <c r="G244" i="25"/>
  <c r="G248" i="25"/>
  <c r="O248" i="25" s="1"/>
  <c r="G252" i="25"/>
  <c r="G89" i="25"/>
  <c r="G109" i="25"/>
  <c r="G125" i="25"/>
  <c r="G141" i="25"/>
  <c r="G157" i="25"/>
  <c r="G173" i="25"/>
  <c r="G189" i="25"/>
  <c r="G199" i="25"/>
  <c r="G207" i="25"/>
  <c r="G215" i="25"/>
  <c r="G223" i="25"/>
  <c r="G231" i="25"/>
  <c r="N231" i="25" s="1"/>
  <c r="G239" i="25"/>
  <c r="G247" i="25"/>
  <c r="G97" i="25"/>
  <c r="G113" i="25"/>
  <c r="G129" i="25"/>
  <c r="G145" i="25"/>
  <c r="G161" i="25"/>
  <c r="G177" i="25"/>
  <c r="G193" i="25"/>
  <c r="G201" i="25"/>
  <c r="G209" i="25"/>
  <c r="G217" i="25"/>
  <c r="G225" i="25"/>
  <c r="G233" i="25"/>
  <c r="G241" i="25"/>
  <c r="G249" i="25"/>
  <c r="G57" i="25"/>
  <c r="G101" i="25"/>
  <c r="G117" i="25"/>
  <c r="G133" i="25"/>
  <c r="G149" i="25"/>
  <c r="O149" i="25" s="1"/>
  <c r="G165" i="25"/>
  <c r="G181" i="25"/>
  <c r="G195" i="25"/>
  <c r="G203" i="25"/>
  <c r="O203" i="25" s="1"/>
  <c r="G211" i="25"/>
  <c r="G219" i="25"/>
  <c r="G227" i="25"/>
  <c r="G235" i="25"/>
  <c r="O235" i="25" s="1"/>
  <c r="G243" i="25"/>
  <c r="G251" i="25"/>
  <c r="G73" i="25"/>
  <c r="G153" i="25"/>
  <c r="O153" i="25" s="1"/>
  <c r="G205" i="25"/>
  <c r="G237" i="25"/>
  <c r="G105" i="25"/>
  <c r="G169" i="25"/>
  <c r="O169" i="25" s="1"/>
  <c r="G213" i="25"/>
  <c r="G245" i="25"/>
  <c r="G185" i="25"/>
  <c r="O185" i="25" s="1"/>
  <c r="G221" i="25"/>
  <c r="L238" i="25"/>
  <c r="L239" i="25"/>
  <c r="D199" i="25"/>
  <c r="R199" i="25" s="1"/>
  <c r="D135" i="25"/>
  <c r="D42" i="25"/>
  <c r="G137" i="25"/>
  <c r="F123" i="25"/>
  <c r="G123" i="25" s="1"/>
  <c r="O123" i="25" s="1"/>
  <c r="F119" i="25"/>
  <c r="G119" i="25" s="1"/>
  <c r="F115" i="25"/>
  <c r="F111" i="25"/>
  <c r="G111" i="25" s="1"/>
  <c r="O111" i="25" s="1"/>
  <c r="F91" i="25"/>
  <c r="G91" i="25" s="1"/>
  <c r="F83" i="25"/>
  <c r="G83" i="25" s="1"/>
  <c r="F75" i="25"/>
  <c r="G75" i="25" s="1"/>
  <c r="F71" i="25"/>
  <c r="F67" i="25"/>
  <c r="G67" i="25" s="1"/>
  <c r="F63" i="25"/>
  <c r="G63" i="25" s="1"/>
  <c r="F55" i="25"/>
  <c r="F47" i="25"/>
  <c r="G47" i="25" s="1"/>
  <c r="F43" i="25"/>
  <c r="G43" i="25" s="1"/>
  <c r="F39" i="25"/>
  <c r="F31" i="25"/>
  <c r="G31" i="25" s="1"/>
  <c r="J30" i="25"/>
  <c r="J34" i="25"/>
  <c r="J38" i="25"/>
  <c r="J42" i="25"/>
  <c r="J46" i="25"/>
  <c r="J50" i="25"/>
  <c r="J54" i="25"/>
  <c r="J58" i="25"/>
  <c r="J62" i="25"/>
  <c r="J66" i="25"/>
  <c r="J70" i="25"/>
  <c r="J74" i="25"/>
  <c r="J78" i="25"/>
  <c r="J82" i="25"/>
  <c r="J86" i="25"/>
  <c r="J31" i="25"/>
  <c r="J43" i="25"/>
  <c r="J63" i="25"/>
  <c r="J67" i="25"/>
  <c r="J71" i="25"/>
  <c r="J75" i="25"/>
  <c r="J79" i="25"/>
  <c r="J40" i="25"/>
  <c r="N40" i="25" s="1"/>
  <c r="J56" i="25"/>
  <c r="J60" i="25"/>
  <c r="J72" i="25"/>
  <c r="J76" i="25"/>
  <c r="J88" i="25"/>
  <c r="J57" i="25"/>
  <c r="J73" i="25"/>
  <c r="J93" i="25"/>
  <c r="J97" i="25"/>
  <c r="J101" i="25"/>
  <c r="J105" i="25"/>
  <c r="J109" i="25"/>
  <c r="J113" i="25"/>
  <c r="J117" i="25"/>
  <c r="J121" i="25"/>
  <c r="J125" i="25"/>
  <c r="J129" i="25"/>
  <c r="J133" i="25"/>
  <c r="J137" i="25"/>
  <c r="J141" i="25"/>
  <c r="J145" i="25"/>
  <c r="J149" i="25"/>
  <c r="J153" i="25"/>
  <c r="J157" i="25"/>
  <c r="J161" i="25"/>
  <c r="J165" i="25"/>
  <c r="J169" i="25"/>
  <c r="J173" i="25"/>
  <c r="J177" i="25"/>
  <c r="J181" i="25"/>
  <c r="J185" i="25"/>
  <c r="J189" i="25"/>
  <c r="J193" i="25"/>
  <c r="J197" i="25"/>
  <c r="J201" i="25"/>
  <c r="J205" i="25"/>
  <c r="J209" i="25"/>
  <c r="J213" i="25"/>
  <c r="J217" i="25"/>
  <c r="J221" i="25"/>
  <c r="J225" i="25"/>
  <c r="J229" i="25"/>
  <c r="O229" i="25" s="1"/>
  <c r="J233" i="25"/>
  <c r="J237" i="25"/>
  <c r="J241" i="25"/>
  <c r="J245" i="25"/>
  <c r="J249" i="25"/>
  <c r="J45" i="25"/>
  <c r="J61" i="25"/>
  <c r="J77" i="25"/>
  <c r="J90" i="25"/>
  <c r="J94" i="25"/>
  <c r="J98" i="25"/>
  <c r="J102" i="25"/>
  <c r="J106" i="25"/>
  <c r="J110" i="25"/>
  <c r="J114" i="25"/>
  <c r="J118" i="25"/>
  <c r="J122" i="25"/>
  <c r="J126" i="25"/>
  <c r="J130" i="25"/>
  <c r="J134" i="25"/>
  <c r="J138" i="25"/>
  <c r="J146" i="25"/>
  <c r="J150" i="25"/>
  <c r="J154" i="25"/>
  <c r="J158" i="25"/>
  <c r="J162" i="25"/>
  <c r="J166" i="25"/>
  <c r="J170" i="25"/>
  <c r="J178" i="25"/>
  <c r="J182" i="25"/>
  <c r="J186" i="25"/>
  <c r="J190" i="25"/>
  <c r="J194" i="25"/>
  <c r="J198" i="25"/>
  <c r="J202" i="25"/>
  <c r="J206" i="25"/>
  <c r="J210" i="25"/>
  <c r="J214" i="25"/>
  <c r="J218" i="25"/>
  <c r="J222" i="25"/>
  <c r="J226" i="25"/>
  <c r="J230" i="25"/>
  <c r="J234" i="25"/>
  <c r="J242" i="25"/>
  <c r="J246" i="25"/>
  <c r="J250" i="25"/>
  <c r="J33" i="25"/>
  <c r="J49" i="25"/>
  <c r="J65" i="25"/>
  <c r="J81" i="25"/>
  <c r="J91" i="25"/>
  <c r="J99" i="25"/>
  <c r="J111" i="25"/>
  <c r="J115" i="25"/>
  <c r="J119" i="25"/>
  <c r="J123" i="25"/>
  <c r="J127" i="25"/>
  <c r="J131" i="25"/>
  <c r="J135" i="25"/>
  <c r="J139" i="25"/>
  <c r="J143" i="25"/>
  <c r="J147" i="25"/>
  <c r="J151" i="25"/>
  <c r="J155" i="25"/>
  <c r="J159" i="25"/>
  <c r="J163" i="25"/>
  <c r="J167" i="25"/>
  <c r="P167" i="25" s="1"/>
  <c r="J171" i="25"/>
  <c r="J175" i="25"/>
  <c r="J179" i="25"/>
  <c r="J183" i="25"/>
  <c r="J187" i="25"/>
  <c r="J191" i="25"/>
  <c r="J195" i="25"/>
  <c r="J199" i="25"/>
  <c r="J203" i="25"/>
  <c r="J207" i="25"/>
  <c r="J211" i="25"/>
  <c r="R211" i="25" s="1"/>
  <c r="J215" i="25"/>
  <c r="J219" i="25"/>
  <c r="J223" i="25"/>
  <c r="J227" i="25"/>
  <c r="J231" i="25"/>
  <c r="J235" i="25"/>
  <c r="J239" i="25"/>
  <c r="J243" i="25"/>
  <c r="R243" i="25" s="1"/>
  <c r="J247" i="25"/>
  <c r="J251" i="25"/>
  <c r="J85" i="25"/>
  <c r="J104" i="25"/>
  <c r="J120" i="25"/>
  <c r="J136" i="25"/>
  <c r="J152" i="25"/>
  <c r="P152" i="25" s="1"/>
  <c r="J168" i="25"/>
  <c r="J184" i="25"/>
  <c r="J200" i="25"/>
  <c r="J216" i="25"/>
  <c r="P216" i="25" s="1"/>
  <c r="J232" i="25"/>
  <c r="J248" i="25"/>
  <c r="J37" i="25"/>
  <c r="J92" i="25"/>
  <c r="J108" i="25"/>
  <c r="J124" i="25"/>
  <c r="J140" i="25"/>
  <c r="J156" i="25"/>
  <c r="R156" i="25" s="1"/>
  <c r="J172" i="25"/>
  <c r="J188" i="25"/>
  <c r="J204" i="25"/>
  <c r="J220" i="25"/>
  <c r="N220" i="25" s="1"/>
  <c r="J236" i="25"/>
  <c r="J252" i="25"/>
  <c r="J53" i="25"/>
  <c r="J96" i="25"/>
  <c r="J128" i="25"/>
  <c r="J144" i="25"/>
  <c r="J160" i="25"/>
  <c r="O160" i="25" s="1"/>
  <c r="J176" i="25"/>
  <c r="J192" i="25"/>
  <c r="J208" i="25"/>
  <c r="J224" i="25"/>
  <c r="O224" i="25" s="1"/>
  <c r="J240" i="25"/>
  <c r="J69" i="25"/>
  <c r="J148" i="25"/>
  <c r="J212" i="25"/>
  <c r="R212" i="25" s="1"/>
  <c r="J164" i="25"/>
  <c r="J228" i="25"/>
  <c r="J116" i="25"/>
  <c r="N116" i="25" s="1"/>
  <c r="J180" i="25"/>
  <c r="J244" i="25"/>
  <c r="J132" i="25"/>
  <c r="R132" i="25" s="1"/>
  <c r="J196" i="25"/>
  <c r="I113" i="25"/>
  <c r="I92" i="25"/>
  <c r="I44" i="25"/>
  <c r="J44" i="25" s="1"/>
  <c r="P44" i="25" s="1"/>
  <c r="L230" i="25"/>
  <c r="L231" i="25"/>
  <c r="D247" i="25"/>
  <c r="D183" i="25"/>
  <c r="N183" i="25" s="1"/>
  <c r="D119" i="25"/>
  <c r="I107" i="25"/>
  <c r="J107" i="25" s="1"/>
  <c r="R107" i="25" s="1"/>
  <c r="I99" i="25"/>
  <c r="I83" i="25"/>
  <c r="J83" i="25" s="1"/>
  <c r="I55" i="25"/>
  <c r="J55" i="25" s="1"/>
  <c r="I47" i="25"/>
  <c r="J47" i="25" s="1"/>
  <c r="I39" i="25"/>
  <c r="J39" i="25" s="1"/>
  <c r="I31" i="25"/>
  <c r="L240" i="25"/>
  <c r="L232" i="25"/>
  <c r="I72" i="25"/>
  <c r="M33" i="25"/>
  <c r="M37" i="25"/>
  <c r="M41" i="25"/>
  <c r="M45" i="25"/>
  <c r="M49" i="25"/>
  <c r="M53" i="25"/>
  <c r="M57" i="25"/>
  <c r="M61" i="25"/>
  <c r="M65" i="25"/>
  <c r="M69" i="25"/>
  <c r="M73" i="25"/>
  <c r="M77" i="25"/>
  <c r="M81" i="25"/>
  <c r="M85" i="25"/>
  <c r="M89" i="25"/>
  <c r="M93" i="25"/>
  <c r="M97" i="25"/>
  <c r="M101" i="25"/>
  <c r="M105" i="25"/>
  <c r="M109" i="25"/>
  <c r="M113" i="25"/>
  <c r="M117" i="25"/>
  <c r="M121" i="25"/>
  <c r="M125" i="25"/>
  <c r="M129" i="25"/>
  <c r="M133" i="25"/>
  <c r="M137" i="25"/>
  <c r="M141" i="25"/>
  <c r="M145" i="25"/>
  <c r="M149" i="25"/>
  <c r="M153" i="25"/>
  <c r="M157" i="25"/>
  <c r="M161" i="25"/>
  <c r="M165" i="25"/>
  <c r="M169" i="25"/>
  <c r="M173" i="25"/>
  <c r="M177" i="25"/>
  <c r="M181" i="25"/>
  <c r="M185" i="25"/>
  <c r="M189" i="25"/>
  <c r="M193" i="25"/>
  <c r="M197" i="25"/>
  <c r="M201" i="25"/>
  <c r="M205" i="25"/>
  <c r="M209" i="25"/>
  <c r="M213" i="25"/>
  <c r="M217" i="25"/>
  <c r="M221" i="25"/>
  <c r="M225" i="25"/>
  <c r="M229" i="25"/>
  <c r="M233" i="25"/>
  <c r="M237" i="25"/>
  <c r="M241" i="25"/>
  <c r="M245" i="25"/>
  <c r="M249" i="25"/>
  <c r="M34" i="25"/>
  <c r="M50" i="25"/>
  <c r="M66" i="25"/>
  <c r="M82" i="25"/>
  <c r="M98" i="25"/>
  <c r="M114" i="25"/>
  <c r="M118" i="25"/>
  <c r="M122" i="25"/>
  <c r="M126" i="25"/>
  <c r="M130" i="25"/>
  <c r="M134" i="25"/>
  <c r="M138" i="25"/>
  <c r="M142" i="25"/>
  <c r="M146" i="25"/>
  <c r="M150" i="25"/>
  <c r="M154" i="25"/>
  <c r="M158" i="25"/>
  <c r="M162" i="25"/>
  <c r="M166" i="25"/>
  <c r="M170" i="25"/>
  <c r="M174" i="25"/>
  <c r="M178" i="25"/>
  <c r="M182" i="25"/>
  <c r="M186" i="25"/>
  <c r="M190" i="25"/>
  <c r="M194" i="25"/>
  <c r="M198" i="25"/>
  <c r="M202" i="25"/>
  <c r="M206" i="25"/>
  <c r="M210" i="25"/>
  <c r="M214" i="25"/>
  <c r="M218" i="25"/>
  <c r="M222" i="25"/>
  <c r="M226" i="25"/>
  <c r="M230" i="25"/>
  <c r="M238" i="25"/>
  <c r="M242" i="25"/>
  <c r="M246" i="25"/>
  <c r="M250" i="25"/>
  <c r="M31" i="25"/>
  <c r="M35" i="25"/>
  <c r="M39" i="25"/>
  <c r="M43" i="25"/>
  <c r="M47" i="25"/>
  <c r="M51" i="25"/>
  <c r="M55" i="25"/>
  <c r="M59" i="25"/>
  <c r="M63" i="25"/>
  <c r="M67" i="25"/>
  <c r="M71" i="25"/>
  <c r="M75" i="25"/>
  <c r="M79" i="25"/>
  <c r="M83" i="25"/>
  <c r="M87" i="25"/>
  <c r="M91" i="25"/>
  <c r="M95" i="25"/>
  <c r="M99" i="25"/>
  <c r="M103" i="25"/>
  <c r="M107" i="25"/>
  <c r="M111" i="25"/>
  <c r="M115" i="25"/>
  <c r="M119" i="25"/>
  <c r="M123" i="25"/>
  <c r="M127" i="25"/>
  <c r="M131" i="25"/>
  <c r="M135" i="25"/>
  <c r="N135" i="25" s="1"/>
  <c r="M139" i="25"/>
  <c r="M143" i="25"/>
  <c r="M147" i="25"/>
  <c r="M151" i="25"/>
  <c r="M155" i="25"/>
  <c r="M159" i="25"/>
  <c r="M163" i="25"/>
  <c r="M167" i="25"/>
  <c r="N167" i="25" s="1"/>
  <c r="M171" i="25"/>
  <c r="M175" i="25"/>
  <c r="M179" i="25"/>
  <c r="M183" i="25"/>
  <c r="M187" i="25"/>
  <c r="M191" i="25"/>
  <c r="M195" i="25"/>
  <c r="M199" i="25"/>
  <c r="M203" i="25"/>
  <c r="M207" i="25"/>
  <c r="M211" i="25"/>
  <c r="M215" i="25"/>
  <c r="M219" i="25"/>
  <c r="M223" i="25"/>
  <c r="M227" i="25"/>
  <c r="M231" i="25"/>
  <c r="P231" i="25" s="1"/>
  <c r="M235" i="25"/>
  <c r="M239" i="25"/>
  <c r="M243" i="25"/>
  <c r="M247" i="25"/>
  <c r="M251" i="25"/>
  <c r="M116" i="25"/>
  <c r="M132" i="25"/>
  <c r="M148" i="25"/>
  <c r="M164" i="25"/>
  <c r="N164" i="25" s="1"/>
  <c r="M180" i="25"/>
  <c r="M196" i="25"/>
  <c r="M212" i="25"/>
  <c r="M228" i="25"/>
  <c r="Q228" i="25" s="1"/>
  <c r="M244" i="25"/>
  <c r="M40" i="25"/>
  <c r="M104" i="25"/>
  <c r="P104" i="25" s="1"/>
  <c r="M120" i="25"/>
  <c r="M136" i="25"/>
  <c r="M152" i="25"/>
  <c r="M168" i="25"/>
  <c r="P168" i="25" s="1"/>
  <c r="M184" i="25"/>
  <c r="M200" i="25"/>
  <c r="M216" i="25"/>
  <c r="M232" i="25"/>
  <c r="P232" i="25" s="1"/>
  <c r="M248" i="25"/>
  <c r="M44" i="25"/>
  <c r="M108" i="25"/>
  <c r="P108" i="25" s="1"/>
  <c r="M124" i="25"/>
  <c r="M140" i="25"/>
  <c r="P140" i="25" s="1"/>
  <c r="M156" i="25"/>
  <c r="M172" i="25"/>
  <c r="P172" i="25" s="1"/>
  <c r="M188" i="25"/>
  <c r="M204" i="25"/>
  <c r="M220" i="25"/>
  <c r="M236" i="25"/>
  <c r="O236" i="25" s="1"/>
  <c r="M252" i="25"/>
  <c r="M144" i="25"/>
  <c r="O144" i="25" s="1"/>
  <c r="M208" i="25"/>
  <c r="M160" i="25"/>
  <c r="M224" i="25"/>
  <c r="M176" i="25"/>
  <c r="O176" i="25" s="1"/>
  <c r="M240" i="25"/>
  <c r="M128" i="25"/>
  <c r="M192" i="25"/>
  <c r="L234" i="25"/>
  <c r="M234" i="25" s="1"/>
  <c r="I103" i="25"/>
  <c r="J103" i="25" s="1"/>
  <c r="I95" i="25"/>
  <c r="J95" i="25" s="1"/>
  <c r="I87" i="25"/>
  <c r="J87" i="25" s="1"/>
  <c r="I79" i="25"/>
  <c r="I59" i="25"/>
  <c r="J59" i="25" s="1"/>
  <c r="R59" i="25" s="1"/>
  <c r="I51" i="25"/>
  <c r="J51" i="25" s="1"/>
  <c r="I35" i="25"/>
  <c r="J35" i="25" s="1"/>
  <c r="L30" i="25"/>
  <c r="M30" i="25" s="1"/>
  <c r="C176" i="24"/>
  <c r="C172" i="24"/>
  <c r="C168" i="24"/>
  <c r="C164" i="24"/>
  <c r="C160" i="24"/>
  <c r="C156" i="24"/>
  <c r="C152" i="24"/>
  <c r="C148" i="24"/>
  <c r="C144" i="24"/>
  <c r="C140" i="24"/>
  <c r="C136" i="24"/>
  <c r="C132" i="24"/>
  <c r="C128" i="24"/>
  <c r="C124" i="24"/>
  <c r="C120" i="24"/>
  <c r="C116" i="24"/>
  <c r="C112" i="24"/>
  <c r="C108" i="24"/>
  <c r="C104" i="24"/>
  <c r="F248" i="24"/>
  <c r="F244" i="24"/>
  <c r="F240" i="24"/>
  <c r="F236" i="24"/>
  <c r="F232" i="24"/>
  <c r="F228" i="24"/>
  <c r="F224" i="24"/>
  <c r="F220" i="24"/>
  <c r="F216" i="24"/>
  <c r="F212" i="24"/>
  <c r="F208" i="24"/>
  <c r="F204" i="24"/>
  <c r="F200" i="24"/>
  <c r="F196" i="24"/>
  <c r="F192" i="24"/>
  <c r="F188" i="24"/>
  <c r="F184" i="24"/>
  <c r="F180" i="24"/>
  <c r="F176" i="24"/>
  <c r="F172" i="24"/>
  <c r="F168" i="24"/>
  <c r="F164" i="24"/>
  <c r="F160" i="24"/>
  <c r="F156" i="24"/>
  <c r="F152" i="24"/>
  <c r="F148" i="24"/>
  <c r="C138" i="24"/>
  <c r="C134" i="24"/>
  <c r="C130" i="24"/>
  <c r="C126" i="24"/>
  <c r="C122" i="24"/>
  <c r="C118" i="24"/>
  <c r="C114" i="24"/>
  <c r="C110" i="24"/>
  <c r="C106" i="24"/>
  <c r="C102" i="24"/>
  <c r="C98" i="24"/>
  <c r="C94" i="24"/>
  <c r="C90" i="24"/>
  <c r="C86" i="24"/>
  <c r="C82" i="24"/>
  <c r="C78" i="24"/>
  <c r="C74" i="24"/>
  <c r="C70" i="24"/>
  <c r="C66" i="24"/>
  <c r="C62" i="24"/>
  <c r="C58" i="24"/>
  <c r="C54" i="24"/>
  <c r="C50" i="24"/>
  <c r="C46" i="24"/>
  <c r="C42" i="24"/>
  <c r="C38" i="24"/>
  <c r="C34" i="24"/>
  <c r="C30" i="24"/>
  <c r="F250" i="24"/>
  <c r="F246" i="24"/>
  <c r="G246" i="24" s="1"/>
  <c r="F242" i="24"/>
  <c r="F238" i="24"/>
  <c r="F234" i="24"/>
  <c r="F230" i="24"/>
  <c r="F226" i="24"/>
  <c r="F222" i="24"/>
  <c r="F218" i="24"/>
  <c r="F214" i="24"/>
  <c r="F210" i="24"/>
  <c r="F206" i="24"/>
  <c r="F202" i="24"/>
  <c r="F198" i="24"/>
  <c r="F194" i="24"/>
  <c r="F190" i="24"/>
  <c r="F186" i="24"/>
  <c r="F182" i="24"/>
  <c r="F178" i="24"/>
  <c r="F174" i="24"/>
  <c r="F170" i="24"/>
  <c r="F166" i="24"/>
  <c r="F162" i="24"/>
  <c r="F158" i="24"/>
  <c r="F154" i="24"/>
  <c r="F150" i="24"/>
  <c r="F146" i="24"/>
  <c r="F142" i="24"/>
  <c r="F138" i="24"/>
  <c r="F134" i="24"/>
  <c r="F130" i="24"/>
  <c r="F126" i="24"/>
  <c r="F122" i="24"/>
  <c r="F118" i="24"/>
  <c r="F114" i="24"/>
  <c r="F110" i="24"/>
  <c r="F106" i="24"/>
  <c r="F102" i="24"/>
  <c r="F98" i="24"/>
  <c r="F94" i="24"/>
  <c r="L196" i="24"/>
  <c r="L116" i="24"/>
  <c r="F90" i="24"/>
  <c r="F86" i="24"/>
  <c r="F82" i="24"/>
  <c r="F78" i="24"/>
  <c r="F74" i="24"/>
  <c r="F70" i="24"/>
  <c r="F66" i="24"/>
  <c r="F62" i="24"/>
  <c r="F58" i="24"/>
  <c r="F54" i="24"/>
  <c r="F50" i="24"/>
  <c r="F46" i="24"/>
  <c r="F42" i="24"/>
  <c r="F38" i="24"/>
  <c r="F34" i="24"/>
  <c r="F30" i="24"/>
  <c r="I250" i="24"/>
  <c r="I234" i="24"/>
  <c r="I218" i="24"/>
  <c r="I202" i="24"/>
  <c r="I186" i="24"/>
  <c r="I170" i="24"/>
  <c r="I154" i="24"/>
  <c r="I138" i="24"/>
  <c r="I122" i="24"/>
  <c r="I106" i="24"/>
  <c r="I90" i="24"/>
  <c r="I74" i="24"/>
  <c r="I58" i="24"/>
  <c r="L250" i="24"/>
  <c r="L246" i="24"/>
  <c r="L242" i="24"/>
  <c r="L238" i="24"/>
  <c r="L234" i="24"/>
  <c r="L230" i="24"/>
  <c r="L226" i="24"/>
  <c r="L222" i="24"/>
  <c r="L218" i="24"/>
  <c r="L214" i="24"/>
  <c r="L210" i="24"/>
  <c r="L206" i="24"/>
  <c r="L202" i="24"/>
  <c r="L198" i="24"/>
  <c r="L194" i="24"/>
  <c r="L190" i="24"/>
  <c r="L186" i="24"/>
  <c r="L182" i="24"/>
  <c r="L178" i="24"/>
  <c r="L174" i="24"/>
  <c r="L170" i="24"/>
  <c r="L166" i="24"/>
  <c r="L162" i="24"/>
  <c r="L158" i="24"/>
  <c r="L154" i="24"/>
  <c r="L150" i="24"/>
  <c r="L146" i="24"/>
  <c r="L142" i="24"/>
  <c r="L138" i="24"/>
  <c r="L134" i="24"/>
  <c r="L130" i="24"/>
  <c r="L126" i="24"/>
  <c r="L122" i="24"/>
  <c r="L118" i="24"/>
  <c r="L114" i="24"/>
  <c r="L110" i="24"/>
  <c r="L106" i="24"/>
  <c r="L102" i="24"/>
  <c r="L98" i="24"/>
  <c r="L94" i="24"/>
  <c r="L90" i="24"/>
  <c r="L86" i="24"/>
  <c r="L82" i="24"/>
  <c r="L78" i="24"/>
  <c r="L74" i="24"/>
  <c r="L70" i="24"/>
  <c r="L66" i="24"/>
  <c r="L62" i="24"/>
  <c r="L58" i="24"/>
  <c r="L54" i="24"/>
  <c r="L50" i="24"/>
  <c r="L46" i="24"/>
  <c r="L42" i="24"/>
  <c r="L38" i="24"/>
  <c r="L34" i="24"/>
  <c r="L30" i="24"/>
  <c r="C249" i="24"/>
  <c r="C245" i="24"/>
  <c r="C241" i="24"/>
  <c r="C237" i="24"/>
  <c r="C233" i="24"/>
  <c r="C229" i="24"/>
  <c r="C225" i="24"/>
  <c r="C221" i="24"/>
  <c r="C217" i="24"/>
  <c r="C213" i="24"/>
  <c r="C209" i="24"/>
  <c r="C205" i="24"/>
  <c r="C201" i="24"/>
  <c r="C197" i="24"/>
  <c r="C193" i="24"/>
  <c r="C189" i="24"/>
  <c r="C185" i="24"/>
  <c r="C181" i="24"/>
  <c r="C177" i="24"/>
  <c r="C173" i="24"/>
  <c r="C169" i="24"/>
  <c r="C165" i="24"/>
  <c r="C161" i="24"/>
  <c r="C157" i="24"/>
  <c r="C153" i="24"/>
  <c r="C149" i="24"/>
  <c r="C145" i="24"/>
  <c r="C141" i="24"/>
  <c r="C137" i="24"/>
  <c r="C133" i="24"/>
  <c r="C129" i="24"/>
  <c r="C125" i="24"/>
  <c r="C121" i="24"/>
  <c r="C117" i="24"/>
  <c r="C113" i="24"/>
  <c r="C109" i="24"/>
  <c r="C105" i="24"/>
  <c r="C101" i="24"/>
  <c r="F249" i="24"/>
  <c r="F245" i="24"/>
  <c r="F241" i="24"/>
  <c r="F237" i="24"/>
  <c r="F233" i="24"/>
  <c r="F229" i="24"/>
  <c r="F225" i="24"/>
  <c r="F221" i="24"/>
  <c r="F217" i="24"/>
  <c r="F213" i="24"/>
  <c r="F209" i="24"/>
  <c r="F205" i="24"/>
  <c r="F201" i="24"/>
  <c r="F197" i="24"/>
  <c r="F193" i="24"/>
  <c r="F189" i="24"/>
  <c r="F185" i="24"/>
  <c r="F181" i="24"/>
  <c r="F177" i="24"/>
  <c r="F173" i="24"/>
  <c r="F169" i="24"/>
  <c r="F165" i="24"/>
  <c r="F161" i="24"/>
  <c r="F157" i="24"/>
  <c r="F153" i="24"/>
  <c r="F149" i="24"/>
  <c r="F145" i="24"/>
  <c r="F141" i="24"/>
  <c r="F137" i="24"/>
  <c r="F133" i="24"/>
  <c r="F129" i="24"/>
  <c r="F125" i="24"/>
  <c r="F121" i="24"/>
  <c r="F117" i="24"/>
  <c r="F113" i="24"/>
  <c r="F109" i="24"/>
  <c r="F105" i="24"/>
  <c r="F101" i="24"/>
  <c r="F97" i="24"/>
  <c r="F93" i="24"/>
  <c r="F89" i="24"/>
  <c r="F85" i="24"/>
  <c r="F81" i="24"/>
  <c r="F77" i="24"/>
  <c r="F73" i="24"/>
  <c r="F69" i="24"/>
  <c r="F65" i="24"/>
  <c r="F61" i="24"/>
  <c r="F57" i="24"/>
  <c r="F53" i="24"/>
  <c r="F49" i="24"/>
  <c r="F45" i="24"/>
  <c r="F41" i="24"/>
  <c r="F37" i="24"/>
  <c r="F33" i="24"/>
  <c r="G184" i="24"/>
  <c r="F144" i="24"/>
  <c r="F140" i="24"/>
  <c r="F136" i="24"/>
  <c r="F132" i="24"/>
  <c r="F128" i="24"/>
  <c r="F124" i="24"/>
  <c r="F120" i="24"/>
  <c r="F116" i="24"/>
  <c r="F112" i="24"/>
  <c r="F108" i="24"/>
  <c r="F104" i="24"/>
  <c r="F100" i="24"/>
  <c r="F96" i="24"/>
  <c r="F92" i="24"/>
  <c r="F88" i="24"/>
  <c r="F84" i="24"/>
  <c r="F80" i="24"/>
  <c r="F76" i="24"/>
  <c r="F72" i="24"/>
  <c r="F68" i="24"/>
  <c r="F64" i="24"/>
  <c r="F60" i="24"/>
  <c r="F56" i="24"/>
  <c r="F52" i="24"/>
  <c r="F48" i="24"/>
  <c r="F44" i="24"/>
  <c r="F40" i="24"/>
  <c r="F36" i="24"/>
  <c r="F32" i="24"/>
  <c r="I246" i="24"/>
  <c r="I242" i="24"/>
  <c r="I238" i="24"/>
  <c r="I230" i="24"/>
  <c r="I226" i="24"/>
  <c r="I222" i="24"/>
  <c r="I214" i="24"/>
  <c r="I210" i="24"/>
  <c r="I206" i="24"/>
  <c r="I198" i="24"/>
  <c r="I194" i="24"/>
  <c r="I190" i="24"/>
  <c r="I182" i="24"/>
  <c r="I178" i="24"/>
  <c r="I174" i="24"/>
  <c r="I166" i="24"/>
  <c r="I162" i="24"/>
  <c r="I158" i="24"/>
  <c r="I150" i="24"/>
  <c r="I146" i="24"/>
  <c r="I142" i="24"/>
  <c r="I134" i="24"/>
  <c r="I130" i="24"/>
  <c r="I126" i="24"/>
  <c r="I118" i="24"/>
  <c r="I114" i="24"/>
  <c r="I110" i="24"/>
  <c r="I102" i="24"/>
  <c r="I98" i="24"/>
  <c r="I94" i="24"/>
  <c r="I86" i="24"/>
  <c r="I82" i="24"/>
  <c r="I78" i="24"/>
  <c r="I70" i="24"/>
  <c r="I66" i="24"/>
  <c r="I62" i="24"/>
  <c r="I54" i="24"/>
  <c r="I50" i="24"/>
  <c r="I46" i="24"/>
  <c r="I42" i="24"/>
  <c r="I38" i="24"/>
  <c r="I34" i="24"/>
  <c r="I30" i="24"/>
  <c r="M88" i="24"/>
  <c r="L240" i="24"/>
  <c r="L236" i="24"/>
  <c r="L224" i="24"/>
  <c r="L220" i="24"/>
  <c r="L208" i="24"/>
  <c r="L204" i="24"/>
  <c r="L192" i="24"/>
  <c r="L188" i="24"/>
  <c r="L176" i="24"/>
  <c r="L172" i="24"/>
  <c r="L160" i="24"/>
  <c r="L156" i="24"/>
  <c r="L144" i="24"/>
  <c r="L140" i="24"/>
  <c r="L128" i="24"/>
  <c r="L124" i="24"/>
  <c r="L112" i="24"/>
  <c r="L108" i="24"/>
  <c r="L96" i="24"/>
  <c r="L92" i="24"/>
  <c r="L80" i="24"/>
  <c r="L76" i="24"/>
  <c r="L64" i="24"/>
  <c r="L60" i="24"/>
  <c r="L48" i="24"/>
  <c r="L44" i="24"/>
  <c r="X21" i="24"/>
  <c r="C251" i="24"/>
  <c r="C247" i="24"/>
  <c r="C243" i="24"/>
  <c r="C239" i="24"/>
  <c r="C235" i="24"/>
  <c r="C231" i="24"/>
  <c r="C227" i="24"/>
  <c r="C223" i="24"/>
  <c r="C219" i="24"/>
  <c r="C215" i="24"/>
  <c r="C211" i="24"/>
  <c r="C207" i="24"/>
  <c r="C203" i="24"/>
  <c r="C199" i="24"/>
  <c r="C195" i="24"/>
  <c r="C191" i="24"/>
  <c r="C187" i="24"/>
  <c r="C183" i="24"/>
  <c r="C179" i="24"/>
  <c r="C175" i="24"/>
  <c r="C171" i="24"/>
  <c r="C167" i="24"/>
  <c r="C163" i="24"/>
  <c r="C159" i="24"/>
  <c r="C155" i="24"/>
  <c r="C151" i="24"/>
  <c r="C147" i="24"/>
  <c r="C143" i="24"/>
  <c r="C139" i="24"/>
  <c r="C135" i="24"/>
  <c r="C131" i="24"/>
  <c r="C127" i="24"/>
  <c r="C123" i="24"/>
  <c r="C119" i="24"/>
  <c r="C115" i="24"/>
  <c r="C111" i="24"/>
  <c r="C107" i="24"/>
  <c r="C103" i="24"/>
  <c r="J93" i="24"/>
  <c r="C97" i="24"/>
  <c r="D97" i="24" s="1"/>
  <c r="C93" i="24"/>
  <c r="C89" i="24"/>
  <c r="C85" i="24"/>
  <c r="C81" i="24"/>
  <c r="D81" i="24" s="1"/>
  <c r="C77" i="24"/>
  <c r="C73" i="24"/>
  <c r="C69" i="24"/>
  <c r="C65" i="24"/>
  <c r="D65" i="24" s="1"/>
  <c r="C61" i="24"/>
  <c r="C57" i="24"/>
  <c r="C53" i="24"/>
  <c r="C49" i="24"/>
  <c r="D49" i="24" s="1"/>
  <c r="C45" i="24"/>
  <c r="C41" i="24"/>
  <c r="C37" i="24"/>
  <c r="C33" i="24"/>
  <c r="D33" i="24" s="1"/>
  <c r="F251" i="24"/>
  <c r="F247" i="24"/>
  <c r="F243" i="24"/>
  <c r="G243" i="24" s="1"/>
  <c r="F239" i="24"/>
  <c r="F235" i="24"/>
  <c r="F231" i="24"/>
  <c r="F227" i="24"/>
  <c r="G227" i="24" s="1"/>
  <c r="F223" i="24"/>
  <c r="F219" i="24"/>
  <c r="F215" i="24"/>
  <c r="F211" i="24"/>
  <c r="G211" i="24" s="1"/>
  <c r="F207" i="24"/>
  <c r="F203" i="24"/>
  <c r="F199" i="24"/>
  <c r="F195" i="24"/>
  <c r="F191" i="24"/>
  <c r="F187" i="24"/>
  <c r="F183" i="24"/>
  <c r="F179" i="24"/>
  <c r="G179" i="24" s="1"/>
  <c r="F175" i="24"/>
  <c r="F171" i="24"/>
  <c r="F167" i="24"/>
  <c r="F163" i="24"/>
  <c r="G163" i="24" s="1"/>
  <c r="F159" i="24"/>
  <c r="F155" i="24"/>
  <c r="F151" i="24"/>
  <c r="F147" i="24"/>
  <c r="G147" i="24" s="1"/>
  <c r="F143" i="24"/>
  <c r="F139" i="24"/>
  <c r="F135" i="24"/>
  <c r="F131" i="24"/>
  <c r="G131" i="24" s="1"/>
  <c r="F127" i="24"/>
  <c r="F123" i="24"/>
  <c r="F119" i="24"/>
  <c r="F115" i="24"/>
  <c r="G115" i="24" s="1"/>
  <c r="F111" i="24"/>
  <c r="F107" i="24"/>
  <c r="F103" i="24"/>
  <c r="F99" i="24"/>
  <c r="G99" i="24" s="1"/>
  <c r="F95" i="24"/>
  <c r="F91" i="24"/>
  <c r="F87" i="24"/>
  <c r="F83" i="24"/>
  <c r="G83" i="24" s="1"/>
  <c r="F79" i="24"/>
  <c r="F75" i="24"/>
  <c r="F71" i="24"/>
  <c r="F67" i="24"/>
  <c r="G67" i="24" s="1"/>
  <c r="F63" i="24"/>
  <c r="F59" i="24"/>
  <c r="F55" i="24"/>
  <c r="F51" i="24"/>
  <c r="F47" i="24"/>
  <c r="F43" i="24"/>
  <c r="F39" i="24"/>
  <c r="F35" i="24"/>
  <c r="G35" i="24" s="1"/>
  <c r="F31" i="24"/>
  <c r="I251" i="24"/>
  <c r="I247" i="24"/>
  <c r="I243" i="24"/>
  <c r="J243" i="24" s="1"/>
  <c r="I239" i="24"/>
  <c r="I235" i="24"/>
  <c r="I231" i="24"/>
  <c r="I227" i="24"/>
  <c r="J227" i="24" s="1"/>
  <c r="I223" i="24"/>
  <c r="I219" i="24"/>
  <c r="I215" i="24"/>
  <c r="I211" i="24"/>
  <c r="J211" i="24" s="1"/>
  <c r="I207" i="24"/>
  <c r="I203" i="24"/>
  <c r="I199" i="24"/>
  <c r="I195" i="24"/>
  <c r="J195" i="24" s="1"/>
  <c r="I191" i="24"/>
  <c r="I187" i="24"/>
  <c r="I183" i="24"/>
  <c r="I179" i="24"/>
  <c r="J179" i="24" s="1"/>
  <c r="I175" i="24"/>
  <c r="I171" i="24"/>
  <c r="I167" i="24"/>
  <c r="I163" i="24"/>
  <c r="J163" i="24" s="1"/>
  <c r="I159" i="24"/>
  <c r="I155" i="24"/>
  <c r="I151" i="24"/>
  <c r="I147" i="24"/>
  <c r="J147" i="24" s="1"/>
  <c r="I143" i="24"/>
  <c r="I139" i="24"/>
  <c r="I135" i="24"/>
  <c r="I131" i="24"/>
  <c r="J131" i="24" s="1"/>
  <c r="I127" i="24"/>
  <c r="I123" i="24"/>
  <c r="I119" i="24"/>
  <c r="I115" i="24"/>
  <c r="J115" i="24" s="1"/>
  <c r="I111" i="24"/>
  <c r="I107" i="24"/>
  <c r="I103" i="24"/>
  <c r="I99" i="24"/>
  <c r="J99" i="24" s="1"/>
  <c r="I95" i="24"/>
  <c r="I91" i="24"/>
  <c r="I87" i="24"/>
  <c r="I83" i="24"/>
  <c r="J83" i="24" s="1"/>
  <c r="I79" i="24"/>
  <c r="I75" i="24"/>
  <c r="I71" i="24"/>
  <c r="I67" i="24"/>
  <c r="J67" i="24" s="1"/>
  <c r="I63" i="24"/>
  <c r="I59" i="24"/>
  <c r="I55" i="24"/>
  <c r="I51" i="24"/>
  <c r="J51" i="24" s="1"/>
  <c r="I47" i="24"/>
  <c r="D210" i="24"/>
  <c r="D146" i="24"/>
  <c r="D30" i="24"/>
  <c r="D34" i="24"/>
  <c r="D38" i="24"/>
  <c r="D42" i="24"/>
  <c r="D46" i="24"/>
  <c r="D50" i="24"/>
  <c r="D54" i="24"/>
  <c r="D58" i="24"/>
  <c r="D62" i="24"/>
  <c r="D66" i="24"/>
  <c r="D70" i="24"/>
  <c r="D74" i="24"/>
  <c r="D78" i="24"/>
  <c r="D82" i="24"/>
  <c r="D86" i="24"/>
  <c r="D90" i="24"/>
  <c r="D94" i="24"/>
  <c r="D98" i="24"/>
  <c r="D102" i="24"/>
  <c r="D106" i="24"/>
  <c r="D110" i="24"/>
  <c r="D114" i="24"/>
  <c r="D118" i="24"/>
  <c r="D122" i="24"/>
  <c r="D126" i="24"/>
  <c r="D130" i="24"/>
  <c r="D134" i="24"/>
  <c r="D103" i="24"/>
  <c r="D107" i="24"/>
  <c r="D111" i="24"/>
  <c r="D115" i="24"/>
  <c r="D119" i="24"/>
  <c r="D123" i="24"/>
  <c r="D127" i="24"/>
  <c r="D131" i="24"/>
  <c r="D135" i="24"/>
  <c r="D37" i="24"/>
  <c r="D45" i="24"/>
  <c r="D53" i="24"/>
  <c r="D61" i="24"/>
  <c r="D69" i="24"/>
  <c r="D77" i="24"/>
  <c r="D85" i="24"/>
  <c r="D93" i="24"/>
  <c r="D101" i="24"/>
  <c r="D109" i="24"/>
  <c r="D117" i="24"/>
  <c r="D125" i="24"/>
  <c r="D133" i="24"/>
  <c r="D139" i="24"/>
  <c r="D143" i="24"/>
  <c r="D147" i="24"/>
  <c r="D151" i="24"/>
  <c r="D155" i="24"/>
  <c r="D159" i="24"/>
  <c r="D163" i="24"/>
  <c r="D167" i="24"/>
  <c r="D171" i="24"/>
  <c r="D175" i="24"/>
  <c r="D179" i="24"/>
  <c r="D183" i="24"/>
  <c r="D187" i="24"/>
  <c r="D191" i="24"/>
  <c r="D195" i="24"/>
  <c r="D199" i="24"/>
  <c r="D203" i="24"/>
  <c r="D207" i="24"/>
  <c r="D211" i="24"/>
  <c r="D215" i="24"/>
  <c r="D219" i="24"/>
  <c r="D223" i="24"/>
  <c r="D227" i="24"/>
  <c r="D231" i="24"/>
  <c r="D235" i="24"/>
  <c r="D239" i="24"/>
  <c r="D243" i="24"/>
  <c r="D247" i="24"/>
  <c r="D251" i="24"/>
  <c r="W21" i="24"/>
  <c r="D104" i="24"/>
  <c r="D112" i="24"/>
  <c r="D120" i="24"/>
  <c r="D128" i="24"/>
  <c r="D136" i="24"/>
  <c r="D140" i="24"/>
  <c r="D144" i="24"/>
  <c r="D148" i="24"/>
  <c r="D152" i="24"/>
  <c r="D156" i="24"/>
  <c r="D160" i="24"/>
  <c r="D164" i="24"/>
  <c r="D168" i="24"/>
  <c r="D172" i="24"/>
  <c r="D176" i="24"/>
  <c r="D180" i="24"/>
  <c r="D184" i="24"/>
  <c r="D188" i="24"/>
  <c r="D192" i="24"/>
  <c r="D196" i="24"/>
  <c r="D200" i="24"/>
  <c r="D204" i="24"/>
  <c r="D208" i="24"/>
  <c r="D212" i="24"/>
  <c r="D216" i="24"/>
  <c r="D220" i="24"/>
  <c r="D224" i="24"/>
  <c r="D228" i="24"/>
  <c r="D232" i="24"/>
  <c r="D236" i="24"/>
  <c r="D240" i="24"/>
  <c r="D244" i="24"/>
  <c r="D248" i="24"/>
  <c r="D41" i="24"/>
  <c r="D57" i="24"/>
  <c r="D73" i="24"/>
  <c r="D89" i="24"/>
  <c r="D105" i="24"/>
  <c r="D113" i="24"/>
  <c r="D121" i="24"/>
  <c r="D129" i="24"/>
  <c r="D137" i="24"/>
  <c r="D141" i="24"/>
  <c r="D145" i="24"/>
  <c r="D149" i="24"/>
  <c r="D153" i="24"/>
  <c r="D157" i="24"/>
  <c r="D161" i="24"/>
  <c r="D165" i="24"/>
  <c r="D169" i="24"/>
  <c r="D173" i="24"/>
  <c r="D177" i="24"/>
  <c r="D181" i="24"/>
  <c r="D185" i="24"/>
  <c r="D189" i="24"/>
  <c r="D193" i="24"/>
  <c r="D197" i="24"/>
  <c r="D201" i="24"/>
  <c r="D205" i="24"/>
  <c r="D209" i="24"/>
  <c r="D213" i="24"/>
  <c r="D217" i="24"/>
  <c r="D221" i="24"/>
  <c r="D225" i="24"/>
  <c r="D229" i="24"/>
  <c r="D233" i="24"/>
  <c r="D237" i="24"/>
  <c r="D241" i="24"/>
  <c r="D245" i="24"/>
  <c r="D249" i="24"/>
  <c r="D100" i="24"/>
  <c r="D132" i="24"/>
  <c r="D150" i="24"/>
  <c r="D166" i="24"/>
  <c r="D182" i="24"/>
  <c r="D198" i="24"/>
  <c r="D214" i="24"/>
  <c r="D230" i="24"/>
  <c r="D246" i="24"/>
  <c r="Z6" i="24"/>
  <c r="D108" i="24"/>
  <c r="D138" i="24"/>
  <c r="D154" i="24"/>
  <c r="D170" i="24"/>
  <c r="D186" i="24"/>
  <c r="D202" i="24"/>
  <c r="D218" i="24"/>
  <c r="D234" i="24"/>
  <c r="D250" i="24"/>
  <c r="D84" i="24"/>
  <c r="D116" i="24"/>
  <c r="D142" i="24"/>
  <c r="D158" i="24"/>
  <c r="D174" i="24"/>
  <c r="D190" i="24"/>
  <c r="D206" i="24"/>
  <c r="D222" i="24"/>
  <c r="D238" i="24"/>
  <c r="C100" i="24"/>
  <c r="C96" i="24"/>
  <c r="D96" i="24" s="1"/>
  <c r="C92" i="24"/>
  <c r="C88" i="24"/>
  <c r="D88" i="24" s="1"/>
  <c r="C84" i="24"/>
  <c r="C80" i="24"/>
  <c r="D80" i="24" s="1"/>
  <c r="C76" i="24"/>
  <c r="D76" i="24" s="1"/>
  <c r="N76" i="24" s="1"/>
  <c r="C72" i="24"/>
  <c r="D72" i="24" s="1"/>
  <c r="C68" i="24"/>
  <c r="D68" i="24" s="1"/>
  <c r="C64" i="24"/>
  <c r="D64" i="24" s="1"/>
  <c r="C60" i="24"/>
  <c r="D60" i="24" s="1"/>
  <c r="C56" i="24"/>
  <c r="D56" i="24" s="1"/>
  <c r="C52" i="24"/>
  <c r="D52" i="24" s="1"/>
  <c r="C48" i="24"/>
  <c r="D48" i="24" s="1"/>
  <c r="C44" i="24"/>
  <c r="D44" i="24" s="1"/>
  <c r="C40" i="24"/>
  <c r="D40" i="24" s="1"/>
  <c r="C36" i="24"/>
  <c r="D36" i="24" s="1"/>
  <c r="C32" i="24"/>
  <c r="D32" i="24" s="1"/>
  <c r="C252" i="24"/>
  <c r="D252" i="24" s="1"/>
  <c r="D194" i="24"/>
  <c r="D124" i="24"/>
  <c r="C99" i="24"/>
  <c r="D99" i="24" s="1"/>
  <c r="C95" i="24"/>
  <c r="D95" i="24" s="1"/>
  <c r="C91" i="24"/>
  <c r="D91" i="24" s="1"/>
  <c r="C87" i="24"/>
  <c r="D87" i="24" s="1"/>
  <c r="C83" i="24"/>
  <c r="D83" i="24" s="1"/>
  <c r="C79" i="24"/>
  <c r="D79" i="24" s="1"/>
  <c r="C75" i="24"/>
  <c r="D75" i="24" s="1"/>
  <c r="C71" i="24"/>
  <c r="D71" i="24" s="1"/>
  <c r="C67" i="24"/>
  <c r="D67" i="24" s="1"/>
  <c r="C63" i="24"/>
  <c r="D63" i="24" s="1"/>
  <c r="C59" i="24"/>
  <c r="D59" i="24" s="1"/>
  <c r="C55" i="24"/>
  <c r="D55" i="24" s="1"/>
  <c r="C51" i="24"/>
  <c r="D51" i="24" s="1"/>
  <c r="C47" i="24"/>
  <c r="D47" i="24" s="1"/>
  <c r="C43" i="24"/>
  <c r="D43" i="24" s="1"/>
  <c r="C39" i="24"/>
  <c r="D39" i="24" s="1"/>
  <c r="C35" i="24"/>
  <c r="D35" i="24" s="1"/>
  <c r="C31" i="24"/>
  <c r="D31" i="24" s="1"/>
  <c r="X25" i="24"/>
  <c r="X33" i="24" s="1"/>
  <c r="X24" i="24"/>
  <c r="X32" i="24" s="1"/>
  <c r="X23" i="24"/>
  <c r="X31" i="24" s="1"/>
  <c r="D242" i="24"/>
  <c r="D178" i="24"/>
  <c r="D92" i="24"/>
  <c r="G238" i="24"/>
  <c r="G32" i="24"/>
  <c r="G36" i="24"/>
  <c r="G40" i="24"/>
  <c r="G44" i="24"/>
  <c r="G48" i="24"/>
  <c r="G52" i="24"/>
  <c r="G56" i="24"/>
  <c r="G60" i="24"/>
  <c r="G64" i="24"/>
  <c r="G68" i="24"/>
  <c r="G72" i="24"/>
  <c r="G76" i="24"/>
  <c r="G80" i="24"/>
  <c r="G84" i="24"/>
  <c r="G88" i="24"/>
  <c r="G92" i="24"/>
  <c r="G96" i="24"/>
  <c r="G33" i="24"/>
  <c r="G37" i="24"/>
  <c r="G41" i="24"/>
  <c r="G45" i="24"/>
  <c r="G49" i="24"/>
  <c r="G53" i="24"/>
  <c r="G57" i="24"/>
  <c r="G61" i="24"/>
  <c r="G65" i="24"/>
  <c r="G69" i="24"/>
  <c r="G73" i="24"/>
  <c r="G77" i="24"/>
  <c r="G81" i="24"/>
  <c r="G85" i="24"/>
  <c r="G89" i="24"/>
  <c r="G93" i="24"/>
  <c r="G97" i="24"/>
  <c r="G30" i="24"/>
  <c r="G34" i="24"/>
  <c r="G38" i="24"/>
  <c r="G42" i="24"/>
  <c r="G46" i="24"/>
  <c r="G50" i="24"/>
  <c r="G54" i="24"/>
  <c r="G58" i="24"/>
  <c r="G62" i="24"/>
  <c r="G66" i="24"/>
  <c r="G70" i="24"/>
  <c r="G74" i="24"/>
  <c r="G78" i="24"/>
  <c r="G82" i="24"/>
  <c r="G86" i="24"/>
  <c r="G90" i="24"/>
  <c r="G94" i="24"/>
  <c r="G98" i="24"/>
  <c r="G102" i="24"/>
  <c r="G106" i="24"/>
  <c r="G110" i="24"/>
  <c r="G114" i="24"/>
  <c r="G118" i="24"/>
  <c r="G122" i="24"/>
  <c r="G126" i="24"/>
  <c r="G130" i="24"/>
  <c r="G134" i="24"/>
  <c r="G138" i="24"/>
  <c r="G142" i="24"/>
  <c r="G146" i="24"/>
  <c r="G150" i="24"/>
  <c r="G154" i="24"/>
  <c r="G158" i="24"/>
  <c r="G162" i="24"/>
  <c r="G166" i="24"/>
  <c r="G170" i="24"/>
  <c r="G174" i="24"/>
  <c r="G178" i="24"/>
  <c r="G182" i="24"/>
  <c r="G186" i="24"/>
  <c r="G190" i="24"/>
  <c r="G194" i="24"/>
  <c r="G198" i="24"/>
  <c r="G202" i="24"/>
  <c r="G206" i="24"/>
  <c r="G210" i="24"/>
  <c r="G214" i="24"/>
  <c r="G218" i="24"/>
  <c r="G222" i="24"/>
  <c r="G39" i="24"/>
  <c r="G55" i="24"/>
  <c r="G71" i="24"/>
  <c r="G87" i="24"/>
  <c r="G100" i="24"/>
  <c r="G105" i="24"/>
  <c r="G111" i="24"/>
  <c r="G116" i="24"/>
  <c r="G121" i="24"/>
  <c r="G127" i="24"/>
  <c r="G132" i="24"/>
  <c r="G137" i="24"/>
  <c r="G143" i="24"/>
  <c r="G148" i="24"/>
  <c r="G153" i="24"/>
  <c r="G159" i="24"/>
  <c r="G164" i="24"/>
  <c r="G169" i="24"/>
  <c r="G175" i="24"/>
  <c r="G180" i="24"/>
  <c r="G185" i="24"/>
  <c r="G191" i="24"/>
  <c r="G196" i="24"/>
  <c r="G201" i="24"/>
  <c r="G207" i="24"/>
  <c r="G212" i="24"/>
  <c r="G217" i="24"/>
  <c r="G223" i="24"/>
  <c r="G231" i="24"/>
  <c r="G43" i="24"/>
  <c r="G59" i="24"/>
  <c r="G75" i="24"/>
  <c r="G91" i="24"/>
  <c r="G101" i="24"/>
  <c r="G107" i="24"/>
  <c r="G112" i="24"/>
  <c r="G117" i="24"/>
  <c r="G123" i="24"/>
  <c r="G128" i="24"/>
  <c r="G133" i="24"/>
  <c r="G139" i="24"/>
  <c r="G144" i="24"/>
  <c r="G149" i="24"/>
  <c r="G155" i="24"/>
  <c r="G160" i="24"/>
  <c r="G165" i="24"/>
  <c r="G171" i="24"/>
  <c r="G176" i="24"/>
  <c r="G181" i="24"/>
  <c r="G187" i="24"/>
  <c r="G192" i="24"/>
  <c r="G197" i="24"/>
  <c r="G203" i="24"/>
  <c r="G208" i="24"/>
  <c r="G213" i="24"/>
  <c r="G219" i="24"/>
  <c r="G224" i="24"/>
  <c r="G228" i="24"/>
  <c r="G232" i="24"/>
  <c r="G236" i="24"/>
  <c r="G240" i="24"/>
  <c r="G244" i="24"/>
  <c r="G248" i="24"/>
  <c r="G31" i="24"/>
  <c r="G47" i="24"/>
  <c r="G63" i="24"/>
  <c r="G79" i="24"/>
  <c r="G95" i="24"/>
  <c r="G103" i="24"/>
  <c r="G108" i="24"/>
  <c r="G113" i="24"/>
  <c r="G119" i="24"/>
  <c r="G124" i="24"/>
  <c r="G129" i="24"/>
  <c r="G135" i="24"/>
  <c r="G140" i="24"/>
  <c r="G145" i="24"/>
  <c r="G151" i="24"/>
  <c r="G156" i="24"/>
  <c r="G161" i="24"/>
  <c r="G167" i="24"/>
  <c r="G172" i="24"/>
  <c r="G177" i="24"/>
  <c r="G183" i="24"/>
  <c r="G188" i="24"/>
  <c r="G193" i="24"/>
  <c r="G199" i="24"/>
  <c r="G204" i="24"/>
  <c r="G209" i="24"/>
  <c r="G215" i="24"/>
  <c r="G220" i="24"/>
  <c r="G225" i="24"/>
  <c r="G229" i="24"/>
  <c r="G233" i="24"/>
  <c r="G237" i="24"/>
  <c r="G241" i="24"/>
  <c r="G245" i="24"/>
  <c r="G249" i="24"/>
  <c r="G51" i="24"/>
  <c r="G104" i="24"/>
  <c r="G125" i="24"/>
  <c r="G168" i="24"/>
  <c r="G189" i="24"/>
  <c r="G230" i="24"/>
  <c r="G239" i="24"/>
  <c r="G247" i="24"/>
  <c r="G109" i="24"/>
  <c r="G152" i="24"/>
  <c r="G173" i="24"/>
  <c r="G195" i="24"/>
  <c r="G216" i="24"/>
  <c r="G234" i="24"/>
  <c r="G242" i="24"/>
  <c r="G250" i="24"/>
  <c r="G136" i="24"/>
  <c r="G157" i="24"/>
  <c r="G200" i="24"/>
  <c r="G221" i="24"/>
  <c r="G235" i="24"/>
  <c r="G251" i="24"/>
  <c r="Z7" i="24"/>
  <c r="F252" i="24"/>
  <c r="G252" i="24" s="1"/>
  <c r="J47" i="24"/>
  <c r="J55" i="24"/>
  <c r="J59" i="24"/>
  <c r="J63" i="24"/>
  <c r="J71" i="24"/>
  <c r="J75" i="24"/>
  <c r="J79" i="24"/>
  <c r="J87" i="24"/>
  <c r="J91" i="24"/>
  <c r="J32" i="24"/>
  <c r="J36" i="24"/>
  <c r="J40" i="24"/>
  <c r="J44" i="24"/>
  <c r="J48" i="24"/>
  <c r="J52" i="24"/>
  <c r="J56" i="24"/>
  <c r="J60" i="24"/>
  <c r="J64" i="24"/>
  <c r="J68" i="24"/>
  <c r="J72" i="24"/>
  <c r="J76" i="24"/>
  <c r="J80" i="24"/>
  <c r="J84" i="24"/>
  <c r="J88" i="24"/>
  <c r="J92" i="24"/>
  <c r="J33" i="24"/>
  <c r="J37" i="24"/>
  <c r="J41" i="24"/>
  <c r="J45" i="24"/>
  <c r="J49" i="24"/>
  <c r="J53" i="24"/>
  <c r="J57" i="24"/>
  <c r="J61" i="24"/>
  <c r="J65" i="24"/>
  <c r="J69" i="24"/>
  <c r="J73" i="24"/>
  <c r="J77" i="24"/>
  <c r="J81" i="24"/>
  <c r="J85" i="24"/>
  <c r="J89" i="24"/>
  <c r="J34" i="24"/>
  <c r="J50" i="24"/>
  <c r="J66" i="24"/>
  <c r="J82" i="24"/>
  <c r="J94" i="24"/>
  <c r="J98" i="24"/>
  <c r="J102" i="24"/>
  <c r="J106" i="24"/>
  <c r="J110" i="24"/>
  <c r="J114" i="24"/>
  <c r="J118" i="24"/>
  <c r="J122" i="24"/>
  <c r="J126" i="24"/>
  <c r="J130" i="24"/>
  <c r="J134" i="24"/>
  <c r="J138" i="24"/>
  <c r="J142" i="24"/>
  <c r="J146" i="24"/>
  <c r="J150" i="24"/>
  <c r="J154" i="24"/>
  <c r="J158" i="24"/>
  <c r="J162" i="24"/>
  <c r="J166" i="24"/>
  <c r="J170" i="24"/>
  <c r="J174" i="24"/>
  <c r="J178" i="24"/>
  <c r="J182" i="24"/>
  <c r="J186" i="24"/>
  <c r="J190" i="24"/>
  <c r="J194" i="24"/>
  <c r="J198" i="24"/>
  <c r="J202" i="24"/>
  <c r="J206" i="24"/>
  <c r="J210" i="24"/>
  <c r="J214" i="24"/>
  <c r="J218" i="24"/>
  <c r="J222" i="24"/>
  <c r="J226" i="24"/>
  <c r="J230" i="24"/>
  <c r="J234" i="24"/>
  <c r="J238" i="24"/>
  <c r="J242" i="24"/>
  <c r="J246" i="24"/>
  <c r="J250" i="24"/>
  <c r="J38" i="24"/>
  <c r="J54" i="24"/>
  <c r="J70" i="24"/>
  <c r="J86" i="24"/>
  <c r="J95" i="24"/>
  <c r="J103" i="24"/>
  <c r="J107" i="24"/>
  <c r="J111" i="24"/>
  <c r="J119" i="24"/>
  <c r="J123" i="24"/>
  <c r="J127" i="24"/>
  <c r="J135" i="24"/>
  <c r="J139" i="24"/>
  <c r="J143" i="24"/>
  <c r="J151" i="24"/>
  <c r="J155" i="24"/>
  <c r="J159" i="24"/>
  <c r="J167" i="24"/>
  <c r="J171" i="24"/>
  <c r="J175" i="24"/>
  <c r="J183" i="24"/>
  <c r="J187" i="24"/>
  <c r="J191" i="24"/>
  <c r="J199" i="24"/>
  <c r="J203" i="24"/>
  <c r="J207" i="24"/>
  <c r="J215" i="24"/>
  <c r="J219" i="24"/>
  <c r="J223" i="24"/>
  <c r="J231" i="24"/>
  <c r="J235" i="24"/>
  <c r="J239" i="24"/>
  <c r="J247" i="24"/>
  <c r="J251" i="24"/>
  <c r="J42" i="24"/>
  <c r="J58" i="24"/>
  <c r="J74" i="24"/>
  <c r="J90" i="24"/>
  <c r="J96" i="24"/>
  <c r="J100" i="24"/>
  <c r="J104" i="24"/>
  <c r="J108" i="24"/>
  <c r="J112" i="24"/>
  <c r="J116" i="24"/>
  <c r="J120" i="24"/>
  <c r="J124" i="24"/>
  <c r="J128" i="24"/>
  <c r="J132" i="24"/>
  <c r="J136" i="24"/>
  <c r="J140" i="24"/>
  <c r="J144" i="24"/>
  <c r="J148" i="24"/>
  <c r="J152" i="24"/>
  <c r="J156" i="24"/>
  <c r="J160" i="24"/>
  <c r="J164" i="24"/>
  <c r="J168" i="24"/>
  <c r="J172" i="24"/>
  <c r="J176" i="24"/>
  <c r="J180" i="24"/>
  <c r="J184" i="24"/>
  <c r="J188" i="24"/>
  <c r="J192" i="24"/>
  <c r="J196" i="24"/>
  <c r="J200" i="24"/>
  <c r="J204" i="24"/>
  <c r="J208" i="24"/>
  <c r="J212" i="24"/>
  <c r="J216" i="24"/>
  <c r="J220" i="24"/>
  <c r="J224" i="24"/>
  <c r="J228" i="24"/>
  <c r="J232" i="24"/>
  <c r="J236" i="24"/>
  <c r="J240" i="24"/>
  <c r="J244" i="24"/>
  <c r="J248" i="24"/>
  <c r="J46" i="24"/>
  <c r="J97" i="24"/>
  <c r="J113" i="24"/>
  <c r="J129" i="24"/>
  <c r="J145" i="24"/>
  <c r="J161" i="24"/>
  <c r="J177" i="24"/>
  <c r="J193" i="24"/>
  <c r="J209" i="24"/>
  <c r="J225" i="24"/>
  <c r="J241" i="24"/>
  <c r="J62" i="24"/>
  <c r="J101" i="24"/>
  <c r="J117" i="24"/>
  <c r="J133" i="24"/>
  <c r="J149" i="24"/>
  <c r="J165" i="24"/>
  <c r="J181" i="24"/>
  <c r="J197" i="24"/>
  <c r="J213" i="24"/>
  <c r="J229" i="24"/>
  <c r="J245" i="24"/>
  <c r="J78" i="24"/>
  <c r="J105" i="24"/>
  <c r="J121" i="24"/>
  <c r="J137" i="24"/>
  <c r="J153" i="24"/>
  <c r="J169" i="24"/>
  <c r="J185" i="24"/>
  <c r="J201" i="24"/>
  <c r="J217" i="24"/>
  <c r="J233" i="24"/>
  <c r="J249" i="24"/>
  <c r="J109" i="24"/>
  <c r="J173" i="24"/>
  <c r="J237" i="24"/>
  <c r="J125" i="24"/>
  <c r="J189" i="24"/>
  <c r="Z8" i="24"/>
  <c r="J30" i="24"/>
  <c r="J141" i="24"/>
  <c r="J205" i="24"/>
  <c r="Y21" i="24"/>
  <c r="I252" i="24"/>
  <c r="J252" i="24" s="1"/>
  <c r="M33" i="24"/>
  <c r="M37" i="24"/>
  <c r="M41" i="24"/>
  <c r="M45" i="24"/>
  <c r="M49" i="24"/>
  <c r="M53" i="24"/>
  <c r="M57" i="24"/>
  <c r="M61" i="24"/>
  <c r="M65" i="24"/>
  <c r="M69" i="24"/>
  <c r="M73" i="24"/>
  <c r="M77" i="24"/>
  <c r="M81" i="24"/>
  <c r="M85" i="24"/>
  <c r="M89" i="24"/>
  <c r="M93" i="24"/>
  <c r="M97" i="24"/>
  <c r="M101" i="24"/>
  <c r="M105" i="24"/>
  <c r="M109" i="24"/>
  <c r="M113" i="24"/>
  <c r="M117" i="24"/>
  <c r="M121" i="24"/>
  <c r="M125" i="24"/>
  <c r="M129" i="24"/>
  <c r="M133" i="24"/>
  <c r="M137" i="24"/>
  <c r="M141" i="24"/>
  <c r="M145" i="24"/>
  <c r="M149" i="24"/>
  <c r="M153" i="24"/>
  <c r="M157" i="24"/>
  <c r="M161" i="24"/>
  <c r="M165" i="24"/>
  <c r="M169" i="24"/>
  <c r="M173" i="24"/>
  <c r="M177" i="24"/>
  <c r="M181" i="24"/>
  <c r="M185" i="24"/>
  <c r="M189" i="24"/>
  <c r="M193" i="24"/>
  <c r="M197" i="24"/>
  <c r="M201" i="24"/>
  <c r="M205" i="24"/>
  <c r="M209" i="24"/>
  <c r="M213" i="24"/>
  <c r="M217" i="24"/>
  <c r="M221" i="24"/>
  <c r="M225" i="24"/>
  <c r="M229" i="24"/>
  <c r="M233" i="24"/>
  <c r="M237" i="24"/>
  <c r="M241" i="24"/>
  <c r="M245" i="24"/>
  <c r="M249" i="24"/>
  <c r="M30" i="24"/>
  <c r="M34" i="24"/>
  <c r="M38" i="24"/>
  <c r="M42" i="24"/>
  <c r="M46" i="24"/>
  <c r="M50" i="24"/>
  <c r="M54" i="24"/>
  <c r="M58" i="24"/>
  <c r="M62" i="24"/>
  <c r="M66" i="24"/>
  <c r="M70" i="24"/>
  <c r="M74" i="24"/>
  <c r="M78" i="24"/>
  <c r="M82" i="24"/>
  <c r="M86" i="24"/>
  <c r="M90" i="24"/>
  <c r="M94" i="24"/>
  <c r="M98" i="24"/>
  <c r="M102" i="24"/>
  <c r="M106" i="24"/>
  <c r="M110" i="24"/>
  <c r="M114" i="24"/>
  <c r="M118" i="24"/>
  <c r="M122" i="24"/>
  <c r="M126" i="24"/>
  <c r="M130" i="24"/>
  <c r="M134" i="24"/>
  <c r="M138" i="24"/>
  <c r="M142" i="24"/>
  <c r="M146" i="24"/>
  <c r="M150" i="24"/>
  <c r="M154" i="24"/>
  <c r="M158" i="24"/>
  <c r="M162" i="24"/>
  <c r="M166" i="24"/>
  <c r="M170" i="24"/>
  <c r="M174" i="24"/>
  <c r="M178" i="24"/>
  <c r="M182" i="24"/>
  <c r="M186" i="24"/>
  <c r="M190" i="24"/>
  <c r="M194" i="24"/>
  <c r="M198" i="24"/>
  <c r="M202" i="24"/>
  <c r="M206" i="24"/>
  <c r="M210" i="24"/>
  <c r="M214" i="24"/>
  <c r="M218" i="24"/>
  <c r="M222" i="24"/>
  <c r="M226" i="24"/>
  <c r="M230" i="24"/>
  <c r="M234" i="24"/>
  <c r="M238" i="24"/>
  <c r="M242" i="24"/>
  <c r="M246" i="24"/>
  <c r="M250" i="24"/>
  <c r="M31" i="24"/>
  <c r="M35" i="24"/>
  <c r="M39" i="24"/>
  <c r="M43" i="24"/>
  <c r="M47" i="24"/>
  <c r="M51" i="24"/>
  <c r="M55" i="24"/>
  <c r="M59" i="24"/>
  <c r="M63" i="24"/>
  <c r="M67" i="24"/>
  <c r="M71" i="24"/>
  <c r="M75" i="24"/>
  <c r="M79" i="24"/>
  <c r="M83" i="24"/>
  <c r="M87" i="24"/>
  <c r="M91" i="24"/>
  <c r="M95" i="24"/>
  <c r="M99" i="24"/>
  <c r="M103" i="24"/>
  <c r="M107" i="24"/>
  <c r="M111" i="24"/>
  <c r="M115" i="24"/>
  <c r="M119" i="24"/>
  <c r="M123" i="24"/>
  <c r="M127" i="24"/>
  <c r="M131" i="24"/>
  <c r="M135" i="24"/>
  <c r="M139" i="24"/>
  <c r="M143" i="24"/>
  <c r="M147" i="24"/>
  <c r="M151" i="24"/>
  <c r="M155" i="24"/>
  <c r="M159" i="24"/>
  <c r="M163" i="24"/>
  <c r="M167" i="24"/>
  <c r="M171" i="24"/>
  <c r="M175" i="24"/>
  <c r="M179" i="24"/>
  <c r="M183" i="24"/>
  <c r="M187" i="24"/>
  <c r="M191" i="24"/>
  <c r="M195" i="24"/>
  <c r="M199" i="24"/>
  <c r="M203" i="24"/>
  <c r="M207" i="24"/>
  <c r="M211" i="24"/>
  <c r="M215" i="24"/>
  <c r="M219" i="24"/>
  <c r="M223" i="24"/>
  <c r="M227" i="24"/>
  <c r="M231" i="24"/>
  <c r="M235" i="24"/>
  <c r="M239" i="24"/>
  <c r="M243" i="24"/>
  <c r="M247" i="24"/>
  <c r="M251" i="24"/>
  <c r="M44" i="24"/>
  <c r="M60" i="24"/>
  <c r="M76" i="24"/>
  <c r="M92" i="24"/>
  <c r="M108" i="24"/>
  <c r="M124" i="24"/>
  <c r="M140" i="24"/>
  <c r="M156" i="24"/>
  <c r="M172" i="24"/>
  <c r="M188" i="24"/>
  <c r="M204" i="24"/>
  <c r="M220" i="24"/>
  <c r="M236" i="24"/>
  <c r="M32" i="24"/>
  <c r="M48" i="24"/>
  <c r="M64" i="24"/>
  <c r="M80" i="24"/>
  <c r="M96" i="24"/>
  <c r="M112" i="24"/>
  <c r="M128" i="24"/>
  <c r="M144" i="24"/>
  <c r="M160" i="24"/>
  <c r="M176" i="24"/>
  <c r="M192" i="24"/>
  <c r="M208" i="24"/>
  <c r="M224" i="24"/>
  <c r="M240" i="24"/>
  <c r="M36" i="24"/>
  <c r="M52" i="24"/>
  <c r="M68" i="24"/>
  <c r="M84" i="24"/>
  <c r="M100" i="24"/>
  <c r="M116" i="24"/>
  <c r="M132" i="24"/>
  <c r="M148" i="24"/>
  <c r="M164" i="24"/>
  <c r="M180" i="24"/>
  <c r="M196" i="24"/>
  <c r="M212" i="24"/>
  <c r="M228" i="24"/>
  <c r="M244" i="24"/>
  <c r="M40" i="24"/>
  <c r="M104" i="24"/>
  <c r="M168" i="24"/>
  <c r="M232" i="24"/>
  <c r="M56" i="24"/>
  <c r="M120" i="24"/>
  <c r="M184" i="24"/>
  <c r="N184" i="24" s="1"/>
  <c r="M248" i="24"/>
  <c r="M72" i="24"/>
  <c r="M136" i="24"/>
  <c r="M200" i="24"/>
  <c r="M152" i="24"/>
  <c r="Z9" i="24"/>
  <c r="M216" i="24"/>
  <c r="N216" i="24" s="1"/>
  <c r="Z21" i="24"/>
  <c r="L252" i="24"/>
  <c r="M252" i="24" s="1"/>
  <c r="G226" i="24"/>
  <c r="N226" i="24" s="1"/>
  <c r="G141" i="24"/>
  <c r="J221" i="24"/>
  <c r="I43" i="24"/>
  <c r="J43" i="24" s="1"/>
  <c r="I39" i="24"/>
  <c r="J39" i="24" s="1"/>
  <c r="I35" i="24"/>
  <c r="J35" i="24" s="1"/>
  <c r="I31" i="24"/>
  <c r="J31" i="24" s="1"/>
  <c r="G205" i="24"/>
  <c r="G120" i="24"/>
  <c r="J157" i="24"/>
  <c r="P204" i="25"/>
  <c r="O200" i="25"/>
  <c r="O180" i="25"/>
  <c r="O136" i="25"/>
  <c r="P184" i="25"/>
  <c r="P124" i="25"/>
  <c r="O252" i="25"/>
  <c r="O244" i="25"/>
  <c r="O240" i="25"/>
  <c r="O232" i="25"/>
  <c r="O212" i="25"/>
  <c r="O208" i="25"/>
  <c r="O204" i="25"/>
  <c r="O196" i="25"/>
  <c r="O192" i="25"/>
  <c r="O188" i="25"/>
  <c r="O172" i="25"/>
  <c r="O156" i="25"/>
  <c r="O148" i="25"/>
  <c r="O140" i="25"/>
  <c r="O132" i="25"/>
  <c r="O128" i="25"/>
  <c r="O124" i="25"/>
  <c r="Q184" i="25"/>
  <c r="Q244" i="25"/>
  <c r="N244" i="25"/>
  <c r="R244" i="25"/>
  <c r="R236" i="25"/>
  <c r="R228" i="25"/>
  <c r="Q220" i="25"/>
  <c r="Q212" i="25"/>
  <c r="N212" i="25"/>
  <c r="Q204" i="25"/>
  <c r="N204" i="25"/>
  <c r="R204" i="25"/>
  <c r="N196" i="25"/>
  <c r="R196" i="25"/>
  <c r="P196" i="25"/>
  <c r="N188" i="25"/>
  <c r="R188" i="25"/>
  <c r="Q188" i="25"/>
  <c r="N180" i="25"/>
  <c r="R180" i="25"/>
  <c r="P180" i="25"/>
  <c r="R172" i="25"/>
  <c r="Q172" i="25"/>
  <c r="R164" i="25"/>
  <c r="N156" i="25"/>
  <c r="Q156" i="25"/>
  <c r="N148" i="25"/>
  <c r="R148" i="25"/>
  <c r="P148" i="25"/>
  <c r="N140" i="25"/>
  <c r="R140" i="25"/>
  <c r="Q140" i="25"/>
  <c r="R128" i="25"/>
  <c r="R120" i="25"/>
  <c r="R96" i="25"/>
  <c r="R88" i="25"/>
  <c r="R56" i="25"/>
  <c r="Q40" i="25"/>
  <c r="P244" i="25"/>
  <c r="P188" i="25"/>
  <c r="Q240" i="25"/>
  <c r="N232" i="25"/>
  <c r="R224" i="25"/>
  <c r="Q208" i="25"/>
  <c r="Q200" i="25"/>
  <c r="P192" i="25"/>
  <c r="N176" i="25"/>
  <c r="N168" i="25"/>
  <c r="P160" i="25"/>
  <c r="N144" i="25"/>
  <c r="N132" i="25"/>
  <c r="N124" i="25"/>
  <c r="R124" i="25"/>
  <c r="Q124" i="25"/>
  <c r="P116" i="25"/>
  <c r="R108" i="25"/>
  <c r="R92" i="25"/>
  <c r="R60" i="25"/>
  <c r="Q44" i="25"/>
  <c r="Q196" i="25"/>
  <c r="Q132" i="25"/>
  <c r="P120" i="25"/>
  <c r="P248" i="25"/>
  <c r="P200" i="25"/>
  <c r="Q180" i="25"/>
  <c r="Q148" i="25"/>
  <c r="P136" i="25"/>
  <c r="Q116" i="25"/>
  <c r="Q191" i="25"/>
  <c r="R171" i="25"/>
  <c r="Q159" i="25"/>
  <c r="R155" i="25"/>
  <c r="N151" i="25"/>
  <c r="Q143" i="25"/>
  <c r="R139" i="25"/>
  <c r="Q127" i="25"/>
  <c r="Q95" i="25"/>
  <c r="Q79" i="25"/>
  <c r="R247" i="25"/>
  <c r="R231" i="25"/>
  <c r="R223" i="25"/>
  <c r="R219" i="25"/>
  <c r="R215" i="25"/>
  <c r="R207" i="25"/>
  <c r="N195" i="25"/>
  <c r="Q171" i="25"/>
  <c r="R167" i="25"/>
  <c r="Q155" i="25"/>
  <c r="R151" i="25"/>
  <c r="Q139" i="25"/>
  <c r="R135" i="25"/>
  <c r="N131" i="25"/>
  <c r="Q107" i="25"/>
  <c r="Q59" i="25"/>
  <c r="N248" i="24"/>
  <c r="N236" i="24"/>
  <c r="N232" i="24"/>
  <c r="N220" i="24"/>
  <c r="N204" i="24"/>
  <c r="N200" i="24"/>
  <c r="N188" i="24"/>
  <c r="N172" i="24"/>
  <c r="N156" i="24"/>
  <c r="N152" i="24"/>
  <c r="N140" i="24"/>
  <c r="N128" i="24"/>
  <c r="N124" i="24"/>
  <c r="N112" i="24"/>
  <c r="N108" i="24"/>
  <c r="N104" i="24"/>
  <c r="N92" i="24"/>
  <c r="N60" i="24"/>
  <c r="L112" i="25"/>
  <c r="M112" i="25" s="1"/>
  <c r="Q112" i="25" s="1"/>
  <c r="L108" i="25"/>
  <c r="L104" i="25"/>
  <c r="L100" i="25"/>
  <c r="M100" i="25" s="1"/>
  <c r="Q100" i="25" s="1"/>
  <c r="L96" i="25"/>
  <c r="M96" i="25" s="1"/>
  <c r="L92" i="25"/>
  <c r="M92" i="25" s="1"/>
  <c r="L88" i="25"/>
  <c r="M88" i="25" s="1"/>
  <c r="Q88" i="25" s="1"/>
  <c r="L84" i="25"/>
  <c r="M84" i="25" s="1"/>
  <c r="Q84" i="25" s="1"/>
  <c r="L80" i="25"/>
  <c r="M80" i="25" s="1"/>
  <c r="Q80" i="25" s="1"/>
  <c r="L76" i="25"/>
  <c r="M76" i="25" s="1"/>
  <c r="L72" i="25"/>
  <c r="M72" i="25" s="1"/>
  <c r="L68" i="25"/>
  <c r="M68" i="25" s="1"/>
  <c r="Q68" i="25" s="1"/>
  <c r="L64" i="25"/>
  <c r="M64" i="25" s="1"/>
  <c r="Q64" i="25" s="1"/>
  <c r="L60" i="25"/>
  <c r="M60" i="25" s="1"/>
  <c r="L56" i="25"/>
  <c r="M56" i="25" s="1"/>
  <c r="L52" i="25"/>
  <c r="M52" i="25" s="1"/>
  <c r="Q52" i="25" s="1"/>
  <c r="L48" i="25"/>
  <c r="M48" i="25" s="1"/>
  <c r="Q48" i="25" s="1"/>
  <c r="L44" i="25"/>
  <c r="L40" i="25"/>
  <c r="L36" i="25"/>
  <c r="M36" i="25" s="1"/>
  <c r="Q36" i="25" s="1"/>
  <c r="L32" i="25"/>
  <c r="M32" i="25" s="1"/>
  <c r="Q32" i="25" s="1"/>
  <c r="L110" i="25"/>
  <c r="M110" i="25" s="1"/>
  <c r="L106" i="25"/>
  <c r="M106" i="25" s="1"/>
  <c r="L102" i="25"/>
  <c r="M102" i="25" s="1"/>
  <c r="L98" i="25"/>
  <c r="L94" i="25"/>
  <c r="M94" i="25" s="1"/>
  <c r="L90" i="25"/>
  <c r="M90" i="25" s="1"/>
  <c r="L86" i="25"/>
  <c r="M86" i="25" s="1"/>
  <c r="L82" i="25"/>
  <c r="L78" i="25"/>
  <c r="M78" i="25" s="1"/>
  <c r="L74" i="25"/>
  <c r="M74" i="25" s="1"/>
  <c r="L70" i="25"/>
  <c r="M70" i="25" s="1"/>
  <c r="L66" i="25"/>
  <c r="L62" i="25"/>
  <c r="M62" i="25" s="1"/>
  <c r="L58" i="25"/>
  <c r="M58" i="25" s="1"/>
  <c r="L54" i="25"/>
  <c r="M54" i="25" s="1"/>
  <c r="L50" i="25"/>
  <c r="L46" i="25"/>
  <c r="M46" i="25" s="1"/>
  <c r="L42" i="25"/>
  <c r="M42" i="25" s="1"/>
  <c r="L38" i="25"/>
  <c r="M38" i="25" s="1"/>
  <c r="L34" i="25"/>
  <c r="I89" i="25"/>
  <c r="J89" i="25" s="1"/>
  <c r="I41" i="25"/>
  <c r="J41" i="25" s="1"/>
  <c r="I112" i="25"/>
  <c r="J112" i="25" s="1"/>
  <c r="I96" i="25"/>
  <c r="I80" i="25"/>
  <c r="J80" i="25" s="1"/>
  <c r="I64" i="25"/>
  <c r="J64" i="25" s="1"/>
  <c r="I32" i="25"/>
  <c r="J32" i="25" s="1"/>
  <c r="I100" i="25"/>
  <c r="J100" i="25" s="1"/>
  <c r="I84" i="25"/>
  <c r="J84" i="25" s="1"/>
  <c r="I68" i="25"/>
  <c r="J68" i="25" s="1"/>
  <c r="I52" i="25"/>
  <c r="J52" i="25" s="1"/>
  <c r="I36" i="25"/>
  <c r="J36" i="25" s="1"/>
  <c r="I48" i="25"/>
  <c r="J48" i="25" s="1"/>
  <c r="R100" i="25" l="1"/>
  <c r="N100" i="25"/>
  <c r="P100" i="25"/>
  <c r="O100" i="25"/>
  <c r="Q96" i="25"/>
  <c r="O96" i="25"/>
  <c r="O119" i="25"/>
  <c r="N119" i="25"/>
  <c r="R119" i="25"/>
  <c r="O44" i="25"/>
  <c r="O112" i="25"/>
  <c r="P96" i="25"/>
  <c r="N72" i="25"/>
  <c r="O43" i="25"/>
  <c r="R43" i="25"/>
  <c r="Q43" i="25"/>
  <c r="O67" i="25"/>
  <c r="N67" i="25"/>
  <c r="O91" i="25"/>
  <c r="R91" i="25"/>
  <c r="Q91" i="25"/>
  <c r="N252" i="25"/>
  <c r="Q252" i="25"/>
  <c r="R252" i="25"/>
  <c r="N112" i="25"/>
  <c r="Q92" i="25"/>
  <c r="Q60" i="25"/>
  <c r="O41" i="25"/>
  <c r="N87" i="25"/>
  <c r="R87" i="25"/>
  <c r="O83" i="25"/>
  <c r="R32" i="25"/>
  <c r="O32" i="25"/>
  <c r="P32" i="25"/>
  <c r="N32" i="25"/>
  <c r="Q72" i="25"/>
  <c r="P72" i="25"/>
  <c r="N103" i="25"/>
  <c r="R103" i="25"/>
  <c r="P103" i="25"/>
  <c r="O47" i="25"/>
  <c r="Q47" i="25"/>
  <c r="N51" i="25"/>
  <c r="N36" i="25"/>
  <c r="R36" i="25"/>
  <c r="O36" i="25"/>
  <c r="P36" i="25"/>
  <c r="O63" i="25"/>
  <c r="Q63" i="25"/>
  <c r="N52" i="25"/>
  <c r="R52" i="25"/>
  <c r="O52" i="25"/>
  <c r="P52" i="25"/>
  <c r="O68" i="25"/>
  <c r="R68" i="25"/>
  <c r="N68" i="25"/>
  <c r="P68" i="25"/>
  <c r="P64" i="25"/>
  <c r="O64" i="25"/>
  <c r="R64" i="25"/>
  <c r="N64" i="25"/>
  <c r="P56" i="25"/>
  <c r="O56" i="25"/>
  <c r="O48" i="25"/>
  <c r="N48" i="25"/>
  <c r="R48" i="25"/>
  <c r="P48" i="25"/>
  <c r="N84" i="25"/>
  <c r="O84" i="25"/>
  <c r="R84" i="25"/>
  <c r="P84" i="25"/>
  <c r="N80" i="25"/>
  <c r="R80" i="25"/>
  <c r="P80" i="25"/>
  <c r="O76" i="25"/>
  <c r="P76" i="25"/>
  <c r="O88" i="25"/>
  <c r="O31" i="25"/>
  <c r="Q31" i="25"/>
  <c r="O75" i="25"/>
  <c r="R75" i="25"/>
  <c r="Q75" i="25"/>
  <c r="O225" i="25"/>
  <c r="O247" i="25"/>
  <c r="O109" i="25"/>
  <c r="O147" i="25"/>
  <c r="O99" i="25"/>
  <c r="O61" i="25"/>
  <c r="O55" i="25"/>
  <c r="O86" i="25"/>
  <c r="O54" i="25"/>
  <c r="N227" i="25"/>
  <c r="Q227" i="25"/>
  <c r="P227" i="25"/>
  <c r="N239" i="25"/>
  <c r="P239" i="25"/>
  <c r="Q239" i="25"/>
  <c r="P111" i="25"/>
  <c r="R111" i="25"/>
  <c r="N111" i="25"/>
  <c r="P123" i="25"/>
  <c r="N123" i="25"/>
  <c r="N222" i="25"/>
  <c r="R222" i="25"/>
  <c r="P222" i="25"/>
  <c r="Q222" i="25"/>
  <c r="Q158" i="25"/>
  <c r="N158" i="25"/>
  <c r="R158" i="25"/>
  <c r="P158" i="25"/>
  <c r="Q110" i="25"/>
  <c r="N110" i="25"/>
  <c r="R110" i="25"/>
  <c r="P110" i="25"/>
  <c r="Q213" i="25"/>
  <c r="N213" i="25"/>
  <c r="R213" i="25"/>
  <c r="P213" i="25"/>
  <c r="P165" i="25"/>
  <c r="Q165" i="25"/>
  <c r="N165" i="25"/>
  <c r="R165" i="25"/>
  <c r="N133" i="25"/>
  <c r="R133" i="25"/>
  <c r="P133" i="25"/>
  <c r="Q133" i="25"/>
  <c r="N70" i="25"/>
  <c r="R70" i="25"/>
  <c r="P70" i="25"/>
  <c r="Q70" i="25"/>
  <c r="Q81" i="25"/>
  <c r="N81" i="25"/>
  <c r="R81" i="25"/>
  <c r="P81" i="25"/>
  <c r="P33" i="25"/>
  <c r="Q33" i="25"/>
  <c r="N33" i="25"/>
  <c r="R33" i="25"/>
  <c r="P67" i="25"/>
  <c r="Q67" i="25"/>
  <c r="R67" i="25"/>
  <c r="N74" i="25"/>
  <c r="R74" i="25"/>
  <c r="P74" i="25"/>
  <c r="Q74" i="25"/>
  <c r="R71" i="25"/>
  <c r="R203" i="25"/>
  <c r="R235" i="25"/>
  <c r="Q111" i="25"/>
  <c r="N199" i="25"/>
  <c r="P208" i="25"/>
  <c r="R44" i="25"/>
  <c r="N60" i="25"/>
  <c r="Q76" i="25"/>
  <c r="N92" i="25"/>
  <c r="Q108" i="25"/>
  <c r="R116" i="25"/>
  <c r="Q144" i="25"/>
  <c r="R152" i="25"/>
  <c r="R160" i="25"/>
  <c r="Q176" i="25"/>
  <c r="R184" i="25"/>
  <c r="R192" i="25"/>
  <c r="N200" i="25"/>
  <c r="R216" i="25"/>
  <c r="N224" i="25"/>
  <c r="Q232" i="25"/>
  <c r="R248" i="25"/>
  <c r="Q104" i="25"/>
  <c r="P212" i="25"/>
  <c r="P40" i="25"/>
  <c r="N56" i="25"/>
  <c r="N88" i="25"/>
  <c r="N96" i="25"/>
  <c r="P112" i="25"/>
  <c r="N120" i="25"/>
  <c r="N128" i="25"/>
  <c r="P164" i="25"/>
  <c r="N236" i="25"/>
  <c r="Q168" i="25"/>
  <c r="O120" i="25"/>
  <c r="O216" i="25"/>
  <c r="P60" i="25"/>
  <c r="P236" i="25"/>
  <c r="O72" i="25"/>
  <c r="P220" i="25"/>
  <c r="Q152" i="25"/>
  <c r="N247" i="25"/>
  <c r="P247" i="25"/>
  <c r="Q247" i="25"/>
  <c r="O137" i="25"/>
  <c r="O105" i="25"/>
  <c r="O73" i="25"/>
  <c r="O227" i="25"/>
  <c r="O195" i="25"/>
  <c r="O133" i="25"/>
  <c r="O249" i="25"/>
  <c r="O217" i="25"/>
  <c r="O177" i="25"/>
  <c r="O113" i="25"/>
  <c r="O239" i="25"/>
  <c r="O207" i="25"/>
  <c r="O157" i="25"/>
  <c r="O89" i="25"/>
  <c r="O53" i="25"/>
  <c r="O191" i="25"/>
  <c r="O175" i="25"/>
  <c r="O159" i="25"/>
  <c r="O143" i="25"/>
  <c r="O127" i="25"/>
  <c r="O95" i="25"/>
  <c r="O33" i="25"/>
  <c r="O242" i="25"/>
  <c r="O226" i="25"/>
  <c r="O210" i="25"/>
  <c r="O194" i="25"/>
  <c r="O178" i="25"/>
  <c r="O162" i="25"/>
  <c r="O146" i="25"/>
  <c r="O130" i="25"/>
  <c r="O114" i="25"/>
  <c r="O98" i="25"/>
  <c r="O45" i="25"/>
  <c r="O51" i="25"/>
  <c r="O35" i="25"/>
  <c r="O82" i="25"/>
  <c r="O66" i="25"/>
  <c r="O50" i="25"/>
  <c r="O34" i="25"/>
  <c r="N211" i="25"/>
  <c r="Q211" i="25"/>
  <c r="P211" i="25"/>
  <c r="P147" i="25"/>
  <c r="Q147" i="25"/>
  <c r="R147" i="25"/>
  <c r="P66" i="25"/>
  <c r="Q66" i="25"/>
  <c r="N66" i="25"/>
  <c r="R66" i="25"/>
  <c r="N223" i="25"/>
  <c r="P223" i="25"/>
  <c r="Q223" i="25"/>
  <c r="P159" i="25"/>
  <c r="R159" i="25"/>
  <c r="N159" i="25"/>
  <c r="P90" i="25"/>
  <c r="Q90" i="25"/>
  <c r="N90" i="25"/>
  <c r="R90" i="25"/>
  <c r="N235" i="25"/>
  <c r="P235" i="25"/>
  <c r="Q235" i="25"/>
  <c r="P171" i="25"/>
  <c r="N171" i="25"/>
  <c r="P107" i="25"/>
  <c r="N107" i="25"/>
  <c r="P250" i="25"/>
  <c r="Q250" i="25"/>
  <c r="N250" i="25"/>
  <c r="R250" i="25"/>
  <c r="P234" i="25"/>
  <c r="Q234" i="25"/>
  <c r="R234" i="25"/>
  <c r="N234" i="25"/>
  <c r="P218" i="25"/>
  <c r="Q218" i="25"/>
  <c r="N218" i="25"/>
  <c r="R218" i="25"/>
  <c r="P202" i="25"/>
  <c r="Q202" i="25"/>
  <c r="N202" i="25"/>
  <c r="R202" i="25"/>
  <c r="Q186" i="25"/>
  <c r="N186" i="25"/>
  <c r="R186" i="25"/>
  <c r="P186" i="25"/>
  <c r="P170" i="25"/>
  <c r="Q170" i="25"/>
  <c r="N170" i="25"/>
  <c r="R170" i="25"/>
  <c r="P154" i="25"/>
  <c r="Q154" i="25"/>
  <c r="R154" i="25"/>
  <c r="N154" i="25"/>
  <c r="Q138" i="25"/>
  <c r="N138" i="25"/>
  <c r="R138" i="25"/>
  <c r="P138" i="25"/>
  <c r="P122" i="25"/>
  <c r="Q122" i="25"/>
  <c r="N122" i="25"/>
  <c r="R122" i="25"/>
  <c r="Q106" i="25"/>
  <c r="N106" i="25"/>
  <c r="R106" i="25"/>
  <c r="P106" i="25"/>
  <c r="N241" i="25"/>
  <c r="R241" i="25"/>
  <c r="P241" i="25"/>
  <c r="Q241" i="25"/>
  <c r="N225" i="25"/>
  <c r="R225" i="25"/>
  <c r="P225" i="25"/>
  <c r="Q225" i="25"/>
  <c r="N209" i="25"/>
  <c r="R209" i="25"/>
  <c r="P209" i="25"/>
  <c r="Q209" i="25"/>
  <c r="Q193" i="25"/>
  <c r="N193" i="25"/>
  <c r="R193" i="25"/>
  <c r="P193" i="25"/>
  <c r="P177" i="25"/>
  <c r="Q177" i="25"/>
  <c r="N177" i="25"/>
  <c r="R177" i="25"/>
  <c r="Q161" i="25"/>
  <c r="N161" i="25"/>
  <c r="R161" i="25"/>
  <c r="P161" i="25"/>
  <c r="Q145" i="25"/>
  <c r="N145" i="25"/>
  <c r="R145" i="25"/>
  <c r="P145" i="25"/>
  <c r="P129" i="25"/>
  <c r="Q129" i="25"/>
  <c r="R129" i="25"/>
  <c r="N129" i="25"/>
  <c r="Q113" i="25"/>
  <c r="N113" i="25"/>
  <c r="R113" i="25"/>
  <c r="P113" i="25"/>
  <c r="P94" i="25"/>
  <c r="Q94" i="25"/>
  <c r="N94" i="25"/>
  <c r="R94" i="25"/>
  <c r="P62" i="25"/>
  <c r="Q62" i="25"/>
  <c r="N62" i="25"/>
  <c r="R62" i="25"/>
  <c r="P30" i="25"/>
  <c r="Q30" i="25"/>
  <c r="N30" i="25"/>
  <c r="R30" i="25"/>
  <c r="P93" i="25"/>
  <c r="Q93" i="25"/>
  <c r="N93" i="25"/>
  <c r="R93" i="25"/>
  <c r="P77" i="25"/>
  <c r="Q77" i="25"/>
  <c r="N77" i="25"/>
  <c r="R77" i="25"/>
  <c r="Q61" i="25"/>
  <c r="N61" i="25"/>
  <c r="R61" i="25"/>
  <c r="P61" i="25"/>
  <c r="P45" i="25"/>
  <c r="Q45" i="25"/>
  <c r="N45" i="25"/>
  <c r="R45" i="25"/>
  <c r="P95" i="25"/>
  <c r="N95" i="25"/>
  <c r="R95" i="25"/>
  <c r="P79" i="25"/>
  <c r="N79" i="25"/>
  <c r="R79" i="25"/>
  <c r="P63" i="25"/>
  <c r="R63" i="25"/>
  <c r="N63" i="25"/>
  <c r="P47" i="25"/>
  <c r="N47" i="25"/>
  <c r="R47" i="25"/>
  <c r="P31" i="25"/>
  <c r="R31" i="25"/>
  <c r="N31" i="25"/>
  <c r="P151" i="25"/>
  <c r="Q151" i="25"/>
  <c r="O57" i="25"/>
  <c r="O129" i="25"/>
  <c r="O173" i="25"/>
  <c r="O163" i="25"/>
  <c r="O115" i="25"/>
  <c r="O102" i="25"/>
  <c r="O87" i="25"/>
  <c r="O39" i="25"/>
  <c r="O38" i="25"/>
  <c r="P163" i="25"/>
  <c r="Q163" i="25"/>
  <c r="R163" i="25"/>
  <c r="P175" i="25"/>
  <c r="N175" i="25"/>
  <c r="R175" i="25"/>
  <c r="P187" i="25"/>
  <c r="N187" i="25"/>
  <c r="N238" i="25"/>
  <c r="R238" i="25"/>
  <c r="P238" i="25"/>
  <c r="Q238" i="25"/>
  <c r="Q190" i="25"/>
  <c r="N190" i="25"/>
  <c r="R190" i="25"/>
  <c r="P190" i="25"/>
  <c r="Q142" i="25"/>
  <c r="N142" i="25"/>
  <c r="R142" i="25"/>
  <c r="P142" i="25"/>
  <c r="Q245" i="25"/>
  <c r="N245" i="25"/>
  <c r="R245" i="25"/>
  <c r="P245" i="25"/>
  <c r="P197" i="25"/>
  <c r="Q197" i="25"/>
  <c r="N197" i="25"/>
  <c r="R197" i="25"/>
  <c r="P149" i="25"/>
  <c r="Q149" i="25"/>
  <c r="N149" i="25"/>
  <c r="R149" i="25"/>
  <c r="N101" i="25"/>
  <c r="R101" i="25"/>
  <c r="P101" i="25"/>
  <c r="Q101" i="25"/>
  <c r="P97" i="25"/>
  <c r="Q97" i="25"/>
  <c r="N97" i="25"/>
  <c r="R97" i="25"/>
  <c r="N49" i="25"/>
  <c r="R49" i="25"/>
  <c r="P49" i="25"/>
  <c r="Q49" i="25"/>
  <c r="P83" i="25"/>
  <c r="Q83" i="25"/>
  <c r="R83" i="25"/>
  <c r="P35" i="25"/>
  <c r="Q35" i="25"/>
  <c r="R35" i="25"/>
  <c r="N35" i="25"/>
  <c r="R55" i="25"/>
  <c r="N163" i="25"/>
  <c r="R183" i="25"/>
  <c r="R239" i="25"/>
  <c r="N55" i="25"/>
  <c r="P224" i="25"/>
  <c r="N44" i="25"/>
  <c r="R76" i="25"/>
  <c r="P132" i="25"/>
  <c r="P144" i="25"/>
  <c r="N152" i="25"/>
  <c r="N160" i="25"/>
  <c r="P176" i="25"/>
  <c r="N184" i="25"/>
  <c r="N192" i="25"/>
  <c r="R208" i="25"/>
  <c r="N216" i="25"/>
  <c r="R240" i="25"/>
  <c r="N248" i="25"/>
  <c r="Q136" i="25"/>
  <c r="P228" i="25"/>
  <c r="R40" i="25"/>
  <c r="R72" i="25"/>
  <c r="R104" i="25"/>
  <c r="R112" i="25"/>
  <c r="Q128" i="25"/>
  <c r="R136" i="25"/>
  <c r="N172" i="25"/>
  <c r="R220" i="25"/>
  <c r="N228" i="25"/>
  <c r="Q236" i="25"/>
  <c r="O40" i="25"/>
  <c r="O104" i="25"/>
  <c r="O164" i="25"/>
  <c r="O220" i="25"/>
  <c r="P92" i="25"/>
  <c r="O228" i="25"/>
  <c r="N42" i="25"/>
  <c r="R42" i="25"/>
  <c r="P42" i="25"/>
  <c r="Q42" i="25"/>
  <c r="O245" i="25"/>
  <c r="O237" i="25"/>
  <c r="O251" i="25"/>
  <c r="O219" i="25"/>
  <c r="O181" i="25"/>
  <c r="O117" i="25"/>
  <c r="O241" i="25"/>
  <c r="O209" i="25"/>
  <c r="O161" i="25"/>
  <c r="O97" i="25"/>
  <c r="O231" i="25"/>
  <c r="O199" i="25"/>
  <c r="O141" i="25"/>
  <c r="O37" i="25"/>
  <c r="O187" i="25"/>
  <c r="O171" i="25"/>
  <c r="O155" i="25"/>
  <c r="O139" i="25"/>
  <c r="O107" i="25"/>
  <c r="O81" i="25"/>
  <c r="O238" i="25"/>
  <c r="O222" i="25"/>
  <c r="O206" i="25"/>
  <c r="O190" i="25"/>
  <c r="O174" i="25"/>
  <c r="O158" i="25"/>
  <c r="O142" i="25"/>
  <c r="O126" i="25"/>
  <c r="O110" i="25"/>
  <c r="O93" i="25"/>
  <c r="O79" i="25"/>
  <c r="O94" i="25"/>
  <c r="O78" i="25"/>
  <c r="O62" i="25"/>
  <c r="O46" i="25"/>
  <c r="O30" i="25"/>
  <c r="P195" i="25"/>
  <c r="Q195" i="25"/>
  <c r="R195" i="25"/>
  <c r="P131" i="25"/>
  <c r="Q131" i="25"/>
  <c r="R131" i="25"/>
  <c r="P34" i="25"/>
  <c r="Q34" i="25"/>
  <c r="N34" i="25"/>
  <c r="R34" i="25"/>
  <c r="N207" i="25"/>
  <c r="P207" i="25"/>
  <c r="Q207" i="25"/>
  <c r="P143" i="25"/>
  <c r="R143" i="25"/>
  <c r="N143" i="25"/>
  <c r="P58" i="25"/>
  <c r="Q58" i="25"/>
  <c r="N58" i="25"/>
  <c r="R58" i="25"/>
  <c r="N219" i="25"/>
  <c r="P219" i="25"/>
  <c r="Q219" i="25"/>
  <c r="P155" i="25"/>
  <c r="N155" i="25"/>
  <c r="P82" i="25"/>
  <c r="Q82" i="25"/>
  <c r="N82" i="25"/>
  <c r="R82" i="25"/>
  <c r="P246" i="25"/>
  <c r="Q246" i="25"/>
  <c r="N246" i="25"/>
  <c r="R246" i="25"/>
  <c r="P230" i="25"/>
  <c r="Q230" i="25"/>
  <c r="N230" i="25"/>
  <c r="R230" i="25"/>
  <c r="P214" i="25"/>
  <c r="Q214" i="25"/>
  <c r="N214" i="25"/>
  <c r="R214" i="25"/>
  <c r="P198" i="25"/>
  <c r="Q198" i="25"/>
  <c r="R198" i="25"/>
  <c r="N198" i="25"/>
  <c r="Q182" i="25"/>
  <c r="N182" i="25"/>
  <c r="R182" i="25"/>
  <c r="P182" i="25"/>
  <c r="P166" i="25"/>
  <c r="Q166" i="25"/>
  <c r="N166" i="25"/>
  <c r="R166" i="25"/>
  <c r="P150" i="25"/>
  <c r="Q150" i="25"/>
  <c r="N150" i="25"/>
  <c r="R150" i="25"/>
  <c r="Q134" i="25"/>
  <c r="N134" i="25"/>
  <c r="R134" i="25"/>
  <c r="P134" i="25"/>
  <c r="P118" i="25"/>
  <c r="Q118" i="25"/>
  <c r="R118" i="25"/>
  <c r="N118" i="25"/>
  <c r="Q102" i="25"/>
  <c r="N102" i="25"/>
  <c r="R102" i="25"/>
  <c r="P102" i="25"/>
  <c r="P237" i="25"/>
  <c r="Q237" i="25"/>
  <c r="N237" i="25"/>
  <c r="R237" i="25"/>
  <c r="P221" i="25"/>
  <c r="Q221" i="25"/>
  <c r="N221" i="25"/>
  <c r="R221" i="25"/>
  <c r="P205" i="25"/>
  <c r="Q205" i="25"/>
  <c r="R205" i="25"/>
  <c r="N205" i="25"/>
  <c r="N189" i="25"/>
  <c r="R189" i="25"/>
  <c r="P189" i="25"/>
  <c r="Q189" i="25"/>
  <c r="P173" i="25"/>
  <c r="Q173" i="25"/>
  <c r="N173" i="25"/>
  <c r="R173" i="25"/>
  <c r="N157" i="25"/>
  <c r="R157" i="25"/>
  <c r="P157" i="25"/>
  <c r="Q157" i="25"/>
  <c r="N141" i="25"/>
  <c r="R141" i="25"/>
  <c r="P141" i="25"/>
  <c r="Q141" i="25"/>
  <c r="P125" i="25"/>
  <c r="Q125" i="25"/>
  <c r="N125" i="25"/>
  <c r="R125" i="25"/>
  <c r="N109" i="25"/>
  <c r="R109" i="25"/>
  <c r="P109" i="25"/>
  <c r="Q109" i="25"/>
  <c r="P86" i="25"/>
  <c r="Q86" i="25"/>
  <c r="N86" i="25"/>
  <c r="R86" i="25"/>
  <c r="P54" i="25"/>
  <c r="Q54" i="25"/>
  <c r="N54" i="25"/>
  <c r="R54" i="25"/>
  <c r="P89" i="25"/>
  <c r="Q89" i="25"/>
  <c r="N89" i="25"/>
  <c r="R89" i="25"/>
  <c r="P73" i="25"/>
  <c r="Q73" i="25"/>
  <c r="R73" i="25"/>
  <c r="N73" i="25"/>
  <c r="Q57" i="25"/>
  <c r="N57" i="25"/>
  <c r="R57" i="25"/>
  <c r="P57" i="25"/>
  <c r="P41" i="25"/>
  <c r="Q41" i="25"/>
  <c r="N41" i="25"/>
  <c r="R41" i="25"/>
  <c r="P91" i="25"/>
  <c r="N91" i="25"/>
  <c r="P75" i="25"/>
  <c r="N75" i="25"/>
  <c r="P59" i="25"/>
  <c r="N59" i="25"/>
  <c r="P43" i="25"/>
  <c r="N43" i="25"/>
  <c r="N215" i="25"/>
  <c r="P215" i="25"/>
  <c r="Q215" i="25"/>
  <c r="P183" i="25"/>
  <c r="Q183" i="25"/>
  <c r="Q199" i="25"/>
  <c r="P199" i="25"/>
  <c r="O193" i="25"/>
  <c r="O215" i="25"/>
  <c r="O179" i="25"/>
  <c r="O131" i="25"/>
  <c r="O71" i="25"/>
  <c r="O70" i="25"/>
  <c r="N98" i="25"/>
  <c r="R98" i="25"/>
  <c r="P98" i="25"/>
  <c r="Q98" i="25"/>
  <c r="N251" i="25"/>
  <c r="P251" i="25"/>
  <c r="Q251" i="25"/>
  <c r="N206" i="25"/>
  <c r="R206" i="25"/>
  <c r="P206" i="25"/>
  <c r="Q206" i="25"/>
  <c r="P174" i="25"/>
  <c r="Q174" i="25"/>
  <c r="R174" i="25"/>
  <c r="N174" i="25"/>
  <c r="P126" i="25"/>
  <c r="Q126" i="25"/>
  <c r="N126" i="25"/>
  <c r="R126" i="25"/>
  <c r="Q229" i="25"/>
  <c r="N229" i="25"/>
  <c r="R229" i="25"/>
  <c r="P229" i="25"/>
  <c r="N181" i="25"/>
  <c r="R181" i="25"/>
  <c r="P181" i="25"/>
  <c r="Q181" i="25"/>
  <c r="P117" i="25"/>
  <c r="Q117" i="25"/>
  <c r="N117" i="25"/>
  <c r="R117" i="25"/>
  <c r="N38" i="25"/>
  <c r="R38" i="25"/>
  <c r="P38" i="25"/>
  <c r="Q38" i="25"/>
  <c r="P65" i="25"/>
  <c r="Q65" i="25"/>
  <c r="N65" i="25"/>
  <c r="R65" i="25"/>
  <c r="P99" i="25"/>
  <c r="Q99" i="25"/>
  <c r="R99" i="25"/>
  <c r="P51" i="25"/>
  <c r="R51" i="25"/>
  <c r="Q51" i="25"/>
  <c r="R39" i="25"/>
  <c r="N83" i="25"/>
  <c r="Q123" i="25"/>
  <c r="N147" i="25"/>
  <c r="Q187" i="25"/>
  <c r="R227" i="25"/>
  <c r="N39" i="25"/>
  <c r="R123" i="25"/>
  <c r="R187" i="25"/>
  <c r="Q164" i="25"/>
  <c r="P240" i="25"/>
  <c r="N108" i="25"/>
  <c r="R168" i="25"/>
  <c r="Q248" i="25"/>
  <c r="P156" i="25"/>
  <c r="O108" i="25"/>
  <c r="P252" i="25"/>
  <c r="O116" i="25"/>
  <c r="P119" i="25"/>
  <c r="Q119" i="25"/>
  <c r="P135" i="25"/>
  <c r="Q135" i="25"/>
  <c r="O221" i="25"/>
  <c r="O213" i="25"/>
  <c r="O205" i="25"/>
  <c r="O243" i="25"/>
  <c r="O211" i="25"/>
  <c r="O165" i="25"/>
  <c r="O101" i="25"/>
  <c r="O233" i="25"/>
  <c r="O201" i="25"/>
  <c r="O145" i="25"/>
  <c r="O223" i="25"/>
  <c r="O189" i="25"/>
  <c r="O125" i="25"/>
  <c r="O183" i="25"/>
  <c r="O167" i="25"/>
  <c r="O151" i="25"/>
  <c r="O135" i="25"/>
  <c r="O103" i="25"/>
  <c r="O250" i="25"/>
  <c r="O234" i="25"/>
  <c r="O218" i="25"/>
  <c r="O202" i="25"/>
  <c r="O186" i="25"/>
  <c r="O170" i="25"/>
  <c r="O154" i="25"/>
  <c r="O138" i="25"/>
  <c r="O122" i="25"/>
  <c r="O106" i="25"/>
  <c r="O77" i="25"/>
  <c r="O80" i="25"/>
  <c r="O59" i="25"/>
  <c r="O90" i="25"/>
  <c r="O74" i="25"/>
  <c r="O58" i="25"/>
  <c r="O42" i="25"/>
  <c r="N243" i="25"/>
  <c r="Q243" i="25"/>
  <c r="P243" i="25"/>
  <c r="P179" i="25"/>
  <c r="Q179" i="25"/>
  <c r="R179" i="25"/>
  <c r="P115" i="25"/>
  <c r="Q115" i="25"/>
  <c r="R115" i="25"/>
  <c r="P191" i="25"/>
  <c r="R191" i="25"/>
  <c r="N191" i="25"/>
  <c r="P127" i="25"/>
  <c r="N127" i="25"/>
  <c r="R127" i="25"/>
  <c r="N203" i="25"/>
  <c r="P203" i="25"/>
  <c r="Q203" i="25"/>
  <c r="P139" i="25"/>
  <c r="N139" i="25"/>
  <c r="Q50" i="25"/>
  <c r="N50" i="25"/>
  <c r="R50" i="25"/>
  <c r="P50" i="25"/>
  <c r="Q242" i="25"/>
  <c r="N242" i="25"/>
  <c r="R242" i="25"/>
  <c r="P242" i="25"/>
  <c r="Q226" i="25"/>
  <c r="N226" i="25"/>
  <c r="R226" i="25"/>
  <c r="P226" i="25"/>
  <c r="Q210" i="25"/>
  <c r="N210" i="25"/>
  <c r="R210" i="25"/>
  <c r="P210" i="25"/>
  <c r="P194" i="25"/>
  <c r="Q194" i="25"/>
  <c r="N194" i="25"/>
  <c r="R194" i="25"/>
  <c r="N178" i="25"/>
  <c r="R178" i="25"/>
  <c r="P178" i="25"/>
  <c r="Q178" i="25"/>
  <c r="P162" i="25"/>
  <c r="Q162" i="25"/>
  <c r="N162" i="25"/>
  <c r="R162" i="25"/>
  <c r="P146" i="25"/>
  <c r="Q146" i="25"/>
  <c r="N146" i="25"/>
  <c r="R146" i="25"/>
  <c r="N130" i="25"/>
  <c r="R130" i="25"/>
  <c r="P130" i="25"/>
  <c r="Q130" i="25"/>
  <c r="P114" i="25"/>
  <c r="Q114" i="25"/>
  <c r="N114" i="25"/>
  <c r="R114" i="25"/>
  <c r="P249" i="25"/>
  <c r="Q249" i="25"/>
  <c r="N249" i="25"/>
  <c r="R249" i="25"/>
  <c r="P233" i="25"/>
  <c r="Q233" i="25"/>
  <c r="N233" i="25"/>
  <c r="R233" i="25"/>
  <c r="P217" i="25"/>
  <c r="Q217" i="25"/>
  <c r="N217" i="25"/>
  <c r="R217" i="25"/>
  <c r="P201" i="25"/>
  <c r="Q201" i="25"/>
  <c r="N201" i="25"/>
  <c r="R201" i="25"/>
  <c r="N185" i="25"/>
  <c r="R185" i="25"/>
  <c r="P185" i="25"/>
  <c r="Q185" i="25"/>
  <c r="P169" i="25"/>
  <c r="Q169" i="25"/>
  <c r="N169" i="25"/>
  <c r="R169" i="25"/>
  <c r="P153" i="25"/>
  <c r="Q153" i="25"/>
  <c r="N153" i="25"/>
  <c r="R153" i="25"/>
  <c r="N137" i="25"/>
  <c r="R137" i="25"/>
  <c r="P137" i="25"/>
  <c r="Q137" i="25"/>
  <c r="P121" i="25"/>
  <c r="Q121" i="25"/>
  <c r="N121" i="25"/>
  <c r="R121" i="25"/>
  <c r="N105" i="25"/>
  <c r="R105" i="25"/>
  <c r="P105" i="25"/>
  <c r="Q105" i="25"/>
  <c r="N78" i="25"/>
  <c r="R78" i="25"/>
  <c r="P78" i="25"/>
  <c r="Q78" i="25"/>
  <c r="N46" i="25"/>
  <c r="R46" i="25"/>
  <c r="P46" i="25"/>
  <c r="Q46" i="25"/>
  <c r="P85" i="25"/>
  <c r="Q85" i="25"/>
  <c r="N85" i="25"/>
  <c r="R85" i="25"/>
  <c r="P69" i="25"/>
  <c r="Q69" i="25"/>
  <c r="N69" i="25"/>
  <c r="R69" i="25"/>
  <c r="Q53" i="25"/>
  <c r="N53" i="25"/>
  <c r="R53" i="25"/>
  <c r="P53" i="25"/>
  <c r="P37" i="25"/>
  <c r="Q37" i="25"/>
  <c r="R37" i="25"/>
  <c r="N37" i="25"/>
  <c r="P87" i="25"/>
  <c r="Q87" i="25"/>
  <c r="P71" i="25"/>
  <c r="Q71" i="25"/>
  <c r="P55" i="25"/>
  <c r="Q55" i="25"/>
  <c r="P39" i="25"/>
  <c r="Q39" i="25"/>
  <c r="Q231" i="25"/>
  <c r="O197" i="25"/>
  <c r="N162" i="24"/>
  <c r="N32" i="24"/>
  <c r="N48" i="24"/>
  <c r="N64" i="24"/>
  <c r="N80" i="24"/>
  <c r="N96" i="24"/>
  <c r="N234" i="24"/>
  <c r="N170" i="24"/>
  <c r="N180" i="24"/>
  <c r="N116" i="24"/>
  <c r="N55" i="24"/>
  <c r="N71" i="24"/>
  <c r="N87" i="24"/>
  <c r="N36" i="24"/>
  <c r="N52" i="24"/>
  <c r="N68" i="24"/>
  <c r="N73" i="24"/>
  <c r="N244" i="24"/>
  <c r="N228" i="24"/>
  <c r="N212" i="24"/>
  <c r="N196" i="24"/>
  <c r="N164" i="24"/>
  <c r="N148" i="24"/>
  <c r="N132" i="24"/>
  <c r="N136" i="24"/>
  <c r="N43" i="24"/>
  <c r="N59" i="24"/>
  <c r="N75" i="24"/>
  <c r="N91" i="24"/>
  <c r="N40" i="24"/>
  <c r="N56" i="24"/>
  <c r="N72" i="24"/>
  <c r="N88" i="24"/>
  <c r="N84" i="24"/>
  <c r="N246" i="24"/>
  <c r="N100" i="24"/>
  <c r="N240" i="24"/>
  <c r="N224" i="24"/>
  <c r="N208" i="24"/>
  <c r="N192" i="24"/>
  <c r="N176" i="24"/>
  <c r="N160" i="24"/>
  <c r="N144" i="24"/>
  <c r="N120" i="24"/>
  <c r="N77" i="24"/>
  <c r="N45" i="24"/>
  <c r="N127" i="24"/>
  <c r="N111" i="24"/>
  <c r="N33" i="24"/>
  <c r="N49" i="24"/>
  <c r="N65" i="24"/>
  <c r="N81" i="24"/>
  <c r="N97" i="24"/>
  <c r="N2" i="24"/>
  <c r="N168" i="24"/>
  <c r="N31" i="24"/>
  <c r="N47" i="24"/>
  <c r="N63" i="24"/>
  <c r="N79" i="24"/>
  <c r="N95" i="24"/>
  <c r="N44" i="24"/>
  <c r="N233" i="24"/>
  <c r="N217" i="24"/>
  <c r="N169" i="24"/>
  <c r="N153" i="24"/>
  <c r="N105" i="24"/>
  <c r="N41" i="24"/>
  <c r="N35" i="24"/>
  <c r="N51" i="24"/>
  <c r="N67" i="24"/>
  <c r="N83" i="24"/>
  <c r="N99" i="24"/>
  <c r="N252" i="24"/>
  <c r="N39" i="24"/>
  <c r="N238" i="24"/>
  <c r="N182" i="24"/>
  <c r="N249" i="24"/>
  <c r="N201" i="24"/>
  <c r="N235" i="24"/>
  <c r="N187" i="24"/>
  <c r="N139" i="24"/>
  <c r="N134" i="24"/>
  <c r="N86" i="24"/>
  <c r="N38" i="24"/>
  <c r="N222" i="24"/>
  <c r="N158" i="24"/>
  <c r="N218" i="24"/>
  <c r="N154" i="24"/>
  <c r="N230" i="24"/>
  <c r="N166" i="24"/>
  <c r="N245" i="24"/>
  <c r="N229" i="24"/>
  <c r="N213" i="24"/>
  <c r="N197" i="24"/>
  <c r="N181" i="24"/>
  <c r="N165" i="24"/>
  <c r="N149" i="24"/>
  <c r="N129" i="24"/>
  <c r="N247" i="24"/>
  <c r="N231" i="24"/>
  <c r="N215" i="24"/>
  <c r="N199" i="24"/>
  <c r="N183" i="24"/>
  <c r="N167" i="24"/>
  <c r="N151" i="24"/>
  <c r="N133" i="24"/>
  <c r="N101" i="24"/>
  <c r="N69" i="24"/>
  <c r="N37" i="24"/>
  <c r="N123" i="24"/>
  <c r="N107" i="24"/>
  <c r="N130" i="24"/>
  <c r="N114" i="24"/>
  <c r="N98" i="24"/>
  <c r="N82" i="24"/>
  <c r="N66" i="24"/>
  <c r="N50" i="24"/>
  <c r="N34" i="24"/>
  <c r="N146" i="24"/>
  <c r="N194" i="24"/>
  <c r="N174" i="24"/>
  <c r="N251" i="24"/>
  <c r="N203" i="24"/>
  <c r="N155" i="24"/>
  <c r="N109" i="24"/>
  <c r="N102" i="24"/>
  <c r="N54" i="24"/>
  <c r="N178" i="24"/>
  <c r="N206" i="24"/>
  <c r="N142" i="24"/>
  <c r="N202" i="24"/>
  <c r="N138" i="24"/>
  <c r="N214" i="24"/>
  <c r="N150" i="24"/>
  <c r="N241" i="24"/>
  <c r="N225" i="24"/>
  <c r="N209" i="24"/>
  <c r="N193" i="24"/>
  <c r="N177" i="24"/>
  <c r="N161" i="24"/>
  <c r="N145" i="24"/>
  <c r="N121" i="24"/>
  <c r="N89" i="24"/>
  <c r="N57" i="24"/>
  <c r="N243" i="24"/>
  <c r="N227" i="24"/>
  <c r="N211" i="24"/>
  <c r="N195" i="24"/>
  <c r="N179" i="24"/>
  <c r="N163" i="24"/>
  <c r="N147" i="24"/>
  <c r="N125" i="24"/>
  <c r="N93" i="24"/>
  <c r="N61" i="24"/>
  <c r="N135" i="24"/>
  <c r="N119" i="24"/>
  <c r="N103" i="24"/>
  <c r="N126" i="24"/>
  <c r="N110" i="24"/>
  <c r="N94" i="24"/>
  <c r="N78" i="24"/>
  <c r="N62" i="24"/>
  <c r="N46" i="24"/>
  <c r="N30" i="24"/>
  <c r="N210" i="24"/>
  <c r="N185" i="24"/>
  <c r="N137" i="24"/>
  <c r="N219" i="24"/>
  <c r="N171" i="24"/>
  <c r="N118" i="24"/>
  <c r="N70" i="24"/>
  <c r="N242" i="24"/>
  <c r="N190" i="24"/>
  <c r="N250" i="24"/>
  <c r="N186" i="24"/>
  <c r="N198" i="24"/>
  <c r="N237" i="24"/>
  <c r="N221" i="24"/>
  <c r="N205" i="24"/>
  <c r="N189" i="24"/>
  <c r="N173" i="24"/>
  <c r="N157" i="24"/>
  <c r="N141" i="24"/>
  <c r="N113" i="24"/>
  <c r="W26" i="24"/>
  <c r="W34" i="24" s="1"/>
  <c r="W25" i="24"/>
  <c r="W33" i="24" s="1"/>
  <c r="W24" i="24"/>
  <c r="W23" i="24"/>
  <c r="N239" i="24"/>
  <c r="N223" i="24"/>
  <c r="N207" i="24"/>
  <c r="N191" i="24"/>
  <c r="N175" i="24"/>
  <c r="N159" i="24"/>
  <c r="N143" i="24"/>
  <c r="N117" i="24"/>
  <c r="N85" i="24"/>
  <c r="N53" i="24"/>
  <c r="N131" i="24"/>
  <c r="N115" i="24"/>
  <c r="N122" i="24"/>
  <c r="N106" i="24"/>
  <c r="N90" i="24"/>
  <c r="N74" i="24"/>
  <c r="N58" i="24"/>
  <c r="N42" i="24"/>
  <c r="A2" i="25"/>
  <c r="B2" i="25"/>
  <c r="A3" i="25"/>
  <c r="B3" i="25"/>
  <c r="A4" i="25"/>
  <c r="B4" i="25"/>
  <c r="A5" i="25"/>
  <c r="B5" i="25"/>
  <c r="A6" i="25"/>
  <c r="B6" i="25"/>
  <c r="A7" i="25"/>
  <c r="B7" i="25"/>
  <c r="A8" i="25"/>
  <c r="B8" i="25"/>
  <c r="A9" i="25"/>
  <c r="B9" i="25"/>
  <c r="A10" i="25"/>
  <c r="B10" i="25"/>
  <c r="A11" i="25"/>
  <c r="B11" i="25"/>
  <c r="A12" i="25"/>
  <c r="B12" i="25"/>
  <c r="A13" i="25"/>
  <c r="B13" i="25"/>
  <c r="A14" i="25"/>
  <c r="B14" i="25"/>
  <c r="A15" i="25"/>
  <c r="B15" i="25"/>
  <c r="A16" i="25"/>
  <c r="B16" i="25"/>
  <c r="A17" i="25"/>
  <c r="B17" i="25"/>
  <c r="A18" i="25"/>
  <c r="B18" i="25"/>
  <c r="A19" i="25"/>
  <c r="B19" i="25"/>
  <c r="A20" i="25"/>
  <c r="B20" i="25"/>
  <c r="A21" i="25"/>
  <c r="B21" i="25"/>
  <c r="A22" i="25"/>
  <c r="B22" i="25"/>
  <c r="A23" i="25"/>
  <c r="B23" i="25"/>
  <c r="A24" i="25"/>
  <c r="B24" i="25"/>
  <c r="A25" i="25"/>
  <c r="B25" i="25"/>
  <c r="A26" i="25"/>
  <c r="B26" i="25"/>
  <c r="A27" i="25"/>
  <c r="B27" i="25"/>
  <c r="A28" i="25"/>
  <c r="B28" i="25"/>
  <c r="C29" i="25" s="1"/>
  <c r="D29" i="25" s="1"/>
  <c r="E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F29" i="25" s="1"/>
  <c r="G29" i="25" s="1"/>
  <c r="H2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I29" i="25" s="1"/>
  <c r="J29" i="25" s="1"/>
  <c r="K2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L29" i="25" s="1"/>
  <c r="M29" i="25" s="1"/>
  <c r="A3" i="24"/>
  <c r="B3" i="24"/>
  <c r="A4" i="24"/>
  <c r="B4" i="24"/>
  <c r="A5" i="24"/>
  <c r="B5" i="24"/>
  <c r="A6" i="24"/>
  <c r="B6" i="24"/>
  <c r="A7" i="24"/>
  <c r="B7" i="24"/>
  <c r="A8" i="24"/>
  <c r="B8" i="24"/>
  <c r="A9" i="24"/>
  <c r="B9" i="24"/>
  <c r="A10" i="24"/>
  <c r="B10" i="24"/>
  <c r="A11" i="24"/>
  <c r="B11" i="24"/>
  <c r="A12" i="24"/>
  <c r="B12" i="24"/>
  <c r="A13" i="24"/>
  <c r="B13" i="24"/>
  <c r="A14" i="24"/>
  <c r="B14" i="24"/>
  <c r="A15" i="24"/>
  <c r="B15" i="24"/>
  <c r="A16" i="24"/>
  <c r="B16" i="24"/>
  <c r="A17" i="24"/>
  <c r="B17" i="24"/>
  <c r="A18" i="24"/>
  <c r="B18" i="24"/>
  <c r="A19" i="24"/>
  <c r="B19" i="24"/>
  <c r="A20" i="24"/>
  <c r="B20" i="24"/>
  <c r="A21" i="24"/>
  <c r="B21" i="24"/>
  <c r="A22" i="24"/>
  <c r="B22" i="24"/>
  <c r="A23" i="24"/>
  <c r="B23" i="24"/>
  <c r="A24" i="24"/>
  <c r="B24" i="24"/>
  <c r="A25" i="24"/>
  <c r="B25" i="24"/>
  <c r="A26" i="24"/>
  <c r="B26" i="24"/>
  <c r="A27" i="24"/>
  <c r="B27" i="24"/>
  <c r="A28" i="24"/>
  <c r="B28" i="24"/>
  <c r="C29" i="24" s="1"/>
  <c r="D29" i="24" s="1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F29" i="24" s="1"/>
  <c r="G29" i="24" s="1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I29" i="24" s="1"/>
  <c r="J29" i="24" s="1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L29" i="24" s="1"/>
  <c r="M29" i="24" s="1"/>
  <c r="Q29" i="25" l="1"/>
  <c r="N29" i="25"/>
  <c r="R29" i="25"/>
  <c r="P29" i="25"/>
  <c r="O29" i="25"/>
  <c r="W32" i="24"/>
  <c r="N29" i="24"/>
  <c r="W31" i="24"/>
  <c r="V13" i="25"/>
  <c r="W13" i="25"/>
  <c r="X13" i="25"/>
  <c r="Y13" i="25"/>
  <c r="L28" i="25"/>
  <c r="M28" i="25" s="1"/>
  <c r="I28" i="25"/>
  <c r="J28" i="25" s="1"/>
  <c r="F28" i="25"/>
  <c r="G28" i="25" s="1"/>
  <c r="C28" i="25"/>
  <c r="D28" i="25" s="1"/>
  <c r="L27" i="25"/>
  <c r="M27" i="25" s="1"/>
  <c r="I27" i="25"/>
  <c r="J27" i="25" s="1"/>
  <c r="F27" i="25"/>
  <c r="G27" i="25" s="1"/>
  <c r="C27" i="25"/>
  <c r="D27" i="25" s="1"/>
  <c r="L26" i="25"/>
  <c r="M26" i="25" s="1"/>
  <c r="I26" i="25"/>
  <c r="J26" i="25" s="1"/>
  <c r="F26" i="25"/>
  <c r="G26" i="25" s="1"/>
  <c r="C26" i="25"/>
  <c r="D26" i="25" s="1"/>
  <c r="L25" i="25"/>
  <c r="M25" i="25" s="1"/>
  <c r="I25" i="25"/>
  <c r="J25" i="25" s="1"/>
  <c r="F25" i="25"/>
  <c r="G25" i="25" s="1"/>
  <c r="C25" i="25"/>
  <c r="D25" i="25" s="1"/>
  <c r="L24" i="25"/>
  <c r="M24" i="25" s="1"/>
  <c r="I24" i="25"/>
  <c r="J24" i="25" s="1"/>
  <c r="F24" i="25"/>
  <c r="G24" i="25" s="1"/>
  <c r="C24" i="25"/>
  <c r="D24" i="25" s="1"/>
  <c r="L23" i="25"/>
  <c r="M23" i="25" s="1"/>
  <c r="I23" i="25"/>
  <c r="J23" i="25" s="1"/>
  <c r="F23" i="25"/>
  <c r="G23" i="25" s="1"/>
  <c r="C23" i="25"/>
  <c r="D23" i="25" s="1"/>
  <c r="L22" i="25"/>
  <c r="M22" i="25" s="1"/>
  <c r="I22" i="25"/>
  <c r="J22" i="25" s="1"/>
  <c r="F22" i="25"/>
  <c r="G22" i="25" s="1"/>
  <c r="C22" i="25"/>
  <c r="D22" i="25" s="1"/>
  <c r="L21" i="25"/>
  <c r="M21" i="25" s="1"/>
  <c r="I21" i="25"/>
  <c r="J21" i="25" s="1"/>
  <c r="F21" i="25"/>
  <c r="G21" i="25" s="1"/>
  <c r="C21" i="25"/>
  <c r="D21" i="25" s="1"/>
  <c r="L20" i="25"/>
  <c r="M20" i="25" s="1"/>
  <c r="I20" i="25"/>
  <c r="J20" i="25" s="1"/>
  <c r="F20" i="25"/>
  <c r="G20" i="25" s="1"/>
  <c r="C20" i="25"/>
  <c r="D20" i="25" s="1"/>
  <c r="L19" i="25"/>
  <c r="M19" i="25" s="1"/>
  <c r="I19" i="25"/>
  <c r="J19" i="25" s="1"/>
  <c r="F19" i="25"/>
  <c r="G19" i="25" s="1"/>
  <c r="C19" i="25"/>
  <c r="D19" i="25" s="1"/>
  <c r="L18" i="25"/>
  <c r="M18" i="25" s="1"/>
  <c r="I18" i="25"/>
  <c r="J18" i="25" s="1"/>
  <c r="F18" i="25"/>
  <c r="G18" i="25" s="1"/>
  <c r="C18" i="25"/>
  <c r="D18" i="25" s="1"/>
  <c r="L17" i="25"/>
  <c r="M17" i="25" s="1"/>
  <c r="I17" i="25"/>
  <c r="J17" i="25" s="1"/>
  <c r="F17" i="25"/>
  <c r="G17" i="25" s="1"/>
  <c r="C17" i="25"/>
  <c r="D17" i="25" s="1"/>
  <c r="L16" i="25"/>
  <c r="M16" i="25" s="1"/>
  <c r="I16" i="25"/>
  <c r="J16" i="25" s="1"/>
  <c r="F16" i="25"/>
  <c r="G16" i="25" s="1"/>
  <c r="C16" i="25"/>
  <c r="D16" i="25" s="1"/>
  <c r="L15" i="25"/>
  <c r="M15" i="25" s="1"/>
  <c r="I15" i="25"/>
  <c r="J15" i="25" s="1"/>
  <c r="F15" i="25"/>
  <c r="G15" i="25" s="1"/>
  <c r="C15" i="25"/>
  <c r="D15" i="25" s="1"/>
  <c r="L14" i="25"/>
  <c r="M14" i="25" s="1"/>
  <c r="I14" i="25"/>
  <c r="J14" i="25" s="1"/>
  <c r="F14" i="25"/>
  <c r="G14" i="25" s="1"/>
  <c r="C14" i="25"/>
  <c r="D14" i="25" s="1"/>
  <c r="L13" i="25"/>
  <c r="M13" i="25" s="1"/>
  <c r="I13" i="25"/>
  <c r="J13" i="25" s="1"/>
  <c r="F13" i="25"/>
  <c r="G13" i="25" s="1"/>
  <c r="C13" i="25"/>
  <c r="D13" i="25" s="1"/>
  <c r="L12" i="25"/>
  <c r="M12" i="25" s="1"/>
  <c r="I12" i="25"/>
  <c r="J12" i="25" s="1"/>
  <c r="F12" i="25"/>
  <c r="G12" i="25" s="1"/>
  <c r="C12" i="25"/>
  <c r="D12" i="25" s="1"/>
  <c r="L11" i="25"/>
  <c r="M11" i="25" s="1"/>
  <c r="I11" i="25"/>
  <c r="J11" i="25" s="1"/>
  <c r="F11" i="25"/>
  <c r="G11" i="25" s="1"/>
  <c r="C11" i="25"/>
  <c r="D11" i="25" s="1"/>
  <c r="L10" i="25"/>
  <c r="M10" i="25" s="1"/>
  <c r="I10" i="25"/>
  <c r="J10" i="25" s="1"/>
  <c r="F10" i="25"/>
  <c r="G10" i="25" s="1"/>
  <c r="C10" i="25"/>
  <c r="D10" i="25" s="1"/>
  <c r="L9" i="25"/>
  <c r="M9" i="25" s="1"/>
  <c r="I9" i="25"/>
  <c r="J9" i="25" s="1"/>
  <c r="F9" i="25"/>
  <c r="G9" i="25" s="1"/>
  <c r="C9" i="25"/>
  <c r="D9" i="25" s="1"/>
  <c r="L8" i="25"/>
  <c r="M8" i="25" s="1"/>
  <c r="I8" i="25"/>
  <c r="J8" i="25" s="1"/>
  <c r="F8" i="25"/>
  <c r="G8" i="25" s="1"/>
  <c r="C8" i="25"/>
  <c r="D8" i="25" s="1"/>
  <c r="L7" i="25"/>
  <c r="M7" i="25" s="1"/>
  <c r="I7" i="25"/>
  <c r="J7" i="25" s="1"/>
  <c r="F7" i="25"/>
  <c r="G7" i="25" s="1"/>
  <c r="C7" i="25"/>
  <c r="D7" i="25" s="1"/>
  <c r="L6" i="25"/>
  <c r="M6" i="25" s="1"/>
  <c r="I6" i="25"/>
  <c r="J6" i="25" s="1"/>
  <c r="F6" i="25"/>
  <c r="G6" i="25" s="1"/>
  <c r="C6" i="25"/>
  <c r="D6" i="25" s="1"/>
  <c r="L5" i="25"/>
  <c r="M5" i="25" s="1"/>
  <c r="I5" i="25"/>
  <c r="J5" i="25" s="1"/>
  <c r="F5" i="25"/>
  <c r="G5" i="25" s="1"/>
  <c r="C5" i="25"/>
  <c r="D5" i="25" s="1"/>
  <c r="L4" i="25"/>
  <c r="M4" i="25" s="1"/>
  <c r="I4" i="25"/>
  <c r="J4" i="25" s="1"/>
  <c r="F4" i="25"/>
  <c r="G4" i="25" s="1"/>
  <c r="C4" i="25"/>
  <c r="D4" i="25" s="1"/>
  <c r="L3" i="25"/>
  <c r="M3" i="25" s="1"/>
  <c r="I3" i="25"/>
  <c r="J3" i="25" s="1"/>
  <c r="F3" i="25"/>
  <c r="G3" i="25" s="1"/>
  <c r="C3" i="25"/>
  <c r="D3" i="25" s="1"/>
  <c r="Y12" i="25"/>
  <c r="X12" i="25"/>
  <c r="W12" i="25"/>
  <c r="V12" i="25"/>
  <c r="N19" i="25" l="1"/>
  <c r="O23" i="25"/>
  <c r="O17" i="25"/>
  <c r="O27" i="25"/>
  <c r="O10" i="25"/>
  <c r="O22" i="25"/>
  <c r="O3" i="25"/>
  <c r="O11" i="25"/>
  <c r="P13" i="25"/>
  <c r="O18" i="25"/>
  <c r="O25" i="25"/>
  <c r="O5" i="25"/>
  <c r="O6" i="25"/>
  <c r="O13" i="25"/>
  <c r="O14" i="25"/>
  <c r="O24" i="25"/>
  <c r="Q26" i="25"/>
  <c r="R2" i="25"/>
  <c r="P2" i="25"/>
  <c r="Q2" i="25"/>
  <c r="N7" i="25"/>
  <c r="R7" i="25"/>
  <c r="Q7" i="25"/>
  <c r="P7" i="25"/>
  <c r="N15" i="25"/>
  <c r="R15" i="25"/>
  <c r="Q15" i="25"/>
  <c r="P15" i="25"/>
  <c r="R16" i="25"/>
  <c r="P16" i="25"/>
  <c r="Q16" i="25"/>
  <c r="O2" i="25"/>
  <c r="O7" i="25"/>
  <c r="R9" i="25"/>
  <c r="Q9" i="25"/>
  <c r="P9" i="25"/>
  <c r="R10" i="25"/>
  <c r="P10" i="25"/>
  <c r="Q10" i="25"/>
  <c r="O15" i="25"/>
  <c r="R17" i="25"/>
  <c r="Q17" i="25"/>
  <c r="P17" i="25"/>
  <c r="O19" i="25"/>
  <c r="O21" i="25"/>
  <c r="R25" i="25"/>
  <c r="Q25" i="25"/>
  <c r="P25" i="25"/>
  <c r="R26" i="25"/>
  <c r="P26" i="25"/>
  <c r="Q4" i="25"/>
  <c r="P4" i="25"/>
  <c r="R4" i="25"/>
  <c r="O9" i="25"/>
  <c r="R11" i="25"/>
  <c r="Q11" i="25"/>
  <c r="P11" i="25"/>
  <c r="R12" i="25"/>
  <c r="Q12" i="25"/>
  <c r="P12" i="25"/>
  <c r="R18" i="25"/>
  <c r="P18" i="25"/>
  <c r="Q18" i="25"/>
  <c r="N20" i="25"/>
  <c r="O20" i="25"/>
  <c r="O26" i="25"/>
  <c r="N28" i="25"/>
  <c r="O28" i="25"/>
  <c r="R8" i="25"/>
  <c r="Q8" i="25"/>
  <c r="P8" i="25"/>
  <c r="R5" i="25"/>
  <c r="Q5" i="25"/>
  <c r="P5" i="25"/>
  <c r="R6" i="25"/>
  <c r="P6" i="25"/>
  <c r="Q6" i="25"/>
  <c r="R13" i="25"/>
  <c r="Q13" i="25"/>
  <c r="R14" i="25"/>
  <c r="P14" i="25"/>
  <c r="Q14" i="25"/>
  <c r="R21" i="25"/>
  <c r="Q21" i="25"/>
  <c r="P21" i="25"/>
  <c r="R22" i="25"/>
  <c r="P22" i="25"/>
  <c r="Q22" i="25"/>
  <c r="R28" i="25"/>
  <c r="Q20" i="25"/>
  <c r="P20" i="25"/>
  <c r="R20" i="25"/>
  <c r="R24" i="25"/>
  <c r="Q24" i="25"/>
  <c r="Q28" i="25"/>
  <c r="P28" i="25"/>
  <c r="R3" i="25"/>
  <c r="Q3" i="25"/>
  <c r="N4" i="25"/>
  <c r="O4" i="25"/>
  <c r="O8" i="25"/>
  <c r="N12" i="25"/>
  <c r="O12" i="25"/>
  <c r="O16" i="25"/>
  <c r="R19" i="25"/>
  <c r="Q19" i="25"/>
  <c r="N23" i="25"/>
  <c r="R23" i="25"/>
  <c r="Q23" i="25"/>
  <c r="P23" i="25"/>
  <c r="R27" i="25"/>
  <c r="Q27" i="25"/>
  <c r="P27" i="25"/>
  <c r="P24" i="25"/>
  <c r="P3" i="25"/>
  <c r="P19" i="25"/>
  <c r="N11" i="25"/>
  <c r="N24" i="25"/>
  <c r="N2" i="25"/>
  <c r="N3" i="25"/>
  <c r="N8" i="25"/>
  <c r="N18" i="25"/>
  <c r="N27" i="25"/>
  <c r="N10" i="25"/>
  <c r="N26" i="25"/>
  <c r="N16" i="25"/>
  <c r="N6" i="25"/>
  <c r="N14" i="25"/>
  <c r="N22" i="25"/>
  <c r="N5" i="25"/>
  <c r="N9" i="25"/>
  <c r="N13" i="25"/>
  <c r="N17" i="25"/>
  <c r="N21" i="25"/>
  <c r="N25" i="25"/>
  <c r="Y7" i="25" l="1"/>
  <c r="Y4" i="25"/>
  <c r="Y6" i="25" l="1"/>
  <c r="Y5" i="25"/>
  <c r="Z20" i="24" l="1"/>
  <c r="Y20" i="24"/>
  <c r="X20" i="24"/>
  <c r="W20" i="24"/>
  <c r="Z26" i="24"/>
  <c r="Z34" i="24" s="1"/>
  <c r="Y26" i="24"/>
  <c r="Y34" i="24" s="1"/>
  <c r="X26" i="24"/>
  <c r="X34" i="24" s="1"/>
  <c r="L28" i="24"/>
  <c r="M28" i="24" s="1"/>
  <c r="L3" i="24"/>
  <c r="M3" i="24" s="1"/>
  <c r="L4" i="24"/>
  <c r="M4" i="24" s="1"/>
  <c r="L5" i="24"/>
  <c r="M5" i="24" s="1"/>
  <c r="L6" i="24"/>
  <c r="M6" i="24" s="1"/>
  <c r="L7" i="24"/>
  <c r="M7" i="24" s="1"/>
  <c r="L8" i="24"/>
  <c r="M8" i="24" s="1"/>
  <c r="L9" i="24"/>
  <c r="M9" i="24" s="1"/>
  <c r="L10" i="24"/>
  <c r="M10" i="24" s="1"/>
  <c r="L11" i="24"/>
  <c r="M11" i="24" s="1"/>
  <c r="L12" i="24"/>
  <c r="M12" i="24" s="1"/>
  <c r="L13" i="24"/>
  <c r="M13" i="24" s="1"/>
  <c r="L14" i="24"/>
  <c r="M14" i="24" s="1"/>
  <c r="L15" i="24"/>
  <c r="M15" i="24" s="1"/>
  <c r="L16" i="24"/>
  <c r="M16" i="24" s="1"/>
  <c r="L17" i="24"/>
  <c r="M17" i="24" s="1"/>
  <c r="L18" i="24"/>
  <c r="M18" i="24" s="1"/>
  <c r="L19" i="24"/>
  <c r="M19" i="24" s="1"/>
  <c r="L20" i="24"/>
  <c r="M20" i="24" s="1"/>
  <c r="L21" i="24"/>
  <c r="M21" i="24" s="1"/>
  <c r="L22" i="24"/>
  <c r="M22" i="24" s="1"/>
  <c r="L23" i="24"/>
  <c r="M23" i="24" s="1"/>
  <c r="L24" i="24"/>
  <c r="M24" i="24" s="1"/>
  <c r="L25" i="24"/>
  <c r="M25" i="24" s="1"/>
  <c r="L26" i="24"/>
  <c r="M26" i="24" s="1"/>
  <c r="L27" i="24"/>
  <c r="M27" i="24" s="1"/>
  <c r="I28" i="24"/>
  <c r="J28" i="24" s="1"/>
  <c r="I3" i="24"/>
  <c r="J3" i="24" s="1"/>
  <c r="I4" i="24"/>
  <c r="J4" i="24" s="1"/>
  <c r="I5" i="24"/>
  <c r="J5" i="24" s="1"/>
  <c r="I6" i="24"/>
  <c r="J6" i="24" s="1"/>
  <c r="I7" i="24"/>
  <c r="J7" i="24" s="1"/>
  <c r="I8" i="24"/>
  <c r="J8" i="24" s="1"/>
  <c r="I9" i="24"/>
  <c r="J9" i="24" s="1"/>
  <c r="I10" i="24"/>
  <c r="J10" i="24" s="1"/>
  <c r="I11" i="24"/>
  <c r="J11" i="24" s="1"/>
  <c r="I12" i="24"/>
  <c r="J12" i="24" s="1"/>
  <c r="I13" i="24"/>
  <c r="J13" i="24" s="1"/>
  <c r="I14" i="24"/>
  <c r="J14" i="24" s="1"/>
  <c r="I15" i="24"/>
  <c r="J15" i="24" s="1"/>
  <c r="I16" i="24"/>
  <c r="J16" i="24" s="1"/>
  <c r="I17" i="24"/>
  <c r="J17" i="24" s="1"/>
  <c r="I18" i="24"/>
  <c r="J18" i="24" s="1"/>
  <c r="I19" i="24"/>
  <c r="J19" i="24" s="1"/>
  <c r="I20" i="24"/>
  <c r="J20" i="24" s="1"/>
  <c r="I21" i="24"/>
  <c r="J21" i="24" s="1"/>
  <c r="I22" i="24"/>
  <c r="J22" i="24" s="1"/>
  <c r="I23" i="24"/>
  <c r="J23" i="24" s="1"/>
  <c r="I24" i="24"/>
  <c r="J24" i="24" s="1"/>
  <c r="I25" i="24"/>
  <c r="J25" i="24" s="1"/>
  <c r="I26" i="24"/>
  <c r="J26" i="24" s="1"/>
  <c r="I27" i="24"/>
  <c r="J27" i="24" s="1"/>
  <c r="F28" i="24"/>
  <c r="G28" i="24" s="1"/>
  <c r="F3" i="24"/>
  <c r="G3" i="24" s="1"/>
  <c r="F4" i="24"/>
  <c r="G4" i="24" s="1"/>
  <c r="F5" i="24"/>
  <c r="G5" i="24" s="1"/>
  <c r="F6" i="24"/>
  <c r="G6" i="24" s="1"/>
  <c r="F7" i="24"/>
  <c r="G7" i="24" s="1"/>
  <c r="F8" i="24"/>
  <c r="G8" i="24" s="1"/>
  <c r="F9" i="24"/>
  <c r="G9" i="24" s="1"/>
  <c r="F10" i="24"/>
  <c r="G10" i="24" s="1"/>
  <c r="F11" i="24"/>
  <c r="G11" i="24" s="1"/>
  <c r="F12" i="24"/>
  <c r="G12" i="24" s="1"/>
  <c r="F13" i="24"/>
  <c r="G13" i="24" s="1"/>
  <c r="F14" i="24"/>
  <c r="G14" i="24" s="1"/>
  <c r="F15" i="24"/>
  <c r="G15" i="24" s="1"/>
  <c r="F16" i="24"/>
  <c r="G16" i="24" s="1"/>
  <c r="F17" i="24"/>
  <c r="G17" i="24" s="1"/>
  <c r="F18" i="24"/>
  <c r="G18" i="24" s="1"/>
  <c r="F19" i="24"/>
  <c r="G19" i="24" s="1"/>
  <c r="F20" i="24"/>
  <c r="G20" i="24" s="1"/>
  <c r="F21" i="24"/>
  <c r="G21" i="24" s="1"/>
  <c r="F22" i="24"/>
  <c r="G22" i="24" s="1"/>
  <c r="F23" i="24"/>
  <c r="G23" i="24" s="1"/>
  <c r="F24" i="24"/>
  <c r="G24" i="24" s="1"/>
  <c r="F25" i="24"/>
  <c r="G25" i="24" s="1"/>
  <c r="F26" i="24"/>
  <c r="G26" i="24" s="1"/>
  <c r="F27" i="24"/>
  <c r="G27" i="24" s="1"/>
  <c r="C4" i="24"/>
  <c r="D4" i="24" s="1"/>
  <c r="C5" i="24"/>
  <c r="D5" i="24" s="1"/>
  <c r="C6" i="24"/>
  <c r="D6" i="24" s="1"/>
  <c r="C7" i="24"/>
  <c r="D7" i="24" s="1"/>
  <c r="C8" i="24"/>
  <c r="D8" i="24" s="1"/>
  <c r="C9" i="24"/>
  <c r="D9" i="24" s="1"/>
  <c r="C10" i="24"/>
  <c r="D10" i="24" s="1"/>
  <c r="C11" i="24"/>
  <c r="D11" i="24" s="1"/>
  <c r="C12" i="24"/>
  <c r="D12" i="24" s="1"/>
  <c r="C13" i="24"/>
  <c r="D13" i="24" s="1"/>
  <c r="C14" i="24"/>
  <c r="D14" i="24" s="1"/>
  <c r="C15" i="24"/>
  <c r="D15" i="24" s="1"/>
  <c r="C16" i="24"/>
  <c r="D16" i="24" s="1"/>
  <c r="C17" i="24"/>
  <c r="D17" i="24" s="1"/>
  <c r="C18" i="24"/>
  <c r="D18" i="24" s="1"/>
  <c r="C19" i="24"/>
  <c r="D19" i="24" s="1"/>
  <c r="C20" i="24"/>
  <c r="D20" i="24" s="1"/>
  <c r="C21" i="24"/>
  <c r="D21" i="24" s="1"/>
  <c r="C22" i="24"/>
  <c r="D22" i="24" s="1"/>
  <c r="C23" i="24"/>
  <c r="D23" i="24" s="1"/>
  <c r="C24" i="24"/>
  <c r="D24" i="24" s="1"/>
  <c r="C25" i="24"/>
  <c r="D25" i="24" s="1"/>
  <c r="C26" i="24"/>
  <c r="D26" i="24" s="1"/>
  <c r="C27" i="24"/>
  <c r="D27" i="24" s="1"/>
  <c r="C28" i="24"/>
  <c r="D28" i="24" s="1"/>
  <c r="R2" i="24" l="1"/>
  <c r="N28" i="24"/>
  <c r="N19" i="24"/>
  <c r="N3" i="24"/>
  <c r="N8" i="24"/>
  <c r="N20" i="24"/>
  <c r="N15" i="24"/>
  <c r="N24" i="24"/>
  <c r="N12" i="24"/>
  <c r="N26" i="24"/>
  <c r="N22" i="24"/>
  <c r="N18" i="24"/>
  <c r="N14" i="24"/>
  <c r="N10" i="24"/>
  <c r="N6" i="24"/>
  <c r="N27" i="24"/>
  <c r="N11" i="24"/>
  <c r="N16" i="24"/>
  <c r="N4" i="24"/>
  <c r="N25" i="24"/>
  <c r="N21" i="24"/>
  <c r="N17" i="24"/>
  <c r="N13" i="24"/>
  <c r="N9" i="24"/>
  <c r="N5" i="24"/>
  <c r="N23" i="24"/>
  <c r="N7" i="24"/>
  <c r="Y23" i="24"/>
  <c r="Y24" i="24"/>
  <c r="Z23" i="24"/>
  <c r="Z31" i="24" s="1"/>
  <c r="Z25" i="24"/>
  <c r="Z33" i="24" s="1"/>
  <c r="Y25" i="24"/>
  <c r="Y33" i="24" s="1"/>
  <c r="Z24" i="24"/>
  <c r="Z32" i="24" s="1"/>
  <c r="Q2" i="24" l="1"/>
  <c r="Y31" i="24"/>
  <c r="W27" i="24"/>
  <c r="Y32" i="24"/>
  <c r="W28" i="24"/>
  <c r="Q56" i="24"/>
  <c r="Q60" i="24"/>
  <c r="Q88" i="24"/>
  <c r="Q92" i="24"/>
  <c r="Q120" i="24"/>
  <c r="Q124" i="24"/>
  <c r="Q33" i="24"/>
  <c r="Q37" i="24"/>
  <c r="Q65" i="24"/>
  <c r="Q69" i="24"/>
  <c r="Q85" i="24"/>
  <c r="Q93" i="24"/>
  <c r="Q109" i="24"/>
  <c r="Q113" i="24"/>
  <c r="Q129" i="24"/>
  <c r="Q133" i="24"/>
  <c r="Q43" i="24"/>
  <c r="Q59" i="24"/>
  <c r="Q91" i="24"/>
  <c r="Q99" i="24"/>
  <c r="Q131" i="24"/>
  <c r="Q139" i="24"/>
  <c r="Q158" i="24"/>
  <c r="Q166" i="24"/>
  <c r="Q182" i="24"/>
  <c r="Q186" i="24"/>
  <c r="Q202" i="24"/>
  <c r="Q206" i="24"/>
  <c r="Q222" i="24"/>
  <c r="Q230" i="24"/>
  <c r="Q246" i="24"/>
  <c r="Q250" i="24"/>
  <c r="Q54" i="24"/>
  <c r="Q62" i="24"/>
  <c r="Q94" i="24"/>
  <c r="Q110" i="24"/>
  <c r="Q142" i="24"/>
  <c r="Q147" i="24"/>
  <c r="Q163" i="24"/>
  <c r="Q167" i="24"/>
  <c r="Q183" i="24"/>
  <c r="Q191" i="24"/>
  <c r="Q207" i="24"/>
  <c r="Q211" i="24"/>
  <c r="Q227" i="24"/>
  <c r="Q231" i="24"/>
  <c r="Q247" i="24"/>
  <c r="Q39" i="24"/>
  <c r="Q103" i="24"/>
  <c r="Q119" i="24"/>
  <c r="Q164" i="24"/>
  <c r="Q172" i="24"/>
  <c r="Q204" i="24"/>
  <c r="Q220" i="24"/>
  <c r="Q252" i="24"/>
  <c r="Q42" i="24"/>
  <c r="Q106" i="24"/>
  <c r="Q122" i="24"/>
  <c r="Q165" i="24"/>
  <c r="Q181" i="24"/>
  <c r="Q213" i="24"/>
  <c r="Q221" i="24"/>
  <c r="Q31" i="24"/>
  <c r="Q63" i="24"/>
  <c r="Q168" i="24"/>
  <c r="Q200" i="24"/>
  <c r="Q79" i="24"/>
  <c r="Q143" i="24"/>
  <c r="Q50" i="24"/>
  <c r="Q114" i="24"/>
  <c r="Q193" i="24"/>
  <c r="Q66" i="24"/>
  <c r="Q169" i="24"/>
  <c r="Q185" i="24"/>
  <c r="Q249" i="24"/>
  <c r="Q47" i="24"/>
  <c r="Q240" i="24"/>
  <c r="Q209" i="24"/>
  <c r="Q32" i="24"/>
  <c r="W30" i="24"/>
  <c r="Y30" i="24"/>
  <c r="Z28" i="24"/>
  <c r="Z29" i="24"/>
  <c r="X27" i="24"/>
  <c r="Y29" i="24"/>
  <c r="W29" i="24"/>
  <c r="X29" i="24"/>
  <c r="Z27" i="24"/>
  <c r="Y27" i="24"/>
  <c r="X28" i="24"/>
  <c r="Y28" i="24"/>
  <c r="Z30" i="24"/>
  <c r="X30" i="24"/>
  <c r="P2" i="24" l="1"/>
  <c r="O2" i="24"/>
  <c r="Q241" i="24"/>
  <c r="Q208" i="24"/>
  <c r="Q233" i="24"/>
  <c r="Q130" i="24"/>
  <c r="Q177" i="24"/>
  <c r="Q224" i="24"/>
  <c r="Q232" i="24"/>
  <c r="Q152" i="24"/>
  <c r="Q245" i="24"/>
  <c r="Q197" i="24"/>
  <c r="Q157" i="24"/>
  <c r="Q90" i="24"/>
  <c r="Q236" i="24"/>
  <c r="Q196" i="24"/>
  <c r="Q156" i="24"/>
  <c r="Q71" i="24"/>
  <c r="Q243" i="24"/>
  <c r="Q223" i="24"/>
  <c r="Q199" i="24"/>
  <c r="Q179" i="24"/>
  <c r="Q159" i="24"/>
  <c r="Q126" i="24"/>
  <c r="Q86" i="24"/>
  <c r="Q46" i="24"/>
  <c r="Q238" i="24"/>
  <c r="Q218" i="24"/>
  <c r="Q198" i="24"/>
  <c r="Q174" i="24"/>
  <c r="Q154" i="24"/>
  <c r="Q123" i="24"/>
  <c r="Q75" i="24"/>
  <c r="Q35" i="24"/>
  <c r="Q125" i="24"/>
  <c r="Q101" i="24"/>
  <c r="Q81" i="24"/>
  <c r="Q53" i="24"/>
  <c r="Q140" i="24"/>
  <c r="Q108" i="24"/>
  <c r="Q76" i="24"/>
  <c r="Q44" i="24"/>
  <c r="Q225" i="24"/>
  <c r="Q160" i="24"/>
  <c r="Q201" i="24"/>
  <c r="Q98" i="24"/>
  <c r="Q161" i="24"/>
  <c r="Q176" i="24"/>
  <c r="Q216" i="24"/>
  <c r="Q127" i="24"/>
  <c r="Q229" i="24"/>
  <c r="Q189" i="24"/>
  <c r="Q149" i="24"/>
  <c r="Q58" i="24"/>
  <c r="Q228" i="24"/>
  <c r="Q188" i="24"/>
  <c r="Q135" i="24"/>
  <c r="Q55" i="24"/>
  <c r="Q239" i="24"/>
  <c r="Q215" i="24"/>
  <c r="Q195" i="24"/>
  <c r="Q175" i="24"/>
  <c r="Q151" i="24"/>
  <c r="Q118" i="24"/>
  <c r="Q78" i="24"/>
  <c r="Q30" i="24"/>
  <c r="Q234" i="24"/>
  <c r="Q214" i="24"/>
  <c r="Q190" i="24"/>
  <c r="Q170" i="24"/>
  <c r="Q150" i="24"/>
  <c r="Q107" i="24"/>
  <c r="Q67" i="24"/>
  <c r="Q141" i="24"/>
  <c r="Q117" i="24"/>
  <c r="Q97" i="24"/>
  <c r="Q77" i="24"/>
  <c r="Q49" i="24"/>
  <c r="Q136" i="24"/>
  <c r="Q104" i="24"/>
  <c r="Q72" i="24"/>
  <c r="Q40" i="24"/>
  <c r="Q61" i="24"/>
  <c r="Q45" i="24"/>
  <c r="Q29" i="24"/>
  <c r="Q132" i="24"/>
  <c r="Q116" i="24"/>
  <c r="Q100" i="24"/>
  <c r="Q84" i="24"/>
  <c r="Q68" i="24"/>
  <c r="Q52" i="24"/>
  <c r="Q36" i="24"/>
  <c r="Q82" i="24"/>
  <c r="Q111" i="24"/>
  <c r="Q217" i="24"/>
  <c r="Q153" i="24"/>
  <c r="Q34" i="24"/>
  <c r="Q145" i="24"/>
  <c r="Q192" i="24"/>
  <c r="Q248" i="24"/>
  <c r="Q184" i="24"/>
  <c r="Q95" i="24"/>
  <c r="Q237" i="24"/>
  <c r="Q205" i="24"/>
  <c r="Q173" i="24"/>
  <c r="Q138" i="24"/>
  <c r="Q74" i="24"/>
  <c r="Q244" i="24"/>
  <c r="Q212" i="24"/>
  <c r="Q180" i="24"/>
  <c r="Q148" i="24"/>
  <c r="Q87" i="24"/>
  <c r="Q251" i="24"/>
  <c r="Q235" i="24"/>
  <c r="Q219" i="24"/>
  <c r="Q203" i="24"/>
  <c r="Q187" i="24"/>
  <c r="Q171" i="24"/>
  <c r="Q155" i="24"/>
  <c r="Q134" i="24"/>
  <c r="Q102" i="24"/>
  <c r="Q70" i="24"/>
  <c r="Q38" i="24"/>
  <c r="Q242" i="24"/>
  <c r="Q226" i="24"/>
  <c r="Q210" i="24"/>
  <c r="Q194" i="24"/>
  <c r="Q178" i="24"/>
  <c r="Q162" i="24"/>
  <c r="Q146" i="24"/>
  <c r="Q115" i="24"/>
  <c r="Q83" i="24"/>
  <c r="Q51" i="24"/>
  <c r="Q137" i="24"/>
  <c r="Q121" i="24"/>
  <c r="Q105" i="24"/>
  <c r="Q89" i="24"/>
  <c r="Q73" i="24"/>
  <c r="Q57" i="24"/>
  <c r="Q41" i="24"/>
  <c r="Q144" i="24"/>
  <c r="Q128" i="24"/>
  <c r="Q112" i="24"/>
  <c r="Q96" i="24"/>
  <c r="Q80" i="24"/>
  <c r="Q64" i="24"/>
  <c r="Q48" i="24"/>
  <c r="R31" i="24"/>
  <c r="R35" i="24"/>
  <c r="R39" i="24"/>
  <c r="R43" i="24"/>
  <c r="R47" i="24"/>
  <c r="R51" i="24"/>
  <c r="R55" i="24"/>
  <c r="R59" i="24"/>
  <c r="R63" i="24"/>
  <c r="R32" i="24"/>
  <c r="R36" i="24"/>
  <c r="R40" i="24"/>
  <c r="R44" i="24"/>
  <c r="R48" i="24"/>
  <c r="R52" i="24"/>
  <c r="R56" i="24"/>
  <c r="R60" i="24"/>
  <c r="R64" i="24"/>
  <c r="R68" i="24"/>
  <c r="R72" i="24"/>
  <c r="R76" i="24"/>
  <c r="R80" i="24"/>
  <c r="R84" i="24"/>
  <c r="R88" i="24"/>
  <c r="R92" i="24"/>
  <c r="R96" i="24"/>
  <c r="R100" i="24"/>
  <c r="R104" i="24"/>
  <c r="R108" i="24"/>
  <c r="R112" i="24"/>
  <c r="R116" i="24"/>
  <c r="R120" i="24"/>
  <c r="R124" i="24"/>
  <c r="R128" i="24"/>
  <c r="R132" i="24"/>
  <c r="R136" i="24"/>
  <c r="R140" i="24"/>
  <c r="R144" i="24"/>
  <c r="R148" i="24"/>
  <c r="R152" i="24"/>
  <c r="R156" i="24"/>
  <c r="R160" i="24"/>
  <c r="R164" i="24"/>
  <c r="R168" i="24"/>
  <c r="R172" i="24"/>
  <c r="R176" i="24"/>
  <c r="R180" i="24"/>
  <c r="R184" i="24"/>
  <c r="R188" i="24"/>
  <c r="R192" i="24"/>
  <c r="R196" i="24"/>
  <c r="R200" i="24"/>
  <c r="R204" i="24"/>
  <c r="R208" i="24"/>
  <c r="R212" i="24"/>
  <c r="R216" i="24"/>
  <c r="R220" i="24"/>
  <c r="R224" i="24"/>
  <c r="R228" i="24"/>
  <c r="R232" i="24"/>
  <c r="R236" i="24"/>
  <c r="R240" i="24"/>
  <c r="R244" i="24"/>
  <c r="R248" i="24"/>
  <c r="R252" i="24"/>
  <c r="R29" i="24"/>
  <c r="R33" i="24"/>
  <c r="R37" i="24"/>
  <c r="R41" i="24"/>
  <c r="R45" i="24"/>
  <c r="R49" i="24"/>
  <c r="R53" i="24"/>
  <c r="R57" i="24"/>
  <c r="R61" i="24"/>
  <c r="R65" i="24"/>
  <c r="R69" i="24"/>
  <c r="R73" i="24"/>
  <c r="R77" i="24"/>
  <c r="R81" i="24"/>
  <c r="R85" i="24"/>
  <c r="R89" i="24"/>
  <c r="R93" i="24"/>
  <c r="R97" i="24"/>
  <c r="R101" i="24"/>
  <c r="R105" i="24"/>
  <c r="R109" i="24"/>
  <c r="R113" i="24"/>
  <c r="R117" i="24"/>
  <c r="R121" i="24"/>
  <c r="R125" i="24"/>
  <c r="R129" i="24"/>
  <c r="R133" i="24"/>
  <c r="R137" i="24"/>
  <c r="R141" i="24"/>
  <c r="R145" i="24"/>
  <c r="R149" i="24"/>
  <c r="R153" i="24"/>
  <c r="R157" i="24"/>
  <c r="R161" i="24"/>
  <c r="R165" i="24"/>
  <c r="R169" i="24"/>
  <c r="R173" i="24"/>
  <c r="R177" i="24"/>
  <c r="R181" i="24"/>
  <c r="R185" i="24"/>
  <c r="R189" i="24"/>
  <c r="R193" i="24"/>
  <c r="R197" i="24"/>
  <c r="R201" i="24"/>
  <c r="R205" i="24"/>
  <c r="R209" i="24"/>
  <c r="R213" i="24"/>
  <c r="R217" i="24"/>
  <c r="R221" i="24"/>
  <c r="R225" i="24"/>
  <c r="R229" i="24"/>
  <c r="R233" i="24"/>
  <c r="R237" i="24"/>
  <c r="R241" i="24"/>
  <c r="R245" i="24"/>
  <c r="R249" i="24"/>
  <c r="R38" i="24"/>
  <c r="R54" i="24"/>
  <c r="R67" i="24"/>
  <c r="R75" i="24"/>
  <c r="R83" i="24"/>
  <c r="R91" i="24"/>
  <c r="R99" i="24"/>
  <c r="R107" i="24"/>
  <c r="R115" i="24"/>
  <c r="R123" i="24"/>
  <c r="R131" i="24"/>
  <c r="R139" i="24"/>
  <c r="R147" i="24"/>
  <c r="R155" i="24"/>
  <c r="R163" i="24"/>
  <c r="R171" i="24"/>
  <c r="R179" i="24"/>
  <c r="R187" i="24"/>
  <c r="R195" i="24"/>
  <c r="R203" i="24"/>
  <c r="R211" i="24"/>
  <c r="R219" i="24"/>
  <c r="R227" i="24"/>
  <c r="R235" i="24"/>
  <c r="R243" i="24"/>
  <c r="R251" i="24"/>
  <c r="R42" i="24"/>
  <c r="R58" i="24"/>
  <c r="R70" i="24"/>
  <c r="R78" i="24"/>
  <c r="R86" i="24"/>
  <c r="R94" i="24"/>
  <c r="R102" i="24"/>
  <c r="R110" i="24"/>
  <c r="R118" i="24"/>
  <c r="R126" i="24"/>
  <c r="R134" i="24"/>
  <c r="R142" i="24"/>
  <c r="R150" i="24"/>
  <c r="R158" i="24"/>
  <c r="R166" i="24"/>
  <c r="R174" i="24"/>
  <c r="R182" i="24"/>
  <c r="R190" i="24"/>
  <c r="R198" i="24"/>
  <c r="R206" i="24"/>
  <c r="R214" i="24"/>
  <c r="R222" i="24"/>
  <c r="R230" i="24"/>
  <c r="R238" i="24"/>
  <c r="R246" i="24"/>
  <c r="R46" i="24"/>
  <c r="R71" i="24"/>
  <c r="R87" i="24"/>
  <c r="R103" i="24"/>
  <c r="R119" i="24"/>
  <c r="R135" i="24"/>
  <c r="R151" i="24"/>
  <c r="R167" i="24"/>
  <c r="R183" i="24"/>
  <c r="R199" i="24"/>
  <c r="R215" i="24"/>
  <c r="R231" i="24"/>
  <c r="R247" i="24"/>
  <c r="R50" i="24"/>
  <c r="R74" i="24"/>
  <c r="R90" i="24"/>
  <c r="R106" i="24"/>
  <c r="R122" i="24"/>
  <c r="R138" i="24"/>
  <c r="R154" i="24"/>
  <c r="R170" i="24"/>
  <c r="R186" i="24"/>
  <c r="R202" i="24"/>
  <c r="R218" i="24"/>
  <c r="R234" i="24"/>
  <c r="R250" i="24"/>
  <c r="R62" i="24"/>
  <c r="R95" i="24"/>
  <c r="R127" i="24"/>
  <c r="R159" i="24"/>
  <c r="R191" i="24"/>
  <c r="R223" i="24"/>
  <c r="R79" i="24"/>
  <c r="R111" i="24"/>
  <c r="R143" i="24"/>
  <c r="R175" i="24"/>
  <c r="R207" i="24"/>
  <c r="R239" i="24"/>
  <c r="R82" i="24"/>
  <c r="R114" i="24"/>
  <c r="R210" i="24"/>
  <c r="R66" i="24"/>
  <c r="R98" i="24"/>
  <c r="R130" i="24"/>
  <c r="R162" i="24"/>
  <c r="R194" i="24"/>
  <c r="R226" i="24"/>
  <c r="R30" i="24"/>
  <c r="R34" i="24"/>
  <c r="R146" i="24"/>
  <c r="R178" i="24"/>
  <c r="R242" i="24"/>
  <c r="P30" i="24"/>
  <c r="P34" i="24"/>
  <c r="P38" i="24"/>
  <c r="P42" i="24"/>
  <c r="P46" i="24"/>
  <c r="P50" i="24"/>
  <c r="P54" i="24"/>
  <c r="P58" i="24"/>
  <c r="P62" i="24"/>
  <c r="P66" i="24"/>
  <c r="P70" i="24"/>
  <c r="P74" i="24"/>
  <c r="P78" i="24"/>
  <c r="P82" i="24"/>
  <c r="P86" i="24"/>
  <c r="P90" i="24"/>
  <c r="P94" i="24"/>
  <c r="P98" i="24"/>
  <c r="P31" i="24"/>
  <c r="P35" i="24"/>
  <c r="P39" i="24"/>
  <c r="P43" i="24"/>
  <c r="P47" i="24"/>
  <c r="P51" i="24"/>
  <c r="P55" i="24"/>
  <c r="P59" i="24"/>
  <c r="P63" i="24"/>
  <c r="P67" i="24"/>
  <c r="P71" i="24"/>
  <c r="P75" i="24"/>
  <c r="P79" i="24"/>
  <c r="P83" i="24"/>
  <c r="P87" i="24"/>
  <c r="P91" i="24"/>
  <c r="P95" i="24"/>
  <c r="P99" i="24"/>
  <c r="P36" i="24"/>
  <c r="P44" i="24"/>
  <c r="P52" i="24"/>
  <c r="P60" i="24"/>
  <c r="P68" i="24"/>
  <c r="P76" i="24"/>
  <c r="P84" i="24"/>
  <c r="P92" i="24"/>
  <c r="P29" i="24"/>
  <c r="P37" i="24"/>
  <c r="P45" i="24"/>
  <c r="P53" i="24"/>
  <c r="P61" i="24"/>
  <c r="P69" i="24"/>
  <c r="P77" i="24"/>
  <c r="P85" i="24"/>
  <c r="P93" i="24"/>
  <c r="P101" i="24"/>
  <c r="P105" i="24"/>
  <c r="P109" i="24"/>
  <c r="P113" i="24"/>
  <c r="P117" i="24"/>
  <c r="P121" i="24"/>
  <c r="P125" i="24"/>
  <c r="P129" i="24"/>
  <c r="P133" i="24"/>
  <c r="P137" i="24"/>
  <c r="P141" i="24"/>
  <c r="P145" i="24"/>
  <c r="P149" i="24"/>
  <c r="P153" i="24"/>
  <c r="P157" i="24"/>
  <c r="P161" i="24"/>
  <c r="P165" i="24"/>
  <c r="P169" i="24"/>
  <c r="P173" i="24"/>
  <c r="P177" i="24"/>
  <c r="P181" i="24"/>
  <c r="P185" i="24"/>
  <c r="P189" i="24"/>
  <c r="P193" i="24"/>
  <c r="P197" i="24"/>
  <c r="P201" i="24"/>
  <c r="P205" i="24"/>
  <c r="P209" i="24"/>
  <c r="P213" i="24"/>
  <c r="P217" i="24"/>
  <c r="P221" i="24"/>
  <c r="P225" i="24"/>
  <c r="P229" i="24"/>
  <c r="P233" i="24"/>
  <c r="P237" i="24"/>
  <c r="P241" i="24"/>
  <c r="P245" i="24"/>
  <c r="P249" i="24"/>
  <c r="P40" i="24"/>
  <c r="P56" i="24"/>
  <c r="P72" i="24"/>
  <c r="P88" i="24"/>
  <c r="P100" i="24"/>
  <c r="P106" i="24"/>
  <c r="P111" i="24"/>
  <c r="P116" i="24"/>
  <c r="P122" i="24"/>
  <c r="P127" i="24"/>
  <c r="P132" i="24"/>
  <c r="P138" i="24"/>
  <c r="P143" i="24"/>
  <c r="P148" i="24"/>
  <c r="P154" i="24"/>
  <c r="P159" i="24"/>
  <c r="P164" i="24"/>
  <c r="P170" i="24"/>
  <c r="P175" i="24"/>
  <c r="P180" i="24"/>
  <c r="P186" i="24"/>
  <c r="P191" i="24"/>
  <c r="P196" i="24"/>
  <c r="P202" i="24"/>
  <c r="P207" i="24"/>
  <c r="P212" i="24"/>
  <c r="P218" i="24"/>
  <c r="P223" i="24"/>
  <c r="P228" i="24"/>
  <c r="P234" i="24"/>
  <c r="P239" i="24"/>
  <c r="P244" i="24"/>
  <c r="P250" i="24"/>
  <c r="P32" i="24"/>
  <c r="P64" i="24"/>
  <c r="P96" i="24"/>
  <c r="P108" i="24"/>
  <c r="P119" i="24"/>
  <c r="P124" i="24"/>
  <c r="P130" i="24"/>
  <c r="P135" i="24"/>
  <c r="P140" i="24"/>
  <c r="P146" i="24"/>
  <c r="P156" i="24"/>
  <c r="P167" i="24"/>
  <c r="P178" i="24"/>
  <c r="P188" i="24"/>
  <c r="P194" i="24"/>
  <c r="P204" i="24"/>
  <c r="P215" i="24"/>
  <c r="P226" i="24"/>
  <c r="P236" i="24"/>
  <c r="P247" i="24"/>
  <c r="P41" i="24"/>
  <c r="P57" i="24"/>
  <c r="P73" i="24"/>
  <c r="P89" i="24"/>
  <c r="P102" i="24"/>
  <c r="P107" i="24"/>
  <c r="P112" i="24"/>
  <c r="P118" i="24"/>
  <c r="P123" i="24"/>
  <c r="P128" i="24"/>
  <c r="P134" i="24"/>
  <c r="P139" i="24"/>
  <c r="P144" i="24"/>
  <c r="P150" i="24"/>
  <c r="P155" i="24"/>
  <c r="P160" i="24"/>
  <c r="P166" i="24"/>
  <c r="P171" i="24"/>
  <c r="P176" i="24"/>
  <c r="P182" i="24"/>
  <c r="P187" i="24"/>
  <c r="P192" i="24"/>
  <c r="P198" i="24"/>
  <c r="P203" i="24"/>
  <c r="P208" i="24"/>
  <c r="P214" i="24"/>
  <c r="P219" i="24"/>
  <c r="P224" i="24"/>
  <c r="P230" i="24"/>
  <c r="P235" i="24"/>
  <c r="P240" i="24"/>
  <c r="P246" i="24"/>
  <c r="P251" i="24"/>
  <c r="P48" i="24"/>
  <c r="P80" i="24"/>
  <c r="P103" i="24"/>
  <c r="P114" i="24"/>
  <c r="P151" i="24"/>
  <c r="P162" i="24"/>
  <c r="P172" i="24"/>
  <c r="P183" i="24"/>
  <c r="P199" i="24"/>
  <c r="P210" i="24"/>
  <c r="P220" i="24"/>
  <c r="P231" i="24"/>
  <c r="P242" i="24"/>
  <c r="P252" i="24"/>
  <c r="P33" i="24"/>
  <c r="P97" i="24"/>
  <c r="P120" i="24"/>
  <c r="P142" i="24"/>
  <c r="P163" i="24"/>
  <c r="P184" i="24"/>
  <c r="P206" i="24"/>
  <c r="P227" i="24"/>
  <c r="P248" i="24"/>
  <c r="P65" i="24"/>
  <c r="P49" i="24"/>
  <c r="P104" i="24"/>
  <c r="P126" i="24"/>
  <c r="P147" i="24"/>
  <c r="P168" i="24"/>
  <c r="P190" i="24"/>
  <c r="P211" i="24"/>
  <c r="P232" i="24"/>
  <c r="P110" i="24"/>
  <c r="P131" i="24"/>
  <c r="P152" i="24"/>
  <c r="P174" i="24"/>
  <c r="P195" i="24"/>
  <c r="P216" i="24"/>
  <c r="P238" i="24"/>
  <c r="P81" i="24"/>
  <c r="P115" i="24"/>
  <c r="P136" i="24"/>
  <c r="P158" i="24"/>
  <c r="P179" i="24"/>
  <c r="P200" i="24"/>
  <c r="P222" i="24"/>
  <c r="P243" i="24"/>
  <c r="O29" i="24"/>
  <c r="O33" i="24"/>
  <c r="O37" i="24"/>
  <c r="O41" i="24"/>
  <c r="O45" i="24"/>
  <c r="O31" i="24"/>
  <c r="O36" i="24"/>
  <c r="O42" i="24"/>
  <c r="O47" i="24"/>
  <c r="O51" i="24"/>
  <c r="O55" i="24"/>
  <c r="O59" i="24"/>
  <c r="O63" i="24"/>
  <c r="O67" i="24"/>
  <c r="O71" i="24"/>
  <c r="O75" i="24"/>
  <c r="O79" i="24"/>
  <c r="O83" i="24"/>
  <c r="O87" i="24"/>
  <c r="O91" i="24"/>
  <c r="O95" i="24"/>
  <c r="O99" i="24"/>
  <c r="O103" i="24"/>
  <c r="O107" i="24"/>
  <c r="O111" i="24"/>
  <c r="O115" i="24"/>
  <c r="O119" i="24"/>
  <c r="O123" i="24"/>
  <c r="O127" i="24"/>
  <c r="O131" i="24"/>
  <c r="O135" i="24"/>
  <c r="O139" i="24"/>
  <c r="O143" i="24"/>
  <c r="O147" i="24"/>
  <c r="O151" i="24"/>
  <c r="O155" i="24"/>
  <c r="O159" i="24"/>
  <c r="O163" i="24"/>
  <c r="O167" i="24"/>
  <c r="O171" i="24"/>
  <c r="O175" i="24"/>
  <c r="O179" i="24"/>
  <c r="O183" i="24"/>
  <c r="O187" i="24"/>
  <c r="O191" i="24"/>
  <c r="O195" i="24"/>
  <c r="O199" i="24"/>
  <c r="O203" i="24"/>
  <c r="O207" i="24"/>
  <c r="O211" i="24"/>
  <c r="O215" i="24"/>
  <c r="O219" i="24"/>
  <c r="O223" i="24"/>
  <c r="O227" i="24"/>
  <c r="O231" i="24"/>
  <c r="O235" i="24"/>
  <c r="O239" i="24"/>
  <c r="O243" i="24"/>
  <c r="O247" i="24"/>
  <c r="O251" i="24"/>
  <c r="O34" i="24"/>
  <c r="O69" i="24"/>
  <c r="O77" i="24"/>
  <c r="O85" i="24"/>
  <c r="O93" i="24"/>
  <c r="O101" i="24"/>
  <c r="O109" i="24"/>
  <c r="O117" i="24"/>
  <c r="O121" i="24"/>
  <c r="O133" i="24"/>
  <c r="O141" i="24"/>
  <c r="O149" i="24"/>
  <c r="O157" i="24"/>
  <c r="O165" i="24"/>
  <c r="O177" i="24"/>
  <c r="O185" i="24"/>
  <c r="O193" i="24"/>
  <c r="O201" i="24"/>
  <c r="O209" i="24"/>
  <c r="O217" i="24"/>
  <c r="O221" i="24"/>
  <c r="O229" i="24"/>
  <c r="O237" i="24"/>
  <c r="O245" i="24"/>
  <c r="O249" i="24"/>
  <c r="O32" i="24"/>
  <c r="O38" i="24"/>
  <c r="O43" i="24"/>
  <c r="O48" i="24"/>
  <c r="O52" i="24"/>
  <c r="O56" i="24"/>
  <c r="O60" i="24"/>
  <c r="O64" i="24"/>
  <c r="O68" i="24"/>
  <c r="O72" i="24"/>
  <c r="O76" i="24"/>
  <c r="O80" i="24"/>
  <c r="O84" i="24"/>
  <c r="O88" i="24"/>
  <c r="O92" i="24"/>
  <c r="O96" i="24"/>
  <c r="O100" i="24"/>
  <c r="O104" i="24"/>
  <c r="O108" i="24"/>
  <c r="O112" i="24"/>
  <c r="O116" i="24"/>
  <c r="O120" i="24"/>
  <c r="O124" i="24"/>
  <c r="O128" i="24"/>
  <c r="O132" i="24"/>
  <c r="O136" i="24"/>
  <c r="O140" i="24"/>
  <c r="O144" i="24"/>
  <c r="O148" i="24"/>
  <c r="O152" i="24"/>
  <c r="O156" i="24"/>
  <c r="O160" i="24"/>
  <c r="O164" i="24"/>
  <c r="O168" i="24"/>
  <c r="O172" i="24"/>
  <c r="O176" i="24"/>
  <c r="O180" i="24"/>
  <c r="O184" i="24"/>
  <c r="O188" i="24"/>
  <c r="O192" i="24"/>
  <c r="O196" i="24"/>
  <c r="O200" i="24"/>
  <c r="O204" i="24"/>
  <c r="O208" i="24"/>
  <c r="O212" i="24"/>
  <c r="O216" i="24"/>
  <c r="O220" i="24"/>
  <c r="O224" i="24"/>
  <c r="O228" i="24"/>
  <c r="O232" i="24"/>
  <c r="O236" i="24"/>
  <c r="O240" i="24"/>
  <c r="O244" i="24"/>
  <c r="O248" i="24"/>
  <c r="O252" i="24"/>
  <c r="O39" i="24"/>
  <c r="O44" i="24"/>
  <c r="O49" i="24"/>
  <c r="O53" i="24"/>
  <c r="O57" i="24"/>
  <c r="O61" i="24"/>
  <c r="O65" i="24"/>
  <c r="O73" i="24"/>
  <c r="O81" i="24"/>
  <c r="O89" i="24"/>
  <c r="O97" i="24"/>
  <c r="O105" i="24"/>
  <c r="O113" i="24"/>
  <c r="O125" i="24"/>
  <c r="O129" i="24"/>
  <c r="O137" i="24"/>
  <c r="O145" i="24"/>
  <c r="O153" i="24"/>
  <c r="O161" i="24"/>
  <c r="O169" i="24"/>
  <c r="O173" i="24"/>
  <c r="O181" i="24"/>
  <c r="O189" i="24"/>
  <c r="O197" i="24"/>
  <c r="O205" i="24"/>
  <c r="O213" i="24"/>
  <c r="O225" i="24"/>
  <c r="O233" i="24"/>
  <c r="O241" i="24"/>
  <c r="O46" i="24"/>
  <c r="O62" i="24"/>
  <c r="O78" i="24"/>
  <c r="O94" i="24"/>
  <c r="O110" i="24"/>
  <c r="O126" i="24"/>
  <c r="O142" i="24"/>
  <c r="O158" i="24"/>
  <c r="O174" i="24"/>
  <c r="O190" i="24"/>
  <c r="O206" i="24"/>
  <c r="O222" i="24"/>
  <c r="O238" i="24"/>
  <c r="O30" i="24"/>
  <c r="O50" i="24"/>
  <c r="O66" i="24"/>
  <c r="O82" i="24"/>
  <c r="O98" i="24"/>
  <c r="O114" i="24"/>
  <c r="O130" i="24"/>
  <c r="O146" i="24"/>
  <c r="O162" i="24"/>
  <c r="O178" i="24"/>
  <c r="O194" i="24"/>
  <c r="O210" i="24"/>
  <c r="O226" i="24"/>
  <c r="O242" i="24"/>
  <c r="O28" i="24"/>
  <c r="O35" i="24"/>
  <c r="O54" i="24"/>
  <c r="O70" i="24"/>
  <c r="O86" i="24"/>
  <c r="O102" i="24"/>
  <c r="O118" i="24"/>
  <c r="O134" i="24"/>
  <c r="O150" i="24"/>
  <c r="O166" i="24"/>
  <c r="O182" i="24"/>
  <c r="O198" i="24"/>
  <c r="O214" i="24"/>
  <c r="O230" i="24"/>
  <c r="O246" i="24"/>
  <c r="O40" i="24"/>
  <c r="O58" i="24"/>
  <c r="O74" i="24"/>
  <c r="O90" i="24"/>
  <c r="O106" i="24"/>
  <c r="O122" i="24"/>
  <c r="O138" i="24"/>
  <c r="O154" i="24"/>
  <c r="O170" i="24"/>
  <c r="O186" i="24"/>
  <c r="O202" i="24"/>
  <c r="O218" i="24"/>
  <c r="O234" i="24"/>
  <c r="O250" i="24"/>
  <c r="P3" i="24"/>
  <c r="P7" i="24"/>
  <c r="P11" i="24"/>
  <c r="P15" i="24"/>
  <c r="P19" i="24"/>
  <c r="P23" i="24"/>
  <c r="P27" i="24"/>
  <c r="P6" i="24"/>
  <c r="P18" i="24"/>
  <c r="P4" i="24"/>
  <c r="P8" i="24"/>
  <c r="P12" i="24"/>
  <c r="P16" i="24"/>
  <c r="P20" i="24"/>
  <c r="P24" i="24"/>
  <c r="P28" i="24"/>
  <c r="P10" i="24"/>
  <c r="P22" i="24"/>
  <c r="P5" i="24"/>
  <c r="P9" i="24"/>
  <c r="P13" i="24"/>
  <c r="P17" i="24"/>
  <c r="P21" i="24"/>
  <c r="P25" i="24"/>
  <c r="P14" i="24"/>
  <c r="P26" i="24"/>
  <c r="Q21" i="24"/>
  <c r="Q19" i="24"/>
  <c r="Q27" i="24"/>
  <c r="Q9" i="24"/>
  <c r="Q16" i="24"/>
  <c r="Q3" i="24"/>
  <c r="Q14" i="24"/>
  <c r="Q23" i="24"/>
  <c r="Q28" i="24"/>
  <c r="Q5" i="24"/>
  <c r="Q7" i="24"/>
  <c r="Q8" i="24"/>
  <c r="Q10" i="24"/>
  <c r="Q15" i="24"/>
  <c r="R27" i="24"/>
  <c r="R3" i="24"/>
  <c r="R24" i="24"/>
  <c r="R12" i="24"/>
  <c r="R26" i="24"/>
  <c r="R6" i="24"/>
  <c r="R20" i="24"/>
  <c r="R13" i="24"/>
  <c r="R28" i="24"/>
  <c r="R7" i="24"/>
  <c r="R22" i="24"/>
  <c r="R25" i="24"/>
  <c r="R9" i="24"/>
  <c r="R5" i="24"/>
  <c r="R8" i="24"/>
  <c r="R19" i="24"/>
  <c r="R11" i="24"/>
  <c r="R18" i="24"/>
  <c r="R16" i="24"/>
  <c r="R4" i="24"/>
  <c r="R21" i="24"/>
  <c r="R23" i="24"/>
  <c r="R10" i="24"/>
  <c r="R15" i="24"/>
  <c r="R14" i="24"/>
  <c r="R17" i="24"/>
  <c r="Q17" i="24"/>
  <c r="Q4" i="24"/>
  <c r="Q6" i="24"/>
  <c r="Q26" i="24"/>
  <c r="Q11" i="24"/>
  <c r="Q25" i="24"/>
  <c r="O11" i="24"/>
  <c r="O27" i="24"/>
  <c r="O20" i="24"/>
  <c r="O7" i="24"/>
  <c r="O22" i="24"/>
  <c r="O3" i="24"/>
  <c r="O4" i="24"/>
  <c r="O25" i="24"/>
  <c r="O5" i="24"/>
  <c r="O24" i="24"/>
  <c r="O12" i="24"/>
  <c r="O18" i="24"/>
  <c r="O14" i="24"/>
  <c r="O21" i="24"/>
  <c r="O17" i="24"/>
  <c r="O10" i="24"/>
  <c r="O8" i="24"/>
  <c r="O23" i="24"/>
  <c r="O9" i="24"/>
  <c r="O26" i="24"/>
  <c r="O15" i="24"/>
  <c r="O13" i="24"/>
  <c r="O6" i="24"/>
  <c r="O19" i="24"/>
  <c r="O16" i="24"/>
  <c r="Q12" i="24"/>
  <c r="Q18" i="24"/>
  <c r="Q22" i="24"/>
  <c r="Q20" i="24"/>
  <c r="Q13" i="24"/>
  <c r="Q24" i="24"/>
  <c r="Y9" i="24" l="1"/>
  <c r="Y8" i="24"/>
  <c r="Y6" i="24"/>
  <c r="Y7" i="24"/>
</calcChain>
</file>

<file path=xl/sharedStrings.xml><?xml version="1.0" encoding="utf-8"?>
<sst xmlns="http://schemas.openxmlformats.org/spreadsheetml/2006/main" count="406" uniqueCount="362">
  <si>
    <t>Total</t>
  </si>
  <si>
    <t>Fark</t>
  </si>
  <si>
    <t xml:space="preserve">Güven </t>
  </si>
  <si>
    <t>USD Getiri</t>
  </si>
  <si>
    <t>Portföy-1</t>
  </si>
  <si>
    <t>Portföy-2</t>
  </si>
  <si>
    <t>Portföy-3</t>
  </si>
  <si>
    <t>Miktar</t>
  </si>
  <si>
    <t>PV</t>
  </si>
  <si>
    <t>Ağırlık</t>
  </si>
  <si>
    <t>Portföy Yüzdelik</t>
  </si>
  <si>
    <t>Aralığı</t>
  </si>
  <si>
    <t>VaR</t>
  </si>
  <si>
    <t xml:space="preserve">Yüzdesel </t>
  </si>
  <si>
    <t>Yeni Nominal</t>
  </si>
  <si>
    <t>Pozisyon</t>
  </si>
  <si>
    <t>Marjinal VaR</t>
  </si>
  <si>
    <t>Katkı</t>
  </si>
  <si>
    <t xml:space="preserve"> Değer</t>
  </si>
  <si>
    <t>USD</t>
  </si>
  <si>
    <t>EUR</t>
  </si>
  <si>
    <t>Date</t>
  </si>
  <si>
    <t>GBP</t>
  </si>
  <si>
    <t>GBP Getiri</t>
  </si>
  <si>
    <t>EUR Getiri</t>
  </si>
  <si>
    <t>JPY</t>
  </si>
  <si>
    <t>JPY Getiri</t>
  </si>
  <si>
    <t>GBP-Sim</t>
  </si>
  <si>
    <t>USD-Sim</t>
  </si>
  <si>
    <t>EUR-Sim</t>
  </si>
  <si>
    <t>JPY-Sim</t>
  </si>
  <si>
    <t>Portföy-4</t>
  </si>
  <si>
    <t>Portföy-5</t>
  </si>
  <si>
    <t>PV'</t>
  </si>
  <si>
    <t>Ağırlık'</t>
  </si>
  <si>
    <t>PV Artışı</t>
  </si>
  <si>
    <t>Miktar'</t>
  </si>
  <si>
    <t>Güven Aralığı</t>
  </si>
  <si>
    <t>Yüzdesel Fark</t>
  </si>
  <si>
    <t>TARIH</t>
  </si>
  <si>
    <t>29.05.2017</t>
  </si>
  <si>
    <t>30.05.2017</t>
  </si>
  <si>
    <t>31.05.2017</t>
  </si>
  <si>
    <t>01.06.2017</t>
  </si>
  <si>
    <t>02.06.2017</t>
  </si>
  <si>
    <t>05.06.2017</t>
  </si>
  <si>
    <t>06.06.2017</t>
  </si>
  <si>
    <t>07.06.2017</t>
  </si>
  <si>
    <t>08.06.2017</t>
  </si>
  <si>
    <t>09.06.2017</t>
  </si>
  <si>
    <t>12.06.2017</t>
  </si>
  <si>
    <t>13.06.2017</t>
  </si>
  <si>
    <t>14.06.2017</t>
  </si>
  <si>
    <t>15.06.2017</t>
  </si>
  <si>
    <t>16.06.2017</t>
  </si>
  <si>
    <t>19.06.2017</t>
  </si>
  <si>
    <t>20.06.2017</t>
  </si>
  <si>
    <t>21.06.2017</t>
  </si>
  <si>
    <t>22.06.2017</t>
  </si>
  <si>
    <t>23.06.2017</t>
  </si>
  <si>
    <t>28.06.2017</t>
  </si>
  <si>
    <t>29.06.2017</t>
  </si>
  <si>
    <t>30.06.2017</t>
  </si>
  <si>
    <t>03.07.2017</t>
  </si>
  <si>
    <t>04.07.2017</t>
  </si>
  <si>
    <t>05.07.2017</t>
  </si>
  <si>
    <t>06.07.2017</t>
  </si>
  <si>
    <t>07.07.2017</t>
  </si>
  <si>
    <t>10.07.2017</t>
  </si>
  <si>
    <t>11.07.2017</t>
  </si>
  <si>
    <t>12.07.2017</t>
  </si>
  <si>
    <t>13.07.2017</t>
  </si>
  <si>
    <t>14.07.2017</t>
  </si>
  <si>
    <t>17.07.2017</t>
  </si>
  <si>
    <t>18.07.2017</t>
  </si>
  <si>
    <t>19.07.2017</t>
  </si>
  <si>
    <t>20.07.2017</t>
  </si>
  <si>
    <t>21.07.2017</t>
  </si>
  <si>
    <t>24.07.2017</t>
  </si>
  <si>
    <t>25.07.2017</t>
  </si>
  <si>
    <t>26.07.2017</t>
  </si>
  <si>
    <t>27.07.2017</t>
  </si>
  <si>
    <t>28.07.2017</t>
  </si>
  <si>
    <t>31.07.2017</t>
  </si>
  <si>
    <t>01.08.2017</t>
  </si>
  <si>
    <t>02.08.2017</t>
  </si>
  <si>
    <t>03.08.2017</t>
  </si>
  <si>
    <t>04.08.2017</t>
  </si>
  <si>
    <t>07.08.2017</t>
  </si>
  <si>
    <t>08.08.2017</t>
  </si>
  <si>
    <t>09.08.2017</t>
  </si>
  <si>
    <t>10.08.2017</t>
  </si>
  <si>
    <t>11.08.2017</t>
  </si>
  <si>
    <t>14.08.2017</t>
  </si>
  <si>
    <t>15.08.2017</t>
  </si>
  <si>
    <t>16.08.2017</t>
  </si>
  <si>
    <t>17.08.2017</t>
  </si>
  <si>
    <t>18.08.2017</t>
  </si>
  <si>
    <t>21.08.2017</t>
  </si>
  <si>
    <t>22.08.2017</t>
  </si>
  <si>
    <t>23.08.2017</t>
  </si>
  <si>
    <t>24.08.2017</t>
  </si>
  <si>
    <t>25.08.2017</t>
  </si>
  <si>
    <t>28.08.2017</t>
  </si>
  <si>
    <t>29.08.2017</t>
  </si>
  <si>
    <t>31.08.2017</t>
  </si>
  <si>
    <t>05.09.2017</t>
  </si>
  <si>
    <t>06.09.2017</t>
  </si>
  <si>
    <t>07.09.2017</t>
  </si>
  <si>
    <t>08.09.2017</t>
  </si>
  <si>
    <t>11.09.2017</t>
  </si>
  <si>
    <t>12.09.2017</t>
  </si>
  <si>
    <t>13.09.2017</t>
  </si>
  <si>
    <t>14.09.2017</t>
  </si>
  <si>
    <t>15.09.2017</t>
  </si>
  <si>
    <t>18.09.2017</t>
  </si>
  <si>
    <t>19.09.2017</t>
  </si>
  <si>
    <t>20.09.2017</t>
  </si>
  <si>
    <t>21.09.2017</t>
  </si>
  <si>
    <t>22.09.2017</t>
  </si>
  <si>
    <t>25.09.2017</t>
  </si>
  <si>
    <t>26.09.2017</t>
  </si>
  <si>
    <t>27.09.2017</t>
  </si>
  <si>
    <t>28.09.2017</t>
  </si>
  <si>
    <t>29.09.2017</t>
  </si>
  <si>
    <t>02.10.2017</t>
  </si>
  <si>
    <t>03.10.2017</t>
  </si>
  <si>
    <t>04.10.2017</t>
  </si>
  <si>
    <t>05.10.2017</t>
  </si>
  <si>
    <t>06.10.2017</t>
  </si>
  <si>
    <t>09.10.2017</t>
  </si>
  <si>
    <t>10.10.2017</t>
  </si>
  <si>
    <t>11.10.2017</t>
  </si>
  <si>
    <t>12.10.2017</t>
  </si>
  <si>
    <t>13.10.2017</t>
  </si>
  <si>
    <t>16.10.2017</t>
  </si>
  <si>
    <t>17.10.2017</t>
  </si>
  <si>
    <t>18.10.2017</t>
  </si>
  <si>
    <t>19.10.2017</t>
  </si>
  <si>
    <t>20.10.2017</t>
  </si>
  <si>
    <t>23.10.2017</t>
  </si>
  <si>
    <t>24.10.2017</t>
  </si>
  <si>
    <t>25.10.2017</t>
  </si>
  <si>
    <t>26.10.2017</t>
  </si>
  <si>
    <t>27.10.2017</t>
  </si>
  <si>
    <t>30.10.2017</t>
  </si>
  <si>
    <t>31.10.2017</t>
  </si>
  <si>
    <t>01.11.2017</t>
  </si>
  <si>
    <t>02.11.2017</t>
  </si>
  <si>
    <t>03.11.2017</t>
  </si>
  <si>
    <t>06.11.2017</t>
  </si>
  <si>
    <t>07.11.2017</t>
  </si>
  <si>
    <t>08.11.2017</t>
  </si>
  <si>
    <t>09.11.2017</t>
  </si>
  <si>
    <t>10.11.2017</t>
  </si>
  <si>
    <t>13.11.2017</t>
  </si>
  <si>
    <t>14.11.2017</t>
  </si>
  <si>
    <t>15.11.2017</t>
  </si>
  <si>
    <t>16.11.2017</t>
  </si>
  <si>
    <t>17.11.2017</t>
  </si>
  <si>
    <t>20.11.2017</t>
  </si>
  <si>
    <t>21.11.2017</t>
  </si>
  <si>
    <t>22.11.2017</t>
  </si>
  <si>
    <t>23.11.2017</t>
  </si>
  <si>
    <t>24.11.2017</t>
  </si>
  <si>
    <t>27.11.2017</t>
  </si>
  <si>
    <t>28.11.2017</t>
  </si>
  <si>
    <t>29.11.2017</t>
  </si>
  <si>
    <t>30.11.2017</t>
  </si>
  <si>
    <t>01.12.2017</t>
  </si>
  <si>
    <t>04.12.2017</t>
  </si>
  <si>
    <t>05.12.2017</t>
  </si>
  <si>
    <t>06.12.2017</t>
  </si>
  <si>
    <t>07.12.2017</t>
  </si>
  <si>
    <t>08.12.2017</t>
  </si>
  <si>
    <t>11.12.2017</t>
  </si>
  <si>
    <t>12.12.2017</t>
  </si>
  <si>
    <t>13.12.2017</t>
  </si>
  <si>
    <t>14.12.2017</t>
  </si>
  <si>
    <t>15.12.2017</t>
  </si>
  <si>
    <t>18.12.2017</t>
  </si>
  <si>
    <t>19.12.2017</t>
  </si>
  <si>
    <t>20.12.2017</t>
  </si>
  <si>
    <t>21.12.2017</t>
  </si>
  <si>
    <t>22.12.2017</t>
  </si>
  <si>
    <t>25.12.2017</t>
  </si>
  <si>
    <t>26.12.2017</t>
  </si>
  <si>
    <t>27.12.2017</t>
  </si>
  <si>
    <t>28.12.2017</t>
  </si>
  <si>
    <t>29.12.2017</t>
  </si>
  <si>
    <t>02.01.2018</t>
  </si>
  <si>
    <t>03.01.2018</t>
  </si>
  <si>
    <t>04.01.2018</t>
  </si>
  <si>
    <t>05.01.2018</t>
  </si>
  <si>
    <t>08.01.2018</t>
  </si>
  <si>
    <t>09.01.2018</t>
  </si>
  <si>
    <t>10.01.2018</t>
  </si>
  <si>
    <t>11.01.2018</t>
  </si>
  <si>
    <t>12.01.2018</t>
  </si>
  <si>
    <t>15.01.2018</t>
  </si>
  <si>
    <t>16.01.2018</t>
  </si>
  <si>
    <t>17.01.2018</t>
  </si>
  <si>
    <t>18.01.2018</t>
  </si>
  <si>
    <t>19.01.2018</t>
  </si>
  <si>
    <t>22.01.2018</t>
  </si>
  <si>
    <t>23.01.2018</t>
  </si>
  <si>
    <t>24.01.2018</t>
  </si>
  <si>
    <t>25.01.2018</t>
  </si>
  <si>
    <t>26.01.2018</t>
  </si>
  <si>
    <t>29.01.2018</t>
  </si>
  <si>
    <t>30.01.2018</t>
  </si>
  <si>
    <t>31.01.2018</t>
  </si>
  <si>
    <t>01.02.2018</t>
  </si>
  <si>
    <t>02.02.2018</t>
  </si>
  <si>
    <t>05.02.2018</t>
  </si>
  <si>
    <t>06.02.2018</t>
  </si>
  <si>
    <t>07.02.2018</t>
  </si>
  <si>
    <t>08.02.2018</t>
  </si>
  <si>
    <t>09.02.2018</t>
  </si>
  <si>
    <t>12.02.2018</t>
  </si>
  <si>
    <t>13.02.2018</t>
  </si>
  <si>
    <t>14.02.2018</t>
  </si>
  <si>
    <t>15.02.2018</t>
  </si>
  <si>
    <t>16.02.2018</t>
  </si>
  <si>
    <t>19.02.2018</t>
  </si>
  <si>
    <t>20.02.2018</t>
  </si>
  <si>
    <t>21.02.2018</t>
  </si>
  <si>
    <t>22.02.2018</t>
  </si>
  <si>
    <t>23.02.2018</t>
  </si>
  <si>
    <t>26.02.2018</t>
  </si>
  <si>
    <t>27.02.2018</t>
  </si>
  <si>
    <t>28.02.2018</t>
  </si>
  <si>
    <t>01.03.2018</t>
  </si>
  <si>
    <t>02.03.2018</t>
  </si>
  <si>
    <t>05.03.2018</t>
  </si>
  <si>
    <t>06.03.2018</t>
  </si>
  <si>
    <t>07.03.2018</t>
  </si>
  <si>
    <t>08.03.2018</t>
  </si>
  <si>
    <t>09.03.2018</t>
  </si>
  <si>
    <t>12.03.2018</t>
  </si>
  <si>
    <t>13.03.2018</t>
  </si>
  <si>
    <t>14.03.2018</t>
  </si>
  <si>
    <t>15.03.2018</t>
  </si>
  <si>
    <t>16.03.2018</t>
  </si>
  <si>
    <t>19.03.2018</t>
  </si>
  <si>
    <t>20.03.2018</t>
  </si>
  <si>
    <t>21.03.2018</t>
  </si>
  <si>
    <t>22.03.2018</t>
  </si>
  <si>
    <t>23.03.2018</t>
  </si>
  <si>
    <t>26.03.2018</t>
  </si>
  <si>
    <t>27.03.2018</t>
  </si>
  <si>
    <t>28.03.2018</t>
  </si>
  <si>
    <t>29.03.2018</t>
  </si>
  <si>
    <t>30.03.2018</t>
  </si>
  <si>
    <t>02.04.2018</t>
  </si>
  <si>
    <t>03.04.2018</t>
  </si>
  <si>
    <t>04.04.2018</t>
  </si>
  <si>
    <t>05.04.2018</t>
  </si>
  <si>
    <t>06.04.2018</t>
  </si>
  <si>
    <t>09.04.2018</t>
  </si>
  <si>
    <t>10.04.2018</t>
  </si>
  <si>
    <t>11.04.2018</t>
  </si>
  <si>
    <t>12.04.2018</t>
  </si>
  <si>
    <t>13.04.2018</t>
  </si>
  <si>
    <t>16.04.2018</t>
  </si>
  <si>
    <t>17.04.2018</t>
  </si>
  <si>
    <t>18.04.2018</t>
  </si>
  <si>
    <t>19.04.2018</t>
  </si>
  <si>
    <t>20.04.2018</t>
  </si>
  <si>
    <t>24.04.2018</t>
  </si>
  <si>
    <t>25.04.2018</t>
  </si>
  <si>
    <t>26.04.2018</t>
  </si>
  <si>
    <t>27.04.2018</t>
  </si>
  <si>
    <t>30.04.2018</t>
  </si>
  <si>
    <t>02.05.2018</t>
  </si>
  <si>
    <t>03.05.2018</t>
  </si>
  <si>
    <t>04.05.2018</t>
  </si>
  <si>
    <t>07.05.2018</t>
  </si>
  <si>
    <t>08.05.2018</t>
  </si>
  <si>
    <t>09.05.2018</t>
  </si>
  <si>
    <t>10.05.2018</t>
  </si>
  <si>
    <t>11.05.2018</t>
  </si>
  <si>
    <t>14.05.2018</t>
  </si>
  <si>
    <t>15.05.2018</t>
  </si>
  <si>
    <t>16.05.2018</t>
  </si>
  <si>
    <t>17.05.2018</t>
  </si>
  <si>
    <t>18.05.2018</t>
  </si>
  <si>
    <t>21.05.2018</t>
  </si>
  <si>
    <t>22.05.2018</t>
  </si>
  <si>
    <t>23.05.2018</t>
  </si>
  <si>
    <t>24.05.2018</t>
  </si>
  <si>
    <t>25.05.2018</t>
  </si>
  <si>
    <t>28.05.2018</t>
  </si>
  <si>
    <t>29.05.2018</t>
  </si>
  <si>
    <t>30.05.2018</t>
  </si>
  <si>
    <t>31.05.2018</t>
  </si>
  <si>
    <t>01.06.2018</t>
  </si>
  <si>
    <t>04.06.2018</t>
  </si>
  <si>
    <t>05.06.2018</t>
  </si>
  <si>
    <t>06.06.2018</t>
  </si>
  <si>
    <t>07.06.2018</t>
  </si>
  <si>
    <t>08.06.2018</t>
  </si>
  <si>
    <t>11.06.2018</t>
  </si>
  <si>
    <t>12.06.2018</t>
  </si>
  <si>
    <t>13.06.2018</t>
  </si>
  <si>
    <t>14.06.2018</t>
  </si>
  <si>
    <t>18.06.2018</t>
  </si>
  <si>
    <t>19.06.2018</t>
  </si>
  <si>
    <t>20.06.2018</t>
  </si>
  <si>
    <t>21.06.2018</t>
  </si>
  <si>
    <t>22.06.2018</t>
  </si>
  <si>
    <t>25.06.2018</t>
  </si>
  <si>
    <t>26.06.2018</t>
  </si>
  <si>
    <t>27.06.2018</t>
  </si>
  <si>
    <t>28.06.2018</t>
  </si>
  <si>
    <t>29.06.2018</t>
  </si>
  <si>
    <t>02.07.2018</t>
  </si>
  <si>
    <t>03.07.2018</t>
  </si>
  <si>
    <t>04.07.2018</t>
  </si>
  <si>
    <t>05.07.2018</t>
  </si>
  <si>
    <t>06.07.2018</t>
  </si>
  <si>
    <t>09.07.2018</t>
  </si>
  <si>
    <t>10.07.2018</t>
  </si>
  <si>
    <t>11.07.2018</t>
  </si>
  <si>
    <t>12.07.2018</t>
  </si>
  <si>
    <t>13.07.2018</t>
  </si>
  <si>
    <t>16.07.2018</t>
  </si>
  <si>
    <t>17.07.2018</t>
  </si>
  <si>
    <t>18.07.2018</t>
  </si>
  <si>
    <t>19.07.2018</t>
  </si>
  <si>
    <t>20.07.2018</t>
  </si>
  <si>
    <t>23.07.2018</t>
  </si>
  <si>
    <t>24.07.2018</t>
  </si>
  <si>
    <t>25.07.2018</t>
  </si>
  <si>
    <t>26.07.2018</t>
  </si>
  <si>
    <t>27.07.2018</t>
  </si>
  <si>
    <t>30.07.2018</t>
  </si>
  <si>
    <t>31.07.2018</t>
  </si>
  <si>
    <t>01.08.2018</t>
  </si>
  <si>
    <t>02.08.2018</t>
  </si>
  <si>
    <t>03.08.2018</t>
  </si>
  <si>
    <t>06.08.2018</t>
  </si>
  <si>
    <t>07.08.2018</t>
  </si>
  <si>
    <t>08.08.2018</t>
  </si>
  <si>
    <t>09.08.2018</t>
  </si>
  <si>
    <t>10.08.2018</t>
  </si>
  <si>
    <t>13.08.2018</t>
  </si>
  <si>
    <t>14.08.2018</t>
  </si>
  <si>
    <t>15.08.2018</t>
  </si>
  <si>
    <t>16.08.2018</t>
  </si>
  <si>
    <t>17.08.2018</t>
  </si>
  <si>
    <t>20.08.2018</t>
  </si>
  <si>
    <t>27.08.2018</t>
  </si>
  <si>
    <t>28.08.2018</t>
  </si>
  <si>
    <t>29.08.2018</t>
  </si>
  <si>
    <t>31.08.2018</t>
  </si>
  <si>
    <t>03.09.2018</t>
  </si>
  <si>
    <t>04.09.2018</t>
  </si>
  <si>
    <t>05.09.2018</t>
  </si>
  <si>
    <t>06.09.2018</t>
  </si>
  <si>
    <t>07.09.2018</t>
  </si>
  <si>
    <t>10.09.2018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</si>
</sst>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-* #,##0.00_-;\-* #,##0.00_-;_-* &quot;-&quot;??_-;_-@_-"/>
    <numFmt numFmtId="165" formatCode="_-* #,##0.00\ _T_L_-;\-* #,##0.00\ _T_L_-;_-* &quot;-&quot;??\ _T_L_-;_-@_-"/>
    <numFmt numFmtId="166" formatCode="0.0000"/>
    <numFmt numFmtId="167" formatCode="0.000000"/>
    <numFmt numFmtId="168" formatCode="0.0000%"/>
    <numFmt numFmtId="169" formatCode="0.000%"/>
    <numFmt numFmtId="170" formatCode="_-* #,##0.00\ &quot;TL&quot;_-;\-* #,##0.00\ &quot;TL&quot;_-;_-* &quot;-&quot;??\ &quot;TL&quot;_-;_-@_-"/>
    <numFmt numFmtId="171" formatCode="0.000"/>
    <numFmt numFmtId="172" formatCode="#,##0.0000"/>
    <numFmt numFmtId="173" formatCode="#,##0.000000"/>
    <numFmt numFmtId="174" formatCode="#,##0.00000"/>
    <numFmt numFmtId="175" formatCode="_-* #,##0.00_-;\-* #,##0.00_-;_-* &quot;-&quot;????_-;_-@_-"/>
    <numFmt numFmtId="176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b/>
      <sz val="10"/>
      <color indexed="9"/>
      <name val="Arial"/>
      <family val="2"/>
      <charset val="162"/>
    </font>
    <font>
      <u/>
      <sz val="11"/>
      <color theme="10"/>
      <name val="Calibri"/>
      <family val="2"/>
      <charset val="162"/>
    </font>
    <font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8">
    <xf numFmtId="0" fontId="0" fillId="0" borderId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1" fillId="0" borderId="0"/>
    <xf numFmtId="0" fontId="6" fillId="0" borderId="0"/>
    <xf numFmtId="165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/>
    <xf numFmtId="9" fontId="6" fillId="0" borderId="0" applyFont="0" applyFill="0" applyBorder="0" applyAlignment="0" applyProtection="0"/>
    <xf numFmtId="176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6" fillId="0" borderId="0"/>
    <xf numFmtId="9" fontId="6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5">
    <xf numFmtId="0" fontId="0" fillId="0" borderId="0" xfId="0"/>
    <xf numFmtId="0" fontId="1" fillId="2" borderId="0" xfId="15" applyFill="1" applyBorder="1"/>
    <xf numFmtId="0" fontId="1" fillId="2" borderId="0" xfId="15" applyFill="1" applyBorder="1" applyAlignment="1">
      <alignment horizontal="center"/>
    </xf>
    <xf numFmtId="0" fontId="3" fillId="2" borderId="0" xfId="15" applyFont="1" applyFill="1" applyBorder="1" applyAlignment="1">
      <alignment horizontal="center"/>
    </xf>
    <xf numFmtId="171" fontId="1" fillId="2" borderId="0" xfId="15" applyNumberFormat="1" applyFill="1" applyBorder="1" applyAlignment="1">
      <alignment horizontal="center" vertical="center"/>
    </xf>
    <xf numFmtId="172" fontId="1" fillId="2" borderId="0" xfId="15" applyNumberFormat="1" applyFill="1" applyBorder="1" applyAlignment="1">
      <alignment horizontal="center" vertical="center"/>
    </xf>
    <xf numFmtId="166" fontId="1" fillId="2" borderId="0" xfId="15" applyNumberFormat="1" applyFont="1" applyFill="1" applyBorder="1" applyAlignment="1">
      <alignment horizontal="center"/>
    </xf>
    <xf numFmtId="0" fontId="3" fillId="2" borderId="0" xfId="15" applyFont="1" applyFill="1" applyBorder="1" applyAlignment="1">
      <alignment horizontal="center" vertical="center"/>
    </xf>
    <xf numFmtId="174" fontId="1" fillId="2" borderId="0" xfId="15" applyNumberFormat="1" applyFill="1" applyBorder="1" applyAlignment="1">
      <alignment horizontal="center" vertical="center"/>
    </xf>
    <xf numFmtId="168" fontId="1" fillId="2" borderId="0" xfId="15" applyNumberFormat="1" applyFill="1" applyBorder="1" applyAlignment="1">
      <alignment horizontal="center" vertical="center"/>
    </xf>
    <xf numFmtId="0" fontId="1" fillId="2" borderId="0" xfId="15" applyFont="1" applyFill="1" applyBorder="1" applyAlignment="1">
      <alignment horizontal="center" vertical="center"/>
    </xf>
    <xf numFmtId="166" fontId="3" fillId="2" borderId="0" xfId="15" applyNumberFormat="1" applyFont="1" applyFill="1" applyBorder="1" applyAlignment="1">
      <alignment horizontal="center" vertical="center"/>
    </xf>
    <xf numFmtId="166" fontId="1" fillId="2" borderId="0" xfId="15" applyNumberFormat="1" applyFill="1" applyBorder="1" applyAlignment="1">
      <alignment horizontal="center" vertical="center"/>
    </xf>
    <xf numFmtId="3" fontId="1" fillId="2" borderId="0" xfId="15" applyNumberFormat="1" applyFont="1" applyFill="1" applyBorder="1" applyAlignment="1">
      <alignment horizontal="center" vertical="center"/>
    </xf>
    <xf numFmtId="173" fontId="1" fillId="2" borderId="0" xfId="15" applyNumberFormat="1" applyFill="1" applyBorder="1" applyAlignment="1">
      <alignment horizontal="center"/>
    </xf>
    <xf numFmtId="0" fontId="1" fillId="2" borderId="0" xfId="15" applyFill="1" applyBorder="1" applyAlignment="1">
      <alignment horizontal="center" vertical="center"/>
    </xf>
    <xf numFmtId="0" fontId="7" fillId="2" borderId="0" xfId="15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166" fontId="0" fillId="2" borderId="0" xfId="0" applyNumberFormat="1" applyFill="1"/>
    <xf numFmtId="166" fontId="10" fillId="3" borderId="11" xfId="0" applyNumberFormat="1" applyFon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0" fontId="3" fillId="2" borderId="13" xfId="15" applyFont="1" applyFill="1" applyBorder="1" applyAlignment="1">
      <alignment horizontal="center" vertical="center"/>
    </xf>
    <xf numFmtId="0" fontId="3" fillId="2" borderId="18" xfId="15" applyFont="1" applyFill="1" applyBorder="1" applyAlignment="1">
      <alignment horizontal="center" vertical="center"/>
    </xf>
    <xf numFmtId="0" fontId="2" fillId="2" borderId="0" xfId="15" applyFont="1" applyFill="1" applyBorder="1"/>
    <xf numFmtId="164" fontId="2" fillId="2" borderId="10" xfId="16" applyNumberFormat="1" applyFont="1" applyFill="1" applyBorder="1" applyAlignment="1">
      <alignment horizontal="center" vertical="center"/>
    </xf>
    <xf numFmtId="164" fontId="2" fillId="2" borderId="17" xfId="16" applyNumberFormat="1" applyFont="1" applyFill="1" applyBorder="1" applyAlignment="1">
      <alignment horizontal="center" vertical="center"/>
    </xf>
    <xf numFmtId="10" fontId="2" fillId="2" borderId="9" xfId="1" applyNumberFormat="1" applyFont="1" applyFill="1" applyBorder="1"/>
    <xf numFmtId="10" fontId="2" fillId="2" borderId="16" xfId="1" applyNumberFormat="1" applyFont="1" applyFill="1" applyBorder="1"/>
    <xf numFmtId="164" fontId="1" fillId="2" borderId="0" xfId="15" applyNumberFormat="1" applyFill="1" applyBorder="1"/>
    <xf numFmtId="175" fontId="1" fillId="2" borderId="0" xfId="15" applyNumberFormat="1" applyFill="1" applyBorder="1"/>
    <xf numFmtId="164" fontId="1" fillId="2" borderId="0" xfId="16" applyFont="1" applyFill="1" applyBorder="1"/>
    <xf numFmtId="164" fontId="1" fillId="5" borderId="0" xfId="15" applyNumberFormat="1" applyFill="1" applyBorder="1"/>
    <xf numFmtId="10" fontId="2" fillId="2" borderId="0" xfId="1" applyNumberFormat="1" applyFont="1" applyFill="1" applyBorder="1"/>
    <xf numFmtId="166" fontId="9" fillId="5" borderId="12" xfId="15" applyNumberFormat="1" applyFont="1" applyFill="1" applyBorder="1" applyAlignment="1">
      <alignment horizontal="center" vertical="center"/>
    </xf>
    <xf numFmtId="166" fontId="9" fillId="5" borderId="14" xfId="15" applyNumberFormat="1" applyFont="1" applyFill="1" applyBorder="1" applyAlignment="1">
      <alignment horizontal="center" vertical="center"/>
    </xf>
    <xf numFmtId="166" fontId="9" fillId="5" borderId="15" xfId="15" applyNumberFormat="1" applyFont="1" applyFill="1" applyBorder="1" applyAlignment="1">
      <alignment horizontal="center" vertical="center"/>
    </xf>
    <xf numFmtId="172" fontId="8" fillId="2" borderId="0" xfId="15" applyNumberFormat="1" applyFont="1" applyFill="1" applyBorder="1" applyAlignment="1">
      <alignment horizontal="center" vertical="center"/>
    </xf>
    <xf numFmtId="164" fontId="2" fillId="2" borderId="0" xfId="16" applyFont="1" applyFill="1" applyBorder="1"/>
    <xf numFmtId="164" fontId="1" fillId="2" borderId="0" xfId="16" applyFont="1" applyFill="1" applyBorder="1" applyAlignment="1">
      <alignment horizontal="center" vertical="center"/>
    </xf>
    <xf numFmtId="164" fontId="1" fillId="2" borderId="0" xfId="16" applyFont="1" applyFill="1" applyBorder="1" applyAlignment="1">
      <alignment horizontal="right" vertical="center"/>
    </xf>
    <xf numFmtId="164" fontId="1" fillId="2" borderId="0" xfId="16" applyFont="1" applyFill="1" applyBorder="1" applyAlignment="1">
      <alignment horizontal="right"/>
    </xf>
    <xf numFmtId="0" fontId="8" fillId="2" borderId="0" xfId="15" applyFont="1" applyFill="1" applyBorder="1" applyAlignment="1">
      <alignment horizontal="center"/>
    </xf>
    <xf numFmtId="169" fontId="2" fillId="2" borderId="0" xfId="1" applyNumberFormat="1" applyFont="1" applyFill="1" applyBorder="1" applyAlignment="1">
      <alignment horizontal="center" vertical="center"/>
    </xf>
    <xf numFmtId="166" fontId="9" fillId="2" borderId="0" xfId="15" applyNumberFormat="1" applyFont="1" applyFill="1" applyBorder="1" applyAlignment="1">
      <alignment horizontal="center" vertical="center"/>
    </xf>
    <xf numFmtId="164" fontId="1" fillId="5" borderId="1" xfId="15" applyNumberFormat="1" applyFill="1" applyBorder="1"/>
    <xf numFmtId="164" fontId="1" fillId="2" borderId="2" xfId="15" applyNumberFormat="1" applyFill="1" applyBorder="1"/>
    <xf numFmtId="164" fontId="1" fillId="2" borderId="3" xfId="15" applyNumberFormat="1" applyFill="1" applyBorder="1"/>
    <xf numFmtId="164" fontId="1" fillId="2" borderId="5" xfId="15" applyNumberFormat="1" applyFill="1" applyBorder="1"/>
    <xf numFmtId="164" fontId="1" fillId="2" borderId="4" xfId="15" applyNumberFormat="1" applyFill="1" applyBorder="1"/>
    <xf numFmtId="164" fontId="1" fillId="2" borderId="6" xfId="15" applyNumberFormat="1" applyFill="1" applyBorder="1"/>
    <xf numFmtId="164" fontId="1" fillId="2" borderId="7" xfId="15" applyNumberFormat="1" applyFill="1" applyBorder="1"/>
    <xf numFmtId="164" fontId="1" fillId="5" borderId="8" xfId="15" applyNumberFormat="1" applyFill="1" applyBorder="1"/>
    <xf numFmtId="10" fontId="2" fillId="2" borderId="1" xfId="1" applyNumberFormat="1" applyFont="1" applyFill="1" applyBorder="1"/>
    <xf numFmtId="10" fontId="2" fillId="2" borderId="2" xfId="1" applyNumberFormat="1" applyFont="1" applyFill="1" applyBorder="1"/>
    <xf numFmtId="10" fontId="2" fillId="2" borderId="3" xfId="1" applyNumberFormat="1" applyFont="1" applyFill="1" applyBorder="1"/>
    <xf numFmtId="10" fontId="2" fillId="2" borderId="5" xfId="1" applyNumberFormat="1" applyFont="1" applyFill="1" applyBorder="1"/>
    <xf numFmtId="10" fontId="2" fillId="2" borderId="4" xfId="1" applyNumberFormat="1" applyFont="1" applyFill="1" applyBorder="1"/>
    <xf numFmtId="10" fontId="2" fillId="2" borderId="6" xfId="1" applyNumberFormat="1" applyFont="1" applyFill="1" applyBorder="1"/>
    <xf numFmtId="10" fontId="2" fillId="2" borderId="7" xfId="1" applyNumberFormat="1" applyFont="1" applyFill="1" applyBorder="1"/>
    <xf numFmtId="10" fontId="2" fillId="2" borderId="8" xfId="1" applyNumberFormat="1" applyFont="1" applyFill="1" applyBorder="1"/>
    <xf numFmtId="164" fontId="2" fillId="2" borderId="1" xfId="16" applyFont="1" applyFill="1" applyBorder="1"/>
    <xf numFmtId="175" fontId="1" fillId="2" borderId="2" xfId="15" applyNumberFormat="1" applyFill="1" applyBorder="1"/>
    <xf numFmtId="164" fontId="1" fillId="2" borderId="3" xfId="16" applyFont="1" applyFill="1" applyBorder="1"/>
    <xf numFmtId="164" fontId="2" fillId="2" borderId="5" xfId="16" applyFont="1" applyFill="1" applyBorder="1"/>
    <xf numFmtId="164" fontId="1" fillId="2" borderId="4" xfId="16" applyFont="1" applyFill="1" applyBorder="1"/>
    <xf numFmtId="164" fontId="2" fillId="2" borderId="6" xfId="16" applyFont="1" applyFill="1" applyBorder="1"/>
    <xf numFmtId="175" fontId="1" fillId="2" borderId="7" xfId="15" applyNumberFormat="1" applyFill="1" applyBorder="1"/>
    <xf numFmtId="164" fontId="1" fillId="2" borderId="8" xfId="16" applyFont="1" applyFill="1" applyBorder="1"/>
    <xf numFmtId="14" fontId="5" fillId="2" borderId="0" xfId="11" applyNumberFormat="1" applyFont="1" applyFill="1" applyAlignment="1">
      <alignment horizontal="center"/>
    </xf>
    <xf numFmtId="3" fontId="5" fillId="2" borderId="0" xfId="15" applyNumberFormat="1" applyFont="1" applyFill="1" applyBorder="1" applyAlignment="1">
      <alignment horizontal="center" vertical="center"/>
    </xf>
    <xf numFmtId="0" fontId="5" fillId="2" borderId="0" xfId="20" applyFont="1" applyFill="1" applyAlignment="1">
      <alignment horizontal="center"/>
    </xf>
    <xf numFmtId="14" fontId="13" fillId="3" borderId="11" xfId="11" applyNumberFormat="1" applyFont="1" applyFill="1" applyBorder="1" applyAlignment="1">
      <alignment horizontal="center"/>
    </xf>
    <xf numFmtId="0" fontId="13" fillId="4" borderId="11" xfId="11" applyFont="1" applyFill="1" applyBorder="1" applyAlignment="1">
      <alignment horizontal="center"/>
    </xf>
    <xf numFmtId="0" fontId="13" fillId="6" borderId="11" xfId="11" applyFont="1" applyFill="1" applyBorder="1" applyAlignment="1">
      <alignment horizontal="center"/>
    </xf>
    <xf numFmtId="0" fontId="13" fillId="9" borderId="11" xfId="11" applyFont="1" applyFill="1" applyBorder="1" applyAlignment="1">
      <alignment horizontal="center"/>
    </xf>
    <xf numFmtId="0" fontId="13" fillId="8" borderId="11" xfId="11" applyFont="1" applyFill="1" applyBorder="1" applyAlignment="1">
      <alignment horizontal="center"/>
    </xf>
    <xf numFmtId="14" fontId="12" fillId="2" borderId="0" xfId="11" applyNumberFormat="1" applyFont="1" applyFill="1" applyAlignment="1">
      <alignment horizontal="center"/>
    </xf>
    <xf numFmtId="166" fontId="12" fillId="2" borderId="0" xfId="11" applyNumberFormat="1" applyFont="1" applyFill="1" applyAlignment="1">
      <alignment horizontal="center"/>
    </xf>
    <xf numFmtId="0" fontId="12" fillId="2" borderId="0" xfId="11" applyFont="1" applyFill="1" applyAlignment="1">
      <alignment horizontal="center"/>
    </xf>
    <xf numFmtId="14" fontId="12" fillId="2" borderId="0" xfId="0" applyNumberFormat="1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</cellXfs>
  <cellStyles count="28">
    <cellStyle name="Binlik Ayracı 3" xfId="7"/>
    <cellStyle name="Comma" xfId="16" builtinId="3"/>
    <cellStyle name="Comma 2" xfId="12"/>
    <cellStyle name="Comma 2 2" xfId="24"/>
    <cellStyle name="Comma 3" xfId="2"/>
    <cellStyle name="Comma 3 2" xfId="27"/>
    <cellStyle name="Comma 4" xfId="17"/>
    <cellStyle name="Comma 5" xfId="18"/>
    <cellStyle name="Currency 2" xfId="13"/>
    <cellStyle name="Hyperlink 2" xfId="19"/>
    <cellStyle name="Normal" xfId="0" builtinId="0"/>
    <cellStyle name="Normal 2" xfId="3"/>
    <cellStyle name="Normal 2 2" xfId="5"/>
    <cellStyle name="Normal 2 2 2" xfId="25"/>
    <cellStyle name="Normal 2 3" xfId="6"/>
    <cellStyle name="Normal 2 4" xfId="11"/>
    <cellStyle name="Normal 2 7" xfId="15"/>
    <cellStyle name="Normal 2 8" xfId="14"/>
    <cellStyle name="Normal 3" xfId="10"/>
    <cellStyle name="Normal 4" xfId="9"/>
    <cellStyle name="Normal 4 2" xfId="22"/>
    <cellStyle name="Normal 5" xfId="20"/>
    <cellStyle name="Percent" xfId="1" builtinId="5"/>
    <cellStyle name="Percent 2" xfId="4"/>
    <cellStyle name="Percent 2 2" xfId="8"/>
    <cellStyle name="Percent 2 3" xfId="23"/>
    <cellStyle name="Percent 2 4" xfId="26"/>
    <cellStyle name="Percent 3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&#287;itim/Bo&#287;azi&#231;i%20E&#287;itim,%20Haziran%202015/Return%20And%20Risk%20Analysis%20In%20Fund%20Manag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&#246;k&#252;mantasyon/E&#287;itim/Piyasa%20Riski/Nisan%202015/Worksheet,%20&#231;&#305;kard&#305;klar&#305;m&#305;z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skUser\Desktop\Worksheet,%20&#231;&#305;kard&#305;klar&#305;m&#305;z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&#287;itim/Bo&#287;azi&#231;i%20E&#287;itim,%20Haziran%202015/Piyasa%20Riski%20E&#287;itim,%20Nisan%202015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rak\Dropbox\Riskt&#252;rk\VaR%20Calcs\E&#287;itim\Seminer\VaR_E&#287;itimi_2013_Summer_La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S"/>
      <sheetName val="VaR-Example 1"/>
      <sheetName val="VaR-Example 2"/>
      <sheetName val="VaR-Example 3"/>
      <sheetName val="VaR-Example 4"/>
      <sheetName val="GARCH"/>
      <sheetName val="VaR-Example 5"/>
      <sheetName val="VaR-Example 6"/>
      <sheetName val="VaR-Example 7"/>
      <sheetName val="VaR-Example 8"/>
      <sheetName val="Return Attribution"/>
      <sheetName val="Sharpe Ratio"/>
      <sheetName val="Regression Results"/>
    </sheetNames>
    <sheetDataSet>
      <sheetData sheetId="0"/>
      <sheetData sheetId="1"/>
      <sheetData sheetId="2"/>
      <sheetData sheetId="3"/>
      <sheetData sheetId="4"/>
      <sheetData sheetId="5">
        <row r="4">
          <cell r="E4">
            <v>0</v>
          </cell>
        </row>
        <row r="5">
          <cell r="E5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itional Correlation"/>
      <sheetName val="histograms"/>
      <sheetName val="percentile"/>
      <sheetName val="DATA_Eski"/>
      <sheetName val="acf"/>
      <sheetName val="!!!Backtest"/>
      <sheetName val="LVaR"/>
    </sheetNames>
    <sheetDataSet>
      <sheetData sheetId="0" refreshError="1"/>
      <sheetData sheetId="1" refreshError="1"/>
      <sheetData sheetId="2" refreshError="1"/>
      <sheetData sheetId="3">
        <row r="4">
          <cell r="F4">
            <v>1.3291208177993993E-2</v>
          </cell>
          <cell r="G4">
            <v>-2.2760584238448768E-2</v>
          </cell>
          <cell r="H4">
            <v>-9.2476224354261991E-3</v>
          </cell>
          <cell r="I4">
            <v>-3.3681037561884501E-2</v>
          </cell>
        </row>
        <row r="5">
          <cell r="F5">
            <v>3.0928435380685655E-3</v>
          </cell>
          <cell r="G5">
            <v>-7.800126215308751E-3</v>
          </cell>
          <cell r="H5">
            <v>-1.2584552657396526E-3</v>
          </cell>
          <cell r="I5">
            <v>-4.4194080420338892E-2</v>
          </cell>
        </row>
        <row r="6">
          <cell r="F6">
            <v>1.4754990797447374E-3</v>
          </cell>
          <cell r="G6">
            <v>-1.186438112346856E-2</v>
          </cell>
          <cell r="H6">
            <v>2.9826289826159205E-5</v>
          </cell>
          <cell r="I6">
            <v>-2.2662267728749543E-2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3.169541975948207E-2</v>
          </cell>
        </row>
        <row r="8">
          <cell r="F8">
            <v>-2.8550187883969545E-3</v>
          </cell>
          <cell r="G8">
            <v>-2.154540055862375E-3</v>
          </cell>
          <cell r="H8">
            <v>8.2851299745996046E-3</v>
          </cell>
          <cell r="I8">
            <v>3.5279040951014459E-2</v>
          </cell>
        </row>
        <row r="9">
          <cell r="F9">
            <v>2.2972449471809521E-3</v>
          </cell>
          <cell r="G9">
            <v>-3.9223377635636442E-4</v>
          </cell>
          <cell r="H9">
            <v>-6.1951797936261616E-4</v>
          </cell>
          <cell r="I9">
            <v>6.8685749805290491E-2</v>
          </cell>
        </row>
        <row r="10">
          <cell r="F10">
            <v>-9.5729354827478843E-4</v>
          </cell>
          <cell r="G10">
            <v>1.9613611909493126E-4</v>
          </cell>
          <cell r="H10">
            <v>1.9598763078354162E-3</v>
          </cell>
          <cell r="I10">
            <v>5.2202573226805583E-2</v>
          </cell>
        </row>
        <row r="11">
          <cell r="F11">
            <v>-4.0920713291854958E-3</v>
          </cell>
          <cell r="G11">
            <v>5.2811858688607558E-3</v>
          </cell>
          <cell r="H11">
            <v>4.419393913219871E-3</v>
          </cell>
          <cell r="I11">
            <v>-3.4713877408796744E-2</v>
          </cell>
        </row>
        <row r="12">
          <cell r="F12">
            <v>-2.1414629696772853E-3</v>
          </cell>
          <cell r="G12">
            <v>1.6733959183040392E-2</v>
          </cell>
          <cell r="H12">
            <v>6.443851327938753E-3</v>
          </cell>
          <cell r="I12">
            <v>5.8857526951020693E-2</v>
          </cell>
        </row>
        <row r="13">
          <cell r="F13">
            <v>-3.9009697255400834E-4</v>
          </cell>
          <cell r="G13">
            <v>-4.711320670722394E-3</v>
          </cell>
          <cell r="H13">
            <v>3.0403448514789442E-4</v>
          </cell>
          <cell r="I13">
            <v>-1.4853602635131231E-2</v>
          </cell>
        </row>
        <row r="14">
          <cell r="F14">
            <v>1.9525789235892116E-3</v>
          </cell>
          <cell r="G14">
            <v>1.3483580969932789E-3</v>
          </cell>
          <cell r="H14">
            <v>8.6320962372920813E-4</v>
          </cell>
          <cell r="I14">
            <v>-9.1963763672053181E-2</v>
          </cell>
        </row>
        <row r="15">
          <cell r="F15">
            <v>7.2796245989314838E-4</v>
          </cell>
          <cell r="G15">
            <v>8.1476606970653179E-3</v>
          </cell>
          <cell r="H15">
            <v>6.2732113147807498E-4</v>
          </cell>
          <cell r="I15">
            <v>-5.972878364695846E-2</v>
          </cell>
        </row>
        <row r="16">
          <cell r="F16">
            <v>-2.6977417363615399E-3</v>
          </cell>
          <cell r="G16">
            <v>-3.6342809702867972E-3</v>
          </cell>
          <cell r="H16">
            <v>5.6563493708505688E-3</v>
          </cell>
          <cell r="I16">
            <v>4.8627039759352945E-2</v>
          </cell>
        </row>
        <row r="17">
          <cell r="F17">
            <v>1.51611534509126E-3</v>
          </cell>
          <cell r="G17">
            <v>-1.1504171530495326E-3</v>
          </cell>
          <cell r="H17">
            <v>1.9940089096634031E-5</v>
          </cell>
          <cell r="I17">
            <v>3.4712935761935543E-2</v>
          </cell>
        </row>
        <row r="18">
          <cell r="F18">
            <v>4.4282177599269071E-4</v>
          </cell>
          <cell r="G18">
            <v>-1.632026474661047E-3</v>
          </cell>
          <cell r="H18">
            <v>8.4255849214440431E-4</v>
          </cell>
          <cell r="I18">
            <v>4.7074547651833071E-3</v>
          </cell>
        </row>
        <row r="19">
          <cell r="F19">
            <v>-4.315464293368482E-3</v>
          </cell>
          <cell r="G19">
            <v>1.0608404546932917E-2</v>
          </cell>
          <cell r="H19">
            <v>4.5033317939349726E-3</v>
          </cell>
          <cell r="I19">
            <v>4.0252597704225788E-3</v>
          </cell>
        </row>
        <row r="20">
          <cell r="F20">
            <v>-4.3223205721921393E-3</v>
          </cell>
          <cell r="G20">
            <v>5.309579175204502E-3</v>
          </cell>
          <cell r="H20">
            <v>4.4723726990898438E-3</v>
          </cell>
          <cell r="I20">
            <v>-8.3575428025094919E-2</v>
          </cell>
        </row>
        <row r="21">
          <cell r="F21">
            <v>-3.6369719100724156E-4</v>
          </cell>
          <cell r="G21">
            <v>-1.0265274059594903E-2</v>
          </cell>
          <cell r="H21">
            <v>3.8089209807726896E-3</v>
          </cell>
          <cell r="I21">
            <v>-2.2568038909546236E-2</v>
          </cell>
        </row>
        <row r="22">
          <cell r="F22">
            <v>-2.9033771674593948E-3</v>
          </cell>
          <cell r="G22">
            <v>-6.421644725419757E-3</v>
          </cell>
          <cell r="H22">
            <v>3.4390136184916024E-3</v>
          </cell>
          <cell r="I22">
            <v>-1.8652878524147258E-2</v>
          </cell>
        </row>
        <row r="23">
          <cell r="F23">
            <v>-8.6716866649643527E-4</v>
          </cell>
          <cell r="G23">
            <v>-3.6605377547303947E-3</v>
          </cell>
          <cell r="H23">
            <v>1.9067496861888376E-3</v>
          </cell>
          <cell r="I23">
            <v>3.5473167857239295E-3</v>
          </cell>
        </row>
        <row r="24">
          <cell r="F24">
            <v>2.8885551229623379E-3</v>
          </cell>
          <cell r="G24">
            <v>-1.5452968112732335E-3</v>
          </cell>
          <cell r="H24">
            <v>-9.1197329301129215E-4</v>
          </cell>
          <cell r="I24">
            <v>4.6963252399745435E-2</v>
          </cell>
        </row>
        <row r="25">
          <cell r="F25">
            <v>3.980569610941914E-3</v>
          </cell>
          <cell r="G25">
            <v>5.3981237695573097E-3</v>
          </cell>
          <cell r="H25">
            <v>-1.7435149374716746E-3</v>
          </cell>
          <cell r="I25">
            <v>-2.9657200775841296E-2</v>
          </cell>
        </row>
        <row r="26">
          <cell r="F26">
            <v>-5.300098898639718E-4</v>
          </cell>
          <cell r="G26">
            <v>-1.3468015503787388E-3</v>
          </cell>
          <cell r="H26">
            <v>4.1697500374168429E-3</v>
          </cell>
          <cell r="I26">
            <v>-2.0230121271971605E-2</v>
          </cell>
        </row>
        <row r="27">
          <cell r="F27">
            <v>8.4159741896279137E-3</v>
          </cell>
          <cell r="G27">
            <v>-1.3763908283491427E-2</v>
          </cell>
          <cell r="H27">
            <v>-5.111817427434686E-3</v>
          </cell>
          <cell r="I27">
            <v>-3.9200775657330419E-2</v>
          </cell>
        </row>
        <row r="28">
          <cell r="F28">
            <v>2.5477399561760527E-3</v>
          </cell>
          <cell r="G28">
            <v>3.3128745100086121E-3</v>
          </cell>
          <cell r="H28">
            <v>-6.8033894573507213E-4</v>
          </cell>
          <cell r="I28">
            <v>2.5398799974226342E-2</v>
          </cell>
        </row>
        <row r="29">
          <cell r="F29">
            <v>-2.4359319484422966E-3</v>
          </cell>
          <cell r="G29">
            <v>3.3019356017481437E-3</v>
          </cell>
          <cell r="H29">
            <v>3.1193232343434273E-3</v>
          </cell>
          <cell r="I29">
            <v>-1.4764172984614438E-2</v>
          </cell>
        </row>
        <row r="30">
          <cell r="F30">
            <v>-2.4590531500561534E-3</v>
          </cell>
          <cell r="G30">
            <v>-9.7002626676935772E-4</v>
          </cell>
          <cell r="H30">
            <v>3.1247122400052557E-3</v>
          </cell>
          <cell r="I30">
            <v>-2.3416020421088628E-2</v>
          </cell>
        </row>
        <row r="31">
          <cell r="F31">
            <v>4.7501658277477338E-3</v>
          </cell>
          <cell r="G31">
            <v>8.1191244385041914E-3</v>
          </cell>
          <cell r="H31">
            <v>1.7927461279883478E-4</v>
          </cell>
          <cell r="I31">
            <v>4.0010482029246265E-2</v>
          </cell>
        </row>
        <row r="32">
          <cell r="F32">
            <v>-2.7537543699591108E-3</v>
          </cell>
          <cell r="G32">
            <v>5.7742278574816831E-4</v>
          </cell>
          <cell r="H32">
            <v>3.3461751129852577E-3</v>
          </cell>
          <cell r="I32">
            <v>-1.5776357672217564E-3</v>
          </cell>
        </row>
        <row r="33">
          <cell r="F33">
            <v>8.9082287082687512E-4</v>
          </cell>
          <cell r="G33">
            <v>-6.3700630419087252E-3</v>
          </cell>
          <cell r="H33">
            <v>5.8533723107298118E-4</v>
          </cell>
          <cell r="I33">
            <v>-3.1565361212137488E-2</v>
          </cell>
        </row>
        <row r="34">
          <cell r="F34">
            <v>6.0246369441819374E-3</v>
          </cell>
          <cell r="G34">
            <v>-1.227487404360658E-2</v>
          </cell>
          <cell r="H34">
            <v>-3.3122859668752885E-3</v>
          </cell>
          <cell r="I34">
            <v>1.4329449465538063E-3</v>
          </cell>
        </row>
        <row r="35">
          <cell r="F35">
            <v>-3.317371669961283E-3</v>
          </cell>
          <cell r="G35">
            <v>-3.1415694402662088E-3</v>
          </cell>
          <cell r="H35">
            <v>3.7797790767732861E-3</v>
          </cell>
          <cell r="I35">
            <v>-5.3131126811799538E-2</v>
          </cell>
        </row>
        <row r="36">
          <cell r="F36">
            <v>4.8909980928962087E-3</v>
          </cell>
          <cell r="G36">
            <v>2.9455102297567446E-3</v>
          </cell>
          <cell r="H36">
            <v>1.3349958012613028E-3</v>
          </cell>
          <cell r="I36">
            <v>-4.026731734815385E-2</v>
          </cell>
        </row>
        <row r="37">
          <cell r="F37">
            <v>9.1100740461284614E-3</v>
          </cell>
          <cell r="G37">
            <v>-7.281346742507919E-3</v>
          </cell>
          <cell r="H37">
            <v>-6.9780481282411379E-3</v>
          </cell>
          <cell r="I37">
            <v>-3.987263348197214E-2</v>
          </cell>
        </row>
        <row r="38">
          <cell r="F38">
            <v>2.6271081530764764E-3</v>
          </cell>
          <cell r="G38">
            <v>-8.8919632396409153E-4</v>
          </cell>
          <cell r="H38">
            <v>-7.5908685678244899E-4</v>
          </cell>
          <cell r="I38">
            <v>8.5820812074834954E-2</v>
          </cell>
        </row>
        <row r="39">
          <cell r="F39">
            <v>-7.7212649002994802E-3</v>
          </cell>
          <cell r="G39">
            <v>6.9933798934571877E-3</v>
          </cell>
          <cell r="H39">
            <v>7.2031739479614752E-3</v>
          </cell>
          <cell r="I39">
            <v>6.3847250323915458E-2</v>
          </cell>
        </row>
        <row r="40">
          <cell r="F40">
            <v>-4.7585609115413869E-3</v>
          </cell>
          <cell r="G40">
            <v>6.0671484672065066E-3</v>
          </cell>
          <cell r="H40">
            <v>4.8727293242734294E-3</v>
          </cell>
          <cell r="I40">
            <v>-1.9591354955744763E-2</v>
          </cell>
        </row>
        <row r="41">
          <cell r="F41">
            <v>-7.3036369254488344E-3</v>
          </cell>
          <cell r="G41">
            <v>2.7615167032973391E-2</v>
          </cell>
          <cell r="H41">
            <v>9.2370624599094845E-3</v>
          </cell>
          <cell r="I41">
            <v>4.0375273795565068E-2</v>
          </cell>
        </row>
        <row r="42">
          <cell r="F42">
            <v>3.9728602324906031E-3</v>
          </cell>
          <cell r="G42">
            <v>-8.9609751199790453E-3</v>
          </cell>
          <cell r="H42">
            <v>-1.7092770314745551E-3</v>
          </cell>
          <cell r="I42">
            <v>7.56432285140516E-2</v>
          </cell>
        </row>
        <row r="43">
          <cell r="F43">
            <v>-2.5852901132796943E-3</v>
          </cell>
          <cell r="G43">
            <v>1.6712951924296917E-2</v>
          </cell>
          <cell r="H43">
            <v>3.0958078999331947E-3</v>
          </cell>
          <cell r="I43">
            <v>-1.5173553370447054E-2</v>
          </cell>
        </row>
        <row r="44">
          <cell r="F44">
            <v>5.1621222167885271E-3</v>
          </cell>
          <cell r="G44">
            <v>3.9473735466295599E-3</v>
          </cell>
          <cell r="H44">
            <v>-2.6799808361531556E-3</v>
          </cell>
          <cell r="I44">
            <v>-9.2516375699669973E-3</v>
          </cell>
        </row>
        <row r="45">
          <cell r="F45">
            <v>-3.4069932329824472E-3</v>
          </cell>
          <cell r="G45">
            <v>1.3123361463500893E-3</v>
          </cell>
          <cell r="H45">
            <v>3.7112379186142533E-3</v>
          </cell>
          <cell r="I45">
            <v>-1.3254759683924111E-2</v>
          </cell>
        </row>
        <row r="46">
          <cell r="F46">
            <v>-7.8677325882479325E-4</v>
          </cell>
          <cell r="G46">
            <v>6.6290331919415012E-3</v>
          </cell>
          <cell r="H46">
            <v>4.089347283563716E-3</v>
          </cell>
          <cell r="I46">
            <v>3.9074407883592177E-2</v>
          </cell>
        </row>
        <row r="47">
          <cell r="F47">
            <v>-1.6673062468448223E-3</v>
          </cell>
          <cell r="G47">
            <v>2.6022319517122802E-3</v>
          </cell>
          <cell r="H47">
            <v>2.3969486026356721E-3</v>
          </cell>
          <cell r="I47">
            <v>7.0009254036262174E-3</v>
          </cell>
        </row>
        <row r="48">
          <cell r="F48">
            <v>-5.3625320727499111E-4</v>
          </cell>
          <cell r="G48">
            <v>4.8148241164441786E-3</v>
          </cell>
          <cell r="H48">
            <v>1.556879418414322E-3</v>
          </cell>
          <cell r="I48">
            <v>5.4473770973542064E-2</v>
          </cell>
        </row>
        <row r="49">
          <cell r="F49">
            <v>4.5709986279993519E-3</v>
          </cell>
          <cell r="G49">
            <v>4.9755930530103916E-3</v>
          </cell>
          <cell r="H49">
            <v>-2.2093167609727156E-3</v>
          </cell>
          <cell r="I49">
            <v>-2.6221216838211325E-2</v>
          </cell>
        </row>
        <row r="50">
          <cell r="F50">
            <v>4.1293563613977102E-3</v>
          </cell>
          <cell r="G50">
            <v>1.7222166975690317E-2</v>
          </cell>
          <cell r="H50">
            <v>2.7776718018225001E-3</v>
          </cell>
          <cell r="I50">
            <v>-2.250342941204634E-2</v>
          </cell>
        </row>
        <row r="51">
          <cell r="F51">
            <v>8.3488338891432191E-3</v>
          </cell>
          <cell r="G51">
            <v>-1.7038360339753304E-2</v>
          </cell>
          <cell r="H51">
            <v>8.0031603845243169E-4</v>
          </cell>
          <cell r="I51">
            <v>5.8302537256720932E-3</v>
          </cell>
        </row>
        <row r="52">
          <cell r="F52">
            <v>1.4002052475617678E-4</v>
          </cell>
          <cell r="G52">
            <v>7.348888811355204E-4</v>
          </cell>
          <cell r="H52">
            <v>1.0669519761849584E-3</v>
          </cell>
          <cell r="I52">
            <v>-4.2079005969168741E-2</v>
          </cell>
        </row>
        <row r="53">
          <cell r="F53">
            <v>-5.0371003317588453E-3</v>
          </cell>
          <cell r="G53">
            <v>3.1172666665894521E-3</v>
          </cell>
          <cell r="H53">
            <v>4.9116685919898644E-3</v>
          </cell>
          <cell r="I53">
            <v>3.5962079650299912E-2</v>
          </cell>
        </row>
        <row r="54">
          <cell r="F54">
            <v>4.8412433705226146E-3</v>
          </cell>
          <cell r="G54">
            <v>-7.9037264675361086E-3</v>
          </cell>
          <cell r="H54">
            <v>-2.4236749399082179E-3</v>
          </cell>
          <cell r="I54">
            <v>1.3102614247189746E-2</v>
          </cell>
        </row>
        <row r="55">
          <cell r="F55">
            <v>2.7385128429521675E-3</v>
          </cell>
          <cell r="G55">
            <v>3.5000496263019056E-3</v>
          </cell>
          <cell r="H55">
            <v>-8.7296781137134608E-4</v>
          </cell>
          <cell r="I55">
            <v>-3.2312037410056928E-3</v>
          </cell>
        </row>
        <row r="56">
          <cell r="F56">
            <v>3.1293847700270029E-3</v>
          </cell>
          <cell r="G56">
            <v>4.5867432033015578E-3</v>
          </cell>
          <cell r="H56">
            <v>1.1737850337545446E-3</v>
          </cell>
          <cell r="I56">
            <v>-1.9204350700862387E-2</v>
          </cell>
        </row>
        <row r="57">
          <cell r="F57">
            <v>-2.9915068871887028E-3</v>
          </cell>
          <cell r="G57">
            <v>8.2034914528279004E-3</v>
          </cell>
          <cell r="H57">
            <v>3.4038064953618224E-3</v>
          </cell>
          <cell r="I57">
            <v>-1.9049308056295781E-2</v>
          </cell>
        </row>
        <row r="58">
          <cell r="F58">
            <v>-4.8859173535261962E-3</v>
          </cell>
          <cell r="G58">
            <v>1.2897585777210521E-2</v>
          </cell>
          <cell r="H58">
            <v>4.7862348937656018E-3</v>
          </cell>
          <cell r="I58">
            <v>-7.7558234345874499E-2</v>
          </cell>
        </row>
        <row r="59">
          <cell r="F59">
            <v>-1.743082888428121E-3</v>
          </cell>
          <cell r="G59">
            <v>5.3624223592634085E-3</v>
          </cell>
          <cell r="H59">
            <v>2.4439045519016999E-3</v>
          </cell>
          <cell r="I59">
            <v>1.480758562576231E-2</v>
          </cell>
        </row>
        <row r="60">
          <cell r="F60">
            <v>2.1808204934815052E-3</v>
          </cell>
          <cell r="G60">
            <v>1.7056663788425862E-2</v>
          </cell>
          <cell r="H60">
            <v>-4.3842745173286484E-4</v>
          </cell>
          <cell r="I60">
            <v>-1.0037646222832972E-2</v>
          </cell>
        </row>
        <row r="61">
          <cell r="F61">
            <v>2.7082881699509401E-3</v>
          </cell>
          <cell r="G61">
            <v>-1.6700189317134791E-2</v>
          </cell>
          <cell r="H61">
            <v>9.3089904603322715E-4</v>
          </cell>
          <cell r="I61">
            <v>2.8459874956294845E-2</v>
          </cell>
        </row>
        <row r="62">
          <cell r="F62">
            <v>-1.5487216841256379E-3</v>
          </cell>
          <cell r="G62">
            <v>-2.6766611269883247E-3</v>
          </cell>
          <cell r="H62">
            <v>2.1146149047596733E-3</v>
          </cell>
          <cell r="I62">
            <v>-2.2009055723380747E-2</v>
          </cell>
        </row>
        <row r="63">
          <cell r="F63">
            <v>1.0004768185087056E-2</v>
          </cell>
          <cell r="G63">
            <v>0</v>
          </cell>
          <cell r="H63">
            <v>-6.4270931915130867E-3</v>
          </cell>
          <cell r="I63">
            <v>6.4329680066836648E-2</v>
          </cell>
        </row>
        <row r="64">
          <cell r="F64">
            <v>-4.6696677112114324E-3</v>
          </cell>
          <cell r="G64">
            <v>3.5672917523018074E-3</v>
          </cell>
          <cell r="H64">
            <v>4.4489034147788889E-3</v>
          </cell>
          <cell r="I64">
            <v>-9.4624171706373533E-4</v>
          </cell>
        </row>
        <row r="65">
          <cell r="F65">
            <v>-2.5017332220967732E-3</v>
          </cell>
          <cell r="G65">
            <v>3.5603026633303296E-4</v>
          </cell>
          <cell r="H65">
            <v>2.8209264638040226E-3</v>
          </cell>
          <cell r="I65">
            <v>-2.7254430900669558E-3</v>
          </cell>
        </row>
        <row r="66">
          <cell r="F66">
            <v>4.5097138328356115E-3</v>
          </cell>
          <cell r="G66">
            <v>-1.2717348541208104E-2</v>
          </cell>
          <cell r="H66">
            <v>-3.9634434137293917E-4</v>
          </cell>
          <cell r="I66">
            <v>-1.7717588025676894E-2</v>
          </cell>
        </row>
        <row r="67">
          <cell r="F67">
            <v>-9.6826212867958026E-5</v>
          </cell>
          <cell r="G67">
            <v>-2.5268491019090223E-3</v>
          </cell>
          <cell r="H67">
            <v>1.0484071888718018E-3</v>
          </cell>
          <cell r="I67">
            <v>2.0561360307693483E-2</v>
          </cell>
        </row>
        <row r="68">
          <cell r="F68">
            <v>-1.845891126693964E-3</v>
          </cell>
          <cell r="G68">
            <v>1.3462777380438069E-2</v>
          </cell>
          <cell r="H68">
            <v>2.3344771735661213E-3</v>
          </cell>
          <cell r="I68">
            <v>4.8669017445105302E-2</v>
          </cell>
        </row>
        <row r="69">
          <cell r="F69">
            <v>5.0520525588679797E-4</v>
          </cell>
          <cell r="G69">
            <v>-7.1345762412804701E-4</v>
          </cell>
          <cell r="H69">
            <v>6.08025619809932E-4</v>
          </cell>
          <cell r="I69">
            <v>3.4395437733251981E-2</v>
          </cell>
        </row>
        <row r="70">
          <cell r="F70">
            <v>4.821413808047687E-3</v>
          </cell>
          <cell r="G70">
            <v>2.3168785983341883E-3</v>
          </cell>
          <cell r="H70">
            <v>-2.5837117549131622E-3</v>
          </cell>
          <cell r="I70">
            <v>-6.2975343616265222E-2</v>
          </cell>
        </row>
        <row r="71">
          <cell r="F71">
            <v>-8.2844084106926551E-4</v>
          </cell>
          <cell r="G71">
            <v>1.8781136616857298E-2</v>
          </cell>
          <cell r="H71">
            <v>3.5455233670112093E-3</v>
          </cell>
          <cell r="I71">
            <v>-3.163273611812633E-2</v>
          </cell>
        </row>
        <row r="72">
          <cell r="F72">
            <v>-4.2733171397715177E-3</v>
          </cell>
          <cell r="G72">
            <v>8.7313373223617263E-4</v>
          </cell>
          <cell r="H72">
            <v>4.1128004497285606E-3</v>
          </cell>
          <cell r="I72">
            <v>5.966960839250769E-3</v>
          </cell>
        </row>
        <row r="73">
          <cell r="F73">
            <v>-1.3887739201536783E-3</v>
          </cell>
          <cell r="G73">
            <v>-6.984459861374574E-4</v>
          </cell>
          <cell r="H73">
            <v>1.9857074130415668E-3</v>
          </cell>
          <cell r="I73">
            <v>7.7041983529875738E-3</v>
          </cell>
        </row>
        <row r="74">
          <cell r="F74">
            <v>-5.7786942988758954E-3</v>
          </cell>
          <cell r="G74">
            <v>-2.0982696979779175E-3</v>
          </cell>
          <cell r="H74">
            <v>5.1587659188214426E-3</v>
          </cell>
          <cell r="I74">
            <v>2.7708197535727393E-3</v>
          </cell>
        </row>
        <row r="75">
          <cell r="F75">
            <v>1.3666647790995905E-3</v>
          </cell>
          <cell r="G75">
            <v>-6.1452216915460905E-3</v>
          </cell>
          <cell r="H75">
            <v>-1.9960046640593011E-5</v>
          </cell>
          <cell r="I75">
            <v>9.4150883734947391E-4</v>
          </cell>
        </row>
        <row r="76">
          <cell r="F76">
            <v>5.2010614873798091E-3</v>
          </cell>
          <cell r="G76">
            <v>4.5686250612153581E-3</v>
          </cell>
          <cell r="H76">
            <v>-8.5865911352386024E-4</v>
          </cell>
          <cell r="I76">
            <v>5.4593336724518493E-2</v>
          </cell>
        </row>
        <row r="77">
          <cell r="F77">
            <v>-9.8847650751776612E-3</v>
          </cell>
          <cell r="G77">
            <v>4.8968268539305903E-3</v>
          </cell>
          <cell r="H77">
            <v>8.0822337891181106E-3</v>
          </cell>
          <cell r="I77">
            <v>3.4269049299434966E-2</v>
          </cell>
        </row>
        <row r="78">
          <cell r="F78">
            <v>-2.7275092334767804E-3</v>
          </cell>
          <cell r="G78">
            <v>-5.5983351254209751E-3</v>
          </cell>
          <cell r="H78">
            <v>2.9005697797616151E-3</v>
          </cell>
          <cell r="I78">
            <v>-6.0455760079721338E-3</v>
          </cell>
        </row>
        <row r="79">
          <cell r="F79">
            <v>3.0997406560330672E-4</v>
          </cell>
          <cell r="G79">
            <v>3.85221978741415E-3</v>
          </cell>
          <cell r="H79">
            <v>7.4316311899706093E-4</v>
          </cell>
          <cell r="I79">
            <v>3.9074936004632396E-2</v>
          </cell>
        </row>
        <row r="80">
          <cell r="F80">
            <v>-5.6463825704921129E-3</v>
          </cell>
          <cell r="G80">
            <v>-4.9054057720727077E-3</v>
          </cell>
          <cell r="H80">
            <v>4.9403565947349192E-3</v>
          </cell>
          <cell r="I80">
            <v>-7.6832992632751024E-3</v>
          </cell>
        </row>
        <row r="81">
          <cell r="F81">
            <v>-3.9978600751415104E-4</v>
          </cell>
          <cell r="G81">
            <v>-5.4592017241779159E-3</v>
          </cell>
          <cell r="H81">
            <v>3.1165875693315095E-3</v>
          </cell>
          <cell r="I81">
            <v>1.8042865650601772E-2</v>
          </cell>
        </row>
        <row r="82">
          <cell r="F82">
            <v>2.8050081383157763E-3</v>
          </cell>
          <cell r="G82">
            <v>-8.4231557107141645E-3</v>
          </cell>
          <cell r="H82">
            <v>-1.0410514007059286E-3</v>
          </cell>
          <cell r="I82">
            <v>-1.6312897459457541E-2</v>
          </cell>
        </row>
        <row r="83">
          <cell r="F83">
            <v>-1.2147871091957953E-2</v>
          </cell>
          <cell r="G83">
            <v>5.6823379390676457E-3</v>
          </cell>
          <cell r="H83">
            <v>9.3606203543447151E-3</v>
          </cell>
          <cell r="I83">
            <v>-5.7343294315248254E-2</v>
          </cell>
        </row>
        <row r="84">
          <cell r="F84">
            <v>2.3328269072932766E-3</v>
          </cell>
          <cell r="G84">
            <v>6.6181578424780738E-3</v>
          </cell>
          <cell r="H84">
            <v>-6.8816273796814989E-4</v>
          </cell>
          <cell r="I84">
            <v>3.2120534898865665E-3</v>
          </cell>
        </row>
        <row r="85">
          <cell r="F85">
            <v>3.24692035880138E-3</v>
          </cell>
          <cell r="G85">
            <v>7.0335856601103064E-4</v>
          </cell>
          <cell r="H85">
            <v>-1.3242233469921945E-3</v>
          </cell>
          <cell r="I85">
            <v>-4.183387789657534E-2</v>
          </cell>
        </row>
        <row r="86">
          <cell r="F86">
            <v>-8.7348150172599415E-4</v>
          </cell>
          <cell r="G86">
            <v>-8.7927553365609132E-4</v>
          </cell>
          <cell r="H86">
            <v>3.3630458084385564E-3</v>
          </cell>
          <cell r="I86">
            <v>3.5621988814468555E-2</v>
          </cell>
        </row>
        <row r="87">
          <cell r="F87">
            <v>2.2597392070814854E-3</v>
          </cell>
          <cell r="G87">
            <v>-7.6824961720162819E-3</v>
          </cell>
          <cell r="H87">
            <v>-6.4032497062025795E-4</v>
          </cell>
          <cell r="I87">
            <v>-1.102078229563336E-2</v>
          </cell>
        </row>
        <row r="88">
          <cell r="F88">
            <v>9.4032341248591004E-3</v>
          </cell>
          <cell r="G88">
            <v>2.1252111071498217E-3</v>
          </cell>
          <cell r="H88">
            <v>-5.629349041643467E-3</v>
          </cell>
          <cell r="I88">
            <v>6.7276140947230244E-3</v>
          </cell>
        </row>
        <row r="89">
          <cell r="F89">
            <v>-1.0704206507108781E-3</v>
          </cell>
          <cell r="G89">
            <v>2.9148101721787056E-3</v>
          </cell>
          <cell r="H89">
            <v>1.6748401298215952E-3</v>
          </cell>
          <cell r="I89">
            <v>-1.9180370248199758E-2</v>
          </cell>
        </row>
        <row r="90">
          <cell r="F90">
            <v>-2.6376377992465608E-3</v>
          </cell>
          <cell r="G90">
            <v>7.0534300226339909E-4</v>
          </cell>
          <cell r="H90">
            <v>2.7673682475756567E-3</v>
          </cell>
          <cell r="I90">
            <v>-3.1474973087070916E-2</v>
          </cell>
        </row>
        <row r="91">
          <cell r="F91">
            <v>8.869957382432566E-3</v>
          </cell>
          <cell r="G91">
            <v>-7.5198301894869677E-3</v>
          </cell>
          <cell r="H91">
            <v>-3.4415177279807502E-3</v>
          </cell>
          <cell r="I91">
            <v>2.7823043208128093E-2</v>
          </cell>
        </row>
        <row r="92">
          <cell r="F92">
            <v>-6.4359988533606634E-3</v>
          </cell>
          <cell r="G92">
            <v>6.8144871872235346E-3</v>
          </cell>
          <cell r="H92">
            <v>5.4338491673052063E-3</v>
          </cell>
          <cell r="I92">
            <v>-3.3008982109789961E-2</v>
          </cell>
        </row>
        <row r="93">
          <cell r="F93">
            <v>-6.3554019773993482E-3</v>
          </cell>
          <cell r="G93">
            <v>3.1701329824959045E-3</v>
          </cell>
          <cell r="H93">
            <v>5.3208891362359779E-3</v>
          </cell>
          <cell r="I93">
            <v>-2.8527133708317619E-2</v>
          </cell>
        </row>
        <row r="94">
          <cell r="F94">
            <v>4.1081218685313332E-4</v>
          </cell>
          <cell r="G94">
            <v>4.9114289221112639E-3</v>
          </cell>
          <cell r="H94">
            <v>6.3480892374945242E-4</v>
          </cell>
          <cell r="I94">
            <v>-1.2725775897555259E-2</v>
          </cell>
        </row>
        <row r="95">
          <cell r="F95">
            <v>6.1982892027704793E-3</v>
          </cell>
          <cell r="G95">
            <v>1.3383357836641177E-2</v>
          </cell>
          <cell r="H95">
            <v>-6.026570123959735E-4</v>
          </cell>
          <cell r="I95">
            <v>-4.1294162292286461E-2</v>
          </cell>
        </row>
        <row r="96">
          <cell r="F96">
            <v>7.7682300529268479E-3</v>
          </cell>
          <cell r="G96">
            <v>1.8973701250559012E-3</v>
          </cell>
          <cell r="H96">
            <v>-4.4927856400538754E-3</v>
          </cell>
          <cell r="I96">
            <v>1.5030215439328429E-2</v>
          </cell>
        </row>
        <row r="97">
          <cell r="F97">
            <v>-7.5007650572919877E-4</v>
          </cell>
          <cell r="G97">
            <v>-3.6253816143168569E-3</v>
          </cell>
          <cell r="H97">
            <v>1.4490476017387263E-3</v>
          </cell>
          <cell r="I97">
            <v>3.1667705780664808E-2</v>
          </cell>
        </row>
        <row r="98">
          <cell r="F98">
            <v>-4.0117188014472376E-3</v>
          </cell>
          <cell r="G98">
            <v>-1.0382420036292551E-3</v>
          </cell>
          <cell r="H98">
            <v>3.7202959753097216E-3</v>
          </cell>
          <cell r="I98">
            <v>-2.5240867453786214E-2</v>
          </cell>
        </row>
        <row r="99">
          <cell r="F99">
            <v>8.7730321336294236E-3</v>
          </cell>
          <cell r="G99">
            <v>-3.1212094005410298E-3</v>
          </cell>
          <cell r="H99">
            <v>-5.209714602929981E-3</v>
          </cell>
          <cell r="I99">
            <v>-2.3894873973814672E-3</v>
          </cell>
        </row>
        <row r="100">
          <cell r="F100">
            <v>9.172671266171389E-3</v>
          </cell>
          <cell r="G100">
            <v>-1.390337380725066E-3</v>
          </cell>
          <cell r="H100">
            <v>-2.7830666606745492E-3</v>
          </cell>
          <cell r="I100">
            <v>-7.266325845555182E-3</v>
          </cell>
        </row>
        <row r="101">
          <cell r="F101">
            <v>5.388323360779909E-3</v>
          </cell>
          <cell r="G101">
            <v>2.0847818530777187E-3</v>
          </cell>
          <cell r="H101">
            <v>-3.858305527789139E-3</v>
          </cell>
          <cell r="I101">
            <v>2.733555661508379E-2</v>
          </cell>
        </row>
        <row r="102">
          <cell r="F102">
            <v>-1.141187454840791E-3</v>
          </cell>
          <cell r="G102">
            <v>-4.6968860810027123E-3</v>
          </cell>
          <cell r="H102">
            <v>1.7533342399910737E-3</v>
          </cell>
          <cell r="I102">
            <v>3.4210031796584009E-2</v>
          </cell>
        </row>
        <row r="103">
          <cell r="F103">
            <v>1.434325886561722E-3</v>
          </cell>
          <cell r="G103">
            <v>-1.3959227592035345E-2</v>
          </cell>
          <cell r="H103">
            <v>-6.6536460787967584E-5</v>
          </cell>
          <cell r="I103">
            <v>-1.5019807742285425E-2</v>
          </cell>
        </row>
        <row r="104">
          <cell r="F104">
            <v>7.3067156268739695E-3</v>
          </cell>
          <cell r="G104">
            <v>1.8548784190260323E-3</v>
          </cell>
          <cell r="H104">
            <v>-4.3091299495307189E-3</v>
          </cell>
          <cell r="I104">
            <v>6.576391012945393E-3</v>
          </cell>
        </row>
        <row r="105">
          <cell r="F105">
            <v>1.1321237847213823E-3</v>
          </cell>
          <cell r="G105">
            <v>9.4854039833817579E-3</v>
          </cell>
          <cell r="H105">
            <v>2.0865421579208173E-3</v>
          </cell>
          <cell r="I105">
            <v>5.4574485507782287E-3</v>
          </cell>
        </row>
        <row r="106">
          <cell r="F106">
            <v>6.9620993999363282E-3</v>
          </cell>
          <cell r="G106">
            <v>4.7091741338978867E-3</v>
          </cell>
          <cell r="H106">
            <v>-4.1113000337882023E-3</v>
          </cell>
          <cell r="I106">
            <v>-3.2088314551500512E-2</v>
          </cell>
        </row>
        <row r="107">
          <cell r="F107">
            <v>1.1666300654055168E-3</v>
          </cell>
          <cell r="G107">
            <v>7.2815855712630526E-3</v>
          </cell>
          <cell r="H107">
            <v>1.1840045087649669E-4</v>
          </cell>
          <cell r="I107">
            <v>2.8673399451431509E-2</v>
          </cell>
        </row>
        <row r="108">
          <cell r="F108">
            <v>7.4477908318965717E-3</v>
          </cell>
          <cell r="G108">
            <v>-5.5430594031949899E-3</v>
          </cell>
          <cell r="H108">
            <v>-4.5287864350082724E-3</v>
          </cell>
          <cell r="I108">
            <v>-1.2196745811538368E-2</v>
          </cell>
        </row>
        <row r="109">
          <cell r="F109">
            <v>-1.0451431553459994E-2</v>
          </cell>
          <cell r="G109">
            <v>-2.0865943929535891E-3</v>
          </cell>
          <cell r="H109">
            <v>8.6745658514159069E-3</v>
          </cell>
          <cell r="I109">
            <v>-3.4486176071169321E-2</v>
          </cell>
        </row>
        <row r="110">
          <cell r="F110">
            <v>4.9674871062299862E-3</v>
          </cell>
          <cell r="G110">
            <v>2.6075634070807695E-3</v>
          </cell>
          <cell r="H110">
            <v>-7.141817432370775E-4</v>
          </cell>
          <cell r="I110">
            <v>-1.8339822975679518E-2</v>
          </cell>
        </row>
        <row r="111">
          <cell r="F111">
            <v>5.6138455061062907E-3</v>
          </cell>
          <cell r="G111">
            <v>-3.4728251781579624E-4</v>
          </cell>
          <cell r="H111">
            <v>-3.1613705378646974E-3</v>
          </cell>
          <cell r="I111">
            <v>-2.7925705830527097E-2</v>
          </cell>
        </row>
        <row r="112">
          <cell r="F112">
            <v>7.4002915968958524E-4</v>
          </cell>
          <cell r="G112">
            <v>-3.8280888926649462E-3</v>
          </cell>
          <cell r="H112">
            <v>4.2845828716368871E-4</v>
          </cell>
          <cell r="I112">
            <v>-1.4461280209405281E-2</v>
          </cell>
        </row>
        <row r="113">
          <cell r="F113">
            <v>-5.6369810374647901E-3</v>
          </cell>
          <cell r="G113">
            <v>9.1974617995483083E-3</v>
          </cell>
          <cell r="H113">
            <v>5.1296666872700991E-3</v>
          </cell>
          <cell r="I113">
            <v>-4.1961335469371953E-2</v>
          </cell>
        </row>
        <row r="114">
          <cell r="F114">
            <v>3.7629323199173757E-3</v>
          </cell>
          <cell r="G114">
            <v>-1.2099215027131982E-3</v>
          </cell>
          <cell r="H114">
            <v>-1.791537841669002E-3</v>
          </cell>
          <cell r="I114">
            <v>1.3358911246328216E-2</v>
          </cell>
        </row>
        <row r="115">
          <cell r="F115">
            <v>5.2802779007697989E-3</v>
          </cell>
          <cell r="G115">
            <v>4.14222200828378E-3</v>
          </cell>
          <cell r="H115">
            <v>-9.7063886311137069E-4</v>
          </cell>
          <cell r="I115">
            <v>1.3928942936775145E-2</v>
          </cell>
        </row>
        <row r="116">
          <cell r="F116">
            <v>-3.8160629941383743E-3</v>
          </cell>
          <cell r="G116">
            <v>5.0680862678331093E-3</v>
          </cell>
          <cell r="H116">
            <v>3.7950154680880567E-3</v>
          </cell>
          <cell r="I116">
            <v>-6.0529990640039869E-3</v>
          </cell>
        </row>
        <row r="117">
          <cell r="F117">
            <v>-5.0838301526332464E-3</v>
          </cell>
          <cell r="G117">
            <v>5.8094994661685804E-3</v>
          </cell>
          <cell r="H117">
            <v>4.6955583723888436E-3</v>
          </cell>
          <cell r="I117">
            <v>1.5299513159845613E-2</v>
          </cell>
        </row>
        <row r="118">
          <cell r="F118">
            <v>-1.9527545628583872E-3</v>
          </cell>
          <cell r="G118">
            <v>1.1687124895718229E-2</v>
          </cell>
          <cell r="H118">
            <v>2.3902656270520968E-3</v>
          </cell>
          <cell r="I118">
            <v>3.0855940767870842E-3</v>
          </cell>
        </row>
        <row r="119">
          <cell r="F119">
            <v>1.9313994330783882E-4</v>
          </cell>
          <cell r="G119">
            <v>3.5300087084682475E-3</v>
          </cell>
          <cell r="H119">
            <v>8.2981445008814157E-4</v>
          </cell>
          <cell r="I119">
            <v>-2.0160336434237421E-2</v>
          </cell>
        </row>
        <row r="120">
          <cell r="F120">
            <v>-2.5231570029319336E-3</v>
          </cell>
          <cell r="G120">
            <v>-7.5796219369717553E-3</v>
          </cell>
          <cell r="H120">
            <v>4.7258869919151658E-3</v>
          </cell>
          <cell r="I120">
            <v>2.0480618846527108E-3</v>
          </cell>
        </row>
        <row r="121">
          <cell r="F121">
            <v>3.4123158583554947E-3</v>
          </cell>
          <cell r="G121">
            <v>-3.0480084557668393E-3</v>
          </cell>
          <cell r="H121">
            <v>-1.4960939680192188E-3</v>
          </cell>
          <cell r="I121">
            <v>8.6239627277663027E-3</v>
          </cell>
        </row>
        <row r="122">
          <cell r="F122">
            <v>1.7955508441805065E-3</v>
          </cell>
          <cell r="G122">
            <v>-5.089058634005399E-4</v>
          </cell>
          <cell r="H122">
            <v>-3.3125424145912891E-4</v>
          </cell>
          <cell r="I122">
            <v>-2.6375908186216591E-2</v>
          </cell>
        </row>
        <row r="123">
          <cell r="F123">
            <v>7.524912898236989E-3</v>
          </cell>
          <cell r="G123">
            <v>3.7259760270933221E-3</v>
          </cell>
          <cell r="H123">
            <v>-4.5145351597426038E-3</v>
          </cell>
          <cell r="I123">
            <v>4.2256998905973002E-3</v>
          </cell>
        </row>
        <row r="124">
          <cell r="F124">
            <v>3.2781681765104453E-3</v>
          </cell>
          <cell r="G124">
            <v>-6.2743973859216611E-3</v>
          </cell>
          <cell r="H124">
            <v>-1.4337948984942878E-3</v>
          </cell>
          <cell r="I124">
            <v>-8.1905087570528778E-3</v>
          </cell>
        </row>
        <row r="125">
          <cell r="F125">
            <v>-3.469346078280811E-3</v>
          </cell>
          <cell r="G125">
            <v>5.1020409270010833E-4</v>
          </cell>
          <cell r="H125">
            <v>4.7129796183221096E-3</v>
          </cell>
          <cell r="I125">
            <v>-1.0298175007160191E-2</v>
          </cell>
        </row>
        <row r="126">
          <cell r="F126">
            <v>2.2331926965902767E-4</v>
          </cell>
          <cell r="G126">
            <v>-3.9182332922857877E-3</v>
          </cell>
          <cell r="H126">
            <v>1.2770640343813362E-3</v>
          </cell>
          <cell r="I126">
            <v>3.0308502516159332E-2</v>
          </cell>
        </row>
        <row r="127">
          <cell r="F127">
            <v>3.2780629858993006E-3</v>
          </cell>
          <cell r="G127">
            <v>-7.5388003751123292E-3</v>
          </cell>
          <cell r="H127">
            <v>-2.3989503352513605E-3</v>
          </cell>
          <cell r="I127">
            <v>-3.1788366075053948E-2</v>
          </cell>
        </row>
        <row r="128">
          <cell r="F128">
            <v>7.8035399669382026E-4</v>
          </cell>
          <cell r="G128">
            <v>-4.7407751592591033E-3</v>
          </cell>
          <cell r="H128">
            <v>1.5035435816756386E-4</v>
          </cell>
          <cell r="I128">
            <v>1.1499215198850252E-2</v>
          </cell>
        </row>
        <row r="129">
          <cell r="F129">
            <v>-4.2005234747305234E-3</v>
          </cell>
          <cell r="G129">
            <v>2.4162938922256518E-3</v>
          </cell>
          <cell r="H129">
            <v>3.7947816598426624E-3</v>
          </cell>
          <cell r="I129">
            <v>3.5946772412254517E-2</v>
          </cell>
        </row>
        <row r="130">
          <cell r="F130">
            <v>4.4136244698256989E-3</v>
          </cell>
          <cell r="G130">
            <v>3.8711390766421232E-3</v>
          </cell>
          <cell r="H130">
            <v>-1.0633972413772719E-3</v>
          </cell>
          <cell r="I130">
            <v>-5.5873501106407389E-2</v>
          </cell>
        </row>
        <row r="131">
          <cell r="F131">
            <v>1.325596533614548E-3</v>
          </cell>
          <cell r="G131">
            <v>1.0297778306396156E-3</v>
          </cell>
          <cell r="H131">
            <v>-2.4938485865995538E-4</v>
          </cell>
          <cell r="I131">
            <v>-1.4542324403489253E-2</v>
          </cell>
        </row>
        <row r="132">
          <cell r="F132">
            <v>-2.2549822496344034E-3</v>
          </cell>
          <cell r="G132">
            <v>-6.2809412767219847E-3</v>
          </cell>
          <cell r="H132">
            <v>2.3718494113705206E-3</v>
          </cell>
          <cell r="I132">
            <v>-3.4055837717331054E-2</v>
          </cell>
        </row>
        <row r="133">
          <cell r="F133">
            <v>-7.5113600532804737E-3</v>
          </cell>
          <cell r="G133">
            <v>1.2948772443554411E-2</v>
          </cell>
          <cell r="H133">
            <v>6.1727335559560127E-3</v>
          </cell>
          <cell r="I133">
            <v>9.5111431806276601E-3</v>
          </cell>
        </row>
        <row r="134">
          <cell r="F134">
            <v>-1.1370706616779108E-3</v>
          </cell>
          <cell r="G134">
            <v>-8.3847171581475522E-3</v>
          </cell>
          <cell r="H134">
            <v>1.5358587836313427E-3</v>
          </cell>
          <cell r="I134">
            <v>-5.4716579948674536E-2</v>
          </cell>
        </row>
        <row r="135">
          <cell r="F135">
            <v>2.3059361931587244E-3</v>
          </cell>
          <cell r="G135">
            <v>-4.0463229414580805E-3</v>
          </cell>
          <cell r="H135">
            <v>4.8815200514389572E-4</v>
          </cell>
          <cell r="I135">
            <v>-5.0902651121892033E-3</v>
          </cell>
        </row>
        <row r="136">
          <cell r="F136">
            <v>5.4195096034307961E-4</v>
          </cell>
          <cell r="G136">
            <v>5.9347355198145265E-3</v>
          </cell>
          <cell r="H136">
            <v>3.2768220673382964E-4</v>
          </cell>
          <cell r="I136">
            <v>3.8655875347897384E-2</v>
          </cell>
        </row>
        <row r="137">
          <cell r="F137">
            <v>-7.8670990341329679E-3</v>
          </cell>
          <cell r="G137">
            <v>8.0287414538370138E-3</v>
          </cell>
          <cell r="H137">
            <v>6.3428160722069811E-3</v>
          </cell>
          <cell r="I137">
            <v>-2.4158349412465564E-2</v>
          </cell>
        </row>
        <row r="138">
          <cell r="F138">
            <v>1.3032555900684938E-3</v>
          </cell>
          <cell r="G138">
            <v>-3.2379033060143106E-3</v>
          </cell>
          <cell r="H138">
            <v>-2.1443341963927749E-4</v>
          </cell>
          <cell r="I138">
            <v>5.1134649907562099E-2</v>
          </cell>
        </row>
        <row r="139">
          <cell r="F139">
            <v>6.9427801623527475E-3</v>
          </cell>
          <cell r="G139">
            <v>-9.6909124268609367E-3</v>
          </cell>
          <cell r="H139">
            <v>-4.2516355306604784E-3</v>
          </cell>
          <cell r="I139">
            <v>8.7113028471227458E-3</v>
          </cell>
        </row>
        <row r="140">
          <cell r="F140">
            <v>5.0163710997220309E-4</v>
          </cell>
          <cell r="G140">
            <v>-6.8965519974848637E-4</v>
          </cell>
          <cell r="H140">
            <v>1.7870829309951347E-3</v>
          </cell>
          <cell r="I140">
            <v>1.1306106809764183E-2</v>
          </cell>
        </row>
        <row r="141">
          <cell r="F141">
            <v>5.1306949743921242E-3</v>
          </cell>
          <cell r="G141">
            <v>-5.534431283253362E-3</v>
          </cell>
          <cell r="H141">
            <v>-2.981833775861645E-3</v>
          </cell>
          <cell r="I141">
            <v>-1.2837891638250751E-2</v>
          </cell>
        </row>
        <row r="142">
          <cell r="F142">
            <v>-2.6299197351723825E-4</v>
          </cell>
          <cell r="G142">
            <v>1.213276862586119E-3</v>
          </cell>
          <cell r="H142">
            <v>9.0728540506233456E-4</v>
          </cell>
          <cell r="I142">
            <v>1.0943713929202944E-3</v>
          </cell>
        </row>
        <row r="143">
          <cell r="F143">
            <v>-5.1100905159516237E-4</v>
          </cell>
          <cell r="G143">
            <v>1.5577675153578593E-3</v>
          </cell>
          <cell r="H143">
            <v>1.0868658529483524E-3</v>
          </cell>
          <cell r="I143">
            <v>2.988298783426338E-2</v>
          </cell>
        </row>
        <row r="144">
          <cell r="F144">
            <v>-7.2683388447548642E-3</v>
          </cell>
          <cell r="G144">
            <v>2.5908987634416063E-3</v>
          </cell>
          <cell r="H144">
            <v>5.9319640827393038E-3</v>
          </cell>
          <cell r="I144">
            <v>-1.8571962369695886E-2</v>
          </cell>
        </row>
        <row r="145">
          <cell r="F145">
            <v>1.1384228777516378E-4</v>
          </cell>
          <cell r="G145">
            <v>3.1862244393606231E-3</v>
          </cell>
          <cell r="H145">
            <v>2.0592685130529278E-3</v>
          </cell>
          <cell r="I145">
            <v>1.6446563057382426E-2</v>
          </cell>
        </row>
        <row r="146">
          <cell r="F146">
            <v>2.687667369988937E-3</v>
          </cell>
          <cell r="G146">
            <v>-1.6349011945183017E-3</v>
          </cell>
          <cell r="H146">
            <v>-1.201575857974207E-3</v>
          </cell>
          <cell r="I146">
            <v>2.8364771144648754E-4</v>
          </cell>
        </row>
        <row r="147">
          <cell r="F147">
            <v>-8.0343786253080762E-3</v>
          </cell>
          <cell r="G147">
            <v>9.3430585786597395E-3</v>
          </cell>
          <cell r="H147">
            <v>6.4089628091490878E-3</v>
          </cell>
          <cell r="I147">
            <v>-4.7617445433801499E-3</v>
          </cell>
        </row>
        <row r="148">
          <cell r="F148">
            <v>-6.5766061861672514E-3</v>
          </cell>
          <cell r="G148">
            <v>1.237933394195888E-2</v>
          </cell>
          <cell r="H148">
            <v>5.3077912071663796E-3</v>
          </cell>
          <cell r="I148">
            <v>-1.7825527692584744E-2</v>
          </cell>
        </row>
        <row r="149">
          <cell r="F149">
            <v>2.8913217024965302E-3</v>
          </cell>
          <cell r="G149">
            <v>8.4231810910130893E-4</v>
          </cell>
          <cell r="H149">
            <v>-1.3071998877089062E-3</v>
          </cell>
          <cell r="I149">
            <v>-2.3796756102929671E-2</v>
          </cell>
        </row>
        <row r="150">
          <cell r="F150">
            <v>2.2853297236348769E-3</v>
          </cell>
          <cell r="G150">
            <v>-6.2500203451712946E-3</v>
          </cell>
          <cell r="H150">
            <v>5.2479502128279995E-4</v>
          </cell>
          <cell r="I150">
            <v>-1.7354661491706173E-2</v>
          </cell>
        </row>
        <row r="151">
          <cell r="F151">
            <v>-4.0081278771620056E-3</v>
          </cell>
          <cell r="G151">
            <v>6.923364365225366E-3</v>
          </cell>
          <cell r="H151">
            <v>3.5016820637706124E-3</v>
          </cell>
          <cell r="I151">
            <v>-2.5205663317397101E-2</v>
          </cell>
        </row>
        <row r="152">
          <cell r="F152">
            <v>-2.1439110073330921E-3</v>
          </cell>
          <cell r="G152">
            <v>6.6250399555444336E-3</v>
          </cell>
          <cell r="H152">
            <v>2.1903593525259587E-3</v>
          </cell>
          <cell r="I152">
            <v>3.2024737230708579E-3</v>
          </cell>
        </row>
        <row r="153">
          <cell r="F153">
            <v>4.4802965408970042E-3</v>
          </cell>
          <cell r="G153">
            <v>-5.2797105673987547E-3</v>
          </cell>
          <cell r="H153">
            <v>-2.4010600026817988E-3</v>
          </cell>
          <cell r="I153">
            <v>2.7348176219984758E-2</v>
          </cell>
        </row>
        <row r="154">
          <cell r="F154">
            <v>5.0844337346009748E-3</v>
          </cell>
          <cell r="G154">
            <v>-5.3922112285462714E-3</v>
          </cell>
          <cell r="H154">
            <v>-2.8464817015930368E-3</v>
          </cell>
          <cell r="I154">
            <v>2.0981733322904494E-2</v>
          </cell>
        </row>
        <row r="155">
          <cell r="F155">
            <v>-4.3325314635948063E-3</v>
          </cell>
          <cell r="G155">
            <v>-2.5376430467838463E-3</v>
          </cell>
          <cell r="H155">
            <v>5.1486109294580302E-3</v>
          </cell>
          <cell r="I155">
            <v>-4.4861255784957019E-2</v>
          </cell>
        </row>
        <row r="156">
          <cell r="F156">
            <v>5.5472558424501722E-3</v>
          </cell>
          <cell r="G156">
            <v>-1.8650395368782378E-3</v>
          </cell>
          <cell r="H156">
            <v>-3.1647604925638911E-3</v>
          </cell>
          <cell r="I156">
            <v>-1.3272782233933276E-3</v>
          </cell>
        </row>
        <row r="157">
          <cell r="F157">
            <v>-1.0706862570848872E-3</v>
          </cell>
          <cell r="G157">
            <v>1.0466880397764318E-2</v>
          </cell>
          <cell r="H157">
            <v>1.4574364951455531E-3</v>
          </cell>
          <cell r="I157">
            <v>-8.8068838194144637E-4</v>
          </cell>
        </row>
        <row r="158">
          <cell r="F158">
            <v>4.9884531054891724E-3</v>
          </cell>
          <cell r="G158">
            <v>-4.5446972684899788E-3</v>
          </cell>
          <cell r="H158">
            <v>-2.7950943969991273E-3</v>
          </cell>
          <cell r="I158">
            <v>1.8005458456441501E-2</v>
          </cell>
        </row>
        <row r="159">
          <cell r="F159">
            <v>-4.4780944758900983E-3</v>
          </cell>
          <cell r="G159">
            <v>1.6869095856456736E-4</v>
          </cell>
          <cell r="H159">
            <v>3.8560359485655619E-3</v>
          </cell>
          <cell r="I159">
            <v>-3.2412734933003638E-2</v>
          </cell>
        </row>
        <row r="160">
          <cell r="F160">
            <v>-1.9397258834076884E-3</v>
          </cell>
          <cell r="G160">
            <v>9.8192220272268118E-3</v>
          </cell>
          <cell r="H160">
            <v>3.4721010496916354E-3</v>
          </cell>
          <cell r="I160">
            <v>-5.0337737221371262E-3</v>
          </cell>
        </row>
        <row r="161">
          <cell r="F161">
            <v>-4.3775462284385506E-3</v>
          </cell>
          <cell r="G161">
            <v>1.3353365362625601E-3</v>
          </cell>
          <cell r="H161">
            <v>3.7380977866863369E-3</v>
          </cell>
          <cell r="I161">
            <v>3.6606565521757645E-2</v>
          </cell>
        </row>
        <row r="162">
          <cell r="F162">
            <v>-6.4310558751471151E-4</v>
          </cell>
          <cell r="G162">
            <v>1.3256200747134628E-2</v>
          </cell>
          <cell r="H162">
            <v>1.1450183747873117E-3</v>
          </cell>
          <cell r="I162">
            <v>-2.0573514652615903E-3</v>
          </cell>
        </row>
        <row r="163">
          <cell r="F163">
            <v>6.0741127026728917E-3</v>
          </cell>
          <cell r="G163">
            <v>-1.6474468305987156E-3</v>
          </cell>
          <cell r="H163">
            <v>-3.4967206365160378E-3</v>
          </cell>
          <cell r="I163">
            <v>-8.1808145992454152E-3</v>
          </cell>
        </row>
        <row r="164">
          <cell r="F164">
            <v>3.5204349677670508E-4</v>
          </cell>
          <cell r="G164">
            <v>1.1534976973152579E-3</v>
          </cell>
          <cell r="H164">
            <v>4.6247436919523926E-4</v>
          </cell>
          <cell r="I164">
            <v>-6.9836718341590867E-3</v>
          </cell>
        </row>
        <row r="165">
          <cell r="F165">
            <v>-1.900710470838153E-4</v>
          </cell>
          <cell r="G165">
            <v>6.8931833753140305E-3</v>
          </cell>
          <cell r="H165">
            <v>2.2492978989457312E-3</v>
          </cell>
          <cell r="I165">
            <v>2.6445930762894809E-2</v>
          </cell>
        </row>
        <row r="166">
          <cell r="F166">
            <v>-2.3451912161893194E-3</v>
          </cell>
          <cell r="G166">
            <v>1.879162283445401E-3</v>
          </cell>
          <cell r="H166">
            <v>2.3292590793853453E-3</v>
          </cell>
          <cell r="I166">
            <v>-1.3310292389842162E-2</v>
          </cell>
        </row>
        <row r="167">
          <cell r="F167">
            <v>-2.6813406333062147E-3</v>
          </cell>
          <cell r="G167">
            <v>3.2597209208101033E-3</v>
          </cell>
          <cell r="H167">
            <v>3.2494321064846384E-3</v>
          </cell>
          <cell r="I167">
            <v>-4.7255643862937806E-3</v>
          </cell>
        </row>
        <row r="168">
          <cell r="F168">
            <v>1.7589973374177257E-3</v>
          </cell>
          <cell r="G168">
            <v>3.5734627484762934E-3</v>
          </cell>
          <cell r="H168">
            <v>-4.8254184428963903E-4</v>
          </cell>
          <cell r="I168">
            <v>9.3326420772429086E-3</v>
          </cell>
        </row>
        <row r="169">
          <cell r="F169">
            <v>6.7359664405070904E-3</v>
          </cell>
          <cell r="G169">
            <v>2.2673910434700666E-3</v>
          </cell>
          <cell r="H169">
            <v>-1.7389281503928402E-3</v>
          </cell>
          <cell r="I169">
            <v>3.0848244560053636E-3</v>
          </cell>
        </row>
        <row r="170">
          <cell r="F170">
            <v>-8.7442983515112899E-3</v>
          </cell>
          <cell r="G170">
            <v>1.7779219165329136E-3</v>
          </cell>
          <cell r="H170">
            <v>6.020215934508277E-3</v>
          </cell>
          <cell r="I170">
            <v>-1.475528890481694E-2</v>
          </cell>
        </row>
        <row r="171">
          <cell r="F171">
            <v>-5.8424212348248787E-3</v>
          </cell>
          <cell r="G171">
            <v>8.3621939396251975E-3</v>
          </cell>
          <cell r="H171">
            <v>4.6937918015937646E-3</v>
          </cell>
          <cell r="I171">
            <v>-5.8602071227821878E-2</v>
          </cell>
        </row>
        <row r="172">
          <cell r="F172">
            <v>-4.0775577364286332E-3</v>
          </cell>
          <cell r="G172">
            <v>8.8485570764842373E-3</v>
          </cell>
          <cell r="H172">
            <v>3.4672869828343451E-3</v>
          </cell>
          <cell r="I172">
            <v>-1.0215909188351672E-2</v>
          </cell>
        </row>
        <row r="173">
          <cell r="F173">
            <v>-5.3153961611092165E-4</v>
          </cell>
          <cell r="G173">
            <v>-7.5682496278499109E-3</v>
          </cell>
          <cell r="H173">
            <v>1.0757451438733045E-3</v>
          </cell>
          <cell r="I173">
            <v>-5.1382152998749063E-2</v>
          </cell>
        </row>
        <row r="174">
          <cell r="F174">
            <v>-5.3666871444911796E-3</v>
          </cell>
          <cell r="G174">
            <v>5.9796869427120383E-3</v>
          </cell>
          <cell r="H174">
            <v>5.7285822809899018E-3</v>
          </cell>
          <cell r="I174">
            <v>5.8705816001691511E-3</v>
          </cell>
        </row>
        <row r="175">
          <cell r="F175">
            <v>2.1741086242848006E-3</v>
          </cell>
          <cell r="G175">
            <v>-9.6649979555683135E-3</v>
          </cell>
          <cell r="H175">
            <v>-7.2768125827175141E-4</v>
          </cell>
          <cell r="I175">
            <v>1.1855456292833813E-2</v>
          </cell>
        </row>
        <row r="176">
          <cell r="F176">
            <v>2.0272241531259514E-3</v>
          </cell>
          <cell r="G176">
            <v>-1.9281760613581917E-3</v>
          </cell>
          <cell r="H176">
            <v>-6.3293609458649062E-4</v>
          </cell>
          <cell r="I176">
            <v>-2.3265968425282082E-2</v>
          </cell>
        </row>
        <row r="177">
          <cell r="F177">
            <v>8.4750761590303989E-4</v>
          </cell>
          <cell r="G177">
            <v>1.6082341623597658E-4</v>
          </cell>
          <cell r="H177">
            <v>1.5377131685173618E-4</v>
          </cell>
          <cell r="I177">
            <v>-2.8486685788321137E-3</v>
          </cell>
        </row>
        <row r="178">
          <cell r="F178">
            <v>-1.584677852345873E-3</v>
          </cell>
          <cell r="G178">
            <v>-2.576283527839679E-3</v>
          </cell>
          <cell r="H178">
            <v>1.7707906675469695E-3</v>
          </cell>
          <cell r="I178">
            <v>-5.4114656454938015E-2</v>
          </cell>
        </row>
        <row r="179">
          <cell r="F179">
            <v>-5.3001790327691497E-3</v>
          </cell>
          <cell r="G179">
            <v>1.2099021835942898E-2</v>
          </cell>
          <cell r="H179">
            <v>5.6495701438317673E-3</v>
          </cell>
          <cell r="I179">
            <v>-4.5560178992384306E-2</v>
          </cell>
        </row>
        <row r="180">
          <cell r="F180">
            <v>1.8412400150675551E-3</v>
          </cell>
          <cell r="G180">
            <v>-9.561753716550845E-4</v>
          </cell>
          <cell r="H180">
            <v>-4.9894032070636372E-4</v>
          </cell>
          <cell r="I180">
            <v>7.5353462331272977E-2</v>
          </cell>
        </row>
        <row r="181">
          <cell r="F181">
            <v>-5.5286693743626927E-3</v>
          </cell>
          <cell r="G181">
            <v>7.6239251106593664E-3</v>
          </cell>
          <cell r="H181">
            <v>4.337656725466878E-3</v>
          </cell>
          <cell r="I181">
            <v>1.1556898774125343E-2</v>
          </cell>
        </row>
        <row r="182">
          <cell r="F182">
            <v>4.3413575289732668E-3</v>
          </cell>
          <cell r="G182">
            <v>-2.2176470358969917E-3</v>
          </cell>
          <cell r="H182">
            <v>-2.1285710496532157E-3</v>
          </cell>
          <cell r="I182">
            <v>-1.9670542648082847E-2</v>
          </cell>
        </row>
        <row r="183">
          <cell r="F183">
            <v>2.3513105415242406E-2</v>
          </cell>
          <cell r="G183">
            <v>-2.1721689211767932E-2</v>
          </cell>
          <cell r="H183">
            <v>-1.5021436369301346E-2</v>
          </cell>
          <cell r="I183">
            <v>3.666981123990716E-2</v>
          </cell>
        </row>
        <row r="184">
          <cell r="F184">
            <v>-6.3542924926879799E-3</v>
          </cell>
          <cell r="G184">
            <v>2.9128590868387691E-3</v>
          </cell>
          <cell r="H184">
            <v>6.4772944762902874E-3</v>
          </cell>
          <cell r="I184">
            <v>-1.350121840218811E-2</v>
          </cell>
        </row>
        <row r="185">
          <cell r="F185">
            <v>2.8815159864245903E-3</v>
          </cell>
          <cell r="G185">
            <v>3.0655074022445904E-3</v>
          </cell>
          <cell r="H185">
            <v>-1.2241069561725719E-3</v>
          </cell>
          <cell r="I185">
            <v>-5.8115190354370025E-3</v>
          </cell>
        </row>
        <row r="186">
          <cell r="F186">
            <v>4.1485309897024711E-3</v>
          </cell>
          <cell r="G186">
            <v>-4.3590640544438914E-3</v>
          </cell>
          <cell r="H186">
            <v>-2.0923991214871263E-3</v>
          </cell>
          <cell r="I186">
            <v>-1.186475946477809E-4</v>
          </cell>
        </row>
        <row r="187">
          <cell r="F187">
            <v>5.6561448290193641E-4</v>
          </cell>
          <cell r="G187">
            <v>-1.2952321085432639E-3</v>
          </cell>
          <cell r="H187">
            <v>3.3913816370035129E-4</v>
          </cell>
          <cell r="I187">
            <v>5.0363167417459822E-3</v>
          </cell>
        </row>
        <row r="188">
          <cell r="F188">
            <v>-4.375035739168984E-3</v>
          </cell>
          <cell r="G188">
            <v>-3.5705629104949023E-3</v>
          </cell>
          <cell r="H188">
            <v>3.6877426365091214E-3</v>
          </cell>
          <cell r="I188">
            <v>5.3800724891374507E-3</v>
          </cell>
        </row>
        <row r="189">
          <cell r="F189">
            <v>3.0400123694274955E-3</v>
          </cell>
          <cell r="G189">
            <v>-3.0939611067590236E-3</v>
          </cell>
          <cell r="H189">
            <v>-2.5996258033778919E-4</v>
          </cell>
          <cell r="I189">
            <v>1.356914255819224E-2</v>
          </cell>
        </row>
        <row r="190">
          <cell r="F190">
            <v>-2.258021342963074E-3</v>
          </cell>
          <cell r="G190">
            <v>3.9065728855888788E-3</v>
          </cell>
          <cell r="H190">
            <v>2.0680905159997601E-3</v>
          </cell>
          <cell r="I190">
            <v>1.0915849289995148E-2</v>
          </cell>
        </row>
        <row r="191">
          <cell r="F191">
            <v>-8.4006715232491386E-4</v>
          </cell>
          <cell r="G191">
            <v>-5.702198572102463E-3</v>
          </cell>
          <cell r="H191">
            <v>1.1022809361441223E-3</v>
          </cell>
          <cell r="I191">
            <v>4.3166756236622927E-3</v>
          </cell>
        </row>
        <row r="192">
          <cell r="F192">
            <v>3.2023077383949586E-4</v>
          </cell>
          <cell r="G192">
            <v>1.3062292656526202E-3</v>
          </cell>
          <cell r="H192">
            <v>3.2036765636068402E-4</v>
          </cell>
          <cell r="I192">
            <v>5.9112044225742046E-2</v>
          </cell>
        </row>
        <row r="193">
          <cell r="F193">
            <v>-2.6263563650831268E-3</v>
          </cell>
          <cell r="G193">
            <v>5.3702325969580281E-3</v>
          </cell>
          <cell r="H193">
            <v>2.3030263489650228E-3</v>
          </cell>
          <cell r="I193">
            <v>-3.1734563062325055E-2</v>
          </cell>
        </row>
        <row r="194">
          <cell r="F194">
            <v>6.6236899454134098E-4</v>
          </cell>
          <cell r="G194">
            <v>0</v>
          </cell>
          <cell r="H194">
            <v>1.6977673716124519E-3</v>
          </cell>
          <cell r="I194">
            <v>7.486800799462566E-2</v>
          </cell>
        </row>
        <row r="195">
          <cell r="F195">
            <v>1.033753553402419E-3</v>
          </cell>
          <cell r="G195">
            <v>7.599066478718856E-3</v>
          </cell>
          <cell r="H195">
            <v>-6.9185878426044061E-4</v>
          </cell>
          <cell r="I195">
            <v>-1.0454639974963421E-2</v>
          </cell>
        </row>
        <row r="196">
          <cell r="F196">
            <v>1.419348465374779E-3</v>
          </cell>
          <cell r="G196">
            <v>2.2524343848503128E-3</v>
          </cell>
          <cell r="H196">
            <v>-4.1608964913000037E-4</v>
          </cell>
          <cell r="I196">
            <v>2.0831540427953581E-2</v>
          </cell>
        </row>
        <row r="197">
          <cell r="F197">
            <v>-5.0614695426140421E-3</v>
          </cell>
          <cell r="G197">
            <v>5.2893215157076463E-3</v>
          </cell>
          <cell r="H197">
            <v>3.9202944505221373E-3</v>
          </cell>
          <cell r="I197">
            <v>-9.9188747356000594E-3</v>
          </cell>
        </row>
        <row r="198">
          <cell r="F198">
            <v>-4.4354211567510036E-4</v>
          </cell>
          <cell r="G198">
            <v>9.5869624663250271E-4</v>
          </cell>
          <cell r="H198">
            <v>8.2949323760055061E-4</v>
          </cell>
          <cell r="I198">
            <v>6.5799696962318271E-2</v>
          </cell>
        </row>
        <row r="199">
          <cell r="F199">
            <v>-7.9630896780750124E-3</v>
          </cell>
          <cell r="G199">
            <v>2.790959110022217E-3</v>
          </cell>
          <cell r="H199">
            <v>6.8541720704656953E-3</v>
          </cell>
          <cell r="I199">
            <v>-9.8392192008274672E-3</v>
          </cell>
        </row>
        <row r="200">
          <cell r="F200">
            <v>-2.4568047993207555E-4</v>
          </cell>
          <cell r="G200">
            <v>2.5449353643380314E-3</v>
          </cell>
          <cell r="H200">
            <v>6.9372439707850197E-4</v>
          </cell>
          <cell r="I200">
            <v>-1.777487737224814E-2</v>
          </cell>
        </row>
        <row r="201">
          <cell r="F201">
            <v>1.8817217985988765E-3</v>
          </cell>
          <cell r="G201">
            <v>-3.1821824784629424E-3</v>
          </cell>
          <cell r="H201">
            <v>-7.0255538087962656E-4</v>
          </cell>
          <cell r="I201">
            <v>9.2916715393320023E-4</v>
          </cell>
        </row>
        <row r="202">
          <cell r="F202">
            <v>-7.2559170573574068E-3</v>
          </cell>
          <cell r="G202">
            <v>4.7694843990352051E-3</v>
          </cell>
          <cell r="H202">
            <v>5.2611998666448421E-3</v>
          </cell>
          <cell r="I202">
            <v>3.455539321282306E-3</v>
          </cell>
        </row>
        <row r="203">
          <cell r="F203">
            <v>8.2600727583207866E-4</v>
          </cell>
          <cell r="G203">
            <v>-6.4441927134125353E-3</v>
          </cell>
          <cell r="H203">
            <v>-5.856472500218047E-6</v>
          </cell>
          <cell r="I203">
            <v>-2.8076929218950716E-2</v>
          </cell>
        </row>
        <row r="204">
          <cell r="F204">
            <v>-2.000111155699692E-3</v>
          </cell>
          <cell r="G204">
            <v>6.6027844193987028E-3</v>
          </cell>
          <cell r="H204">
            <v>2.879439523278628E-3</v>
          </cell>
          <cell r="I204">
            <v>2.9674165038922933E-2</v>
          </cell>
        </row>
        <row r="205">
          <cell r="F205">
            <v>5.3891859759419233E-4</v>
          </cell>
          <cell r="G205">
            <v>1.9011412570243728E-3</v>
          </cell>
          <cell r="H205">
            <v>1.802829571432851E-4</v>
          </cell>
          <cell r="I205">
            <v>-1.7949472768537898E-2</v>
          </cell>
        </row>
        <row r="206">
          <cell r="F206">
            <v>-6.0299496734836106E-3</v>
          </cell>
          <cell r="G206">
            <v>6.6256749721372533E-3</v>
          </cell>
          <cell r="H206">
            <v>4.3999071865366496E-3</v>
          </cell>
          <cell r="I206">
            <v>-5.0981850891953552E-4</v>
          </cell>
        </row>
        <row r="207">
          <cell r="F207">
            <v>-2.5558049284180066E-3</v>
          </cell>
          <cell r="G207">
            <v>6.2873312350976906E-4</v>
          </cell>
          <cell r="H207">
            <v>2.1550129064992472E-3</v>
          </cell>
          <cell r="I207">
            <v>-9.5139820480434206E-3</v>
          </cell>
        </row>
        <row r="208">
          <cell r="F208">
            <v>5.7634423562797545E-3</v>
          </cell>
          <cell r="G208">
            <v>-6.6214966821144493E-3</v>
          </cell>
          <cell r="H208">
            <v>-3.1560703887802159E-3</v>
          </cell>
          <cell r="I208">
            <v>8.9859224077287955E-3</v>
          </cell>
        </row>
        <row r="209">
          <cell r="F209">
            <v>1.0865388169773223E-2</v>
          </cell>
          <cell r="G209">
            <v>-7.4621287755783994E-3</v>
          </cell>
          <cell r="H209">
            <v>-5.4422557938093741E-3</v>
          </cell>
          <cell r="I209">
            <v>1.4223424767018844E-2</v>
          </cell>
        </row>
        <row r="210">
          <cell r="F210">
            <v>-6.0889690924968037E-4</v>
          </cell>
          <cell r="G210">
            <v>-2.1537119958974379E-3</v>
          </cell>
          <cell r="H210">
            <v>9.2761164214231128E-4</v>
          </cell>
          <cell r="I210">
            <v>3.915625074580175E-2</v>
          </cell>
        </row>
        <row r="211">
          <cell r="F211">
            <v>6.940134673997937E-3</v>
          </cell>
          <cell r="G211">
            <v>2.6316853978117219E-3</v>
          </cell>
          <cell r="H211">
            <v>-3.9965366319291047E-3</v>
          </cell>
          <cell r="I211">
            <v>3.0574591972106047E-2</v>
          </cell>
        </row>
        <row r="212">
          <cell r="F212">
            <v>5.1021872381549413E-3</v>
          </cell>
          <cell r="G212">
            <v>-1.4346061279303405E-3</v>
          </cell>
          <cell r="H212">
            <v>-2.8201303432234979E-3</v>
          </cell>
          <cell r="I212">
            <v>1.9562595847773638E-2</v>
          </cell>
        </row>
        <row r="213">
          <cell r="F213">
            <v>5.5297012578536852E-3</v>
          </cell>
          <cell r="G213">
            <v>7.9441154994867626E-3</v>
          </cell>
          <cell r="H213">
            <v>-3.1335688948831483E-3</v>
          </cell>
          <cell r="I213">
            <v>-2.9722060055805789E-2</v>
          </cell>
        </row>
        <row r="214">
          <cell r="F214">
            <v>-8.6964946040693112E-4</v>
          </cell>
          <cell r="G214">
            <v>3.4755169265763548E-3</v>
          </cell>
          <cell r="H214">
            <v>2.2408427865767155E-3</v>
          </cell>
          <cell r="I214">
            <v>-1.078346542880953E-2</v>
          </cell>
        </row>
        <row r="215">
          <cell r="F215">
            <v>-5.3807540863867317E-3</v>
          </cell>
          <cell r="G215">
            <v>1.5757961029432663E-3</v>
          </cell>
          <cell r="H215">
            <v>4.1257685030971188E-3</v>
          </cell>
          <cell r="I215">
            <v>-4.562416796342994E-2</v>
          </cell>
        </row>
        <row r="216">
          <cell r="F216">
            <v>-5.1180899961475229E-4</v>
          </cell>
          <cell r="G216">
            <v>-2.6803327043897862E-3</v>
          </cell>
          <cell r="H216">
            <v>8.8758692506364786E-4</v>
          </cell>
          <cell r="I216">
            <v>1.1625411981285949E-2</v>
          </cell>
        </row>
        <row r="217">
          <cell r="F217">
            <v>-1.6397225298579081E-3</v>
          </cell>
          <cell r="G217">
            <v>5.1964529184403236E-3</v>
          </cell>
          <cell r="H217">
            <v>1.6316602740039613E-3</v>
          </cell>
          <cell r="I217">
            <v>4.4224724600344951E-3</v>
          </cell>
        </row>
        <row r="218">
          <cell r="F218">
            <v>8.720221121346565E-3</v>
          </cell>
          <cell r="G218">
            <v>-9.7854316180054322E-3</v>
          </cell>
          <cell r="H218">
            <v>-5.2264473792642784E-3</v>
          </cell>
          <cell r="I218">
            <v>-3.9285550901765776E-2</v>
          </cell>
        </row>
        <row r="219">
          <cell r="F219">
            <v>-2.480217531999708E-3</v>
          </cell>
          <cell r="G219">
            <v>3.6412610484698564E-3</v>
          </cell>
          <cell r="H219">
            <v>3.3068291319452983E-3</v>
          </cell>
          <cell r="I219">
            <v>2.2372384416647515E-3</v>
          </cell>
        </row>
        <row r="220">
          <cell r="F220">
            <v>-2.3976915297662911E-3</v>
          </cell>
          <cell r="G220">
            <v>6.319115534130454E-4</v>
          </cell>
          <cell r="H220">
            <v>2.1397507152966454E-3</v>
          </cell>
          <cell r="I220">
            <v>1.6954360547974844E-2</v>
          </cell>
        </row>
        <row r="221">
          <cell r="F221">
            <v>1.5253076153273828E-3</v>
          </cell>
          <cell r="G221">
            <v>-7.6094216253910158E-3</v>
          </cell>
          <cell r="H221">
            <v>-4.5567667493542067E-4</v>
          </cell>
          <cell r="I221">
            <v>-2.5717293682582881E-2</v>
          </cell>
        </row>
        <row r="222">
          <cell r="F222">
            <v>-1.7078186261945505E-3</v>
          </cell>
          <cell r="G222">
            <v>-6.367399132674289E-4</v>
          </cell>
          <cell r="H222">
            <v>1.6746694322675487E-3</v>
          </cell>
          <cell r="I222">
            <v>-2.7026448699817854E-2</v>
          </cell>
        </row>
        <row r="223">
          <cell r="F223">
            <v>-7.2354890225825007E-4</v>
          </cell>
          <cell r="G223">
            <v>7.9586156210335337E-4</v>
          </cell>
          <cell r="H223">
            <v>1.0292858249709143E-3</v>
          </cell>
          <cell r="I223">
            <v>-7.3953616961738355E-2</v>
          </cell>
        </row>
        <row r="224">
          <cell r="F224">
            <v>-3.7584079193374257E-3</v>
          </cell>
          <cell r="G224">
            <v>9.5419854568181794E-4</v>
          </cell>
          <cell r="H224">
            <v>4.1102147226690956E-3</v>
          </cell>
          <cell r="I224">
            <v>-5.191511963361186E-2</v>
          </cell>
        </row>
        <row r="225">
          <cell r="F225">
            <v>-3.8133286150242161E-4</v>
          </cell>
          <cell r="G225">
            <v>-5.9787335810684E-3</v>
          </cell>
          <cell r="H225">
            <v>7.9823854283009191E-4</v>
          </cell>
          <cell r="I225">
            <v>2.1032398815931694E-2</v>
          </cell>
        </row>
        <row r="226">
          <cell r="F226">
            <v>-2.1776668282459865E-3</v>
          </cell>
          <cell r="G226">
            <v>6.2965975379723231E-3</v>
          </cell>
          <cell r="H226">
            <v>1.9641911463694887E-3</v>
          </cell>
          <cell r="I226">
            <v>-3.2331662796857771E-2</v>
          </cell>
        </row>
        <row r="227">
          <cell r="F227">
            <v>5.9336506271248169E-4</v>
          </cell>
          <cell r="G227">
            <v>-5.9768277694788648E-3</v>
          </cell>
          <cell r="H227">
            <v>7.1059694217293437E-4</v>
          </cell>
          <cell r="I227">
            <v>-3.4402418954245007E-2</v>
          </cell>
        </row>
        <row r="228">
          <cell r="F228">
            <v>-4.3189368015804255E-4</v>
          </cell>
          <cell r="G228">
            <v>-7.8639468014521721E-3</v>
          </cell>
          <cell r="H228">
            <v>2.8018840138176236E-4</v>
          </cell>
          <cell r="I228">
            <v>-1.9812804485675021E-2</v>
          </cell>
        </row>
        <row r="229">
          <cell r="F229">
            <v>2.1447508601083885E-3</v>
          </cell>
          <cell r="G229">
            <v>2.8959878658381673E-3</v>
          </cell>
          <cell r="H229">
            <v>2.4754302815080485E-4</v>
          </cell>
          <cell r="I229">
            <v>-9.4428390617041072E-2</v>
          </cell>
        </row>
        <row r="230">
          <cell r="F230">
            <v>8.5061069877690968E-3</v>
          </cell>
          <cell r="G230">
            <v>4.8185031449478273E-4</v>
          </cell>
          <cell r="H230">
            <v>-5.0192735373687488E-3</v>
          </cell>
          <cell r="I230">
            <v>-1.3487592861841475E-2</v>
          </cell>
        </row>
        <row r="231">
          <cell r="F231">
            <v>7.1755907044935676E-3</v>
          </cell>
          <cell r="G231">
            <v>-4.8185031449485619E-4</v>
          </cell>
          <cell r="H231">
            <v>-4.2071719448227322E-3</v>
          </cell>
          <cell r="I231">
            <v>-8.3819252079810752E-2</v>
          </cell>
        </row>
        <row r="232">
          <cell r="F232">
            <v>2.5437320108472618E-3</v>
          </cell>
          <cell r="G232">
            <v>-9.8483198302665182E-3</v>
          </cell>
          <cell r="H232">
            <v>-1.145968589353218E-3</v>
          </cell>
          <cell r="I232">
            <v>-9.2122077698261182E-2</v>
          </cell>
        </row>
        <row r="233">
          <cell r="F233">
            <v>3.1380871169758989E-3</v>
          </cell>
          <cell r="G233">
            <v>-1.0683949443374086E-2</v>
          </cell>
          <cell r="H233">
            <v>-1.568332740608288E-3</v>
          </cell>
          <cell r="I233">
            <v>-8.4744136177195173E-2</v>
          </cell>
        </row>
        <row r="234">
          <cell r="F234">
            <v>1.2783644014741255E-2</v>
          </cell>
          <cell r="G234">
            <v>3.8463159657699652E-3</v>
          </cell>
          <cell r="H234">
            <v>-7.062648083046138E-3</v>
          </cell>
          <cell r="I234">
            <v>0.17773578063807144</v>
          </cell>
        </row>
        <row r="235">
          <cell r="F235">
            <v>-6.055962471303065E-3</v>
          </cell>
          <cell r="G235">
            <v>2.7732481069245901E-3</v>
          </cell>
          <cell r="H235">
            <v>4.6691867185138548E-3</v>
          </cell>
          <cell r="I235">
            <v>0.17093351864985395</v>
          </cell>
        </row>
        <row r="236">
          <cell r="F236">
            <v>1.9428990427100123E-3</v>
          </cell>
          <cell r="G236">
            <v>0</v>
          </cell>
          <cell r="H236">
            <v>-7.7852222793850241E-4</v>
          </cell>
          <cell r="I236">
            <v>-0.10370090366962477</v>
          </cell>
        </row>
        <row r="237">
          <cell r="F237">
            <v>8.3280467220632984E-3</v>
          </cell>
          <cell r="G237">
            <v>-4.1627615921692451E-3</v>
          </cell>
          <cell r="H237">
            <v>-5.1631048911514365E-3</v>
          </cell>
          <cell r="I237">
            <v>4.5438618945597309E-2</v>
          </cell>
        </row>
        <row r="238">
          <cell r="F238">
            <v>-2.9320786881014693E-3</v>
          </cell>
          <cell r="G238">
            <v>-6.5455737895842036E-4</v>
          </cell>
          <cell r="H238">
            <v>2.556523695967448E-3</v>
          </cell>
          <cell r="I238">
            <v>-4.6897996314878591E-3</v>
          </cell>
        </row>
        <row r="239">
          <cell r="F239">
            <v>-6.2920295419347898E-3</v>
          </cell>
          <cell r="G239">
            <v>8.7194457011786526E-3</v>
          </cell>
          <cell r="H239">
            <v>5.9074613454163198E-3</v>
          </cell>
          <cell r="I239">
            <v>-1.3081376395643411E-2</v>
          </cell>
        </row>
        <row r="240">
          <cell r="F240">
            <v>-1.1034996212337441E-3</v>
          </cell>
          <cell r="G240">
            <v>-7.7377702296728594E-3</v>
          </cell>
          <cell r="H240">
            <v>1.285858480272107E-3</v>
          </cell>
          <cell r="I240">
            <v>-6.6167583040919783E-2</v>
          </cell>
        </row>
        <row r="241">
          <cell r="F241">
            <v>-9.7125388164456209E-4</v>
          </cell>
          <cell r="G241">
            <v>-4.7537176643563115E-3</v>
          </cell>
          <cell r="H241">
            <v>1.1958200356514258E-3</v>
          </cell>
          <cell r="I241">
            <v>5.2946496763855322E-2</v>
          </cell>
        </row>
        <row r="242">
          <cell r="F242">
            <v>5.604427000393682E-3</v>
          </cell>
          <cell r="G242">
            <v>-5.9327794320292726E-3</v>
          </cell>
          <cell r="H242">
            <v>-3.2611703033292258E-3</v>
          </cell>
          <cell r="I242">
            <v>-8.2143277504432306E-3</v>
          </cell>
        </row>
        <row r="243">
          <cell r="F243">
            <v>1.0436903529436721E-2</v>
          </cell>
          <cell r="G243">
            <v>-3.6429912785010919E-3</v>
          </cell>
          <cell r="H243">
            <v>-6.6193413691433165E-3</v>
          </cell>
          <cell r="I243">
            <v>-2.6864887418828007E-2</v>
          </cell>
        </row>
        <row r="244">
          <cell r="F244">
            <v>-1.0142342682771808E-3</v>
          </cell>
          <cell r="G244">
            <v>3.4776883605282575E-3</v>
          </cell>
          <cell r="H244">
            <v>2.3286020199105324E-3</v>
          </cell>
          <cell r="I244">
            <v>1.8746235935629362E-2</v>
          </cell>
        </row>
        <row r="245">
          <cell r="F245">
            <v>-3.3959243721860249E-3</v>
          </cell>
          <cell r="G245">
            <v>1.9818338443706811E-3</v>
          </cell>
          <cell r="H245">
            <v>2.8759929699875737E-3</v>
          </cell>
          <cell r="I245">
            <v>-1.7383371116182721E-2</v>
          </cell>
        </row>
        <row r="246">
          <cell r="F246">
            <v>1.1047444361235226E-2</v>
          </cell>
          <cell r="G246">
            <v>-1.0448722642330689E-2</v>
          </cell>
          <cell r="H246">
            <v>-7.0979978902518141E-3</v>
          </cell>
          <cell r="I246">
            <v>1.6469020432895028E-3</v>
          </cell>
        </row>
        <row r="247">
          <cell r="F247">
            <v>6.2564901484258592E-3</v>
          </cell>
          <cell r="G247">
            <v>2.4977117306143339E-3</v>
          </cell>
          <cell r="H247">
            <v>-3.8421138873091301E-3</v>
          </cell>
          <cell r="I247">
            <v>2.5392773192683595E-2</v>
          </cell>
        </row>
        <row r="248">
          <cell r="F248">
            <v>4.8581455181087741E-3</v>
          </cell>
          <cell r="G248">
            <v>-8.6016647933819992E-3</v>
          </cell>
          <cell r="H248">
            <v>-6.9549729559201495E-4</v>
          </cell>
          <cell r="I248">
            <v>3.1590755990667792E-3</v>
          </cell>
        </row>
        <row r="249">
          <cell r="F249">
            <v>1.5623561361105071E-2</v>
          </cell>
          <cell r="G249">
            <v>-2.4451511069739838E-2</v>
          </cell>
          <cell r="H249">
            <v>-7.4573706379581469E-3</v>
          </cell>
          <cell r="I249">
            <v>-3.5439202518390084E-2</v>
          </cell>
        </row>
        <row r="250">
          <cell r="F250">
            <v>6.756090154194554E-3</v>
          </cell>
          <cell r="G250">
            <v>0</v>
          </cell>
          <cell r="H250">
            <v>-4.4294270465187599E-3</v>
          </cell>
          <cell r="I250">
            <v>0.10982607258434679</v>
          </cell>
        </row>
        <row r="251">
          <cell r="F251">
            <v>-4.8890344115587129E-3</v>
          </cell>
          <cell r="G251">
            <v>1.5458608368712236E-3</v>
          </cell>
          <cell r="H251">
            <v>4.0710345415406754E-3</v>
          </cell>
          <cell r="I251">
            <v>-1.8891504617568916E-2</v>
          </cell>
        </row>
        <row r="252">
          <cell r="F252">
            <v>6.4341615221863973E-3</v>
          </cell>
          <cell r="G252">
            <v>-2.0898224239872695E-2</v>
          </cell>
          <cell r="H252">
            <v>-4.203289098691978E-3</v>
          </cell>
          <cell r="I252">
            <v>5.3799170472413817E-2</v>
          </cell>
        </row>
        <row r="253">
          <cell r="F253">
            <v>-2.3458128243255849E-3</v>
          </cell>
          <cell r="G253">
            <v>6.4634690908512461E-3</v>
          </cell>
          <cell r="H253">
            <v>3.2217286533599136E-3</v>
          </cell>
          <cell r="I253">
            <v>2.8068997768900126E-2</v>
          </cell>
        </row>
        <row r="254">
          <cell r="F254">
            <v>-4.6717265672901924E-3</v>
          </cell>
          <cell r="G254">
            <v>6.9408572939216456E-3</v>
          </cell>
          <cell r="H254">
            <v>3.8980895365288092E-3</v>
          </cell>
          <cell r="I254">
            <v>6.0635399613490654E-2</v>
          </cell>
        </row>
        <row r="255">
          <cell r="F255">
            <v>1.0385981946448013E-4</v>
          </cell>
          <cell r="G255">
            <v>-3.9851044682813848E-3</v>
          </cell>
          <cell r="H255">
            <v>4.2373166483913286E-4</v>
          </cell>
          <cell r="I255">
            <v>-2.4127585450019626E-2</v>
          </cell>
        </row>
        <row r="256">
          <cell r="F256">
            <v>7.0144514216203607E-3</v>
          </cell>
          <cell r="G256">
            <v>-1.3634191275803686E-2</v>
          </cell>
          <cell r="H256">
            <v>-4.6102581411263666E-3</v>
          </cell>
          <cell r="I256">
            <v>-2.6992459178645047E-2</v>
          </cell>
        </row>
        <row r="257">
          <cell r="F257">
            <v>1.077151781502533E-3</v>
          </cell>
          <cell r="G257">
            <v>-5.0284610388334336E-3</v>
          </cell>
          <cell r="H257">
            <v>-2.8852015963084989E-4</v>
          </cell>
          <cell r="I257">
            <v>-5.0431152386164309E-2</v>
          </cell>
        </row>
        <row r="258">
          <cell r="F258">
            <v>-5.1254528769692793E-3</v>
          </cell>
          <cell r="G258">
            <v>-1.2389382115748939E-3</v>
          </cell>
          <cell r="H258">
            <v>5.7404868322856392E-3</v>
          </cell>
          <cell r="I258">
            <v>7.5946079327071508E-3</v>
          </cell>
        </row>
        <row r="259">
          <cell r="F259">
            <v>-9.228620130215271E-4</v>
          </cell>
          <cell r="G259">
            <v>5.7392767137075312E-3</v>
          </cell>
          <cell r="H259">
            <v>6.6898454667432719E-4</v>
          </cell>
          <cell r="I259">
            <v>4.0998083787498196E-2</v>
          </cell>
        </row>
        <row r="260">
          <cell r="F260">
            <v>-8.8412051801419324E-4</v>
          </cell>
          <cell r="G260">
            <v>3.3400751804210666E-3</v>
          </cell>
          <cell r="H260">
            <v>1.1380329337464653E-3</v>
          </cell>
          <cell r="I260">
            <v>-1.5389070764062005E-3</v>
          </cell>
        </row>
        <row r="261">
          <cell r="F261">
            <v>1.4006169751227676E-3</v>
          </cell>
          <cell r="G261">
            <v>-5.2789142472825677E-3</v>
          </cell>
          <cell r="H261">
            <v>-5.1563863134391705E-4</v>
          </cell>
          <cell r="I261">
            <v>4.2353774866682035E-2</v>
          </cell>
        </row>
        <row r="262">
          <cell r="F262">
            <v>-6.3596930506795355E-4</v>
          </cell>
          <cell r="G262">
            <v>5.8052762210109073E-3</v>
          </cell>
          <cell r="H262">
            <v>9.5889017120270989E-4</v>
          </cell>
          <cell r="I262">
            <v>-2.7294673166940786E-2</v>
          </cell>
        </row>
        <row r="263">
          <cell r="F263">
            <v>-6.4210583576310432E-3</v>
          </cell>
          <cell r="G263">
            <v>1.7216319502928856E-2</v>
          </cell>
          <cell r="H263">
            <v>6.1081250552896555E-3</v>
          </cell>
          <cell r="I263">
            <v>-1.9180901739888793E-2</v>
          </cell>
        </row>
        <row r="264">
          <cell r="F264">
            <v>7.5756285271675328E-3</v>
          </cell>
          <cell r="G264">
            <v>-1.0398707220898622E-2</v>
          </cell>
          <cell r="H264">
            <v>-4.9518364934310844E-3</v>
          </cell>
          <cell r="I264">
            <v>1.479266158053077E-4</v>
          </cell>
        </row>
        <row r="265">
          <cell r="F265">
            <v>-6.4319203290081253E-3</v>
          </cell>
          <cell r="G265">
            <v>-2.2673769197547669E-3</v>
          </cell>
          <cell r="H265">
            <v>5.1262295358862515E-3</v>
          </cell>
          <cell r="I265">
            <v>8.7674886944224088E-3</v>
          </cell>
        </row>
        <row r="266">
          <cell r="F266">
            <v>-8.018328484757609E-3</v>
          </cell>
          <cell r="G266">
            <v>1.4904955307493369E-2</v>
          </cell>
          <cell r="H266">
            <v>6.1860180676958625E-3</v>
          </cell>
          <cell r="I266">
            <v>-2.1879765546552091E-2</v>
          </cell>
        </row>
        <row r="267">
          <cell r="F267">
            <v>4.8753641599896995E-3</v>
          </cell>
          <cell r="G267">
            <v>7.7382747509619897E-4</v>
          </cell>
          <cell r="H267">
            <v>-2.9556458020915536E-3</v>
          </cell>
          <cell r="I267">
            <v>-1.2658450233147479E-2</v>
          </cell>
        </row>
        <row r="268">
          <cell r="F268">
            <v>-1.1640868583107592E-3</v>
          </cell>
          <cell r="G268">
            <v>1.8890611834403142E-3</v>
          </cell>
          <cell r="H268">
            <v>2.3077547309024388E-3</v>
          </cell>
          <cell r="I268">
            <v>-1.7746663454429563E-2</v>
          </cell>
        </row>
        <row r="269">
          <cell r="F269">
            <v>-3.0357839035507485E-5</v>
          </cell>
          <cell r="G269">
            <v>-1.7158544997488814E-4</v>
          </cell>
          <cell r="H269">
            <v>5.1423363060353489E-4</v>
          </cell>
          <cell r="I269">
            <v>2.5017721796335213E-2</v>
          </cell>
        </row>
        <row r="270">
          <cell r="F270">
            <v>6.3597701039607912E-3</v>
          </cell>
          <cell r="G270">
            <v>1.2004803362498618E-3</v>
          </cell>
          <cell r="H270">
            <v>-4.0291136415665368E-3</v>
          </cell>
          <cell r="I270">
            <v>-4.393323297926929E-3</v>
          </cell>
        </row>
        <row r="271">
          <cell r="F271">
            <v>7.7219361778855097E-3</v>
          </cell>
          <cell r="G271">
            <v>-5.143151150574732E-4</v>
          </cell>
          <cell r="H271">
            <v>-5.0076357456259402E-3</v>
          </cell>
          <cell r="I271">
            <v>-8.6448945718888247E-3</v>
          </cell>
        </row>
        <row r="272">
          <cell r="F272">
            <v>4.4181978488317693E-4</v>
          </cell>
          <cell r="G272">
            <v>3.9363391576748511E-3</v>
          </cell>
          <cell r="H272">
            <v>2.2971385905440033E-4</v>
          </cell>
          <cell r="I272">
            <v>-5.797640331441245E-2</v>
          </cell>
        </row>
        <row r="273">
          <cell r="F273">
            <v>1.9460921481498563E-3</v>
          </cell>
          <cell r="G273">
            <v>-5.1255767395849098E-4</v>
          </cell>
          <cell r="H273">
            <v>2.4669837322707707E-4</v>
          </cell>
          <cell r="I273">
            <v>2.3300193098661052E-2</v>
          </cell>
        </row>
        <row r="274">
          <cell r="F274">
            <v>-5.6876434214114934E-3</v>
          </cell>
          <cell r="G274">
            <v>7.8304936670092855E-3</v>
          </cell>
          <cell r="H274">
            <v>4.6565729249930139E-3</v>
          </cell>
          <cell r="I274">
            <v>-4.6526700042663231E-2</v>
          </cell>
        </row>
        <row r="275">
          <cell r="F275">
            <v>3.8165903614344551E-4</v>
          </cell>
          <cell r="G275">
            <v>-1.0739960035668088E-2</v>
          </cell>
          <cell r="H275">
            <v>2.7497630990671495E-4</v>
          </cell>
          <cell r="I275">
            <v>-6.7265417565284978E-3</v>
          </cell>
        </row>
        <row r="276">
          <cell r="F276">
            <v>-7.4237824774575989E-3</v>
          </cell>
          <cell r="G276">
            <v>6.8323777614653714E-3</v>
          </cell>
          <cell r="H276">
            <v>5.8465107231149621E-3</v>
          </cell>
          <cell r="I276">
            <v>-1.1772217457407624E-2</v>
          </cell>
        </row>
        <row r="277">
          <cell r="F277">
            <v>1.8440381937194596E-3</v>
          </cell>
          <cell r="G277">
            <v>-1.3452925567054321E-2</v>
          </cell>
          <cell r="H277">
            <v>-7.5947292127063104E-4</v>
          </cell>
          <cell r="I277">
            <v>-5.0547809521404106E-2</v>
          </cell>
        </row>
        <row r="278">
          <cell r="F278">
            <v>4.6779094512339973E-3</v>
          </cell>
          <cell r="G278">
            <v>-1.5540018667342026E-3</v>
          </cell>
          <cell r="H278">
            <v>-1.6925606987731872E-3</v>
          </cell>
          <cell r="I278">
            <v>3.3559320072506067E-2</v>
          </cell>
        </row>
        <row r="279">
          <cell r="F279">
            <v>-3.693467547580635E-4</v>
          </cell>
          <cell r="G279">
            <v>4.1386505012668984E-3</v>
          </cell>
          <cell r="H279">
            <v>8.1434275698452423E-4</v>
          </cell>
          <cell r="I279">
            <v>6.0631014935733751E-2</v>
          </cell>
        </row>
        <row r="280">
          <cell r="F280">
            <v>-5.6966424485173162E-3</v>
          </cell>
          <cell r="G280">
            <v>1.120867349780323E-2</v>
          </cell>
          <cell r="H280">
            <v>4.5953052118275321E-3</v>
          </cell>
          <cell r="I280">
            <v>-2.105816736032954E-2</v>
          </cell>
        </row>
        <row r="281">
          <cell r="F281">
            <v>-6.1078126889513749E-3</v>
          </cell>
          <cell r="G281">
            <v>7.7973104600317106E-3</v>
          </cell>
          <cell r="H281">
            <v>4.8397160321397553E-3</v>
          </cell>
          <cell r="I281">
            <v>4.0701133869365677E-2</v>
          </cell>
        </row>
        <row r="282">
          <cell r="F282">
            <v>2.7752439355034448E-3</v>
          </cell>
          <cell r="G282">
            <v>4.3804298836401584E-3</v>
          </cell>
          <cell r="H282">
            <v>-1.3992147617771439E-3</v>
          </cell>
          <cell r="I282">
            <v>-0.15802480188987991</v>
          </cell>
        </row>
        <row r="283">
          <cell r="F283">
            <v>7.161408161447066E-3</v>
          </cell>
          <cell r="G283">
            <v>-7.2549668646787998E-3</v>
          </cell>
          <cell r="H283">
            <v>-2.8722252277717437E-3</v>
          </cell>
          <cell r="I283">
            <v>9.7997922629047621E-3</v>
          </cell>
        </row>
        <row r="284">
          <cell r="F284">
            <v>-1.0219244374615782E-2</v>
          </cell>
          <cell r="G284">
            <v>1.069528911674795E-2</v>
          </cell>
          <cell r="H284">
            <v>7.1872665018791497E-3</v>
          </cell>
          <cell r="I284">
            <v>-0.19978508998809344</v>
          </cell>
        </row>
        <row r="285">
          <cell r="F285">
            <v>6.1986572010639396E-3</v>
          </cell>
          <cell r="G285">
            <v>-1.4257633850932932E-2</v>
          </cell>
          <cell r="H285">
            <v>-3.8011135300614189E-3</v>
          </cell>
          <cell r="I285">
            <v>9.4263885629302227E-2</v>
          </cell>
        </row>
        <row r="286">
          <cell r="F286">
            <v>0.3245127553484024</v>
          </cell>
          <cell r="G286">
            <v>0.33880010294722773</v>
          </cell>
          <cell r="H286">
            <v>0.33473253108944961</v>
          </cell>
          <cell r="I286">
            <v>5.6008536496211764E-2</v>
          </cell>
        </row>
        <row r="287">
          <cell r="F287">
            <v>0.11458504203576164</v>
          </cell>
          <cell r="G287">
            <v>0.11117464348240132</v>
          </cell>
          <cell r="H287">
            <v>0.11348100606636423</v>
          </cell>
          <cell r="I287">
            <v>6.2183351321886231E-2</v>
          </cell>
        </row>
        <row r="288">
          <cell r="F288">
            <v>-0.12266177900806452</v>
          </cell>
          <cell r="G288">
            <v>-0.12575207218571072</v>
          </cell>
          <cell r="H288">
            <v>-0.12563658300881883</v>
          </cell>
          <cell r="I288">
            <v>-2.4445242472917683E-2</v>
          </cell>
        </row>
        <row r="289">
          <cell r="F289">
            <v>-3.5019460288281658E-2</v>
          </cell>
          <cell r="G289">
            <v>-4.2036174444874029E-2</v>
          </cell>
          <cell r="H289">
            <v>-4.3345346706100775E-2</v>
          </cell>
          <cell r="I289">
            <v>1.4403244158154596E-2</v>
          </cell>
        </row>
        <row r="290">
          <cell r="F290">
            <v>2.4796514137495233E-2</v>
          </cell>
          <cell r="G290">
            <v>7.7871077102411356E-3</v>
          </cell>
          <cell r="H290">
            <v>1.5890044522705184E-2</v>
          </cell>
          <cell r="I290">
            <v>6.7620165800952259E-2</v>
          </cell>
        </row>
        <row r="291">
          <cell r="F291">
            <v>-1.2045966043820247E-3</v>
          </cell>
          <cell r="G291">
            <v>-5.8666154741024035E-3</v>
          </cell>
          <cell r="H291">
            <v>-5.4128330808510365E-3</v>
          </cell>
          <cell r="I291">
            <v>1.1323336855791047E-2</v>
          </cell>
        </row>
        <row r="292">
          <cell r="F292">
            <v>-2.3982340522333646E-2</v>
          </cell>
          <cell r="G292">
            <v>-4.9221953462968621E-2</v>
          </cell>
          <cell r="H292">
            <v>-3.1170961100778331E-2</v>
          </cell>
          <cell r="I292">
            <v>-9.5526626369648412E-2</v>
          </cell>
        </row>
        <row r="293">
          <cell r="F293">
            <v>3.0566721157774909E-2</v>
          </cell>
          <cell r="G293">
            <v>3.3688786908723935E-2</v>
          </cell>
          <cell r="H293">
            <v>3.948023943488578E-2</v>
          </cell>
          <cell r="I293">
            <v>-1.8977341507790919E-2</v>
          </cell>
        </row>
        <row r="294">
          <cell r="F294">
            <v>1.1365644959134634E-2</v>
          </cell>
          <cell r="G294">
            <v>2.1272612192860616E-2</v>
          </cell>
          <cell r="H294">
            <v>1.9487447780054627E-2</v>
          </cell>
          <cell r="I294">
            <v>-4.0122626745523235E-2</v>
          </cell>
        </row>
        <row r="295">
          <cell r="F295">
            <v>5.8524814738782349E-2</v>
          </cell>
          <cell r="G295">
            <v>5.751515492564635E-2</v>
          </cell>
          <cell r="H295">
            <v>6.0048710728293854E-2</v>
          </cell>
          <cell r="I295">
            <v>4.493631469518513E-2</v>
          </cell>
        </row>
        <row r="296">
          <cell r="F296">
            <v>-4.6100586192348771E-3</v>
          </cell>
          <cell r="G296">
            <v>-6.3840255365673008E-3</v>
          </cell>
          <cell r="H296">
            <v>7.2214252400983458E-3</v>
          </cell>
          <cell r="I296">
            <v>2.7536296826728038E-2</v>
          </cell>
        </row>
        <row r="297">
          <cell r="F297">
            <v>-2.6643683703047032E-2</v>
          </cell>
          <cell r="G297">
            <v>-1.9585141431903572E-2</v>
          </cell>
          <cell r="H297">
            <v>-1.2995402218708037E-2</v>
          </cell>
          <cell r="I297">
            <v>-2.7887075024122115E-2</v>
          </cell>
        </row>
        <row r="298">
          <cell r="F298">
            <v>-2.5045253934601937E-3</v>
          </cell>
          <cell r="G298">
            <v>-2.3440884214448428E-3</v>
          </cell>
          <cell r="H298">
            <v>-7.18531950392388E-3</v>
          </cell>
          <cell r="I298">
            <v>3.8911931940866284E-2</v>
          </cell>
        </row>
        <row r="299">
          <cell r="F299">
            <v>-1.1336137310632773E-2</v>
          </cell>
          <cell r="G299">
            <v>-2.0275812353102513E-2</v>
          </cell>
          <cell r="H299">
            <v>-1.5885725723208538E-2</v>
          </cell>
          <cell r="I299">
            <v>-2.6458136863802353E-2</v>
          </cell>
        </row>
        <row r="300">
          <cell r="F300">
            <v>-3.6701405696280636E-3</v>
          </cell>
          <cell r="G300">
            <v>-8.2903996651945925E-3</v>
          </cell>
          <cell r="H300">
            <v>6.5655519308400524E-4</v>
          </cell>
          <cell r="I300">
            <v>-2.6582025750446027E-2</v>
          </cell>
        </row>
        <row r="301">
          <cell r="F301">
            <v>-3.6653368741009721E-3</v>
          </cell>
          <cell r="G301">
            <v>6.2084456624841335E-3</v>
          </cell>
          <cell r="H301">
            <v>7.7388028071873729E-3</v>
          </cell>
          <cell r="I301">
            <v>-4.4380932422748839E-3</v>
          </cell>
        </row>
        <row r="302">
          <cell r="F302">
            <v>5.5984280069323314E-4</v>
          </cell>
          <cell r="G302">
            <v>5.3538376237569031E-3</v>
          </cell>
          <cell r="H302">
            <v>-3.2560941493601282E-3</v>
          </cell>
          <cell r="I302">
            <v>-4.1145346432403277E-3</v>
          </cell>
        </row>
        <row r="303">
          <cell r="F303">
            <v>1.8353213504120778E-3</v>
          </cell>
          <cell r="G303">
            <v>-2.8938117828945136E-3</v>
          </cell>
          <cell r="H303">
            <v>6.0417793677376231E-4</v>
          </cell>
          <cell r="I303">
            <v>-4.5628251759348162E-2</v>
          </cell>
        </row>
        <row r="304">
          <cell r="F304">
            <v>7.243137880837601E-3</v>
          </cell>
          <cell r="G304">
            <v>6.906104796411996E-3</v>
          </cell>
          <cell r="H304">
            <v>5.1190497037500388E-3</v>
          </cell>
          <cell r="I304">
            <v>-4.4298958792514484E-2</v>
          </cell>
        </row>
        <row r="305">
          <cell r="F305">
            <v>4.195691653271432E-4</v>
          </cell>
          <cell r="G305">
            <v>2.1355768121027265E-2</v>
          </cell>
          <cell r="H305">
            <v>1.0519099463376225E-2</v>
          </cell>
          <cell r="I305">
            <v>-6.1628601770256267E-2</v>
          </cell>
        </row>
        <row r="306">
          <cell r="F306">
            <v>5.8043719146450352E-2</v>
          </cell>
          <cell r="G306">
            <v>4.9757941912622429E-2</v>
          </cell>
          <cell r="H306">
            <v>6.2678782768497462E-2</v>
          </cell>
          <cell r="I306">
            <v>0.11381502268750672</v>
          </cell>
        </row>
        <row r="307">
          <cell r="F307">
            <v>-3.4197671937942486E-2</v>
          </cell>
          <cell r="G307">
            <v>-4.9390542484082131E-2</v>
          </cell>
          <cell r="H307">
            <v>-3.4651922637693677E-2</v>
          </cell>
          <cell r="I307">
            <v>-2.1041952439140275E-2</v>
          </cell>
        </row>
        <row r="308">
          <cell r="F308">
            <v>8.1906039792013982E-2</v>
          </cell>
          <cell r="G308">
            <v>7.9128669587802056E-2</v>
          </cell>
          <cell r="H308">
            <v>8.8268258912412578E-2</v>
          </cell>
          <cell r="I308">
            <v>-6.327522629479311E-3</v>
          </cell>
        </row>
        <row r="309">
          <cell r="F309">
            <v>0.10969836753751315</v>
          </cell>
          <cell r="G309">
            <v>0.10218221379730412</v>
          </cell>
          <cell r="H309">
            <v>0.10050938925094592</v>
          </cell>
          <cell r="I309">
            <v>3.9144980749579221E-2</v>
          </cell>
        </row>
        <row r="310">
          <cell r="F310">
            <v>1.4238661970432057E-2</v>
          </cell>
          <cell r="G310">
            <v>-1.1241697658093876E-3</v>
          </cell>
          <cell r="H310">
            <v>-3.4472434935289534E-3</v>
          </cell>
          <cell r="I310">
            <v>4.0959215248880819E-2</v>
          </cell>
        </row>
        <row r="311">
          <cell r="F311">
            <v>-2.4419614706084822E-2</v>
          </cell>
          <cell r="G311">
            <v>-1.3330442644540849E-2</v>
          </cell>
          <cell r="H311">
            <v>-2.4751879796159653E-2</v>
          </cell>
          <cell r="I311">
            <v>-2.6400318449268836E-2</v>
          </cell>
        </row>
        <row r="312">
          <cell r="F312">
            <v>-2.1337358005429827E-2</v>
          </cell>
          <cell r="G312">
            <v>-1.4246072852576192E-2</v>
          </cell>
          <cell r="H312">
            <v>-1.3655260345313475E-2</v>
          </cell>
          <cell r="I312">
            <v>1.4792678917032806E-2</v>
          </cell>
        </row>
        <row r="313">
          <cell r="F313">
            <v>5.1979726226600277E-2</v>
          </cell>
          <cell r="G313">
            <v>3.8660623281624215E-2</v>
          </cell>
          <cell r="H313">
            <v>4.485172472054192E-2</v>
          </cell>
          <cell r="I313">
            <v>-5.683891950832339E-3</v>
          </cell>
        </row>
        <row r="314">
          <cell r="F314">
            <v>2.5910148727399794E-2</v>
          </cell>
          <cell r="G314">
            <v>3.9119580467110865E-2</v>
          </cell>
          <cell r="H314">
            <v>3.3820829863941027E-2</v>
          </cell>
          <cell r="I314">
            <v>4.0744562884735006E-2</v>
          </cell>
        </row>
        <row r="315">
          <cell r="F315">
            <v>-9.417848368425354E-3</v>
          </cell>
          <cell r="G315">
            <v>1.8460048963398665E-3</v>
          </cell>
          <cell r="H315">
            <v>2.262213123191697E-5</v>
          </cell>
          <cell r="I315">
            <v>4.1679485081197266E-2</v>
          </cell>
        </row>
        <row r="316">
          <cell r="F316">
            <v>-1.8497945070493876E-2</v>
          </cell>
          <cell r="G316">
            <v>-9.3622685016137384E-3</v>
          </cell>
          <cell r="H316">
            <v>-1.815879933657746E-2</v>
          </cell>
          <cell r="I316">
            <v>-9.5812009115003576E-3</v>
          </cell>
        </row>
        <row r="317">
          <cell r="F317">
            <v>-4.2179280304874271E-2</v>
          </cell>
          <cell r="G317">
            <v>-5.6225142656950139E-2</v>
          </cell>
          <cell r="H317">
            <v>-4.8372795715218818E-2</v>
          </cell>
          <cell r="I317">
            <v>4.7908528314235151E-2</v>
          </cell>
        </row>
        <row r="318">
          <cell r="F318">
            <v>-3.0883289536620721E-2</v>
          </cell>
          <cell r="G318">
            <v>-2.9024119339280355E-2</v>
          </cell>
          <cell r="H318">
            <v>-2.3785978655354777E-2</v>
          </cell>
          <cell r="I318">
            <v>-3.4841400279945846E-2</v>
          </cell>
        </row>
        <row r="319">
          <cell r="F319">
            <v>3.4549629519425494E-2</v>
          </cell>
          <cell r="G319">
            <v>4.8068403041022403E-2</v>
          </cell>
          <cell r="H319">
            <v>3.976404066180908E-2</v>
          </cell>
          <cell r="I319">
            <v>1.325044918266691E-3</v>
          </cell>
        </row>
        <row r="320">
          <cell r="F320">
            <v>2.7669541286379464E-2</v>
          </cell>
          <cell r="G320">
            <v>3.8160195043666655E-2</v>
          </cell>
          <cell r="H320">
            <v>3.0058975279281919E-2</v>
          </cell>
          <cell r="I320">
            <v>4.0911914786970066E-2</v>
          </cell>
        </row>
        <row r="321">
          <cell r="F321">
            <v>-1.695527978242262E-2</v>
          </cell>
          <cell r="G321">
            <v>-1.5735927119099529E-2</v>
          </cell>
          <cell r="H321">
            <v>-2.3088041006630141E-2</v>
          </cell>
          <cell r="I321">
            <v>2.1955185441981745E-2</v>
          </cell>
        </row>
        <row r="322">
          <cell r="F322">
            <v>1.8793559322936783E-2</v>
          </cell>
          <cell r="G322">
            <v>-1.7416839017491057E-3</v>
          </cell>
          <cell r="H322">
            <v>3.2888772470831178E-3</v>
          </cell>
          <cell r="I322">
            <v>4.7787074534979081E-2</v>
          </cell>
        </row>
        <row r="323">
          <cell r="F323">
            <v>4.1141675263731635E-4</v>
          </cell>
          <cell r="G323">
            <v>7.1958822700766778E-3</v>
          </cell>
          <cell r="H323">
            <v>-5.9141147185430467E-4</v>
          </cell>
          <cell r="I323">
            <v>-1.7871869709274034E-3</v>
          </cell>
        </row>
        <row r="324">
          <cell r="F324">
            <v>-1.3281663567076966E-2</v>
          </cell>
          <cell r="G324">
            <v>-1.8515812814217183E-2</v>
          </cell>
          <cell r="H324">
            <v>-1.1832382569343646E-2</v>
          </cell>
          <cell r="I324">
            <v>7.4028651093921177E-2</v>
          </cell>
        </row>
        <row r="325">
          <cell r="F325">
            <v>1.4647764538620061E-2</v>
          </cell>
          <cell r="G325">
            <v>9.7248748774801125E-3</v>
          </cell>
          <cell r="H325">
            <v>9.530837835035437E-3</v>
          </cell>
          <cell r="I325">
            <v>0.12685758504989605</v>
          </cell>
        </row>
        <row r="326">
          <cell r="F326">
            <v>-5.176779929759727E-2</v>
          </cell>
          <cell r="G326">
            <v>-6.7689577815735646E-2</v>
          </cell>
          <cell r="H326">
            <v>-5.3875110324211363E-2</v>
          </cell>
          <cell r="I326">
            <v>3.5179417411561228E-4</v>
          </cell>
        </row>
        <row r="327">
          <cell r="F327">
            <v>-3.6092099370935729E-2</v>
          </cell>
          <cell r="G327">
            <v>-1.6414543937038818E-2</v>
          </cell>
          <cell r="H327">
            <v>-1.9905583948361047E-2</v>
          </cell>
          <cell r="I327">
            <v>-2.2400067923973241E-2</v>
          </cell>
        </row>
        <row r="328">
          <cell r="F328">
            <v>1.0617102124349199E-3</v>
          </cell>
          <cell r="G328">
            <v>1.0418166616438037E-2</v>
          </cell>
          <cell r="H328">
            <v>-6.3135714184544604E-5</v>
          </cell>
          <cell r="I328">
            <v>-7.0426127997408831E-3</v>
          </cell>
        </row>
        <row r="329">
          <cell r="F329">
            <v>1.8962106592602588E-2</v>
          </cell>
          <cell r="G329">
            <v>1.709079267980379E-2</v>
          </cell>
          <cell r="H329">
            <v>1.7839004174799559E-2</v>
          </cell>
          <cell r="I329">
            <v>6.6155644438128727E-2</v>
          </cell>
        </row>
        <row r="330">
          <cell r="F330">
            <v>1.5024178507978855E-3</v>
          </cell>
          <cell r="G330">
            <v>1.0502643408177845E-2</v>
          </cell>
          <cell r="H330">
            <v>1.6142671814078284E-3</v>
          </cell>
          <cell r="I330">
            <v>-2.3672679798738643E-2</v>
          </cell>
        </row>
        <row r="331">
          <cell r="F331">
            <v>-1.8031727862194213E-2</v>
          </cell>
          <cell r="G331">
            <v>-1.5636423769755003E-2</v>
          </cell>
          <cell r="H331">
            <v>-2.1506915671393984E-2</v>
          </cell>
          <cell r="I331">
            <v>-2.6382329331634712E-2</v>
          </cell>
        </row>
        <row r="332">
          <cell r="F332">
            <v>-4.3800448899094496E-3</v>
          </cell>
          <cell r="G332">
            <v>-7.0287829308432843E-3</v>
          </cell>
          <cell r="H332">
            <v>-2.0270525343210198E-3</v>
          </cell>
          <cell r="I332">
            <v>4.2081664033036155E-2</v>
          </cell>
        </row>
        <row r="333">
          <cell r="F333">
            <v>3.3722874821872717E-4</v>
          </cell>
          <cell r="G333">
            <v>2.13720881343481E-4</v>
          </cell>
          <cell r="H333">
            <v>6.1878884232728863E-3</v>
          </cell>
          <cell r="I333">
            <v>-3.6127344564205362E-2</v>
          </cell>
        </row>
        <row r="334">
          <cell r="F334">
            <v>2.6430319571141788E-3</v>
          </cell>
          <cell r="G334">
            <v>8.1937143703092446E-3</v>
          </cell>
          <cell r="H334">
            <v>5.5800168738687405E-3</v>
          </cell>
          <cell r="I334">
            <v>-1.0896264258127435E-2</v>
          </cell>
        </row>
        <row r="335">
          <cell r="F335">
            <v>-8.8955283584855032E-3</v>
          </cell>
          <cell r="G335">
            <v>-1.5055540372021302E-2</v>
          </cell>
          <cell r="H335">
            <v>-1.002559706172924E-2</v>
          </cell>
          <cell r="I335">
            <v>-3.0432151204549823E-2</v>
          </cell>
        </row>
        <row r="336">
          <cell r="F336">
            <v>3.1792095593612734E-5</v>
          </cell>
          <cell r="G336">
            <v>9.4229201345051878E-3</v>
          </cell>
          <cell r="H336">
            <v>9.115391532302031E-3</v>
          </cell>
          <cell r="I336">
            <v>9.8870277254475905E-3</v>
          </cell>
        </row>
        <row r="337">
          <cell r="F337">
            <v>-2.447965811025517E-3</v>
          </cell>
          <cell r="G337">
            <v>-7.2735372543608172E-3</v>
          </cell>
          <cell r="H337">
            <v>1.7897239844869391E-4</v>
          </cell>
          <cell r="I337">
            <v>-2.7604357053028262E-2</v>
          </cell>
        </row>
        <row r="338">
          <cell r="F338">
            <v>-1.2057925335593421E-3</v>
          </cell>
          <cell r="G338">
            <v>-8.2464692404812003E-3</v>
          </cell>
          <cell r="H338">
            <v>-4.9739261143790792E-3</v>
          </cell>
          <cell r="I338">
            <v>6.0868731688638551E-2</v>
          </cell>
        </row>
        <row r="339">
          <cell r="F339">
            <v>-6.3328006753698412E-3</v>
          </cell>
          <cell r="G339">
            <v>-1.280008761504923E-2</v>
          </cell>
          <cell r="H339">
            <v>-1.2691486885330944E-2</v>
          </cell>
          <cell r="I339">
            <v>6.0586594325189209E-3</v>
          </cell>
        </row>
        <row r="340">
          <cell r="F340">
            <v>-1.7791612806739854E-2</v>
          </cell>
          <cell r="G340">
            <v>-1.2799468570101955E-2</v>
          </cell>
          <cell r="H340">
            <v>-1.5865517360279965E-2</v>
          </cell>
          <cell r="I340">
            <v>2.9078164462442147E-2</v>
          </cell>
        </row>
        <row r="341">
          <cell r="F341">
            <v>-8.7101147236908968E-3</v>
          </cell>
          <cell r="G341">
            <v>-6.517584278139938E-3</v>
          </cell>
          <cell r="H341">
            <v>-4.2762866086190655E-3</v>
          </cell>
          <cell r="I341">
            <v>-1.0361576799111602E-2</v>
          </cell>
        </row>
        <row r="342">
          <cell r="F342">
            <v>4.0777548727074656E-3</v>
          </cell>
          <cell r="G342">
            <v>8.2927983247221611E-3</v>
          </cell>
          <cell r="H342">
            <v>6.3583917210593708E-3</v>
          </cell>
          <cell r="I342">
            <v>2.8917698230757159E-3</v>
          </cell>
        </row>
        <row r="343">
          <cell r="F343">
            <v>-1.5245614008778958E-2</v>
          </cell>
          <cell r="G343">
            <v>-3.9430256845619542E-3</v>
          </cell>
          <cell r="H343">
            <v>-5.2610668597688551E-3</v>
          </cell>
          <cell r="I343">
            <v>-4.7900871126416472E-2</v>
          </cell>
        </row>
        <row r="344">
          <cell r="F344">
            <v>-2.9249413403808228E-3</v>
          </cell>
          <cell r="G344">
            <v>2.5383188964151548E-2</v>
          </cell>
          <cell r="H344">
            <v>5.6474142465768856E-3</v>
          </cell>
          <cell r="I344">
            <v>-3.6828762842102555E-2</v>
          </cell>
        </row>
        <row r="345">
          <cell r="F345">
            <v>1.4426697997877214E-3</v>
          </cell>
          <cell r="G345">
            <v>6.4889645307040352E-3</v>
          </cell>
          <cell r="H345">
            <v>9.7733133495276855E-4</v>
          </cell>
          <cell r="I345">
            <v>2.9799691015147265E-2</v>
          </cell>
        </row>
        <row r="346">
          <cell r="F346">
            <v>-8.4090225103844764E-3</v>
          </cell>
          <cell r="G346">
            <v>-1.094743211620316E-2</v>
          </cell>
          <cell r="H346">
            <v>-7.2460234412557141E-3</v>
          </cell>
          <cell r="I346">
            <v>-6.3589102493261773E-2</v>
          </cell>
        </row>
        <row r="347">
          <cell r="F347">
            <v>1.1429634555552372E-2</v>
          </cell>
          <cell r="G347">
            <v>7.1673217720058489E-3</v>
          </cell>
          <cell r="H347">
            <v>1.1663281272517133E-2</v>
          </cell>
          <cell r="I347">
            <v>-1.52230889643299E-2</v>
          </cell>
        </row>
        <row r="348">
          <cell r="F348">
            <v>4.4414257810650095E-4</v>
          </cell>
          <cell r="G348">
            <v>1.1030215945273111E-2</v>
          </cell>
          <cell r="H348">
            <v>4.6446525126338234E-3</v>
          </cell>
          <cell r="I348">
            <v>-3.4383480861065234E-2</v>
          </cell>
        </row>
        <row r="349">
          <cell r="F349">
            <v>3.3704312231635752E-2</v>
          </cell>
          <cell r="G349">
            <v>3.1808895560908858E-2</v>
          </cell>
          <cell r="H349">
            <v>3.0552076481956375E-2</v>
          </cell>
          <cell r="I349">
            <v>1.7873209643835136E-2</v>
          </cell>
        </row>
        <row r="350">
          <cell r="F350">
            <v>2.9809757436583904E-2</v>
          </cell>
          <cell r="G350">
            <v>5.2554679721479314E-2</v>
          </cell>
          <cell r="H350">
            <v>4.2006712525920267E-2</v>
          </cell>
          <cell r="I350">
            <v>3.5320664487199914E-2</v>
          </cell>
        </row>
        <row r="351">
          <cell r="F351">
            <v>-5.0225283718045854E-2</v>
          </cell>
          <cell r="G351">
            <v>-5.2140086017364778E-2</v>
          </cell>
          <cell r="H351">
            <v>-5.222897704076989E-2</v>
          </cell>
          <cell r="I351">
            <v>4.255684180777887E-2</v>
          </cell>
        </row>
        <row r="352">
          <cell r="F352">
            <v>5.5091106898470994E-4</v>
          </cell>
          <cell r="G352">
            <v>-9.2132968300026579E-3</v>
          </cell>
          <cell r="H352">
            <v>-1.8020136660534002E-3</v>
          </cell>
          <cell r="I352">
            <v>-4.0274819292007547E-2</v>
          </cell>
        </row>
        <row r="353">
          <cell r="F353">
            <v>1.4760009842222695E-2</v>
          </cell>
          <cell r="G353">
            <v>1.7777554923464556E-2</v>
          </cell>
          <cell r="H353">
            <v>2.0060003682322414E-2</v>
          </cell>
          <cell r="I353">
            <v>3.7904013218766637E-2</v>
          </cell>
        </row>
        <row r="354">
          <cell r="F354">
            <v>8.5969634035804737E-3</v>
          </cell>
          <cell r="G354">
            <v>-4.6341671935653849E-3</v>
          </cell>
          <cell r="H354">
            <v>7.1508581724338588E-4</v>
          </cell>
          <cell r="I354">
            <v>2.3014195496252981E-2</v>
          </cell>
        </row>
        <row r="355">
          <cell r="F355">
            <v>-1.0614630428575493E-2</v>
          </cell>
          <cell r="G355">
            <v>1.4440435722336239E-3</v>
          </cell>
          <cell r="H355">
            <v>-3.0859655985822384E-3</v>
          </cell>
          <cell r="I355">
            <v>1.093093549337475E-2</v>
          </cell>
        </row>
        <row r="356">
          <cell r="F356">
            <v>-2.8475342148825437E-3</v>
          </cell>
          <cell r="G356">
            <v>-8.3838404438972176E-3</v>
          </cell>
          <cell r="H356">
            <v>-3.2026390706817644E-3</v>
          </cell>
          <cell r="I356">
            <v>-4.2262144497469081E-2</v>
          </cell>
        </row>
        <row r="357">
          <cell r="F357">
            <v>2.9427771301130189E-2</v>
          </cell>
          <cell r="G357">
            <v>1.9810779364869007E-2</v>
          </cell>
          <cell r="H357">
            <v>2.7659146320570649E-2</v>
          </cell>
          <cell r="I357">
            <v>-1.7911320029051055E-2</v>
          </cell>
        </row>
        <row r="358">
          <cell r="F358">
            <v>1.9141109171609493E-3</v>
          </cell>
          <cell r="G358">
            <v>3.4586271189272258E-3</v>
          </cell>
          <cell r="H358">
            <v>3.683039248203953E-3</v>
          </cell>
          <cell r="I358">
            <v>-1.2767742056555707E-2</v>
          </cell>
        </row>
        <row r="359">
          <cell r="F359">
            <v>3.1927666384003787E-2</v>
          </cell>
          <cell r="G359">
            <v>1.8263280243147391E-2</v>
          </cell>
          <cell r="H359">
            <v>2.2412868568344138E-2</v>
          </cell>
          <cell r="I359">
            <v>5.9091712915052975E-2</v>
          </cell>
        </row>
        <row r="360">
          <cell r="F360">
            <v>-3.3762401402751829E-2</v>
          </cell>
          <cell r="G360">
            <v>-2.642034815898266E-2</v>
          </cell>
          <cell r="H360">
            <v>-2.7311524047633942E-2</v>
          </cell>
          <cell r="I360">
            <v>-1.105043948099475E-2</v>
          </cell>
        </row>
        <row r="361">
          <cell r="F361">
            <v>2.3466290901494127E-2</v>
          </cell>
          <cell r="G361">
            <v>1.3171132967465445E-2</v>
          </cell>
          <cell r="H361">
            <v>4.5850584605621443E-3</v>
          </cell>
          <cell r="I361">
            <v>-6.612861325719506E-2</v>
          </cell>
        </row>
        <row r="362">
          <cell r="F362">
            <v>1.0318511929611758E-2</v>
          </cell>
          <cell r="G362">
            <v>5.0507602467727815E-4</v>
          </cell>
          <cell r="H362">
            <v>1.87826590331568E-2</v>
          </cell>
          <cell r="I362">
            <v>-2.6306419976437345E-2</v>
          </cell>
        </row>
        <row r="363">
          <cell r="F363">
            <v>1.209516327263988E-2</v>
          </cell>
          <cell r="G363">
            <v>1.6575656804240946E-2</v>
          </cell>
          <cell r="H363">
            <v>1.4426365121404636E-2</v>
          </cell>
          <cell r="I363">
            <v>2.5905791476288076E-3</v>
          </cell>
        </row>
        <row r="364">
          <cell r="F364">
            <v>2.4061797157370465E-3</v>
          </cell>
          <cell r="G364">
            <v>6.4356657768543917E-3</v>
          </cell>
          <cell r="H364">
            <v>1.0138600774874272E-2</v>
          </cell>
          <cell r="I364">
            <v>1.4728741526396527E-2</v>
          </cell>
        </row>
        <row r="365">
          <cell r="F365">
            <v>2.5216875163640171E-2</v>
          </cell>
          <cell r="G365">
            <v>1.3673667427278834E-2</v>
          </cell>
          <cell r="H365">
            <v>1.9822032734688445E-2</v>
          </cell>
          <cell r="I365">
            <v>-9.460083220510113E-3</v>
          </cell>
        </row>
        <row r="366">
          <cell r="F366">
            <v>-5.2843909554754114E-3</v>
          </cell>
          <cell r="G366">
            <v>-3.9016826710637663E-3</v>
          </cell>
          <cell r="H366">
            <v>-2.9425210510895285E-3</v>
          </cell>
          <cell r="I366">
            <v>-6.8333057379835558E-3</v>
          </cell>
        </row>
        <row r="367">
          <cell r="F367">
            <v>2.7415800536663371E-2</v>
          </cell>
          <cell r="G367">
            <v>2.0651199380425363E-2</v>
          </cell>
          <cell r="H367">
            <v>1.831159541392563E-2</v>
          </cell>
          <cell r="I367">
            <v>2.1415467001687696E-2</v>
          </cell>
        </row>
        <row r="368">
          <cell r="F368">
            <v>-2.1283897386104277E-2</v>
          </cell>
          <cell r="G368">
            <v>-2.0944440182096579E-2</v>
          </cell>
          <cell r="H368">
            <v>-2.2213254749929853E-2</v>
          </cell>
          <cell r="I368">
            <v>1.1245141826746184E-2</v>
          </cell>
        </row>
        <row r="369">
          <cell r="F369">
            <v>-1.6240811105552578E-2</v>
          </cell>
          <cell r="G369">
            <v>-1.8450525862356584E-2</v>
          </cell>
          <cell r="H369">
            <v>-1.566015129327326E-2</v>
          </cell>
          <cell r="I369">
            <v>-7.1265913446719783E-3</v>
          </cell>
        </row>
        <row r="370">
          <cell r="F370">
            <v>6.1852281764491947E-3</v>
          </cell>
          <cell r="G370">
            <v>1.3697828217271862E-2</v>
          </cell>
          <cell r="H370">
            <v>1.7399206469637652E-2</v>
          </cell>
          <cell r="I370">
            <v>1.0704847755802681E-2</v>
          </cell>
        </row>
        <row r="371">
          <cell r="F371">
            <v>-1.4561115994921082E-2</v>
          </cell>
          <cell r="G371">
            <v>-8.483404761644265E-3</v>
          </cell>
          <cell r="H371">
            <v>-1.162004955754355E-2</v>
          </cell>
          <cell r="I371">
            <v>2.7234061626860512E-2</v>
          </cell>
        </row>
        <row r="372">
          <cell r="F372">
            <v>-5.2368883257173553E-3</v>
          </cell>
          <cell r="G372">
            <v>-1.487062829800202E-3</v>
          </cell>
          <cell r="H372">
            <v>-9.8711382409865539E-4</v>
          </cell>
          <cell r="I372">
            <v>-3.1812440000006846E-2</v>
          </cell>
        </row>
        <row r="373">
          <cell r="F373">
            <v>1.9989839847455931E-2</v>
          </cell>
          <cell r="G373">
            <v>1.6676481611084648E-2</v>
          </cell>
          <cell r="H373">
            <v>1.4562005283396141E-2</v>
          </cell>
          <cell r="I373">
            <v>-6.3673657347829054E-3</v>
          </cell>
        </row>
        <row r="374">
          <cell r="F374">
            <v>-4.2029129271502954E-3</v>
          </cell>
          <cell r="G374">
            <v>-1.2692215518834891E-3</v>
          </cell>
          <cell r="H374">
            <v>1.8165558765122049E-3</v>
          </cell>
          <cell r="I374">
            <v>8.3997183599345323E-3</v>
          </cell>
        </row>
        <row r="375">
          <cell r="F375">
            <v>-1.441316320189177E-3</v>
          </cell>
          <cell r="G375">
            <v>-6.616211740549393E-3</v>
          </cell>
          <cell r="H375">
            <v>1.4045955889437868E-3</v>
          </cell>
          <cell r="I375">
            <v>-9.4422043343220227E-2</v>
          </cell>
        </row>
        <row r="376">
          <cell r="F376">
            <v>3.9346440720401228E-2</v>
          </cell>
          <cell r="G376">
            <v>3.9292576552337637E-2</v>
          </cell>
          <cell r="H376">
            <v>4.255658011169642E-2</v>
          </cell>
          <cell r="I376">
            <v>-1.1948608828600243E-2</v>
          </cell>
        </row>
        <row r="377">
          <cell r="F377">
            <v>-1.4312205264404786E-2</v>
          </cell>
          <cell r="G377">
            <v>-1.9140025382718414E-2</v>
          </cell>
          <cell r="H377">
            <v>-2.1551158090994685E-2</v>
          </cell>
          <cell r="I377">
            <v>-5.9303716772851463E-2</v>
          </cell>
        </row>
        <row r="378">
          <cell r="F378">
            <v>1.1043215495264066E-2</v>
          </cell>
          <cell r="G378">
            <v>2.8910089822637504E-4</v>
          </cell>
          <cell r="H378">
            <v>1.0426456782999718E-3</v>
          </cell>
          <cell r="I378">
            <v>-8.1301931654367221E-2</v>
          </cell>
        </row>
        <row r="379">
          <cell r="F379">
            <v>3.3869284518804173E-2</v>
          </cell>
          <cell r="G379">
            <v>3.6145663430664242E-2</v>
          </cell>
          <cell r="H379">
            <v>2.5475949154363731E-2</v>
          </cell>
          <cell r="I379">
            <v>4.398051470875626E-2</v>
          </cell>
        </row>
        <row r="380">
          <cell r="F380">
            <v>-1.5125899167183468E-2</v>
          </cell>
          <cell r="G380">
            <v>-5.4981034970217647E-3</v>
          </cell>
          <cell r="H380">
            <v>-6.2646303114497776E-3</v>
          </cell>
          <cell r="I380">
            <v>-2.0120921948232132E-2</v>
          </cell>
        </row>
        <row r="381">
          <cell r="F381">
            <v>-2.2484382965010825E-3</v>
          </cell>
          <cell r="G381">
            <v>-2.2451948249964018E-3</v>
          </cell>
          <cell r="H381">
            <v>-1.6619637930299557E-3</v>
          </cell>
          <cell r="I381">
            <v>1.5445749431154062E-2</v>
          </cell>
        </row>
        <row r="382">
          <cell r="F382">
            <v>3.6334330827906783E-2</v>
          </cell>
          <cell r="G382">
            <v>2.3555544332337131E-2</v>
          </cell>
          <cell r="H382">
            <v>3.0607625605837886E-2</v>
          </cell>
          <cell r="I382">
            <v>-4.4064623287775787E-2</v>
          </cell>
        </row>
        <row r="383">
          <cell r="F383">
            <v>7.4048855957844648E-2</v>
          </cell>
          <cell r="G383">
            <v>8.1603593054460646E-2</v>
          </cell>
          <cell r="H383">
            <v>8.1417395111365518E-2</v>
          </cell>
          <cell r="I383">
            <v>4.6914080811383665E-2</v>
          </cell>
        </row>
        <row r="384">
          <cell r="F384">
            <v>-7.100209078116447E-2</v>
          </cell>
          <cell r="G384">
            <v>-8.0506500240087639E-2</v>
          </cell>
          <cell r="H384">
            <v>-8.3599792517887961E-2</v>
          </cell>
          <cell r="I384">
            <v>6.4784416081277066E-2</v>
          </cell>
        </row>
        <row r="385">
          <cell r="F385">
            <v>-1.4239270628906129E-2</v>
          </cell>
          <cell r="G385">
            <v>-1.4032573663306519E-2</v>
          </cell>
          <cell r="H385">
            <v>-2.5878512313847996E-2</v>
          </cell>
          <cell r="I385">
            <v>-3.1773353630843372E-3</v>
          </cell>
        </row>
        <row r="386">
          <cell r="F386">
            <v>-1.0408357630610984E-2</v>
          </cell>
          <cell r="G386">
            <v>-1.5737325419011707E-2</v>
          </cell>
          <cell r="H386">
            <v>-1.498100544067784E-2</v>
          </cell>
          <cell r="I386">
            <v>3.554117098120118E-2</v>
          </cell>
        </row>
        <row r="387">
          <cell r="F387">
            <v>-5.3787747022876562E-3</v>
          </cell>
          <cell r="G387">
            <v>-3.7661237616787996E-4</v>
          </cell>
          <cell r="H387">
            <v>4.8236316460372681E-3</v>
          </cell>
          <cell r="I387">
            <v>6.5247949823377706E-3</v>
          </cell>
        </row>
        <row r="388">
          <cell r="F388">
            <v>-4.5103705335140312E-3</v>
          </cell>
          <cell r="G388">
            <v>-6.9930354909706373E-3</v>
          </cell>
          <cell r="H388">
            <v>-7.5016713690463678E-3</v>
          </cell>
          <cell r="I388">
            <v>-5.7604437721008067E-2</v>
          </cell>
        </row>
        <row r="389">
          <cell r="F389">
            <v>1.7773246153405316E-2</v>
          </cell>
          <cell r="G389">
            <v>9.532420819827794E-3</v>
          </cell>
          <cell r="H389">
            <v>8.2836500422661195E-3</v>
          </cell>
          <cell r="I389">
            <v>3.32118356640657E-2</v>
          </cell>
        </row>
        <row r="390">
          <cell r="F390">
            <v>-5.7838571720439085E-3</v>
          </cell>
          <cell r="G390">
            <v>-5.1796508890334702E-3</v>
          </cell>
          <cell r="H390">
            <v>-3.2775553811572843E-3</v>
          </cell>
          <cell r="I390">
            <v>-9.390391150969386E-3</v>
          </cell>
        </row>
        <row r="391">
          <cell r="F391">
            <v>5.8166246060464069E-3</v>
          </cell>
          <cell r="G391">
            <v>6.0716069137114366E-3</v>
          </cell>
          <cell r="H391">
            <v>5.0186051183163495E-3</v>
          </cell>
          <cell r="I391">
            <v>6.8875736684049799E-3</v>
          </cell>
        </row>
        <row r="392">
          <cell r="F392">
            <v>-1.2912454459039653E-3</v>
          </cell>
          <cell r="G392">
            <v>-7.3943584293277506E-3</v>
          </cell>
          <cell r="H392">
            <v>8.7638083787009596E-4</v>
          </cell>
          <cell r="I392">
            <v>8.3070482562237341E-3</v>
          </cell>
        </row>
        <row r="393">
          <cell r="F393">
            <v>2.8985490055269286E-3</v>
          </cell>
          <cell r="G393">
            <v>3.3036039295772984E-3</v>
          </cell>
          <cell r="H393">
            <v>2.4420976723477077E-3</v>
          </cell>
          <cell r="I393">
            <v>2.949923357323022E-2</v>
          </cell>
        </row>
        <row r="394">
          <cell r="F394">
            <v>8.2306931922581251E-3</v>
          </cell>
          <cell r="G394">
            <v>3.9030403877908493E-3</v>
          </cell>
          <cell r="H394">
            <v>2.423737916826171E-3</v>
          </cell>
          <cell r="I394">
            <v>-1.4259819603159684E-2</v>
          </cell>
        </row>
        <row r="395">
          <cell r="F395">
            <v>3.9378550617017996E-3</v>
          </cell>
          <cell r="G395">
            <v>1.0829588171988737E-2</v>
          </cell>
          <cell r="H395">
            <v>5.8698368893861574E-3</v>
          </cell>
          <cell r="I395">
            <v>3.4430064296905542E-3</v>
          </cell>
        </row>
        <row r="396">
          <cell r="F396">
            <v>2.0721953561719619E-3</v>
          </cell>
          <cell r="G396">
            <v>1.2991232746261303E-3</v>
          </cell>
          <cell r="H396">
            <v>1.4019338859736418E-4</v>
          </cell>
          <cell r="I396">
            <v>-2.3333847843047262E-2</v>
          </cell>
        </row>
        <row r="397">
          <cell r="F397">
            <v>7.5114020349014848E-3</v>
          </cell>
          <cell r="G397">
            <v>1.0011386701614397E-2</v>
          </cell>
          <cell r="H397">
            <v>8.6482691814841611E-3</v>
          </cell>
          <cell r="I397">
            <v>-2.3442077525940016E-2</v>
          </cell>
        </row>
        <row r="398">
          <cell r="F398">
            <v>2.3109180182073071E-3</v>
          </cell>
          <cell r="G398">
            <v>4.3972221823219311E-3</v>
          </cell>
          <cell r="H398">
            <v>5.2697893378648277E-3</v>
          </cell>
          <cell r="I398">
            <v>-6.4826186129507152E-3</v>
          </cell>
        </row>
        <row r="399">
          <cell r="F399">
            <v>1.0326686743646375E-2</v>
          </cell>
          <cell r="G399">
            <v>1.8834312625866625E-2</v>
          </cell>
          <cell r="H399">
            <v>1.089723337551334E-2</v>
          </cell>
          <cell r="I399">
            <v>-2.0693638328768582E-2</v>
          </cell>
        </row>
        <row r="400">
          <cell r="F400">
            <v>1.6839426254383137E-2</v>
          </cell>
          <cell r="G400">
            <v>4.9214899568843706E-3</v>
          </cell>
          <cell r="H400">
            <v>6.1753803102409599E-3</v>
          </cell>
          <cell r="I400">
            <v>2.0370433614363328E-3</v>
          </cell>
        </row>
        <row r="401">
          <cell r="F401">
            <v>1.0950113693809162E-2</v>
          </cell>
          <cell r="G401">
            <v>8.1342819886064399E-3</v>
          </cell>
          <cell r="H401">
            <v>1.963450342771234E-3</v>
          </cell>
          <cell r="I401">
            <v>-3.5181705376433926E-2</v>
          </cell>
        </row>
        <row r="402">
          <cell r="F402">
            <v>1.6161191379697178E-2</v>
          </cell>
          <cell r="G402">
            <v>1.6029151133338561E-2</v>
          </cell>
          <cell r="H402">
            <v>1.0695354531407171E-2</v>
          </cell>
          <cell r="I402">
            <v>-1.7308024988460201E-2</v>
          </cell>
        </row>
        <row r="403">
          <cell r="F403">
            <v>4.7600715078593606E-2</v>
          </cell>
          <cell r="G403">
            <v>4.0511760814186455E-2</v>
          </cell>
          <cell r="H403">
            <v>4.98285168409517E-2</v>
          </cell>
          <cell r="I403">
            <v>3.4564193032810921E-2</v>
          </cell>
        </row>
        <row r="404">
          <cell r="F404">
            <v>2.4751602179077934E-2</v>
          </cell>
          <cell r="G404">
            <v>2.9961238059783523E-2</v>
          </cell>
          <cell r="H404">
            <v>9.1562196841290296E-3</v>
          </cell>
          <cell r="I404">
            <v>3.242216446814955E-2</v>
          </cell>
        </row>
        <row r="405">
          <cell r="F405">
            <v>-1.4124187860183393E-2</v>
          </cell>
          <cell r="G405">
            <v>-1.2707274300918401E-2</v>
          </cell>
          <cell r="H405">
            <v>-1.6754508844089338E-2</v>
          </cell>
          <cell r="I405">
            <v>2.0654591488776106E-2</v>
          </cell>
        </row>
        <row r="406">
          <cell r="F406">
            <v>-2.4670430033588875E-2</v>
          </cell>
          <cell r="G406">
            <v>-3.3747008714911958E-2</v>
          </cell>
          <cell r="H406">
            <v>-2.5873621142277838E-2</v>
          </cell>
          <cell r="I406">
            <v>-8.476868946790575E-3</v>
          </cell>
        </row>
        <row r="407">
          <cell r="F407">
            <v>1.0424850091554766E-3</v>
          </cell>
          <cell r="G407">
            <v>2.8879659926087436E-3</v>
          </cell>
          <cell r="H407">
            <v>1.1515993918358926E-3</v>
          </cell>
          <cell r="I407">
            <v>1.0357531634707365E-5</v>
          </cell>
        </row>
        <row r="408">
          <cell r="F408">
            <v>8.3433093993249378E-3</v>
          </cell>
          <cell r="G408">
            <v>1.5277110452756612E-2</v>
          </cell>
          <cell r="H408">
            <v>9.6561898894366709E-3</v>
          </cell>
          <cell r="I408">
            <v>-2.998838914518204E-3</v>
          </cell>
        </row>
        <row r="409">
          <cell r="F409">
            <v>2.2948113187297812E-2</v>
          </cell>
          <cell r="G409">
            <v>1.471803687056884E-2</v>
          </cell>
          <cell r="H409">
            <v>1.455317041632884E-2</v>
          </cell>
          <cell r="I409">
            <v>2.7226368394929281E-2</v>
          </cell>
        </row>
        <row r="410">
          <cell r="F410">
            <v>-1.8611831677655675E-3</v>
          </cell>
          <cell r="G410">
            <v>5.5406351340828589E-3</v>
          </cell>
          <cell r="H410">
            <v>8.3968979296413955E-3</v>
          </cell>
          <cell r="I410">
            <v>1.5849858090211808E-2</v>
          </cell>
        </row>
        <row r="411">
          <cell r="F411">
            <v>-1.786796306432463E-2</v>
          </cell>
          <cell r="G411">
            <v>-1.7380972177036595E-2</v>
          </cell>
          <cell r="H411">
            <v>-1.6550643052932617E-2</v>
          </cell>
          <cell r="I411">
            <v>2.3978682402694178E-2</v>
          </cell>
        </row>
        <row r="412">
          <cell r="F412">
            <v>-1.7879592671417192E-2</v>
          </cell>
          <cell r="G412">
            <v>-1.5106027431013153E-2</v>
          </cell>
          <cell r="H412">
            <v>-1.6231101811037096E-2</v>
          </cell>
          <cell r="I412">
            <v>-5.3438037495704225E-3</v>
          </cell>
        </row>
        <row r="413">
          <cell r="F413">
            <v>-1.780485168659007E-2</v>
          </cell>
          <cell r="G413">
            <v>-1.5294791709366104E-2</v>
          </cell>
          <cell r="H413">
            <v>-1.2289658139480414E-2</v>
          </cell>
          <cell r="I413">
            <v>-2.4569069260077046E-2</v>
          </cell>
        </row>
        <row r="414">
          <cell r="F414">
            <v>-1.4768669267285373E-2</v>
          </cell>
          <cell r="G414">
            <v>-1.5270774547992675E-2</v>
          </cell>
          <cell r="H414">
            <v>-2.3359562511124522E-2</v>
          </cell>
          <cell r="I414">
            <v>-1.1205467469961773E-2</v>
          </cell>
        </row>
        <row r="415">
          <cell r="F415">
            <v>-4.3910419090480183E-3</v>
          </cell>
          <cell r="G415">
            <v>-1.8325411996040701E-3</v>
          </cell>
          <cell r="H415">
            <v>-7.566558719436965E-3</v>
          </cell>
          <cell r="I415">
            <v>-2.6935410105236056E-2</v>
          </cell>
        </row>
        <row r="416">
          <cell r="F416">
            <v>6.2261059553437078E-3</v>
          </cell>
          <cell r="G416">
            <v>1.3318202191518596E-2</v>
          </cell>
          <cell r="H416">
            <v>1.4349284606403206E-2</v>
          </cell>
          <cell r="I416">
            <v>-1.8516895057039684E-3</v>
          </cell>
        </row>
        <row r="417">
          <cell r="F417">
            <v>1.8678958706456632E-2</v>
          </cell>
          <cell r="G417">
            <v>2.6619481448087751E-2</v>
          </cell>
          <cell r="H417">
            <v>2.9872926626102449E-2</v>
          </cell>
          <cell r="I417">
            <v>3.3137547901158334E-3</v>
          </cell>
        </row>
        <row r="418">
          <cell r="F418">
            <v>-1.7621383788055559E-2</v>
          </cell>
          <cell r="G418">
            <v>-1.6457968840238479E-2</v>
          </cell>
          <cell r="H418">
            <v>-8.2145663904626201E-3</v>
          </cell>
          <cell r="I418">
            <v>1.8043148119604589E-2</v>
          </cell>
        </row>
        <row r="419">
          <cell r="F419">
            <v>-1.7274639000051134E-2</v>
          </cell>
          <cell r="G419">
            <v>-2.0949945054872451E-2</v>
          </cell>
          <cell r="H419">
            <v>-1.2877066332666809E-2</v>
          </cell>
          <cell r="I419">
            <v>-1.8287196583648146E-2</v>
          </cell>
        </row>
        <row r="420">
          <cell r="F420">
            <v>2.2292816631465096E-2</v>
          </cell>
          <cell r="G420">
            <v>1.3886408333805705E-2</v>
          </cell>
          <cell r="H420">
            <v>7.8197542703089713E-3</v>
          </cell>
          <cell r="I420">
            <v>-1.1505414188787002E-2</v>
          </cell>
        </row>
        <row r="421">
          <cell r="F421">
            <v>2.1677832828962088E-2</v>
          </cell>
          <cell r="G421">
            <v>1.2424111140352502E-2</v>
          </cell>
          <cell r="H421">
            <v>1.4795942792219009E-2</v>
          </cell>
          <cell r="I421">
            <v>-2.3599667575745824E-2</v>
          </cell>
        </row>
        <row r="422">
          <cell r="F422">
            <v>2.3077007347263718E-2</v>
          </cell>
          <cell r="G422">
            <v>3.3175728248109007E-2</v>
          </cell>
          <cell r="H422">
            <v>2.108830042239682E-2</v>
          </cell>
          <cell r="I422">
            <v>-9.3537427166496212E-2</v>
          </cell>
        </row>
        <row r="423">
          <cell r="F423">
            <v>1.000369063983236E-2</v>
          </cell>
          <cell r="G423">
            <v>1.3413716563265982E-2</v>
          </cell>
          <cell r="H423">
            <v>9.3416238050090979E-3</v>
          </cell>
          <cell r="I423">
            <v>-6.4394265488594296E-2</v>
          </cell>
        </row>
        <row r="424">
          <cell r="F424">
            <v>2.9195319195010793E-2</v>
          </cell>
          <cell r="G424">
            <v>2.5825940648211983E-2</v>
          </cell>
          <cell r="H424">
            <v>1.0721448740070355E-2</v>
          </cell>
          <cell r="I424">
            <v>-2.1771287908291567E-2</v>
          </cell>
        </row>
        <row r="425">
          <cell r="F425">
            <v>3.8494908336978745E-2</v>
          </cell>
          <cell r="G425">
            <v>3.3110595123234721E-2</v>
          </cell>
          <cell r="H425">
            <v>3.600712056566828E-2</v>
          </cell>
          <cell r="I425">
            <v>-8.2002164697381388E-3</v>
          </cell>
        </row>
        <row r="426">
          <cell r="F426">
            <v>-3.122778777926866E-2</v>
          </cell>
          <cell r="G426">
            <v>-2.8778685856253334E-2</v>
          </cell>
          <cell r="H426">
            <v>-3.0254771920573947E-2</v>
          </cell>
          <cell r="I426">
            <v>2.5113334293985948E-2</v>
          </cell>
        </row>
        <row r="427">
          <cell r="F427">
            <v>2.033472522037289E-3</v>
          </cell>
          <cell r="G427">
            <v>-2.2029906627897668E-3</v>
          </cell>
          <cell r="H427">
            <v>6.2845140003090481E-4</v>
          </cell>
          <cell r="I427">
            <v>-3.1848506710313459E-2</v>
          </cell>
        </row>
        <row r="428">
          <cell r="F428">
            <v>1.6914463153500685E-2</v>
          </cell>
          <cell r="G428">
            <v>2.2738871016491604E-2</v>
          </cell>
          <cell r="H428">
            <v>1.5727213180216432E-2</v>
          </cell>
          <cell r="I428">
            <v>-4.6190361445868626E-2</v>
          </cell>
        </row>
        <row r="429">
          <cell r="F429">
            <v>1.9641079754240909E-4</v>
          </cell>
          <cell r="G429">
            <v>9.9213623381303132E-3</v>
          </cell>
          <cell r="H429">
            <v>8.1011380839812446E-3</v>
          </cell>
          <cell r="I429">
            <v>2.8196995351069266E-2</v>
          </cell>
        </row>
        <row r="430">
          <cell r="F430">
            <v>1.1492045656680225E-2</v>
          </cell>
          <cell r="G430">
            <v>7.6323204695312764E-3</v>
          </cell>
          <cell r="H430">
            <v>1.5195327964459885E-2</v>
          </cell>
          <cell r="I430">
            <v>1.0533351659799507E-2</v>
          </cell>
        </row>
        <row r="431">
          <cell r="F431">
            <v>-7.1575805096328723E-4</v>
          </cell>
          <cell r="G431">
            <v>-1.5132026963885848E-4</v>
          </cell>
          <cell r="H431">
            <v>-2.1327703846261473E-3</v>
          </cell>
          <cell r="I431">
            <v>-1.5590473374496318E-2</v>
          </cell>
        </row>
        <row r="432">
          <cell r="F432">
            <v>-8.4917814785755792E-4</v>
          </cell>
          <cell r="G432">
            <v>-9.5414404892836101E-3</v>
          </cell>
          <cell r="H432">
            <v>-4.8729368425542334E-3</v>
          </cell>
          <cell r="I432">
            <v>-8.4624087199659682E-3</v>
          </cell>
        </row>
        <row r="433">
          <cell r="F433">
            <v>-5.5769068812245599E-3</v>
          </cell>
          <cell r="G433">
            <v>-1.7726177986848973E-2</v>
          </cell>
          <cell r="H433">
            <v>-4.2738278318010326E-3</v>
          </cell>
          <cell r="I433">
            <v>2.8121010363595805E-2</v>
          </cell>
        </row>
        <row r="434">
          <cell r="F434">
            <v>-1.6134312173654092E-2</v>
          </cell>
          <cell r="G434">
            <v>-1.0042088882643272E-2</v>
          </cell>
          <cell r="H434">
            <v>-9.3740639218953814E-3</v>
          </cell>
          <cell r="I434">
            <v>1.3480944285733593E-2</v>
          </cell>
        </row>
        <row r="435">
          <cell r="F435">
            <v>1.604201915350453E-2</v>
          </cell>
          <cell r="G435">
            <v>1.403860210774663E-2</v>
          </cell>
          <cell r="H435">
            <v>1.5714121203886575E-2</v>
          </cell>
          <cell r="I435">
            <v>1.4657804683016147E-2</v>
          </cell>
        </row>
        <row r="436">
          <cell r="F436">
            <v>1.4734507034749567E-2</v>
          </cell>
          <cell r="G436">
            <v>2.6297485957254654E-3</v>
          </cell>
          <cell r="H436">
            <v>1.0804759035226732E-2</v>
          </cell>
          <cell r="I436">
            <v>-2.2388104840700054E-2</v>
          </cell>
        </row>
        <row r="437">
          <cell r="F437">
            <v>1.3359069446399131E-2</v>
          </cell>
          <cell r="G437">
            <v>5.1619976713019305E-3</v>
          </cell>
          <cell r="H437">
            <v>9.336165748037752E-3</v>
          </cell>
          <cell r="I437">
            <v>1.7473901623322068E-2</v>
          </cell>
        </row>
        <row r="438">
          <cell r="F438">
            <v>-3.0696335174023584E-3</v>
          </cell>
          <cell r="G438">
            <v>1.0586962764907901E-2</v>
          </cell>
          <cell r="H438">
            <v>6.9631437675561477E-3</v>
          </cell>
          <cell r="I438">
            <v>-2.6766144142908864E-2</v>
          </cell>
        </row>
        <row r="439">
          <cell r="F439">
            <v>1.652726046829447E-3</v>
          </cell>
          <cell r="G439">
            <v>-1.2934643818118938E-3</v>
          </cell>
          <cell r="H439">
            <v>-6.2073622088233424E-3</v>
          </cell>
          <cell r="I439">
            <v>-1.3232470615905628E-2</v>
          </cell>
        </row>
        <row r="440">
          <cell r="F440">
            <v>2.4429962347302374E-2</v>
          </cell>
          <cell r="G440">
            <v>2.5408214647798459E-2</v>
          </cell>
          <cell r="H440">
            <v>2.3016971720304952E-2</v>
          </cell>
          <cell r="I440">
            <v>1.8308453736640796E-2</v>
          </cell>
        </row>
        <row r="441">
          <cell r="F441">
            <v>3.2550082036003755E-3</v>
          </cell>
          <cell r="G441">
            <v>1.261034215028165E-3</v>
          </cell>
          <cell r="H441">
            <v>5.3207414687074005E-3</v>
          </cell>
          <cell r="I441">
            <v>5.2377604930060467E-2</v>
          </cell>
        </row>
        <row r="442">
          <cell r="F442">
            <v>4.8055707759466831E-3</v>
          </cell>
          <cell r="G442">
            <v>1.2047672662071759E-2</v>
          </cell>
          <cell r="H442">
            <v>1.004215783358834E-2</v>
          </cell>
          <cell r="I442">
            <v>6.9383934485127502E-2</v>
          </cell>
        </row>
        <row r="443">
          <cell r="F443">
            <v>-4.0942383352439084E-2</v>
          </cell>
          <cell r="G443">
            <v>-3.7803714201436613E-2</v>
          </cell>
          <cell r="H443">
            <v>-2.8948175662677073E-2</v>
          </cell>
          <cell r="I443">
            <v>-2.2868832390978727E-2</v>
          </cell>
        </row>
        <row r="444">
          <cell r="F444">
            <v>-2.2530177654984411E-3</v>
          </cell>
          <cell r="G444">
            <v>-3.6578436669284522E-3</v>
          </cell>
          <cell r="H444">
            <v>-3.4691823497658373E-3</v>
          </cell>
          <cell r="I444">
            <v>1.7122354929761396E-2</v>
          </cell>
        </row>
        <row r="445">
          <cell r="F445">
            <v>1.2281636808451927E-2</v>
          </cell>
          <cell r="G445">
            <v>1.1424358051736579E-2</v>
          </cell>
          <cell r="H445">
            <v>7.0979639471808482E-3</v>
          </cell>
          <cell r="I445">
            <v>6.3096971456833842E-3</v>
          </cell>
        </row>
        <row r="446">
          <cell r="F446">
            <v>1.1803808357825607E-2</v>
          </cell>
          <cell r="G446">
            <v>7.6692105219718521E-3</v>
          </cell>
          <cell r="H446">
            <v>1.6323790772791259E-2</v>
          </cell>
          <cell r="I446">
            <v>3.7436094833108072E-2</v>
          </cell>
        </row>
        <row r="447">
          <cell r="F447">
            <v>3.1387415738402845E-4</v>
          </cell>
          <cell r="G447">
            <v>6.1602987474950223E-3</v>
          </cell>
          <cell r="H447">
            <v>3.1910360116386206E-3</v>
          </cell>
          <cell r="I447">
            <v>-1.6036359727699522E-2</v>
          </cell>
        </row>
        <row r="448">
          <cell r="F448">
            <v>-2.2328894684390168E-3</v>
          </cell>
          <cell r="G448">
            <v>3.7213456815287217E-4</v>
          </cell>
          <cell r="H448">
            <v>-2.8974469042372512E-3</v>
          </cell>
          <cell r="I448">
            <v>5.1471823148184492E-4</v>
          </cell>
        </row>
        <row r="449">
          <cell r="F449">
            <v>6.2694726000036959E-3</v>
          </cell>
          <cell r="G449">
            <v>7.5983982770812513E-3</v>
          </cell>
          <cell r="H449">
            <v>8.7087178886829306E-3</v>
          </cell>
          <cell r="I449">
            <v>5.3265193449932982E-2</v>
          </cell>
        </row>
        <row r="450">
          <cell r="F450">
            <v>-1.4119109575706452E-2</v>
          </cell>
          <cell r="G450">
            <v>-1.4505405519272241E-2</v>
          </cell>
          <cell r="H450">
            <v>-9.3344278862196248E-3</v>
          </cell>
          <cell r="I450">
            <v>3.8171092331190176E-2</v>
          </cell>
        </row>
        <row r="451">
          <cell r="F451">
            <v>-1.9334324256773942E-2</v>
          </cell>
          <cell r="G451">
            <v>-2.1011960072642083E-2</v>
          </cell>
          <cell r="H451">
            <v>-1.1382822925142179E-2</v>
          </cell>
          <cell r="I451">
            <v>-9.2697465212244878E-3</v>
          </cell>
        </row>
        <row r="452">
          <cell r="F452">
            <v>-9.2103658112863466E-4</v>
          </cell>
          <cell r="G452">
            <v>-2.3365839064251564E-3</v>
          </cell>
          <cell r="H452">
            <v>-3.2796094117272358E-3</v>
          </cell>
          <cell r="I452">
            <v>-2.4873065217367599E-2</v>
          </cell>
        </row>
        <row r="453">
          <cell r="F453">
            <v>3.5855810145477987E-3</v>
          </cell>
          <cell r="G453">
            <v>2.9485556218331764E-3</v>
          </cell>
          <cell r="H453">
            <v>6.6188829499247296E-3</v>
          </cell>
          <cell r="I453">
            <v>5.9487720832053392E-2</v>
          </cell>
        </row>
        <row r="454">
          <cell r="F454">
            <v>-7.7467522714494688E-3</v>
          </cell>
          <cell r="G454">
            <v>-6.0212266520237832E-3</v>
          </cell>
          <cell r="H454">
            <v>-1.0556131071633508E-2</v>
          </cell>
          <cell r="I454">
            <v>4.3256150181426438E-4</v>
          </cell>
        </row>
        <row r="455">
          <cell r="F455">
            <v>1.6788655440666669E-2</v>
          </cell>
          <cell r="G455">
            <v>6.4799597920687574E-3</v>
          </cell>
          <cell r="H455">
            <v>-1.3335436118622774E-3</v>
          </cell>
          <cell r="I455">
            <v>-7.188208953025358E-3</v>
          </cell>
        </row>
        <row r="456">
          <cell r="F456">
            <v>-6.3221638862696414E-3</v>
          </cell>
          <cell r="G456">
            <v>-4.4048716247952055E-3</v>
          </cell>
          <cell r="H456">
            <v>-1.4622619306606474E-3</v>
          </cell>
          <cell r="I456">
            <v>-2.1983735313478359E-2</v>
          </cell>
        </row>
        <row r="457">
          <cell r="F457">
            <v>-5.202766028648366E-3</v>
          </cell>
          <cell r="G457">
            <v>-1.0069723776764655E-2</v>
          </cell>
          <cell r="H457">
            <v>-1.3802116021022286E-2</v>
          </cell>
          <cell r="I457">
            <v>4.4171077360386127E-2</v>
          </cell>
        </row>
        <row r="458">
          <cell r="F458">
            <v>-8.9502802720012771E-3</v>
          </cell>
          <cell r="G458">
            <v>-4.3523948550289416E-3</v>
          </cell>
          <cell r="H458">
            <v>-3.2254932334175048E-3</v>
          </cell>
          <cell r="I458">
            <v>2.1819418905118647E-2</v>
          </cell>
        </row>
        <row r="459">
          <cell r="F459">
            <v>-1.7029467121082636E-2</v>
          </cell>
          <cell r="G459">
            <v>-9.1156907510245161E-3</v>
          </cell>
          <cell r="H459">
            <v>-6.5978625051574457E-3</v>
          </cell>
          <cell r="I459">
            <v>1.5838958537114138E-2</v>
          </cell>
        </row>
        <row r="460">
          <cell r="F460">
            <v>-1.0825924444095185E-2</v>
          </cell>
          <cell r="G460">
            <v>-2.6761133641203198E-3</v>
          </cell>
          <cell r="H460">
            <v>-1.0602772394571624E-2</v>
          </cell>
          <cell r="I460">
            <v>-8.9070503754644804E-3</v>
          </cell>
        </row>
        <row r="461">
          <cell r="F461">
            <v>1.4355745788944852E-2</v>
          </cell>
          <cell r="G461">
            <v>9.2181012438416182E-3</v>
          </cell>
          <cell r="H461">
            <v>8.4590149105614239E-3</v>
          </cell>
          <cell r="I461">
            <v>9.0170273425731161E-3</v>
          </cell>
        </row>
        <row r="462">
          <cell r="F462">
            <v>-1.1272865743667135E-2</v>
          </cell>
          <cell r="G462">
            <v>-1.9541943215813339E-3</v>
          </cell>
          <cell r="H462">
            <v>-5.9337356207573577E-3</v>
          </cell>
          <cell r="I462">
            <v>-3.665672707111961E-2</v>
          </cell>
        </row>
        <row r="463">
          <cell r="F463">
            <v>3.2421506166447648E-3</v>
          </cell>
          <cell r="G463">
            <v>8.8027365957263921E-3</v>
          </cell>
          <cell r="H463">
            <v>7.7129020661608223E-3</v>
          </cell>
          <cell r="I463">
            <v>2.4197664980775423E-2</v>
          </cell>
        </row>
        <row r="464">
          <cell r="F464">
            <v>2.0381999229161425E-3</v>
          </cell>
          <cell r="G464">
            <v>0</v>
          </cell>
          <cell r="H464">
            <v>2.8221900380099546E-3</v>
          </cell>
          <cell r="I464">
            <v>-1.5813047890450797E-2</v>
          </cell>
        </row>
        <row r="465">
          <cell r="F465">
            <v>-8.0759148123098756E-3</v>
          </cell>
          <cell r="G465">
            <v>-3.6519077105158287E-3</v>
          </cell>
          <cell r="H465">
            <v>1.2730170728290522E-3</v>
          </cell>
          <cell r="I465">
            <v>4.5231311295486576E-2</v>
          </cell>
        </row>
        <row r="466">
          <cell r="F466">
            <v>-2.0664394004393734E-2</v>
          </cell>
          <cell r="G466">
            <v>-2.0128839373512685E-2</v>
          </cell>
          <cell r="H466">
            <v>-1.4990759691990985E-2</v>
          </cell>
          <cell r="I466">
            <v>5.105314152355131E-2</v>
          </cell>
        </row>
        <row r="467">
          <cell r="F467">
            <v>-7.2540096695452617E-3</v>
          </cell>
          <cell r="G467">
            <v>-1.3876059891745165E-2</v>
          </cell>
          <cell r="H467">
            <v>-1.1569074152500395E-2</v>
          </cell>
          <cell r="I467">
            <v>1.5742982635356308E-2</v>
          </cell>
        </row>
        <row r="468">
          <cell r="F468">
            <v>-5.5527916474770811E-3</v>
          </cell>
          <cell r="G468">
            <v>-1.1949993338431454E-2</v>
          </cell>
          <cell r="H468">
            <v>-7.8161682855983992E-3</v>
          </cell>
          <cell r="I468">
            <v>7.5547957899745624E-2</v>
          </cell>
        </row>
        <row r="469">
          <cell r="F469">
            <v>-2.7821054716223287E-2</v>
          </cell>
          <cell r="G469">
            <v>-2.7515575431804468E-2</v>
          </cell>
          <cell r="H469">
            <v>-2.169700636890257E-2</v>
          </cell>
          <cell r="I469">
            <v>-3.8941543238418468E-2</v>
          </cell>
        </row>
        <row r="470">
          <cell r="F470">
            <v>-7.1118924200242999E-3</v>
          </cell>
          <cell r="G470">
            <v>-5.7131010255995415E-3</v>
          </cell>
          <cell r="H470">
            <v>-9.4979360587834991E-3</v>
          </cell>
          <cell r="I470">
            <v>-1.5179680170210087E-2</v>
          </cell>
        </row>
        <row r="471">
          <cell r="F471">
            <v>1.6241946399621558E-2</v>
          </cell>
          <cell r="G471">
            <v>1.9152318045852875E-2</v>
          </cell>
          <cell r="H471">
            <v>1.8627716681966198E-2</v>
          </cell>
          <cell r="I471">
            <v>2.0350753198241041E-2</v>
          </cell>
        </row>
        <row r="472">
          <cell r="F472">
            <v>3.5137366809153787E-3</v>
          </cell>
          <cell r="G472">
            <v>-2.317114575282313E-3</v>
          </cell>
          <cell r="H472">
            <v>5.1076927821233926E-3</v>
          </cell>
          <cell r="I472">
            <v>-1.1588480254598797E-2</v>
          </cell>
        </row>
        <row r="473">
          <cell r="F473">
            <v>-1.8485991552728593E-3</v>
          </cell>
          <cell r="G473">
            <v>-7.1923315013708656E-3</v>
          </cell>
          <cell r="H473">
            <v>-5.1473346880576629E-3</v>
          </cell>
          <cell r="I473">
            <v>2.8884064497236881E-2</v>
          </cell>
        </row>
        <row r="474">
          <cell r="F474">
            <v>-7.4637371251954215E-3</v>
          </cell>
          <cell r="G474">
            <v>-7.7068444284543874E-3</v>
          </cell>
          <cell r="H474">
            <v>-8.5986764240361755E-3</v>
          </cell>
          <cell r="I474">
            <v>-2.8669912642277084E-2</v>
          </cell>
        </row>
        <row r="475">
          <cell r="F475">
            <v>-5.2406895020933849E-3</v>
          </cell>
          <cell r="G475">
            <v>-2.6946250147509691E-3</v>
          </cell>
          <cell r="H475">
            <v>-1.8325182915137799E-3</v>
          </cell>
          <cell r="I475">
            <v>-5.1881165517208852E-2</v>
          </cell>
        </row>
        <row r="476">
          <cell r="F476">
            <v>8.5511217203469853E-3</v>
          </cell>
          <cell r="G476">
            <v>9.0654081196630248E-3</v>
          </cell>
          <cell r="H476">
            <v>3.7824279135804453E-3</v>
          </cell>
          <cell r="I476">
            <v>-1.5232319430488942E-2</v>
          </cell>
        </row>
        <row r="477">
          <cell r="F477">
            <v>1.4544787148805085E-2</v>
          </cell>
          <cell r="G477">
            <v>9.5220994320225141E-3</v>
          </cell>
          <cell r="H477">
            <v>6.534871566312544E-3</v>
          </cell>
          <cell r="I477">
            <v>5.9579573416902232E-2</v>
          </cell>
        </row>
        <row r="478">
          <cell r="F478">
            <v>-5.6894170282756782E-3</v>
          </cell>
          <cell r="G478">
            <v>-1.1864510675820828E-2</v>
          </cell>
          <cell r="H478">
            <v>-7.149562842014145E-3</v>
          </cell>
          <cell r="I478">
            <v>-1.443155416201182E-2</v>
          </cell>
        </row>
        <row r="479">
          <cell r="F479">
            <v>7.0910811063202529E-3</v>
          </cell>
          <cell r="G479">
            <v>5.9706655316245933E-3</v>
          </cell>
          <cell r="H479">
            <v>5.6334203785396745E-3</v>
          </cell>
          <cell r="I479">
            <v>-1.3945809176758948E-2</v>
          </cell>
        </row>
        <row r="480">
          <cell r="F480">
            <v>-9.9685380024208438E-3</v>
          </cell>
          <cell r="G480">
            <v>-1.2440732636306968E-2</v>
          </cell>
          <cell r="H480">
            <v>-7.8378437689476162E-3</v>
          </cell>
          <cell r="I480">
            <v>5.3561415656297108E-2</v>
          </cell>
        </row>
        <row r="481">
          <cell r="F481">
            <v>-1.3177216125866724E-2</v>
          </cell>
          <cell r="G481">
            <v>-1.6146516073091175E-2</v>
          </cell>
          <cell r="H481">
            <v>-1.4410757927013353E-2</v>
          </cell>
          <cell r="I481">
            <v>6.1490824000064025E-2</v>
          </cell>
        </row>
        <row r="482">
          <cell r="F482">
            <v>-5.2945231576783641E-3</v>
          </cell>
          <cell r="G482">
            <v>-3.9486724554163308E-3</v>
          </cell>
          <cell r="H482">
            <v>-2.2624334933650206E-3</v>
          </cell>
          <cell r="I482">
            <v>-1.9289847887566853E-3</v>
          </cell>
        </row>
        <row r="483">
          <cell r="F483">
            <v>2.0673674400991898E-3</v>
          </cell>
          <cell r="G483">
            <v>-3.1874596249439145E-3</v>
          </cell>
          <cell r="H483">
            <v>-1.1890702189778554E-3</v>
          </cell>
          <cell r="I483">
            <v>-1.3869063271867079E-3</v>
          </cell>
        </row>
        <row r="484">
          <cell r="F484">
            <v>-1.1762337965904633E-2</v>
          </cell>
          <cell r="G484">
            <v>-1.4996043088404637E-2</v>
          </cell>
          <cell r="H484">
            <v>-4.3348408891796374E-3</v>
          </cell>
          <cell r="I484">
            <v>-7.5761005098138228E-3</v>
          </cell>
        </row>
        <row r="485">
          <cell r="F485">
            <v>3.5167596672910521E-4</v>
          </cell>
          <cell r="G485">
            <v>-5.3132054648562209E-3</v>
          </cell>
          <cell r="H485">
            <v>-5.8416112206581923E-3</v>
          </cell>
          <cell r="I485">
            <v>1.3396873595473802E-2</v>
          </cell>
        </row>
        <row r="486">
          <cell r="F486">
            <v>-1.7772689492069516E-3</v>
          </cell>
          <cell r="G486">
            <v>-3.5284295416905748E-3</v>
          </cell>
          <cell r="H486">
            <v>-4.8043119605081517E-3</v>
          </cell>
          <cell r="I486">
            <v>-4.9923492489229544E-3</v>
          </cell>
        </row>
        <row r="487">
          <cell r="F487">
            <v>-9.6355848761691121E-3</v>
          </cell>
          <cell r="G487">
            <v>-1.6437994023999078E-2</v>
          </cell>
          <cell r="H487">
            <v>-1.4882347780298913E-2</v>
          </cell>
          <cell r="I487">
            <v>8.3477976569155156E-3</v>
          </cell>
        </row>
        <row r="488">
          <cell r="F488">
            <v>2.3036016640615158E-2</v>
          </cell>
          <cell r="G488">
            <v>7.0715955078121586E-3</v>
          </cell>
          <cell r="H488">
            <v>1.8150084987222377E-2</v>
          </cell>
          <cell r="I488">
            <v>2.1157899539907318E-3</v>
          </cell>
        </row>
        <row r="489">
          <cell r="F489">
            <v>1.8897301180305498E-2</v>
          </cell>
          <cell r="G489">
            <v>2.1094290828792089E-2</v>
          </cell>
          <cell r="H489">
            <v>2.3227646407333834E-2</v>
          </cell>
          <cell r="I489">
            <v>-8.616335819186121E-3</v>
          </cell>
        </row>
        <row r="490">
          <cell r="F490">
            <v>6.3864961613592699E-3</v>
          </cell>
          <cell r="G490">
            <v>3.9224282148963025E-3</v>
          </cell>
          <cell r="H490">
            <v>8.2799515753962886E-3</v>
          </cell>
          <cell r="I490">
            <v>3.3094036315145861E-3</v>
          </cell>
        </row>
        <row r="491">
          <cell r="F491">
            <v>-5.4465961634177183E-3</v>
          </cell>
          <cell r="G491">
            <v>-1.1153751498116289E-2</v>
          </cell>
          <cell r="H491">
            <v>-1.9848792514969059E-3</v>
          </cell>
          <cell r="I491">
            <v>-2.7448572839035147E-3</v>
          </cell>
        </row>
        <row r="492">
          <cell r="F492">
            <v>-2.2236165245190512E-2</v>
          </cell>
          <cell r="G492">
            <v>-6.2654634896495559E-3</v>
          </cell>
          <cell r="H492">
            <v>-4.0609617255365875E-3</v>
          </cell>
          <cell r="I492">
            <v>1.4823768089689007E-2</v>
          </cell>
        </row>
        <row r="493">
          <cell r="F493">
            <v>-1.1393008844533621E-2</v>
          </cell>
          <cell r="G493">
            <v>-2.246983802727652E-2</v>
          </cell>
          <cell r="H493">
            <v>-1.4237397135809165E-2</v>
          </cell>
          <cell r="I493">
            <v>1.4850594112403746E-2</v>
          </cell>
        </row>
        <row r="494">
          <cell r="F494">
            <v>-7.0242534944593108E-5</v>
          </cell>
          <cell r="G494">
            <v>4.0657808086044479E-3</v>
          </cell>
          <cell r="H494">
            <v>3.3433688439297228E-3</v>
          </cell>
          <cell r="I494">
            <v>4.0531205766958275E-2</v>
          </cell>
        </row>
        <row r="495">
          <cell r="F495">
            <v>-4.5878135467233364E-3</v>
          </cell>
          <cell r="G495">
            <v>-1.5859283162614955E-2</v>
          </cell>
          <cell r="H495">
            <v>-1.0837549442076259E-2</v>
          </cell>
          <cell r="I495">
            <v>1.2687932035792243E-2</v>
          </cell>
        </row>
        <row r="496">
          <cell r="F496">
            <v>1.2612124051746226E-2</v>
          </cell>
          <cell r="G496">
            <v>1.1793502354010485E-2</v>
          </cell>
          <cell r="H496">
            <v>9.332951210955464E-3</v>
          </cell>
          <cell r="I496">
            <v>2.1193338722732255E-2</v>
          </cell>
        </row>
        <row r="497">
          <cell r="F497">
            <v>1.6936037623496339E-2</v>
          </cell>
          <cell r="G497">
            <v>-1.0694802371668298E-2</v>
          </cell>
          <cell r="H497">
            <v>-4.0679085631271138E-3</v>
          </cell>
          <cell r="I497">
            <v>1.3734645274445406E-2</v>
          </cell>
        </row>
        <row r="498">
          <cell r="F498">
            <v>-3.628977757604479E-2</v>
          </cell>
          <cell r="G498">
            <v>-1.7399769766253344E-2</v>
          </cell>
          <cell r="H498">
            <v>-2.6289787868205478E-2</v>
          </cell>
          <cell r="I498">
            <v>4.9671014098943263E-2</v>
          </cell>
        </row>
        <row r="499">
          <cell r="F499">
            <v>-1.6024405387981961E-2</v>
          </cell>
          <cell r="G499">
            <v>-1.1943096786687667E-2</v>
          </cell>
          <cell r="H499">
            <v>-9.4138927941538417E-3</v>
          </cell>
          <cell r="I499">
            <v>-8.0727598683117321E-3</v>
          </cell>
        </row>
        <row r="500">
          <cell r="F500">
            <v>-1.5390154269263804E-3</v>
          </cell>
          <cell r="G500">
            <v>-1.3423657041423415E-2</v>
          </cell>
          <cell r="H500">
            <v>-2.6621520437321747E-3</v>
          </cell>
          <cell r="I500">
            <v>-5.7834965120127979E-2</v>
          </cell>
        </row>
        <row r="501">
          <cell r="F501">
            <v>7.1185793029245586E-3</v>
          </cell>
          <cell r="G501">
            <v>6.995198526081662E-3</v>
          </cell>
          <cell r="H501">
            <v>5.6592682305985744E-3</v>
          </cell>
          <cell r="I501">
            <v>-1.6095021828228123E-2</v>
          </cell>
        </row>
        <row r="502">
          <cell r="F502">
            <v>-9.3260897351582581E-3</v>
          </cell>
          <cell r="G502">
            <v>-8.0463214131133269E-3</v>
          </cell>
          <cell r="H502">
            <v>-8.5410040350062371E-3</v>
          </cell>
          <cell r="I502">
            <v>-1.475379234149648E-2</v>
          </cell>
        </row>
        <row r="503">
          <cell r="F503">
            <v>-5.3873452491512049E-3</v>
          </cell>
          <cell r="G503">
            <v>-4.1195689607385925E-3</v>
          </cell>
          <cell r="H503">
            <v>-6.3961441746949151E-3</v>
          </cell>
          <cell r="I503">
            <v>1.6393470353913886E-3</v>
          </cell>
        </row>
        <row r="504">
          <cell r="F504">
            <v>-1.148404651227353E-2</v>
          </cell>
          <cell r="G504">
            <v>-9.888891757532256E-3</v>
          </cell>
          <cell r="H504">
            <v>-1.1820850262089806E-2</v>
          </cell>
          <cell r="I504">
            <v>-2.153303171444982E-2</v>
          </cell>
        </row>
        <row r="505">
          <cell r="F505">
            <v>3.0880271910114312E-3</v>
          </cell>
          <cell r="G505">
            <v>8.3516862859784116E-3</v>
          </cell>
          <cell r="H505">
            <v>3.4243091685799598E-3</v>
          </cell>
          <cell r="I505">
            <v>-4.5137458994370917E-2</v>
          </cell>
        </row>
        <row r="506">
          <cell r="F506">
            <v>-9.797968794854086E-3</v>
          </cell>
          <cell r="G506">
            <v>6.7281817224767472E-4</v>
          </cell>
          <cell r="H506">
            <v>2.0418091327115695E-3</v>
          </cell>
          <cell r="I506">
            <v>1.0498886417537106E-2</v>
          </cell>
        </row>
        <row r="507">
          <cell r="F507">
            <v>-3.9699459639213289E-3</v>
          </cell>
          <cell r="G507">
            <v>-9.218434450107154E-3</v>
          </cell>
          <cell r="H507">
            <v>-3.9703920758523466E-3</v>
          </cell>
          <cell r="I507">
            <v>9.1586414323597039E-3</v>
          </cell>
        </row>
        <row r="508">
          <cell r="F508">
            <v>-1.4966638812167889E-2</v>
          </cell>
          <cell r="G508">
            <v>-2.0624337965426166E-2</v>
          </cell>
          <cell r="H508">
            <v>-1.4399169234249871E-2</v>
          </cell>
          <cell r="I508">
            <v>-2.9862325037143929E-2</v>
          </cell>
        </row>
        <row r="509">
          <cell r="F509">
            <v>-1.2067278033464107E-2</v>
          </cell>
          <cell r="G509">
            <v>-1.3504627812247308E-2</v>
          </cell>
          <cell r="H509">
            <v>-1.5352677681500592E-2</v>
          </cell>
          <cell r="I509">
            <v>7.7408573896325158E-4</v>
          </cell>
        </row>
        <row r="510">
          <cell r="F510">
            <v>6.0815879834811475E-3</v>
          </cell>
          <cell r="G510">
            <v>-5.5340484346414432E-3</v>
          </cell>
          <cell r="H510">
            <v>6.9867737171197507E-3</v>
          </cell>
          <cell r="I510">
            <v>2.1221655303780285E-2</v>
          </cell>
        </row>
        <row r="511">
          <cell r="F511">
            <v>1.3758586542081412E-2</v>
          </cell>
          <cell r="G511">
            <v>1.3131046187942259E-2</v>
          </cell>
          <cell r="H511">
            <v>1.1609447919618E-2</v>
          </cell>
          <cell r="I511">
            <v>8.9327067424994754E-3</v>
          </cell>
        </row>
        <row r="512">
          <cell r="F512">
            <v>-1.1446579272714639E-2</v>
          </cell>
          <cell r="G512">
            <v>-5.6923307447352038E-3</v>
          </cell>
          <cell r="H512">
            <v>-2.0250059606020943E-3</v>
          </cell>
          <cell r="I512">
            <v>-1.1969013627232459E-2</v>
          </cell>
        </row>
        <row r="513">
          <cell r="F513">
            <v>-2.5530834971257105E-2</v>
          </cell>
          <cell r="G513">
            <v>-1.0520849101058292E-2</v>
          </cell>
          <cell r="H513">
            <v>-1.2212452759193665E-2</v>
          </cell>
          <cell r="I513">
            <v>-8.3126906130360449E-3</v>
          </cell>
        </row>
        <row r="514">
          <cell r="F514">
            <v>-9.0275516183294553E-3</v>
          </cell>
          <cell r="G514">
            <v>1.971639373823904E-3</v>
          </cell>
          <cell r="H514">
            <v>-1.0202937674333628E-3</v>
          </cell>
          <cell r="I514">
            <v>-1.9745470627950398E-2</v>
          </cell>
        </row>
        <row r="515">
          <cell r="F515">
            <v>-3.2309268416895387E-3</v>
          </cell>
          <cell r="G515">
            <v>-1.5668834866892111E-3</v>
          </cell>
          <cell r="H515">
            <v>-7.3007360906403394E-3</v>
          </cell>
          <cell r="I515">
            <v>1.9182579196867474E-3</v>
          </cell>
        </row>
        <row r="516">
          <cell r="F516">
            <v>5.3558826224417173E-3</v>
          </cell>
          <cell r="G516">
            <v>6.8056623429685994E-3</v>
          </cell>
          <cell r="H516">
            <v>4.7760270107003663E-3</v>
          </cell>
          <cell r="I516">
            <v>5.5328046724782941E-2</v>
          </cell>
        </row>
        <row r="517">
          <cell r="F517">
            <v>-1.1108088892195996E-2</v>
          </cell>
          <cell r="G517">
            <v>-1.2283738431415151E-2</v>
          </cell>
          <cell r="H517">
            <v>-1.1803689735587125E-2</v>
          </cell>
          <cell r="I517">
            <v>9.2415768630657799E-3</v>
          </cell>
        </row>
        <row r="518">
          <cell r="F518">
            <v>-4.261590398215164E-3</v>
          </cell>
          <cell r="G518">
            <v>-1.2642522835319218E-2</v>
          </cell>
          <cell r="H518">
            <v>-4.6086587318328398E-3</v>
          </cell>
          <cell r="I518">
            <v>-2.2735908006804535E-2</v>
          </cell>
        </row>
        <row r="519">
          <cell r="F519">
            <v>7.5808636483933722E-3</v>
          </cell>
          <cell r="G519">
            <v>1.2439053685627035E-2</v>
          </cell>
          <cell r="H519">
            <v>6.1916764095486243E-3</v>
          </cell>
          <cell r="I519">
            <v>-4.3302213771089587E-2</v>
          </cell>
        </row>
        <row r="520">
          <cell r="F520">
            <v>1.0432844862349193E-3</v>
          </cell>
          <cell r="G520">
            <v>-3.1590773240667202E-3</v>
          </cell>
          <cell r="H520">
            <v>-3.8048395668076711E-3</v>
          </cell>
          <cell r="I520">
            <v>-2.1245434456907283E-2</v>
          </cell>
        </row>
        <row r="521">
          <cell r="F521">
            <v>1.2909345731240342E-2</v>
          </cell>
          <cell r="G521">
            <v>1.3634616554270791E-2</v>
          </cell>
          <cell r="H521">
            <v>1.5561689358096995E-2</v>
          </cell>
          <cell r="I521">
            <v>-4.6365757391331974E-2</v>
          </cell>
        </row>
        <row r="522">
          <cell r="F522">
            <v>4.1527889429698334E-3</v>
          </cell>
          <cell r="G522">
            <v>1.3080446600153889E-3</v>
          </cell>
          <cell r="H522">
            <v>4.152190001171778E-3</v>
          </cell>
          <cell r="I522">
            <v>-3.8928431272533356E-2</v>
          </cell>
        </row>
        <row r="523">
          <cell r="F523">
            <v>3.8777299538901071E-2</v>
          </cell>
          <cell r="G523">
            <v>2.55138671947992E-2</v>
          </cell>
          <cell r="H523">
            <v>3.0271750581587931E-2</v>
          </cell>
          <cell r="I523">
            <v>3.6626188029137259E-2</v>
          </cell>
        </row>
        <row r="524">
          <cell r="F524">
            <v>1.1704514680244095E-2</v>
          </cell>
          <cell r="G524">
            <v>8.1999678519896393E-3</v>
          </cell>
          <cell r="H524">
            <v>4.9744810731447943E-3</v>
          </cell>
          <cell r="I524">
            <v>-5.0576715487533341E-3</v>
          </cell>
        </row>
        <row r="525">
          <cell r="F525">
            <v>-9.0482582712053516E-3</v>
          </cell>
          <cell r="G525">
            <v>-2.628378247148799E-3</v>
          </cell>
          <cell r="H525">
            <v>-4.9475233897844362E-3</v>
          </cell>
          <cell r="I525">
            <v>1.7969081520730283E-2</v>
          </cell>
        </row>
        <row r="526">
          <cell r="F526">
            <v>-2.4302243618553775E-2</v>
          </cell>
          <cell r="G526">
            <v>-1.4778715033331379E-2</v>
          </cell>
          <cell r="H526">
            <v>-2.1672983888231388E-2</v>
          </cell>
          <cell r="I526">
            <v>1.5596356690074653E-3</v>
          </cell>
        </row>
        <row r="527">
          <cell r="F527">
            <v>-5.090147761008695E-3</v>
          </cell>
          <cell r="G527">
            <v>4.1463112860085465E-3</v>
          </cell>
          <cell r="H527">
            <v>-5.0082786588078159E-4</v>
          </cell>
          <cell r="I527">
            <v>-3.145013603065723E-2</v>
          </cell>
        </row>
        <row r="528">
          <cell r="F528">
            <v>6.2845992612777487E-3</v>
          </cell>
          <cell r="G528">
            <v>0</v>
          </cell>
          <cell r="H528">
            <v>5.3649646113163273E-3</v>
          </cell>
          <cell r="I528">
            <v>-1.8275348613323448E-2</v>
          </cell>
        </row>
        <row r="529">
          <cell r="F529">
            <v>2.6015587890108574E-3</v>
          </cell>
          <cell r="G529">
            <v>1.9684077021519574E-3</v>
          </cell>
          <cell r="H529">
            <v>1.338328230067869E-3</v>
          </cell>
          <cell r="I529">
            <v>2.1640303842848301E-2</v>
          </cell>
        </row>
        <row r="530">
          <cell r="F530">
            <v>9.4926312179796808E-3</v>
          </cell>
          <cell r="G530">
            <v>3.6803535420292799E-3</v>
          </cell>
          <cell r="H530">
            <v>1.098556138872096E-2</v>
          </cell>
          <cell r="I530">
            <v>-3.7632502513408377E-2</v>
          </cell>
        </row>
        <row r="531">
          <cell r="F531">
            <v>8.1154796965110469E-3</v>
          </cell>
          <cell r="G531">
            <v>4.398619085520152E-3</v>
          </cell>
          <cell r="H531">
            <v>3.8727661513613333E-3</v>
          </cell>
          <cell r="I531">
            <v>6.6413126282304042E-3</v>
          </cell>
        </row>
        <row r="532">
          <cell r="F532">
            <v>0</v>
          </cell>
          <cell r="G532">
            <v>0</v>
          </cell>
          <cell r="H532">
            <v>0</v>
          </cell>
          <cell r="I532">
            <v>-2.1185927231026469E-2</v>
          </cell>
        </row>
        <row r="533">
          <cell r="F533">
            <v>7.6048900639088127E-3</v>
          </cell>
          <cell r="G533">
            <v>8.7396167077123665E-3</v>
          </cell>
          <cell r="H533">
            <v>1.4148183208548942E-2</v>
          </cell>
          <cell r="I533">
            <v>2.3058643085794413E-2</v>
          </cell>
        </row>
        <row r="534">
          <cell r="F534">
            <v>4.038133078268424E-3</v>
          </cell>
          <cell r="G534">
            <v>4.5819647529658555E-3</v>
          </cell>
          <cell r="H534">
            <v>8.1931483570399002E-3</v>
          </cell>
          <cell r="I534">
            <v>-1.1786623714064619E-2</v>
          </cell>
        </row>
        <row r="535">
          <cell r="F535">
            <v>-1.021894091239239E-2</v>
          </cell>
          <cell r="G535">
            <v>-3.9537177829241672E-3</v>
          </cell>
          <cell r="H535">
            <v>-9.5248570805061914E-3</v>
          </cell>
          <cell r="I535">
            <v>3.6866488001022164E-2</v>
          </cell>
        </row>
        <row r="536">
          <cell r="F536">
            <v>2.1632882750736732E-3</v>
          </cell>
          <cell r="G536">
            <v>4.0499549112826584E-3</v>
          </cell>
          <cell r="H536">
            <v>-2.2253867086860909E-3</v>
          </cell>
          <cell r="I536">
            <v>1.6808716567835811E-2</v>
          </cell>
        </row>
        <row r="537">
          <cell r="F537">
            <v>-8.5325729008998725E-3</v>
          </cell>
          <cell r="G537">
            <v>4.0336189143116517E-3</v>
          </cell>
          <cell r="H537">
            <v>-4.7225790151638105E-3</v>
          </cell>
          <cell r="I537">
            <v>-2.1371515283220132E-2</v>
          </cell>
        </row>
        <row r="538">
          <cell r="F538">
            <v>3.4175937076457268E-3</v>
          </cell>
          <cell r="G538">
            <v>-9.5849707731753868E-5</v>
          </cell>
          <cell r="H538">
            <v>-7.3771191944492335E-4</v>
          </cell>
          <cell r="I538">
            <v>-6.3210363800009642E-3</v>
          </cell>
        </row>
        <row r="539">
          <cell r="F539">
            <v>1.8103359322995871E-3</v>
          </cell>
          <cell r="G539">
            <v>-6.712053181322905E-4</v>
          </cell>
          <cell r="H539">
            <v>-1.6386874643858334E-3</v>
          </cell>
          <cell r="I539">
            <v>2.3901502885074449E-2</v>
          </cell>
        </row>
        <row r="540">
          <cell r="F540">
            <v>-3.3248033962233062E-3</v>
          </cell>
          <cell r="G540">
            <v>1.5655431447876744E-2</v>
          </cell>
          <cell r="H540">
            <v>-7.3345041656629082E-3</v>
          </cell>
          <cell r="I540">
            <v>7.1825462504599485E-3</v>
          </cell>
        </row>
        <row r="541">
          <cell r="F541">
            <v>-7.5830403002949561E-4</v>
          </cell>
          <cell r="G541">
            <v>6.6078257938391428E-4</v>
          </cell>
          <cell r="H541">
            <v>-5.3209891001295183E-3</v>
          </cell>
          <cell r="I541">
            <v>-3.1999272053539397E-2</v>
          </cell>
        </row>
        <row r="542">
          <cell r="F542">
            <v>-4.0115740339791523E-3</v>
          </cell>
          <cell r="G542">
            <v>-1.7000381880614265E-3</v>
          </cell>
          <cell r="H542">
            <v>1.0089170881870974E-3</v>
          </cell>
          <cell r="I542">
            <v>-4.457322200492559E-2</v>
          </cell>
        </row>
        <row r="543">
          <cell r="F543">
            <v>-6.3049939965632994E-6</v>
          </cell>
          <cell r="G543">
            <v>-8.5110412249121345E-4</v>
          </cell>
          <cell r="H543">
            <v>7.9347590674038316E-4</v>
          </cell>
          <cell r="I543">
            <v>-2.3147935534642772E-2</v>
          </cell>
        </row>
        <row r="544">
          <cell r="F544">
            <v>-2.7776398422324163E-3</v>
          </cell>
          <cell r="G544">
            <v>-7.0732060102221602E-3</v>
          </cell>
          <cell r="H544">
            <v>-1.8601497342262473E-3</v>
          </cell>
          <cell r="I544">
            <v>1.9105733286408628E-3</v>
          </cell>
        </row>
        <row r="545">
          <cell r="F545">
            <v>4.2766886744379264E-3</v>
          </cell>
          <cell r="G545">
            <v>8.0954312857108664E-4</v>
          </cell>
          <cell r="H545">
            <v>-4.3941285777982907E-3</v>
          </cell>
          <cell r="I545">
            <v>1.4736913896645828E-2</v>
          </cell>
        </row>
        <row r="546">
          <cell r="F546">
            <v>-1.2729345670464756E-3</v>
          </cell>
          <cell r="G546">
            <v>-9.3255260843259549E-3</v>
          </cell>
          <cell r="H546">
            <v>-7.1611498528806536E-3</v>
          </cell>
          <cell r="I546">
            <v>-1.5621019749085488E-2</v>
          </cell>
        </row>
        <row r="547">
          <cell r="F547">
            <v>-3.419021185947559E-3</v>
          </cell>
          <cell r="G547">
            <v>-1.3593146778057624E-2</v>
          </cell>
          <cell r="H547">
            <v>2.923533724872683E-3</v>
          </cell>
          <cell r="I547">
            <v>3.6520093675363428E-3</v>
          </cell>
        </row>
        <row r="548">
          <cell r="F548">
            <v>1.3165465301904499E-2</v>
          </cell>
          <cell r="G548">
            <v>7.7141784192071988E-3</v>
          </cell>
          <cell r="H548">
            <v>9.9894328082731788E-3</v>
          </cell>
          <cell r="I548">
            <v>1.2382038500712926E-2</v>
          </cell>
        </row>
        <row r="549">
          <cell r="F549">
            <v>-1.3345538229818023E-2</v>
          </cell>
          <cell r="G549">
            <v>-1.1031578280776971E-2</v>
          </cell>
          <cell r="H549">
            <v>-1.1759180764537237E-2</v>
          </cell>
          <cell r="I549">
            <v>6.2477135540860623E-2</v>
          </cell>
        </row>
        <row r="550">
          <cell r="F550">
            <v>-4.5644244829707935E-4</v>
          </cell>
          <cell r="G550">
            <v>-6.913995228316927E-3</v>
          </cell>
          <cell r="H550">
            <v>-1.0231648595135131E-3</v>
          </cell>
          <cell r="I550">
            <v>2.7559223640453469E-2</v>
          </cell>
        </row>
        <row r="551">
          <cell r="F551">
            <v>-8.3726251639142674E-3</v>
          </cell>
          <cell r="G551">
            <v>-1.0884191949026642E-2</v>
          </cell>
          <cell r="H551">
            <v>-5.8750593511538883E-3</v>
          </cell>
          <cell r="I551">
            <v>1.8896636397876858E-2</v>
          </cell>
        </row>
        <row r="552">
          <cell r="F552">
            <v>9.6073068847691526E-4</v>
          </cell>
          <cell r="G552">
            <v>1.6898612371249297E-3</v>
          </cell>
          <cell r="H552">
            <v>5.2899233517597474E-3</v>
          </cell>
          <cell r="I552">
            <v>-3.1897617185199914E-2</v>
          </cell>
        </row>
        <row r="553">
          <cell r="F553">
            <v>-4.8308500748695136E-3</v>
          </cell>
          <cell r="G553">
            <v>-1.2919898438024683E-3</v>
          </cell>
          <cell r="H553">
            <v>-2.4309347803706761E-3</v>
          </cell>
          <cell r="I553">
            <v>1.9001637158949741E-2</v>
          </cell>
        </row>
        <row r="554">
          <cell r="F554">
            <v>-5.6731640532348953E-3</v>
          </cell>
          <cell r="G554">
            <v>-2.738568196473494E-3</v>
          </cell>
          <cell r="H554">
            <v>-6.1301674789342522E-3</v>
          </cell>
          <cell r="I554">
            <v>-4.5472866078305908E-3</v>
          </cell>
        </row>
        <row r="555">
          <cell r="F555">
            <v>6.7935631242847783E-4</v>
          </cell>
          <cell r="G555">
            <v>4.5270330777800304E-3</v>
          </cell>
          <cell r="H555">
            <v>3.1985605826907958E-3</v>
          </cell>
          <cell r="I555">
            <v>-1.1010760431774645E-2</v>
          </cell>
        </row>
        <row r="556">
          <cell r="F556">
            <v>4.3169818233022277E-3</v>
          </cell>
          <cell r="G556">
            <v>3.2705678310884986E-3</v>
          </cell>
          <cell r="H556">
            <v>3.9731477544845172E-3</v>
          </cell>
          <cell r="I556">
            <v>-4.9680416056965705E-3</v>
          </cell>
        </row>
        <row r="557">
          <cell r="F557">
            <v>5.7524955730424796E-3</v>
          </cell>
          <cell r="G557">
            <v>-1.3862074599566708E-3</v>
          </cell>
          <cell r="H557">
            <v>3.9199144305231545E-3</v>
          </cell>
          <cell r="I557">
            <v>1.7542521367308907E-2</v>
          </cell>
        </row>
        <row r="558">
          <cell r="F558">
            <v>-4.6776501814944204E-3</v>
          </cell>
          <cell r="G558">
            <v>-1.0708606877180275E-2</v>
          </cell>
          <cell r="H558">
            <v>-9.586113792515432E-3</v>
          </cell>
          <cell r="I558">
            <v>-4.7643721928988178E-2</v>
          </cell>
        </row>
        <row r="559">
          <cell r="F559">
            <v>2.9286164887210405E-4</v>
          </cell>
          <cell r="G559">
            <v>3.399323409347428E-3</v>
          </cell>
          <cell r="H559">
            <v>-1.1856050938079952E-3</v>
          </cell>
          <cell r="I559">
            <v>4.5005644738066931E-2</v>
          </cell>
        </row>
        <row r="560">
          <cell r="F560">
            <v>-9.2911510251210729E-3</v>
          </cell>
          <cell r="G560">
            <v>-7.9162696086432366E-3</v>
          </cell>
          <cell r="H560">
            <v>-1.1902856839375574E-2</v>
          </cell>
          <cell r="I560">
            <v>5.7008822353611143E-3</v>
          </cell>
        </row>
        <row r="561">
          <cell r="F561">
            <v>-9.1073848378299075E-3</v>
          </cell>
          <cell r="G561">
            <v>-4.1332787308123523E-3</v>
          </cell>
          <cell r="H561">
            <v>-5.8142844258452682E-3</v>
          </cell>
          <cell r="I561">
            <v>-3.496332434235179E-2</v>
          </cell>
        </row>
        <row r="562">
          <cell r="F562">
            <v>-8.0726929466754416E-4</v>
          </cell>
          <cell r="G562">
            <v>5.2393066953547729E-3</v>
          </cell>
          <cell r="H562">
            <v>7.8724867543553806E-4</v>
          </cell>
          <cell r="I562">
            <v>3.8412504574893751E-2</v>
          </cell>
        </row>
        <row r="563">
          <cell r="F563">
            <v>-3.0090728424388923E-3</v>
          </cell>
          <cell r="G563">
            <v>-2.314000730719027E-3</v>
          </cell>
          <cell r="H563">
            <v>-1.1835903363039712E-3</v>
          </cell>
          <cell r="I563">
            <v>1.0566025044349772E-2</v>
          </cell>
        </row>
        <row r="564">
          <cell r="F564">
            <v>1.4226484328284765E-3</v>
          </cell>
          <cell r="G564">
            <v>4.5223935174247736E-3</v>
          </cell>
          <cell r="H564">
            <v>-4.1563201715972276E-3</v>
          </cell>
          <cell r="I564">
            <v>1.8640012946905326E-2</v>
          </cell>
        </row>
        <row r="565">
          <cell r="F565">
            <v>-7.8954151656549735E-3</v>
          </cell>
          <cell r="G565">
            <v>-1.6020557423964861E-2</v>
          </cell>
          <cell r="H565">
            <v>-7.0998346657265435E-3</v>
          </cell>
          <cell r="I565">
            <v>-1.3936101119343075E-3</v>
          </cell>
        </row>
        <row r="566">
          <cell r="F566">
            <v>-2.3867761039856068E-3</v>
          </cell>
          <cell r="G566">
            <v>-5.9271544428497946E-3</v>
          </cell>
          <cell r="H566">
            <v>-2.8417018063270423E-3</v>
          </cell>
          <cell r="I566">
            <v>2.9438477129117183E-2</v>
          </cell>
        </row>
        <row r="567">
          <cell r="F567">
            <v>9.8480227217313653E-3</v>
          </cell>
          <cell r="G567">
            <v>1.2932970486930829E-2</v>
          </cell>
          <cell r="H567">
            <v>9.2802969118263388E-3</v>
          </cell>
          <cell r="I567">
            <v>-3.1071314773574176E-2</v>
          </cell>
        </row>
        <row r="568">
          <cell r="F568">
            <v>-9.198758799118913E-3</v>
          </cell>
          <cell r="G568">
            <v>-7.7193009382766587E-3</v>
          </cell>
          <cell r="H568">
            <v>-8.1763393894474269E-3</v>
          </cell>
          <cell r="I568">
            <v>3.5125704320048043E-3</v>
          </cell>
        </row>
        <row r="569">
          <cell r="F569">
            <v>1.6376208178154862E-2</v>
          </cell>
          <cell r="G569">
            <v>1.4224126839587733E-2</v>
          </cell>
          <cell r="H569">
            <v>8.2285786282722054E-3</v>
          </cell>
          <cell r="I569">
            <v>-2.0860670725837038E-2</v>
          </cell>
        </row>
        <row r="570">
          <cell r="F570">
            <v>2.3815125032655474E-3</v>
          </cell>
          <cell r="G570">
            <v>1.4063287099335135E-3</v>
          </cell>
          <cell r="H570">
            <v>-9.5261837603765774E-5</v>
          </cell>
          <cell r="I570">
            <v>-3.2650836749514413E-3</v>
          </cell>
        </row>
        <row r="571">
          <cell r="F571">
            <v>1.4499942339846917E-3</v>
          </cell>
          <cell r="G571">
            <v>2.3061122166869487E-3</v>
          </cell>
          <cell r="H571">
            <v>4.3897406744585659E-4</v>
          </cell>
          <cell r="I571">
            <v>-1.7801913480846601E-2</v>
          </cell>
        </row>
        <row r="572">
          <cell r="F572">
            <v>8.2883569381201304E-3</v>
          </cell>
          <cell r="G572">
            <v>1.1896902308387568E-2</v>
          </cell>
          <cell r="H572">
            <v>1.0199044063886926E-2</v>
          </cell>
          <cell r="I572">
            <v>1.3095475180199515E-3</v>
          </cell>
        </row>
        <row r="573">
          <cell r="F573">
            <v>1.4861870940142213E-2</v>
          </cell>
          <cell r="G573">
            <v>1.5466883343607024E-2</v>
          </cell>
          <cell r="H573">
            <v>1.4412182300800774E-2</v>
          </cell>
          <cell r="I573">
            <v>2.1513758519512262E-3</v>
          </cell>
        </row>
        <row r="574">
          <cell r="F574">
            <v>2.2293909659981747E-2</v>
          </cell>
          <cell r="G574">
            <v>2.3308384480722099E-2</v>
          </cell>
          <cell r="H574">
            <v>1.3782206176768707E-2</v>
          </cell>
          <cell r="I574">
            <v>2.0192216172710838E-2</v>
          </cell>
        </row>
        <row r="575">
          <cell r="F575">
            <v>2.5117353326884763E-3</v>
          </cell>
          <cell r="G575">
            <v>3.5162782725570931E-3</v>
          </cell>
          <cell r="H575">
            <v>2.176983896432508E-3</v>
          </cell>
          <cell r="I575">
            <v>-3.2404110322037341E-2</v>
          </cell>
        </row>
        <row r="576">
          <cell r="F576">
            <v>-9.039656700480599E-3</v>
          </cell>
          <cell r="G576">
            <v>-1.0729972518499505E-2</v>
          </cell>
          <cell r="H576">
            <v>-1.5927721195918274E-2</v>
          </cell>
          <cell r="I576">
            <v>-1.8682065646423263E-2</v>
          </cell>
        </row>
        <row r="577">
          <cell r="F577">
            <v>-9.0170938743943773E-4</v>
          </cell>
          <cell r="G577">
            <v>-2.59241623825228E-3</v>
          </cell>
          <cell r="H577">
            <v>3.1688135081316983E-4</v>
          </cell>
          <cell r="I577">
            <v>3.3349041126294618E-3</v>
          </cell>
        </row>
        <row r="578">
          <cell r="F578">
            <v>1.2494368728920067E-2</v>
          </cell>
          <cell r="G578">
            <v>1.2847937924679606E-2</v>
          </cell>
          <cell r="H578">
            <v>1.4047788921453567E-2</v>
          </cell>
          <cell r="I578">
            <v>-1.3843097136382017E-2</v>
          </cell>
        </row>
        <row r="579">
          <cell r="F579">
            <v>1.2811451792387681E-2</v>
          </cell>
          <cell r="G579">
            <v>1.5025127818742899E-2</v>
          </cell>
          <cell r="H579">
            <v>8.3803250771103815E-3</v>
          </cell>
          <cell r="I579">
            <v>1.2912327825008892E-2</v>
          </cell>
        </row>
        <row r="580">
          <cell r="F580">
            <v>-2.1029862851119239E-3</v>
          </cell>
          <cell r="G580">
            <v>-3.6530576405665806E-3</v>
          </cell>
          <cell r="H580">
            <v>-3.9800700717809124E-3</v>
          </cell>
          <cell r="I580">
            <v>-1.9017045574938683E-3</v>
          </cell>
        </row>
        <row r="581">
          <cell r="F581">
            <v>1.9512483060243852E-2</v>
          </cell>
          <cell r="G581">
            <v>1.2310717378146511E-2</v>
          </cell>
          <cell r="H581">
            <v>1.0506000947014722E-2</v>
          </cell>
          <cell r="I581">
            <v>1.8020923422961972E-2</v>
          </cell>
        </row>
        <row r="582">
          <cell r="F582">
            <v>-3.2496331126633336E-3</v>
          </cell>
          <cell r="G582">
            <v>-7.0694680734045418E-3</v>
          </cell>
          <cell r="H582">
            <v>-3.0308176742402143E-3</v>
          </cell>
          <cell r="I582">
            <v>3.8853005122183586E-2</v>
          </cell>
        </row>
        <row r="583">
          <cell r="F583">
            <v>-4.0388810674046203E-3</v>
          </cell>
          <cell r="G583">
            <v>-5.4289458000609005E-3</v>
          </cell>
          <cell r="H583">
            <v>7.8463777454571557E-4</v>
          </cell>
          <cell r="I583">
            <v>-1.432825498076421E-2</v>
          </cell>
        </row>
        <row r="584">
          <cell r="F584">
            <v>-3.4546121619689218E-4</v>
          </cell>
          <cell r="G584">
            <v>2.8117549805439018E-3</v>
          </cell>
          <cell r="H584">
            <v>4.0599805445343954E-3</v>
          </cell>
          <cell r="I584">
            <v>-2.5942263926075227E-2</v>
          </cell>
        </row>
        <row r="585">
          <cell r="F585">
            <v>8.345762500979079E-3</v>
          </cell>
          <cell r="G585">
            <v>6.9020467069875685E-3</v>
          </cell>
          <cell r="H585">
            <v>4.2988625015157354E-4</v>
          </cell>
          <cell r="I585">
            <v>2.6025268538595529E-3</v>
          </cell>
        </row>
        <row r="586">
          <cell r="F586">
            <v>4.8512888937771526E-3</v>
          </cell>
          <cell r="G586">
            <v>6.531580834873596E-3</v>
          </cell>
          <cell r="H586">
            <v>2.9917352763665023E-3</v>
          </cell>
          <cell r="I586">
            <v>-4.7528063584965337E-3</v>
          </cell>
        </row>
        <row r="587">
          <cell r="F587">
            <v>-2.8228922433466029E-3</v>
          </cell>
          <cell r="G587">
            <v>0</v>
          </cell>
          <cell r="H587">
            <v>6.6213821470320683E-3</v>
          </cell>
          <cell r="I587">
            <v>-1.8398091426004466E-2</v>
          </cell>
        </row>
        <row r="588">
          <cell r="F588">
            <v>-5.2729221996720144E-3</v>
          </cell>
          <cell r="G588">
            <v>-4.6182977775540969E-4</v>
          </cell>
          <cell r="H588">
            <v>-1.4035059725838398E-3</v>
          </cell>
          <cell r="I588">
            <v>-1.6197578317709186E-2</v>
          </cell>
        </row>
        <row r="589">
          <cell r="F589">
            <v>1.5955111708010318E-2</v>
          </cell>
          <cell r="G589">
            <v>1.0842704773147341E-2</v>
          </cell>
          <cell r="H589">
            <v>5.8159599625971295E-3</v>
          </cell>
          <cell r="I589">
            <v>-5.5820401876768039E-2</v>
          </cell>
        </row>
        <row r="590">
          <cell r="F590">
            <v>1.3038521039847376E-2</v>
          </cell>
          <cell r="G590">
            <v>1.5417009810408439E-2</v>
          </cell>
          <cell r="H590">
            <v>9.8637857355367252E-3</v>
          </cell>
          <cell r="I590">
            <v>1.4209737484565567E-2</v>
          </cell>
        </row>
        <row r="591">
          <cell r="F591">
            <v>1.8159689071538941E-2</v>
          </cell>
          <cell r="G591">
            <v>2.1412378537926418E-2</v>
          </cell>
          <cell r="H591">
            <v>1.1948903594316985E-2</v>
          </cell>
          <cell r="I591">
            <v>1.23718935095111E-2</v>
          </cell>
        </row>
        <row r="592">
          <cell r="F592">
            <v>-8.3359808928096784E-3</v>
          </cell>
          <cell r="G592">
            <v>-6.0078813037202933E-3</v>
          </cell>
          <cell r="H592">
            <v>-7.792970039658299E-3</v>
          </cell>
          <cell r="I592">
            <v>-2.720860119770422E-2</v>
          </cell>
        </row>
        <row r="593">
          <cell r="F593">
            <v>4.9205455626459842E-4</v>
          </cell>
          <cell r="G593">
            <v>1.2398708580341614E-3</v>
          </cell>
          <cell r="H593">
            <v>-5.4678394019409679E-3</v>
          </cell>
          <cell r="I593">
            <v>1.5995700645732403E-2</v>
          </cell>
        </row>
        <row r="594">
          <cell r="F594">
            <v>1.9470495412694318E-3</v>
          </cell>
          <cell r="G594">
            <v>3.357635140277153E-3</v>
          </cell>
          <cell r="H594">
            <v>3.3527705733519459E-3</v>
          </cell>
          <cell r="I594">
            <v>1.1081647502788875E-2</v>
          </cell>
        </row>
        <row r="595">
          <cell r="F595">
            <v>-9.7954077738773779E-3</v>
          </cell>
          <cell r="G595">
            <v>-7.9261822626755223E-3</v>
          </cell>
          <cell r="H595">
            <v>-3.8273814732142906E-3</v>
          </cell>
          <cell r="I595">
            <v>2.7591097402370431E-2</v>
          </cell>
        </row>
        <row r="596">
          <cell r="F596">
            <v>-2.3678476079596203E-3</v>
          </cell>
          <cell r="G596">
            <v>-2.2252890931044383E-3</v>
          </cell>
          <cell r="H596">
            <v>-3.5637511522273713E-3</v>
          </cell>
          <cell r="I596">
            <v>-2.3891414041127209E-2</v>
          </cell>
        </row>
        <row r="597">
          <cell r="F597">
            <v>2.9550723197961496E-3</v>
          </cell>
          <cell r="G597">
            <v>-2.6736776595260388E-4</v>
          </cell>
          <cell r="H597">
            <v>-2.898697045958863E-3</v>
          </cell>
          <cell r="I597">
            <v>-1.1785139889578928E-2</v>
          </cell>
        </row>
        <row r="598">
          <cell r="F598">
            <v>1.5107342426439406E-2</v>
          </cell>
          <cell r="G598">
            <v>1.1212419976359954E-2</v>
          </cell>
          <cell r="H598">
            <v>1.0148689481285E-2</v>
          </cell>
          <cell r="I598">
            <v>-2.8006069721403241E-2</v>
          </cell>
        </row>
        <row r="599">
          <cell r="F599">
            <v>9.9845310999857433E-3</v>
          </cell>
          <cell r="G599">
            <v>7.2452948293391332E-3</v>
          </cell>
          <cell r="H599">
            <v>2.0581774378447487E-3</v>
          </cell>
          <cell r="I599">
            <v>-9.0231897384668927E-3</v>
          </cell>
        </row>
        <row r="600">
          <cell r="F600">
            <v>1.8154008984877255E-2</v>
          </cell>
          <cell r="G600">
            <v>1.6532170943003768E-2</v>
          </cell>
          <cell r="H600">
            <v>1.7620785829169004E-2</v>
          </cell>
          <cell r="I600">
            <v>-9.3379503370138398E-3</v>
          </cell>
        </row>
        <row r="601">
          <cell r="F601">
            <v>5.7887281762447453E-3</v>
          </cell>
          <cell r="G601">
            <v>9.8919551921377285E-3</v>
          </cell>
          <cell r="H601">
            <v>1.1992844615128971E-2</v>
          </cell>
          <cell r="I601">
            <v>6.7697648892566867E-3</v>
          </cell>
        </row>
        <row r="602">
          <cell r="F602">
            <v>-9.1019635840552395E-4</v>
          </cell>
          <cell r="G602">
            <v>-7.3131941464490442E-3</v>
          </cell>
          <cell r="H602">
            <v>-1.3174274782665479E-2</v>
          </cell>
          <cell r="I602">
            <v>-3.4953672296876402E-4</v>
          </cell>
        </row>
        <row r="603">
          <cell r="F603">
            <v>-8.4515859344217337E-3</v>
          </cell>
          <cell r="G603">
            <v>-9.7048358146258409E-3</v>
          </cell>
          <cell r="H603">
            <v>-2.7113853517846793E-3</v>
          </cell>
          <cell r="I603">
            <v>1.0045337458982955E-2</v>
          </cell>
        </row>
        <row r="604">
          <cell r="F604">
            <v>3.3402080072493664E-4</v>
          </cell>
          <cell r="G604">
            <v>-3.3864487709900745E-3</v>
          </cell>
          <cell r="H604">
            <v>1.0806362709739549E-3</v>
          </cell>
          <cell r="I604">
            <v>-3.2675669189746362E-2</v>
          </cell>
        </row>
        <row r="605">
          <cell r="F605">
            <v>1.6199705069339349E-2</v>
          </cell>
          <cell r="G605">
            <v>1.2318354282621654E-2</v>
          </cell>
          <cell r="H605">
            <v>7.8070446139790846E-3</v>
          </cell>
          <cell r="I605">
            <v>-2.8431039485568594E-2</v>
          </cell>
        </row>
        <row r="606">
          <cell r="F606">
            <v>1.2145065969837675E-2</v>
          </cell>
          <cell r="G606">
            <v>1.0639534637523667E-2</v>
          </cell>
          <cell r="H606">
            <v>1.3098114492693743E-2</v>
          </cell>
          <cell r="I606">
            <v>-1.4815569860571727E-2</v>
          </cell>
        </row>
        <row r="607">
          <cell r="F607">
            <v>1.6369563272278773E-2</v>
          </cell>
          <cell r="G607">
            <v>1.3467222007391427E-2</v>
          </cell>
          <cell r="H607">
            <v>1.6051545196272363E-2</v>
          </cell>
          <cell r="I607">
            <v>-1.780137578739751E-3</v>
          </cell>
        </row>
        <row r="608">
          <cell r="F608">
            <v>3.1054978777796852E-2</v>
          </cell>
          <cell r="G608">
            <v>2.3211553142269241E-2</v>
          </cell>
          <cell r="H608">
            <v>2.7778654872935109E-2</v>
          </cell>
          <cell r="I608">
            <v>7.218253707431975E-3</v>
          </cell>
        </row>
        <row r="609">
          <cell r="F609">
            <v>2.0680227863089477E-3</v>
          </cell>
          <cell r="G609">
            <v>7.5918731985914253E-3</v>
          </cell>
          <cell r="H609">
            <v>8.3129193803786368E-3</v>
          </cell>
          <cell r="I609">
            <v>-3.2215629610534945E-2</v>
          </cell>
        </row>
        <row r="610">
          <cell r="F610">
            <v>5.4426980095645013E-3</v>
          </cell>
          <cell r="G610">
            <v>9.8323639027003557E-3</v>
          </cell>
          <cell r="H610">
            <v>7.82175742397576E-4</v>
          </cell>
          <cell r="I610">
            <v>-2.5015184929222264E-2</v>
          </cell>
        </row>
        <row r="611">
          <cell r="F611">
            <v>2.0954534436635613E-2</v>
          </cell>
          <cell r="G611">
            <v>2.5913539665046247E-2</v>
          </cell>
          <cell r="H611">
            <v>2.3917976151601836E-2</v>
          </cell>
          <cell r="I611">
            <v>3.6640492919485679E-2</v>
          </cell>
        </row>
        <row r="612">
          <cell r="F612">
            <v>3.9308043082448589E-3</v>
          </cell>
          <cell r="G612">
            <v>-2.9075498853500335E-3</v>
          </cell>
          <cell r="H612">
            <v>1.6087863710210375E-5</v>
          </cell>
          <cell r="I612">
            <v>-2.0763006601617198E-2</v>
          </cell>
        </row>
        <row r="613">
          <cell r="F613">
            <v>-2.1019592624818718E-3</v>
          </cell>
          <cell r="G613">
            <v>-6.474047560973843E-3</v>
          </cell>
          <cell r="H613">
            <v>-1.1349551073734775E-2</v>
          </cell>
          <cell r="I613">
            <v>-2.1455975584941573E-2</v>
          </cell>
        </row>
        <row r="614">
          <cell r="F614">
            <v>-1.7941817206292603E-2</v>
          </cell>
          <cell r="G614">
            <v>-1.8789279520372459E-2</v>
          </cell>
          <cell r="H614">
            <v>-2.1074663340002214E-2</v>
          </cell>
          <cell r="I614">
            <v>4.4707009256052688E-3</v>
          </cell>
        </row>
        <row r="615">
          <cell r="F615">
            <v>2.8920793692178037E-2</v>
          </cell>
          <cell r="G615">
            <v>3.0483016725075751E-2</v>
          </cell>
          <cell r="H615">
            <v>2.2683276620049202E-2</v>
          </cell>
          <cell r="I615">
            <v>-2.5917322382246175E-2</v>
          </cell>
        </row>
        <row r="616">
          <cell r="F616">
            <v>1.5585079819259332E-2</v>
          </cell>
          <cell r="G616">
            <v>1.4263470280546852E-2</v>
          </cell>
          <cell r="H616">
            <v>2.817914424133137E-3</v>
          </cell>
          <cell r="I616">
            <v>1.2189748461531992E-2</v>
          </cell>
        </row>
        <row r="617">
          <cell r="F617">
            <v>-5.0819580678658416E-3</v>
          </cell>
          <cell r="G617">
            <v>-2.0086533329591954E-3</v>
          </cell>
          <cell r="H617">
            <v>9.7244971791803905E-4</v>
          </cell>
          <cell r="I617">
            <v>-5.2754019757759285E-2</v>
          </cell>
        </row>
        <row r="618">
          <cell r="F618">
            <v>5.4512054288500027E-2</v>
          </cell>
          <cell r="G618">
            <v>4.9412321455395543E-2</v>
          </cell>
          <cell r="H618">
            <v>3.5143174312453569E-2</v>
          </cell>
          <cell r="I618">
            <v>4.3299664195558758E-2</v>
          </cell>
        </row>
        <row r="619">
          <cell r="F619">
            <v>-2.2075979316031984E-2</v>
          </cell>
          <cell r="G619">
            <v>-1.3971728382241946E-2</v>
          </cell>
          <cell r="H619">
            <v>-1.5695015934440226E-2</v>
          </cell>
          <cell r="I619">
            <v>4.0326066729113215E-2</v>
          </cell>
        </row>
        <row r="620">
          <cell r="F620">
            <v>-1.0870819588679857E-2</v>
          </cell>
          <cell r="G620">
            <v>-1.3261647858908631E-2</v>
          </cell>
          <cell r="H620">
            <v>-2.1180685029935514E-2</v>
          </cell>
          <cell r="I620">
            <v>1.9538323216248463E-2</v>
          </cell>
        </row>
        <row r="621">
          <cell r="F621">
            <v>1.3585008692114215E-4</v>
          </cell>
          <cell r="G621">
            <v>-5.1946199051344016E-3</v>
          </cell>
          <cell r="H621">
            <v>2.5518503006038851E-3</v>
          </cell>
          <cell r="I621">
            <v>-4.5999651661035493E-2</v>
          </cell>
        </row>
        <row r="622">
          <cell r="F622">
            <v>-2.5452183391265763E-3</v>
          </cell>
          <cell r="G622">
            <v>1.291695339539278E-3</v>
          </cell>
          <cell r="H622">
            <v>6.975536909481923E-3</v>
          </cell>
          <cell r="I622">
            <v>-1.3955760598176156E-2</v>
          </cell>
        </row>
        <row r="623">
          <cell r="F623">
            <v>2.7946828631710868E-2</v>
          </cell>
          <cell r="G623">
            <v>3.3342021868653926E-2</v>
          </cell>
          <cell r="H623">
            <v>3.1209081565781116E-2</v>
          </cell>
          <cell r="I623">
            <v>5.7105598799526494E-3</v>
          </cell>
        </row>
        <row r="624">
          <cell r="F624">
            <v>-1.506293385868546E-2</v>
          </cell>
          <cell r="G624">
            <v>-1.1783311145707423E-2</v>
          </cell>
          <cell r="H624">
            <v>-1.2609336407935786E-2</v>
          </cell>
          <cell r="I624">
            <v>3.1635694742291692E-2</v>
          </cell>
        </row>
        <row r="625">
          <cell r="F625">
            <v>-3.7359632029085842E-3</v>
          </cell>
          <cell r="G625">
            <v>-2.9024356164639564E-3</v>
          </cell>
          <cell r="H625">
            <v>-5.5832227774285734E-4</v>
          </cell>
          <cell r="I625">
            <v>-4.8083763431262076E-2</v>
          </cell>
        </row>
        <row r="626">
          <cell r="F626">
            <v>3.6260179843291877E-2</v>
          </cell>
          <cell r="G626">
            <v>3.8991365217124097E-2</v>
          </cell>
          <cell r="H626">
            <v>2.5333292800332113E-2</v>
          </cell>
          <cell r="I626">
            <v>-1.860067851984408E-2</v>
          </cell>
        </row>
        <row r="627">
          <cell r="F627">
            <v>1.245397269264943E-2</v>
          </cell>
          <cell r="G627">
            <v>9.4527090986037191E-3</v>
          </cell>
          <cell r="H627">
            <v>6.177295311939301E-3</v>
          </cell>
          <cell r="I627">
            <v>1.9083049009918803E-2</v>
          </cell>
        </row>
        <row r="628">
          <cell r="F628">
            <v>-2.946023192637683E-3</v>
          </cell>
          <cell r="G628">
            <v>-1.3500073103351162E-3</v>
          </cell>
          <cell r="H628">
            <v>-5.5669454781536324E-3</v>
          </cell>
          <cell r="I628">
            <v>8.2360883419067155E-3</v>
          </cell>
        </row>
        <row r="629">
          <cell r="F629">
            <v>-1.4468051466889387E-2</v>
          </cell>
          <cell r="G629">
            <v>-1.707881575073415E-3</v>
          </cell>
          <cell r="H629">
            <v>-6.6864967409734693E-3</v>
          </cell>
          <cell r="I629">
            <v>5.5094596237610434E-2</v>
          </cell>
        </row>
        <row r="630">
          <cell r="F630">
            <v>8.9738630407496314E-3</v>
          </cell>
          <cell r="G630">
            <v>1.0168558272740425E-2</v>
          </cell>
          <cell r="H630">
            <v>6.541553548055086E-3</v>
          </cell>
          <cell r="I630">
            <v>-1.0873256014933157E-2</v>
          </cell>
        </row>
        <row r="631">
          <cell r="F631">
            <v>2.3572499804336813E-2</v>
          </cell>
          <cell r="G631">
            <v>2.003207798394898E-2</v>
          </cell>
          <cell r="H631">
            <v>1.3202397162074638E-2</v>
          </cell>
          <cell r="I631">
            <v>1.6776167189582625E-2</v>
          </cell>
        </row>
        <row r="632">
          <cell r="F632">
            <v>1.3001120982647114E-2</v>
          </cell>
          <cell r="G632">
            <v>2.2778266966942047E-3</v>
          </cell>
          <cell r="H632">
            <v>9.5481378130995726E-4</v>
          </cell>
          <cell r="I632">
            <v>9.6499154381441729E-2</v>
          </cell>
        </row>
        <row r="633">
          <cell r="F633">
            <v>-1.2943035472120968E-2</v>
          </cell>
          <cell r="G633">
            <v>-1.5109438032216383E-2</v>
          </cell>
          <cell r="H633">
            <v>-1.135789091879367E-2</v>
          </cell>
          <cell r="I633">
            <v>2.7111410081704043E-3</v>
          </cell>
        </row>
        <row r="634">
          <cell r="F634">
            <v>-1.0733804221761184E-2</v>
          </cell>
          <cell r="G634">
            <v>-1.3459437911241157E-2</v>
          </cell>
          <cell r="H634">
            <v>-7.4580153700389493E-3</v>
          </cell>
          <cell r="I634">
            <v>-7.5442908622928876E-3</v>
          </cell>
        </row>
        <row r="635">
          <cell r="F635">
            <v>1.7596560102725527E-2</v>
          </cell>
          <cell r="G635">
            <v>1.7162369551009693E-2</v>
          </cell>
          <cell r="H635">
            <v>8.1940101737941681E-3</v>
          </cell>
          <cell r="I635">
            <v>-3.463282984985519E-2</v>
          </cell>
        </row>
        <row r="636">
          <cell r="F636">
            <v>4.1939696773765227E-4</v>
          </cell>
          <cell r="G636">
            <v>2.6465175456701715E-3</v>
          </cell>
          <cell r="H636">
            <v>5.45587341691375E-3</v>
          </cell>
          <cell r="I636">
            <v>1.6849370060999268E-3</v>
          </cell>
        </row>
        <row r="637">
          <cell r="F637">
            <v>-1.9137205997622565E-2</v>
          </cell>
          <cell r="G637">
            <v>-1.06635045933776E-2</v>
          </cell>
          <cell r="H637">
            <v>-6.5039778283448499E-4</v>
          </cell>
          <cell r="I637">
            <v>-4.2183748796324604E-2</v>
          </cell>
        </row>
        <row r="638">
          <cell r="F638">
            <v>4.9451741405399929E-3</v>
          </cell>
          <cell r="G638">
            <v>9.4804019430223575E-3</v>
          </cell>
          <cell r="H638">
            <v>6.3582254711552558E-3</v>
          </cell>
          <cell r="I638">
            <v>3.9930629121836493E-3</v>
          </cell>
        </row>
        <row r="639">
          <cell r="F639">
            <v>9.7035283706046888E-3</v>
          </cell>
          <cell r="G639">
            <v>4.3427726459561548E-3</v>
          </cell>
          <cell r="H639">
            <v>-9.4567627575713837E-4</v>
          </cell>
          <cell r="I639">
            <v>3.1813286241069064E-2</v>
          </cell>
        </row>
        <row r="640">
          <cell r="F640">
            <v>-9.0369100454699871E-4</v>
          </cell>
          <cell r="G640">
            <v>-8.4597277317233436E-3</v>
          </cell>
          <cell r="H640">
            <v>-8.0377000092091719E-4</v>
          </cell>
          <cell r="I640">
            <v>1.0931067596042123E-2</v>
          </cell>
        </row>
        <row r="641">
          <cell r="F641">
            <v>-9.3821731670481415E-3</v>
          </cell>
          <cell r="G641">
            <v>-9.9433386040761792E-3</v>
          </cell>
          <cell r="H641">
            <v>6.9405011182600675E-3</v>
          </cell>
          <cell r="I641">
            <v>1.6018693756705255E-2</v>
          </cell>
        </row>
        <row r="642">
          <cell r="F642">
            <v>-5.4077974573137188E-3</v>
          </cell>
          <cell r="G642">
            <v>-4.9912491450310095E-3</v>
          </cell>
          <cell r="H642">
            <v>-3.8826068571212015E-3</v>
          </cell>
          <cell r="I642">
            <v>-1.0467219265353158E-2</v>
          </cell>
        </row>
        <row r="643">
          <cell r="F643">
            <v>-1.6897197751033438E-5</v>
          </cell>
          <cell r="G643">
            <v>3.548112441423846E-4</v>
          </cell>
          <cell r="H643">
            <v>3.7546799944772058E-3</v>
          </cell>
          <cell r="I643">
            <v>5.8396302542982476E-2</v>
          </cell>
        </row>
        <row r="644">
          <cell r="F644">
            <v>-1.3197227385432733E-2</v>
          </cell>
          <cell r="G644">
            <v>-8.4788537882328312E-3</v>
          </cell>
          <cell r="H644">
            <v>-8.0782672142724922E-3</v>
          </cell>
          <cell r="I644">
            <v>-6.5102542817396612E-3</v>
          </cell>
        </row>
        <row r="645">
          <cell r="F645">
            <v>-1.939702742392038E-3</v>
          </cell>
          <cell r="G645">
            <v>-7.9381175087108995E-3</v>
          </cell>
          <cell r="H645">
            <v>-1.6714135258608334E-2</v>
          </cell>
          <cell r="I645">
            <v>-1.327029443974068E-2</v>
          </cell>
        </row>
        <row r="646">
          <cell r="F646">
            <v>-2.0341239020554253E-2</v>
          </cell>
          <cell r="G646">
            <v>-1.6801006127147845E-2</v>
          </cell>
          <cell r="H646">
            <v>-1.5779650123257841E-2</v>
          </cell>
          <cell r="I646">
            <v>-3.7761016974194863E-3</v>
          </cell>
        </row>
        <row r="647">
          <cell r="F647">
            <v>-1.5612693316140183E-3</v>
          </cell>
          <cell r="G647">
            <v>1.4668133506317573E-4</v>
          </cell>
          <cell r="H647">
            <v>1.3590774427699799E-2</v>
          </cell>
          <cell r="I647">
            <v>-7.2568791708625844E-3</v>
          </cell>
        </row>
        <row r="648">
          <cell r="F648">
            <v>-8.9173330696305959E-3</v>
          </cell>
          <cell r="G648">
            <v>-8.46932189903578E-3</v>
          </cell>
          <cell r="H648">
            <v>-7.9885824809983776E-3</v>
          </cell>
          <cell r="I648">
            <v>6.858663398709575E-3</v>
          </cell>
        </row>
        <row r="649">
          <cell r="F649">
            <v>-5.6473456274516139E-3</v>
          </cell>
          <cell r="G649">
            <v>-6.6413378326472582E-3</v>
          </cell>
          <cell r="H649">
            <v>-6.5756003070755456E-3</v>
          </cell>
          <cell r="I649">
            <v>-4.3354222163078521E-2</v>
          </cell>
        </row>
        <row r="650">
          <cell r="F650">
            <v>1.1208626676782933E-2</v>
          </cell>
          <cell r="G650">
            <v>9.96396797991418E-3</v>
          </cell>
          <cell r="H650">
            <v>8.9416732487846585E-3</v>
          </cell>
          <cell r="I650">
            <v>4.2303032408158667E-3</v>
          </cell>
        </row>
        <row r="651">
          <cell r="F651">
            <v>7.1794923322485412E-3</v>
          </cell>
          <cell r="G651">
            <v>1.3726674652040348E-2</v>
          </cell>
          <cell r="H651">
            <v>3.8914271321595839E-3</v>
          </cell>
          <cell r="I651">
            <v>6.1721222378742406E-3</v>
          </cell>
        </row>
        <row r="652">
          <cell r="F652">
            <v>-1.6680274179643219E-3</v>
          </cell>
          <cell r="G652">
            <v>-1.5280509412896439E-3</v>
          </cell>
          <cell r="H652">
            <v>-5.1498648624772742E-3</v>
          </cell>
          <cell r="I652">
            <v>-2.1020784172068784E-2</v>
          </cell>
        </row>
        <row r="653">
          <cell r="F653">
            <v>7.7412111010824337E-3</v>
          </cell>
          <cell r="G653">
            <v>1.5714222032736223E-2</v>
          </cell>
          <cell r="H653">
            <v>-1.4176380063473536E-3</v>
          </cell>
          <cell r="I653">
            <v>-3.6902212573511159E-2</v>
          </cell>
        </row>
        <row r="654">
          <cell r="F654">
            <v>-3.5108526391220535E-3</v>
          </cell>
          <cell r="G654">
            <v>4.6843517743643459E-3</v>
          </cell>
          <cell r="H654">
            <v>6.6705767353274327E-3</v>
          </cell>
          <cell r="I654">
            <v>2.5207825275445388E-2</v>
          </cell>
        </row>
        <row r="655">
          <cell r="F655">
            <v>-1.968594386797598E-3</v>
          </cell>
          <cell r="G655">
            <v>-8.5628311029351274E-3</v>
          </cell>
          <cell r="H655">
            <v>-5.7475838541243239E-3</v>
          </cell>
          <cell r="I655">
            <v>-9.3351353542860723E-3</v>
          </cell>
        </row>
        <row r="656">
          <cell r="F656">
            <v>3.8637620913288956E-3</v>
          </cell>
          <cell r="G656">
            <v>-4.7608832621370235E-3</v>
          </cell>
          <cell r="H656">
            <v>2.9465238316435231E-3</v>
          </cell>
          <cell r="I656">
            <v>-1.7135531171142138E-2</v>
          </cell>
        </row>
        <row r="657">
          <cell r="F657">
            <v>-9.2649455119509089E-3</v>
          </cell>
          <cell r="G657">
            <v>-9.4078171581982797E-3</v>
          </cell>
          <cell r="H657">
            <v>-5.8977683083167882E-3</v>
          </cell>
          <cell r="I657">
            <v>-3.3245128470995051E-3</v>
          </cell>
        </row>
        <row r="658">
          <cell r="F658">
            <v>-1.2965691665407938E-3</v>
          </cell>
          <cell r="G658">
            <v>2.9881226227674133E-3</v>
          </cell>
          <cell r="H658">
            <v>-2.2164737619174667E-3</v>
          </cell>
          <cell r="I658">
            <v>-1.7481228506368698E-2</v>
          </cell>
        </row>
        <row r="659">
          <cell r="F659">
            <v>-2.5572881683288929E-3</v>
          </cell>
          <cell r="G659">
            <v>-6.5344200967753828E-3</v>
          </cell>
          <cell r="H659">
            <v>2.0376811259366763E-4</v>
          </cell>
          <cell r="I659">
            <v>-1.2094686181057999E-2</v>
          </cell>
        </row>
        <row r="660">
          <cell r="F660">
            <v>-3.5078017419710623E-3</v>
          </cell>
          <cell r="G660">
            <v>-3.7427115938443089E-3</v>
          </cell>
          <cell r="H660">
            <v>4.3035324727276796E-3</v>
          </cell>
          <cell r="I660">
            <v>1.6126303737877021E-3</v>
          </cell>
        </row>
        <row r="661">
          <cell r="F661">
            <v>-1.501245816488373E-3</v>
          </cell>
          <cell r="G661">
            <v>-3.6768761674675317E-4</v>
          </cell>
          <cell r="H661">
            <v>-2.5325303806903289E-3</v>
          </cell>
          <cell r="I661">
            <v>-9.4045387446033291E-3</v>
          </cell>
        </row>
        <row r="662">
          <cell r="F662">
            <v>4.2007189603660271E-3</v>
          </cell>
          <cell r="G662">
            <v>7.8026661042647685E-3</v>
          </cell>
          <cell r="H662">
            <v>-1.3500742933736734E-3</v>
          </cell>
          <cell r="I662">
            <v>1.2568798077650647E-2</v>
          </cell>
        </row>
        <row r="663">
          <cell r="F663">
            <v>6.7724911385014866E-3</v>
          </cell>
          <cell r="G663">
            <v>3.7877453596812834E-3</v>
          </cell>
          <cell r="H663">
            <v>1.2519038829608522E-3</v>
          </cell>
          <cell r="I663">
            <v>1.6122271444457312E-2</v>
          </cell>
        </row>
        <row r="664">
          <cell r="F664">
            <v>1.8230463163550284E-3</v>
          </cell>
          <cell r="G664">
            <v>2.3963412818052915E-3</v>
          </cell>
          <cell r="H664">
            <v>-2.7539221754228475E-3</v>
          </cell>
          <cell r="I664">
            <v>-1.6734511906907452E-2</v>
          </cell>
        </row>
        <row r="665">
          <cell r="F665">
            <v>-4.2991938874156537E-3</v>
          </cell>
          <cell r="G665">
            <v>-5.4545589782722037E-3</v>
          </cell>
          <cell r="H665">
            <v>-1.2498139219674353E-3</v>
          </cell>
          <cell r="I665">
            <v>-8.7570748955247673E-3</v>
          </cell>
        </row>
        <row r="666">
          <cell r="F666">
            <v>4.5339421210143236E-3</v>
          </cell>
          <cell r="G666">
            <v>3.9302790867138697E-3</v>
          </cell>
          <cell r="H666">
            <v>-3.8794321422322042E-3</v>
          </cell>
          <cell r="I666">
            <v>1.7339926458147373E-2</v>
          </cell>
        </row>
        <row r="667">
          <cell r="F667">
            <v>8.2271706124048792E-3</v>
          </cell>
          <cell r="G667">
            <v>2.3217859151221615E-3</v>
          </cell>
          <cell r="H667">
            <v>5.3036648034282359E-3</v>
          </cell>
          <cell r="I667">
            <v>-7.4108722686290129E-3</v>
          </cell>
        </row>
        <row r="668">
          <cell r="F668">
            <v>2.0939126027414343E-3</v>
          </cell>
          <cell r="G668">
            <v>-1.0151180946386766E-3</v>
          </cell>
          <cell r="H668">
            <v>-1.7230648457357751E-3</v>
          </cell>
          <cell r="I668">
            <v>2.6605002326320959E-2</v>
          </cell>
        </row>
        <row r="669">
          <cell r="F669">
            <v>-8.0983906732021525E-3</v>
          </cell>
          <cell r="G669">
            <v>-8.7801354623318426E-3</v>
          </cell>
          <cell r="H669">
            <v>-2.0646883145309975E-3</v>
          </cell>
          <cell r="I669">
            <v>-2.6657132065551176E-2</v>
          </cell>
        </row>
        <row r="670">
          <cell r="F670">
            <v>-2.8081049254757248E-3</v>
          </cell>
          <cell r="G670">
            <v>3.8348506666484451E-3</v>
          </cell>
          <cell r="H670">
            <v>8.2473844742108962E-3</v>
          </cell>
          <cell r="I670">
            <v>-4.2501795440380005E-2</v>
          </cell>
        </row>
        <row r="671">
          <cell r="F671">
            <v>1.4743371017640767E-2</v>
          </cell>
          <cell r="G671">
            <v>1.6593241085956577E-2</v>
          </cell>
          <cell r="H671">
            <v>1.8217053908520516E-2</v>
          </cell>
          <cell r="I671">
            <v>2.8476383198582967E-2</v>
          </cell>
        </row>
        <row r="672">
          <cell r="F672">
            <v>-3.8288434368457156E-3</v>
          </cell>
          <cell r="G672">
            <v>-8.1356869061407731E-3</v>
          </cell>
          <cell r="H672">
            <v>-1.9847403688915857E-3</v>
          </cell>
          <cell r="I672">
            <v>-3.6989198362745541E-3</v>
          </cell>
        </row>
        <row r="673">
          <cell r="F673">
            <v>7.0872283242766668E-4</v>
          </cell>
          <cell r="G673">
            <v>-2.787079896605477E-3</v>
          </cell>
          <cell r="H673">
            <v>-8.279884048285512E-4</v>
          </cell>
          <cell r="I673">
            <v>1.6187448958887927E-3</v>
          </cell>
        </row>
        <row r="674">
          <cell r="F674">
            <v>5.491218312125061E-3</v>
          </cell>
          <cell r="G674">
            <v>1.2316164709781222E-3</v>
          </cell>
          <cell r="H674">
            <v>8.948727166860754E-4</v>
          </cell>
          <cell r="I674">
            <v>-1.6996964733509461E-2</v>
          </cell>
        </row>
        <row r="675">
          <cell r="F675">
            <v>-8.696666882577711E-3</v>
          </cell>
          <cell r="G675">
            <v>-1.3815445647924232E-2</v>
          </cell>
          <cell r="H675">
            <v>4.2263187384728781E-3</v>
          </cell>
          <cell r="I675">
            <v>1.4326146446500992E-2</v>
          </cell>
        </row>
        <row r="676">
          <cell r="F676">
            <v>-4.555731688356498E-3</v>
          </cell>
          <cell r="G676">
            <v>-5.6686572820681715E-3</v>
          </cell>
          <cell r="H676">
            <v>3.0805257774217285E-4</v>
          </cell>
          <cell r="I676">
            <v>3.5710304325814683E-3</v>
          </cell>
        </row>
        <row r="677">
          <cell r="F677">
            <v>6.1861763340107937E-3</v>
          </cell>
          <cell r="G677">
            <v>6.6225407604934569E-3</v>
          </cell>
          <cell r="H677">
            <v>-2.5924600790021234E-3</v>
          </cell>
          <cell r="I677">
            <v>6.7381809029763468E-4</v>
          </cell>
        </row>
        <row r="678">
          <cell r="F678">
            <v>8.577419833937408E-3</v>
          </cell>
          <cell r="G678">
            <v>2.3807354894653477E-3</v>
          </cell>
          <cell r="H678">
            <v>6.9103860377363563E-4</v>
          </cell>
          <cell r="I678">
            <v>6.5996613722372121E-3</v>
          </cell>
        </row>
        <row r="679">
          <cell r="F679">
            <v>-2.6185879967559221E-3</v>
          </cell>
          <cell r="G679">
            <v>-1.6748215003052812E-2</v>
          </cell>
          <cell r="H679">
            <v>-4.9626757284038092E-3</v>
          </cell>
          <cell r="I679">
            <v>-4.6078597730492615E-3</v>
          </cell>
        </row>
        <row r="680">
          <cell r="F680">
            <v>-3.3199521125189875E-4</v>
          </cell>
          <cell r="G680">
            <v>-2.0854288271475539E-3</v>
          </cell>
          <cell r="H680">
            <v>-1.6540671131052343E-3</v>
          </cell>
          <cell r="I680">
            <v>-2.2909022738233597E-2</v>
          </cell>
        </row>
        <row r="681">
          <cell r="F681">
            <v>-3.4040764409738388E-3</v>
          </cell>
          <cell r="G681">
            <v>6.7079081295885908E-4</v>
          </cell>
          <cell r="H681">
            <v>1.9973518318979508E-3</v>
          </cell>
          <cell r="I681">
            <v>5.1882259587461869E-3</v>
          </cell>
        </row>
        <row r="682">
          <cell r="F682">
            <v>-1.8589110778513866E-3</v>
          </cell>
          <cell r="G682">
            <v>1.414638014188691E-3</v>
          </cell>
          <cell r="H682">
            <v>-4.10448128612229E-3</v>
          </cell>
          <cell r="I682">
            <v>-1.9254922839416551E-2</v>
          </cell>
        </row>
        <row r="683">
          <cell r="F683">
            <v>-2.1637688734153475E-4</v>
          </cell>
          <cell r="G683">
            <v>-1.488150603587624E-4</v>
          </cell>
          <cell r="H683">
            <v>1.6206342251706147E-3</v>
          </cell>
          <cell r="I683">
            <v>-7.5418109090361193E-3</v>
          </cell>
        </row>
        <row r="684">
          <cell r="F684">
            <v>-9.7860802993803789E-4</v>
          </cell>
          <cell r="G684">
            <v>2.6752886316281674E-3</v>
          </cell>
          <cell r="H684">
            <v>2.4811793596350419E-4</v>
          </cell>
          <cell r="I684">
            <v>-4.0462055628397815E-3</v>
          </cell>
        </row>
        <row r="685">
          <cell r="F685">
            <v>8.0143226948974234E-3</v>
          </cell>
          <cell r="G685">
            <v>8.0200004851197354E-3</v>
          </cell>
          <cell r="H685">
            <v>1.0831305160629919E-3</v>
          </cell>
          <cell r="I685">
            <v>2.4047385268845655E-2</v>
          </cell>
        </row>
        <row r="686">
          <cell r="F686">
            <v>6.1765796477432069E-3</v>
          </cell>
          <cell r="G686">
            <v>-5.8914502035451691E-4</v>
          </cell>
          <cell r="H686">
            <v>3.4381567521377249E-3</v>
          </cell>
          <cell r="I686">
            <v>-6.2319436317836161E-3</v>
          </cell>
        </row>
        <row r="687">
          <cell r="F687">
            <v>-1.5581900592525009E-2</v>
          </cell>
          <cell r="G687">
            <v>-1.8062705374505862E-2</v>
          </cell>
          <cell r="H687">
            <v>-1.1521823787959216E-2</v>
          </cell>
          <cell r="I687">
            <v>-1.2015892118265748E-2</v>
          </cell>
        </row>
        <row r="688">
          <cell r="F688">
            <v>1.5914991314603469E-3</v>
          </cell>
          <cell r="G688">
            <v>-2.3279400743341093E-3</v>
          </cell>
          <cell r="H688">
            <v>-4.087885023575359E-3</v>
          </cell>
          <cell r="I688">
            <v>4.3654791999020994E-3</v>
          </cell>
        </row>
        <row r="689">
          <cell r="F689">
            <v>-1.7811616566974582E-3</v>
          </cell>
          <cell r="G689">
            <v>-4.5119567617597062E-4</v>
          </cell>
          <cell r="H689">
            <v>1.416303429011941E-4</v>
          </cell>
          <cell r="I689">
            <v>-2.2459931257720481E-3</v>
          </cell>
        </row>
        <row r="690">
          <cell r="F690">
            <v>-2.3843845971063485E-3</v>
          </cell>
          <cell r="G690">
            <v>-4.145474186121002E-3</v>
          </cell>
          <cell r="H690">
            <v>5.2442232516004836E-3</v>
          </cell>
          <cell r="I690">
            <v>-1.1671725342406092E-2</v>
          </cell>
        </row>
        <row r="691">
          <cell r="F691">
            <v>2.2073957777811294E-3</v>
          </cell>
          <cell r="G691">
            <v>-6.0441222752660197E-4</v>
          </cell>
          <cell r="H691">
            <v>1.3910925206430389E-3</v>
          </cell>
          <cell r="I691">
            <v>3.7483154000540274E-2</v>
          </cell>
        </row>
        <row r="692">
          <cell r="F692">
            <v>-1.4192124001917079E-3</v>
          </cell>
          <cell r="G692">
            <v>-1.1342585056658763E-3</v>
          </cell>
          <cell r="H692">
            <v>-1.4187819770017937E-3</v>
          </cell>
          <cell r="I692">
            <v>1.8900509884628686E-2</v>
          </cell>
        </row>
        <row r="693">
          <cell r="F693">
            <v>8.44581809312271E-3</v>
          </cell>
          <cell r="G693">
            <v>5.4327455737009488E-3</v>
          </cell>
          <cell r="H693">
            <v>-1.8897819001439419E-4</v>
          </cell>
          <cell r="I693">
            <v>-1.4001093169742583E-3</v>
          </cell>
        </row>
        <row r="694">
          <cell r="F694">
            <v>-9.2520208042147709E-3</v>
          </cell>
          <cell r="G694">
            <v>-1.2532109117078787E-2</v>
          </cell>
          <cell r="H694">
            <v>-7.0241610300137685E-3</v>
          </cell>
          <cell r="I694">
            <v>-3.0264140844776206E-2</v>
          </cell>
        </row>
        <row r="695">
          <cell r="F695">
            <v>9.6850294903886806E-3</v>
          </cell>
          <cell r="G695">
            <v>9.5175616536941916E-3</v>
          </cell>
          <cell r="H695">
            <v>8.2669276867322165E-3</v>
          </cell>
          <cell r="I695">
            <v>2.853922746927854E-2</v>
          </cell>
        </row>
        <row r="696">
          <cell r="F696">
            <v>-5.7910891931075145E-3</v>
          </cell>
          <cell r="G696">
            <v>-6.8541402481476247E-3</v>
          </cell>
          <cell r="H696">
            <v>-1.4290409790677337E-3</v>
          </cell>
          <cell r="I696">
            <v>-1.0962898002867346E-2</v>
          </cell>
        </row>
        <row r="697">
          <cell r="F697">
            <v>-2.1615313303434635E-3</v>
          </cell>
          <cell r="G697">
            <v>4.0954135585175577E-3</v>
          </cell>
          <cell r="H697">
            <v>-6.3548083021559636E-4</v>
          </cell>
          <cell r="I697">
            <v>5.3937433684716977E-2</v>
          </cell>
        </row>
        <row r="698">
          <cell r="F698">
            <v>-3.2540386912190719E-3</v>
          </cell>
          <cell r="G698">
            <v>2.0036677591637967E-3</v>
          </cell>
          <cell r="H698">
            <v>2.8739528180395852E-3</v>
          </cell>
          <cell r="I698">
            <v>2.0903854798558788E-2</v>
          </cell>
        </row>
        <row r="699">
          <cell r="F699">
            <v>-6.2654937230763525E-4</v>
          </cell>
          <cell r="G699">
            <v>-4.8079745840654779E-3</v>
          </cell>
          <cell r="H699">
            <v>3.0689075160807633E-3</v>
          </cell>
          <cell r="I699">
            <v>9.4094813486895572E-3</v>
          </cell>
        </row>
        <row r="700">
          <cell r="F700">
            <v>6.7508720544856978E-3</v>
          </cell>
          <cell r="G700">
            <v>8.8033061208934761E-3</v>
          </cell>
          <cell r="H700">
            <v>4.6960809786654213E-3</v>
          </cell>
          <cell r="I700">
            <v>1.3892561296315409E-2</v>
          </cell>
        </row>
        <row r="701">
          <cell r="F701">
            <v>-2.2133064020737215E-3</v>
          </cell>
          <cell r="G701">
            <v>-7.741291987318444E-3</v>
          </cell>
          <cell r="H701">
            <v>-3.2389215337546187E-3</v>
          </cell>
          <cell r="I701">
            <v>-1.9295483304743458E-2</v>
          </cell>
        </row>
        <row r="702">
          <cell r="F702">
            <v>5.4749436861080804E-3</v>
          </cell>
          <cell r="G702">
            <v>1.1570844255254214E-2</v>
          </cell>
          <cell r="H702">
            <v>2.8132989261663069E-3</v>
          </cell>
          <cell r="I702">
            <v>4.3349465678018381E-2</v>
          </cell>
        </row>
        <row r="703">
          <cell r="F703">
            <v>1.2673257798887217E-3</v>
          </cell>
          <cell r="G703">
            <v>3.2548336783728006E-3</v>
          </cell>
          <cell r="H703">
            <v>5.3651854337788945E-3</v>
          </cell>
          <cell r="I703">
            <v>2.6562918341961079E-3</v>
          </cell>
        </row>
        <row r="704">
          <cell r="F704">
            <v>7.4909680987632872E-3</v>
          </cell>
          <cell r="G704">
            <v>8.5540539444561008E-3</v>
          </cell>
          <cell r="H704">
            <v>4.2110793822944569E-3</v>
          </cell>
          <cell r="I704">
            <v>2.500767504664202E-3</v>
          </cell>
        </row>
        <row r="705">
          <cell r="F705">
            <v>0</v>
          </cell>
          <cell r="G705">
            <v>0</v>
          </cell>
          <cell r="H705">
            <v>0</v>
          </cell>
          <cell r="I705">
            <v>-2.9093660921317543E-2</v>
          </cell>
        </row>
        <row r="706">
          <cell r="F706">
            <v>5.8192183864418899E-3</v>
          </cell>
          <cell r="G706">
            <v>9.1789419683637741E-3</v>
          </cell>
          <cell r="H706">
            <v>-9.7654543992837725E-5</v>
          </cell>
          <cell r="I706">
            <v>1.1121001540528632E-2</v>
          </cell>
        </row>
        <row r="707">
          <cell r="F707">
            <v>-9.3457964929982858E-4</v>
          </cell>
          <cell r="G707">
            <v>-3.8235340699097741E-3</v>
          </cell>
          <cell r="H707">
            <v>-4.5900530432869558E-3</v>
          </cell>
          <cell r="I707">
            <v>-3.4041754501942059E-3</v>
          </cell>
        </row>
        <row r="708">
          <cell r="F708">
            <v>1.6636109701240218E-2</v>
          </cell>
          <cell r="G708">
            <v>1.2045912247448332E-2</v>
          </cell>
          <cell r="H708">
            <v>9.9698145503142859E-3</v>
          </cell>
          <cell r="I708">
            <v>5.9590754448985941E-2</v>
          </cell>
        </row>
        <row r="709">
          <cell r="F709">
            <v>-4.0559059662324884E-3</v>
          </cell>
          <cell r="G709">
            <v>-5.2911141704282925E-3</v>
          </cell>
          <cell r="H709">
            <v>-5.4645823663194166E-3</v>
          </cell>
          <cell r="I709">
            <v>9.6852053291791168E-2</v>
          </cell>
        </row>
        <row r="710">
          <cell r="F710">
            <v>-1.4129730149326922E-2</v>
          </cell>
          <cell r="G710">
            <v>-1.5894716280511655E-2</v>
          </cell>
          <cell r="H710">
            <v>-2.1940563879046748E-2</v>
          </cell>
          <cell r="I710">
            <v>2.1822149018865989E-3</v>
          </cell>
        </row>
        <row r="711">
          <cell r="F711">
            <v>-6.0849512362830174E-3</v>
          </cell>
          <cell r="G711">
            <v>-6.1898922373253467E-3</v>
          </cell>
          <cell r="H711">
            <v>4.1970386616981074E-4</v>
          </cell>
          <cell r="I711">
            <v>0.11794022387679561</v>
          </cell>
        </row>
        <row r="712">
          <cell r="F712">
            <v>2.1691076219788668E-3</v>
          </cell>
          <cell r="G712">
            <v>1.3456436822887666E-3</v>
          </cell>
          <cell r="H712">
            <v>-3.8366882072108444E-3</v>
          </cell>
          <cell r="I712">
            <v>-1.8759850019820237E-2</v>
          </cell>
        </row>
        <row r="713">
          <cell r="F713">
            <v>-2.0955741550266263E-3</v>
          </cell>
          <cell r="G713">
            <v>-2.3560660873612506E-3</v>
          </cell>
          <cell r="H713">
            <v>-1.0147013510171899E-2</v>
          </cell>
          <cell r="I713">
            <v>-3.4475507933254962E-2</v>
          </cell>
        </row>
        <row r="714">
          <cell r="F714">
            <v>6.7258025259818877E-4</v>
          </cell>
          <cell r="G714">
            <v>8.6861438225532273E-3</v>
          </cell>
          <cell r="H714">
            <v>-2.9837394972001257E-3</v>
          </cell>
          <cell r="I714">
            <v>-5.4389418698654698E-2</v>
          </cell>
        </row>
        <row r="715">
          <cell r="F715">
            <v>1.1125716906368984E-2</v>
          </cell>
          <cell r="G715">
            <v>1.4482058724433105E-2</v>
          </cell>
          <cell r="H715">
            <v>1.4484814118835085E-2</v>
          </cell>
          <cell r="I715">
            <v>2.6075671364026134E-2</v>
          </cell>
        </row>
        <row r="716">
          <cell r="F716">
            <v>-3.3094566483334023E-3</v>
          </cell>
          <cell r="G716">
            <v>-4.7673272292164306E-3</v>
          </cell>
          <cell r="H716">
            <v>-6.3378950854230186E-4</v>
          </cell>
          <cell r="I716">
            <v>4.3646063992206115E-2</v>
          </cell>
        </row>
        <row r="717">
          <cell r="F717">
            <v>-1.1087236612596425E-2</v>
          </cell>
          <cell r="G717">
            <v>-1.2614146209473331E-2</v>
          </cell>
          <cell r="H717">
            <v>-1.0689973042921156E-2</v>
          </cell>
          <cell r="I717">
            <v>4.7168065417172861E-2</v>
          </cell>
        </row>
        <row r="718">
          <cell r="F718">
            <v>-1.1843892361684545E-2</v>
          </cell>
          <cell r="G718">
            <v>-1.2699891597297756E-2</v>
          </cell>
          <cell r="H718">
            <v>-8.3628491758866753E-3</v>
          </cell>
          <cell r="I718">
            <v>3.3328981591623542E-2</v>
          </cell>
        </row>
        <row r="719">
          <cell r="F719">
            <v>-8.5257692685137641E-3</v>
          </cell>
          <cell r="G719">
            <v>-1.619130046656608E-2</v>
          </cell>
          <cell r="H719">
            <v>-1.3197310533217987E-2</v>
          </cell>
          <cell r="I719">
            <v>-4.8866527125980261E-2</v>
          </cell>
        </row>
        <row r="720">
          <cell r="F720">
            <v>4.3743539825871992E-3</v>
          </cell>
          <cell r="G720">
            <v>5.3629574164149106E-4</v>
          </cell>
          <cell r="H720">
            <v>7.1237365017869298E-4</v>
          </cell>
          <cell r="I720">
            <v>-7.1904519482242739E-3</v>
          </cell>
        </row>
        <row r="721">
          <cell r="F721">
            <v>-8.8195681891985438E-3</v>
          </cell>
          <cell r="G721">
            <v>-9.4656137886439187E-3</v>
          </cell>
          <cell r="H721">
            <v>1.5080890177624187E-3</v>
          </cell>
          <cell r="I721">
            <v>3.8312410067559796E-2</v>
          </cell>
        </row>
        <row r="722">
          <cell r="F722">
            <v>-5.3042482474081739E-3</v>
          </cell>
          <cell r="G722">
            <v>-5.3106045926400516E-3</v>
          </cell>
          <cell r="H722">
            <v>-5.8029720521717955E-3</v>
          </cell>
          <cell r="I722">
            <v>-2.2683610449583957E-2</v>
          </cell>
        </row>
        <row r="723">
          <cell r="F723">
            <v>-3.1008366660569679E-3</v>
          </cell>
          <cell r="G723">
            <v>-5.8470580553074093E-3</v>
          </cell>
          <cell r="H723">
            <v>-3.4002059913195116E-3</v>
          </cell>
          <cell r="I723">
            <v>-3.3780805026062573E-2</v>
          </cell>
        </row>
        <row r="724">
          <cell r="F724">
            <v>-1.2298813732230462E-2</v>
          </cell>
          <cell r="G724">
            <v>-3.4070248930574329E-3</v>
          </cell>
          <cell r="H724">
            <v>-2.1743275468251617E-3</v>
          </cell>
          <cell r="I724">
            <v>-1.7670068515612342E-2</v>
          </cell>
        </row>
        <row r="725">
          <cell r="F725">
            <v>-1.0882287358219516E-2</v>
          </cell>
          <cell r="G725">
            <v>-2.1991840468863935E-3</v>
          </cell>
          <cell r="H725">
            <v>-9.3695247831476515E-3</v>
          </cell>
          <cell r="I725">
            <v>1.6443536327514281E-2</v>
          </cell>
        </row>
        <row r="726">
          <cell r="F726">
            <v>3.6356380191813749E-3</v>
          </cell>
          <cell r="G726">
            <v>4.3543995209107938E-3</v>
          </cell>
          <cell r="H726">
            <v>2.526047880943098E-3</v>
          </cell>
          <cell r="I726">
            <v>-8.7178613093442155E-3</v>
          </cell>
        </row>
        <row r="727">
          <cell r="F727">
            <v>-4.9036095860481715E-3</v>
          </cell>
          <cell r="G727">
            <v>-9.4783711590003174E-3</v>
          </cell>
          <cell r="H727">
            <v>-5.9109625122002948E-3</v>
          </cell>
          <cell r="I727">
            <v>2.872740604466284E-2</v>
          </cell>
        </row>
        <row r="728">
          <cell r="F728">
            <v>-5.385049307778271E-3</v>
          </cell>
          <cell r="G728">
            <v>-7.8151741616130574E-3</v>
          </cell>
          <cell r="H728">
            <v>-5.2844403429111453E-3</v>
          </cell>
          <cell r="I728">
            <v>4.783135192466201E-3</v>
          </cell>
        </row>
        <row r="729">
          <cell r="F729">
            <v>-1.7496309808932971E-2</v>
          </cell>
          <cell r="G729">
            <v>-2.8602232539550358E-2</v>
          </cell>
          <cell r="H729">
            <v>-1.4874132807101264E-2</v>
          </cell>
          <cell r="I729">
            <v>-1.03639250293006E-2</v>
          </cell>
        </row>
        <row r="730">
          <cell r="F730">
            <v>1.4068595545317569E-2</v>
          </cell>
          <cell r="G730">
            <v>4.6610600372881247E-3</v>
          </cell>
          <cell r="H730">
            <v>7.3261026715882383E-3</v>
          </cell>
          <cell r="I730">
            <v>4.5946190892070518E-3</v>
          </cell>
        </row>
        <row r="731">
          <cell r="F731">
            <v>0</v>
          </cell>
          <cell r="G731">
            <v>0</v>
          </cell>
          <cell r="H731">
            <v>0</v>
          </cell>
          <cell r="I731">
            <v>-4.4908352241321566E-2</v>
          </cell>
        </row>
        <row r="732">
          <cell r="F732">
            <v>3.4603541563308984E-2</v>
          </cell>
          <cell r="G732">
            <v>3.7037563368724838E-2</v>
          </cell>
          <cell r="H732">
            <v>2.2145252251475178E-2</v>
          </cell>
          <cell r="I732">
            <v>2.6716884551524312E-2</v>
          </cell>
        </row>
        <row r="733">
          <cell r="F733">
            <v>-2.1111098845942593E-3</v>
          </cell>
          <cell r="G733">
            <v>-9.2803509373272346E-3</v>
          </cell>
          <cell r="H733">
            <v>-4.4853758428690165E-3</v>
          </cell>
          <cell r="I733">
            <v>-2.5654772958294911E-2</v>
          </cell>
        </row>
        <row r="734">
          <cell r="F734">
            <v>-5.7114921011629299E-3</v>
          </cell>
          <cell r="G734">
            <v>-2.5424079161720952E-3</v>
          </cell>
          <cell r="H734">
            <v>-1.8506413556256475E-3</v>
          </cell>
          <cell r="I734">
            <v>3.3218966356530634E-2</v>
          </cell>
        </row>
        <row r="735">
          <cell r="F735">
            <v>9.6539081931728728E-3</v>
          </cell>
          <cell r="G735">
            <v>7.4894843951617404E-3</v>
          </cell>
          <cell r="H735">
            <v>4.0156189556217227E-3</v>
          </cell>
          <cell r="I735">
            <v>-7.5894854156547753E-3</v>
          </cell>
        </row>
        <row r="736">
          <cell r="F736">
            <v>4.296718187291197E-3</v>
          </cell>
          <cell r="G736">
            <v>4.097397584971167E-3</v>
          </cell>
          <cell r="H736">
            <v>-4.8346764471217628E-3</v>
          </cell>
          <cell r="I736">
            <v>-5.1501342476657989E-2</v>
          </cell>
        </row>
        <row r="737">
          <cell r="F737">
            <v>-8.3939126485860979E-3</v>
          </cell>
          <cell r="G737">
            <v>-9.4406426648231418E-4</v>
          </cell>
          <cell r="H737">
            <v>-7.5136230367327658E-3</v>
          </cell>
          <cell r="I737">
            <v>-7.3785868365125143E-2</v>
          </cell>
        </row>
        <row r="738">
          <cell r="F738">
            <v>2.3570138505795642E-2</v>
          </cell>
          <cell r="G738">
            <v>1.7167803622365498E-2</v>
          </cell>
          <cell r="H738">
            <v>1.499809805305592E-2</v>
          </cell>
          <cell r="I738">
            <v>5.0139013905468877E-3</v>
          </cell>
        </row>
        <row r="739">
          <cell r="F739">
            <v>1.759498037387577E-2</v>
          </cell>
          <cell r="G739">
            <v>1.8512304536509479E-2</v>
          </cell>
          <cell r="H739">
            <v>2.2261441758700474E-2</v>
          </cell>
          <cell r="I739">
            <v>-3.9097873782441235E-2</v>
          </cell>
        </row>
        <row r="740">
          <cell r="F740">
            <v>1.8674249279629622E-2</v>
          </cell>
          <cell r="G740">
            <v>2.0671211079244377E-2</v>
          </cell>
          <cell r="H740">
            <v>1.7894738411837495E-2</v>
          </cell>
          <cell r="I740">
            <v>1.4382894885451183E-2</v>
          </cell>
        </row>
        <row r="741">
          <cell r="F741">
            <v>2.4596962989295395E-3</v>
          </cell>
          <cell r="G741">
            <v>4.8241150406028582E-3</v>
          </cell>
          <cell r="H741">
            <v>3.5317706211292102E-3</v>
          </cell>
          <cell r="I741">
            <v>-5.3129269574901029E-2</v>
          </cell>
        </row>
        <row r="742">
          <cell r="F742">
            <v>1.2711428862354936E-2</v>
          </cell>
          <cell r="G742">
            <v>1.5136774550498864E-2</v>
          </cell>
          <cell r="H742">
            <v>8.6259554744492727E-3</v>
          </cell>
          <cell r="I742">
            <v>-2.4114734919998809E-2</v>
          </cell>
        </row>
        <row r="743">
          <cell r="F743">
            <v>1.5410543392549511E-2</v>
          </cell>
          <cell r="G743">
            <v>1.4443951450633218E-2</v>
          </cell>
          <cell r="H743">
            <v>1.6770222034074328E-2</v>
          </cell>
          <cell r="I743">
            <v>4.08908318497479E-2</v>
          </cell>
        </row>
        <row r="744">
          <cell r="F744">
            <v>-9.5403283024685561E-3</v>
          </cell>
          <cell r="G744">
            <v>-1.3350656881091298E-2</v>
          </cell>
          <cell r="H744">
            <v>-1.2161718542175726E-2</v>
          </cell>
          <cell r="I744">
            <v>-4.5757423045678293E-2</v>
          </cell>
        </row>
        <row r="745">
          <cell r="F745">
            <v>-5.9589764693258659E-3</v>
          </cell>
          <cell r="G745">
            <v>-7.4947796215828824E-3</v>
          </cell>
          <cell r="H745">
            <v>-9.7331310764504058E-3</v>
          </cell>
          <cell r="I745">
            <v>6.4437209464368143E-3</v>
          </cell>
        </row>
        <row r="746">
          <cell r="F746">
            <v>1.3532756948448096E-2</v>
          </cell>
          <cell r="G746">
            <v>1.1783511934828985E-2</v>
          </cell>
          <cell r="H746">
            <v>1.0639480525455205E-2</v>
          </cell>
          <cell r="I746">
            <v>-1.6946184914076224E-2</v>
          </cell>
        </row>
        <row r="747">
          <cell r="F747">
            <v>-6.4197315338075257E-3</v>
          </cell>
          <cell r="G747">
            <v>-4.5801606785742608E-3</v>
          </cell>
          <cell r="H747">
            <v>-1.0169106236518599E-2</v>
          </cell>
          <cell r="I747">
            <v>7.9194761485553485E-3</v>
          </cell>
        </row>
        <row r="748">
          <cell r="F748">
            <v>9.0393892282206924E-3</v>
          </cell>
          <cell r="G748">
            <v>8.3087392710567368E-3</v>
          </cell>
          <cell r="H748">
            <v>3.2033985705105447E-3</v>
          </cell>
          <cell r="I748">
            <v>2.1810722229680675E-2</v>
          </cell>
        </row>
        <row r="749">
          <cell r="F749">
            <v>3.8553851482478001E-3</v>
          </cell>
          <cell r="G749">
            <v>2.7422980308838656E-3</v>
          </cell>
          <cell r="H749">
            <v>5.2874524032053135E-3</v>
          </cell>
          <cell r="I749">
            <v>2.2295080388793857E-2</v>
          </cell>
        </row>
        <row r="750">
          <cell r="F750">
            <v>-1.0000137079352642E-2</v>
          </cell>
          <cell r="G750">
            <v>-9.3037397076705681E-3</v>
          </cell>
          <cell r="H750">
            <v>-1.0762782523145728E-3</v>
          </cell>
          <cell r="I750">
            <v>-4.5319663161997967E-2</v>
          </cell>
        </row>
        <row r="751">
          <cell r="F751">
            <v>1.3520749812012511E-2</v>
          </cell>
          <cell r="G751">
            <v>1.311600830606169E-2</v>
          </cell>
          <cell r="H751">
            <v>3.7376236007738437E-3</v>
          </cell>
          <cell r="I751">
            <v>-6.0134871777642561E-2</v>
          </cell>
        </row>
        <row r="752">
          <cell r="F752">
            <v>4.0267993739142912E-3</v>
          </cell>
          <cell r="G752">
            <v>1.9365256186333851E-3</v>
          </cell>
          <cell r="H752">
            <v>1.0154285805877033E-2</v>
          </cell>
          <cell r="I752">
            <v>4.1016954218060835E-2</v>
          </cell>
        </row>
        <row r="753">
          <cell r="F753">
            <v>1.7370212225265404E-3</v>
          </cell>
          <cell r="G753">
            <v>-7.1679452570865216E-4</v>
          </cell>
          <cell r="H753">
            <v>2.7937432992049989E-3</v>
          </cell>
          <cell r="I753">
            <v>6.3383647650530148E-3</v>
          </cell>
        </row>
        <row r="754">
          <cell r="F754">
            <v>7.9948488694282071E-3</v>
          </cell>
          <cell r="G754">
            <v>6.8957166256317821E-3</v>
          </cell>
          <cell r="H754">
            <v>-2.8098750971899079E-3</v>
          </cell>
          <cell r="I754">
            <v>-2.1311940056321812E-3</v>
          </cell>
        </row>
        <row r="755">
          <cell r="F755">
            <v>-8.2234129011469845E-3</v>
          </cell>
          <cell r="G755">
            <v>-1.3297925307872707E-2</v>
          </cell>
          <cell r="H755">
            <v>-7.8430104492440769E-3</v>
          </cell>
          <cell r="I755">
            <v>2.0244395777780484E-2</v>
          </cell>
        </row>
        <row r="756">
          <cell r="F756">
            <v>3.0889256917513326E-3</v>
          </cell>
          <cell r="G756">
            <v>3.4579675693502364E-3</v>
          </cell>
          <cell r="H756">
            <v>-2.3548138435760285E-4</v>
          </cell>
          <cell r="I756">
            <v>-2.8033335014023372E-2</v>
          </cell>
        </row>
        <row r="757">
          <cell r="F757">
            <v>3.7374057276943241E-3</v>
          </cell>
          <cell r="G757">
            <v>8.4146947144268392E-3</v>
          </cell>
          <cell r="H757">
            <v>6.1328001495864609E-4</v>
          </cell>
          <cell r="I757">
            <v>1.5271617326581905E-2</v>
          </cell>
        </row>
        <row r="758">
          <cell r="F758">
            <v>-3.1530139944656995E-3</v>
          </cell>
          <cell r="G758">
            <v>2.9196061471198076E-3</v>
          </cell>
          <cell r="H758">
            <v>1.7747957269068665E-3</v>
          </cell>
          <cell r="I758">
            <v>1.8043187393533732E-2</v>
          </cell>
        </row>
        <row r="759">
          <cell r="F759">
            <v>9.4652079399253693E-4</v>
          </cell>
          <cell r="G759">
            <v>-7.1131347025923139E-4</v>
          </cell>
          <cell r="H759">
            <v>-2.8462489221696215E-3</v>
          </cell>
          <cell r="I759">
            <v>-1.1485411754999885E-2</v>
          </cell>
        </row>
        <row r="760">
          <cell r="F760">
            <v>7.4503734664271813E-3</v>
          </cell>
          <cell r="G760">
            <v>1.4931743388614544E-3</v>
          </cell>
          <cell r="H760">
            <v>-3.7398392305039213E-4</v>
          </cell>
          <cell r="I760">
            <v>2.3111445265922036E-2</v>
          </cell>
        </row>
        <row r="761">
          <cell r="F761">
            <v>3.224586031115926E-3</v>
          </cell>
          <cell r="G761">
            <v>-1.1374543578765133E-3</v>
          </cell>
          <cell r="H761">
            <v>2.5677556553917015E-3</v>
          </cell>
          <cell r="I761">
            <v>-1.8789571836849699E-3</v>
          </cell>
        </row>
        <row r="762">
          <cell r="F762">
            <v>-4.9570181174932301E-3</v>
          </cell>
          <cell r="G762">
            <v>-1.0619189122848914E-2</v>
          </cell>
          <cell r="H762">
            <v>-4.018001739513056E-3</v>
          </cell>
          <cell r="I762">
            <v>-2.4352264381279007E-3</v>
          </cell>
        </row>
        <row r="763">
          <cell r="F763">
            <v>1.0599549383682121E-2</v>
          </cell>
          <cell r="G763">
            <v>1.1472401162236781E-2</v>
          </cell>
          <cell r="H763">
            <v>5.5404872293257027E-3</v>
          </cell>
          <cell r="I763">
            <v>3.1476604938517415E-2</v>
          </cell>
        </row>
        <row r="764">
          <cell r="F764">
            <v>1.6786162325972396E-3</v>
          </cell>
          <cell r="G764">
            <v>-1.3512554506076575E-3</v>
          </cell>
          <cell r="H764">
            <v>-2.2382655220811506E-3</v>
          </cell>
          <cell r="I764">
            <v>-5.1603804441507587E-3</v>
          </cell>
        </row>
        <row r="765">
          <cell r="F765">
            <v>4.3817928113117511E-4</v>
          </cell>
          <cell r="G765">
            <v>-1.8520502498031706E-3</v>
          </cell>
          <cell r="H765">
            <v>-2.8151533031334588E-3</v>
          </cell>
          <cell r="I765">
            <v>9.6751270299442367E-3</v>
          </cell>
        </row>
        <row r="766">
          <cell r="F766">
            <v>1.0375449973695685E-2</v>
          </cell>
          <cell r="G766">
            <v>4.6946773283016198E-3</v>
          </cell>
          <cell r="H766">
            <v>1.4160992351414711E-3</v>
          </cell>
          <cell r="I766">
            <v>-1.7368695949827557E-2</v>
          </cell>
        </row>
        <row r="767">
          <cell r="F767">
            <v>-8.1480465212236571E-3</v>
          </cell>
          <cell r="G767">
            <v>-1.045075764602695E-2</v>
          </cell>
          <cell r="H767">
            <v>-1.6900837440574389E-3</v>
          </cell>
          <cell r="I767">
            <v>-1.606069872019772E-3</v>
          </cell>
        </row>
        <row r="768">
          <cell r="F768">
            <v>5.5013457563334589E-3</v>
          </cell>
          <cell r="G768">
            <v>3.5433742043650515E-3</v>
          </cell>
          <cell r="H768">
            <v>-9.56516613599299E-4</v>
          </cell>
          <cell r="I768">
            <v>2.0310424490439908E-2</v>
          </cell>
        </row>
        <row r="769">
          <cell r="F769">
            <v>-1.6199235694361287E-2</v>
          </cell>
          <cell r="G769">
            <v>-1.3018020436423097E-2</v>
          </cell>
          <cell r="H769">
            <v>-5.4755769689746048E-3</v>
          </cell>
          <cell r="I769">
            <v>7.8534339765140154E-3</v>
          </cell>
        </row>
        <row r="770">
          <cell r="F770">
            <v>1.5720583672018456E-3</v>
          </cell>
          <cell r="G770">
            <v>-5.1531540947159825E-3</v>
          </cell>
          <cell r="H770">
            <v>-4.0810824062588631E-3</v>
          </cell>
          <cell r="I770">
            <v>8.1249662691652083E-3</v>
          </cell>
        </row>
        <row r="771">
          <cell r="F771">
            <v>-1.2423872942588765E-2</v>
          </cell>
          <cell r="G771">
            <v>-1.4844953268549415E-2</v>
          </cell>
          <cell r="H771">
            <v>-3.5118569162252179E-3</v>
          </cell>
          <cell r="I771">
            <v>-4.2587956534245214E-2</v>
          </cell>
        </row>
        <row r="772">
          <cell r="F772">
            <v>8.8468406091588604E-3</v>
          </cell>
          <cell r="G772">
            <v>4.0538106003051074E-3</v>
          </cell>
          <cell r="H772">
            <v>8.5932169660342178E-4</v>
          </cell>
          <cell r="I772">
            <v>1.4447776005814222E-4</v>
          </cell>
        </row>
        <row r="773">
          <cell r="F773">
            <v>1.5718690202469212E-2</v>
          </cell>
          <cell r="G773">
            <v>1.3044378103319355E-2</v>
          </cell>
          <cell r="H773">
            <v>5.777614363556235E-3</v>
          </cell>
          <cell r="I773">
            <v>2.4274613351971223E-2</v>
          </cell>
        </row>
        <row r="774">
          <cell r="F774">
            <v>-1.812515690259326E-2</v>
          </cell>
          <cell r="G774">
            <v>-1.2750195560931538E-2</v>
          </cell>
          <cell r="H774">
            <v>-7.9994749110553834E-3</v>
          </cell>
          <cell r="I774">
            <v>8.3927951240261693E-3</v>
          </cell>
        </row>
        <row r="775">
          <cell r="F775">
            <v>-4.2045862796666108E-3</v>
          </cell>
          <cell r="G775">
            <v>-3.5359152862450677E-3</v>
          </cell>
          <cell r="H775">
            <v>-1.4245490660536992E-3</v>
          </cell>
          <cell r="I775">
            <v>2.587395388493989E-2</v>
          </cell>
        </row>
        <row r="776">
          <cell r="F776">
            <v>-9.3954499662629381E-4</v>
          </cell>
          <cell r="G776">
            <v>4.1240208681446637E-3</v>
          </cell>
          <cell r="H776">
            <v>5.6695816178225864E-3</v>
          </cell>
          <cell r="I776">
            <v>4.0994542919695301E-2</v>
          </cell>
        </row>
        <row r="777">
          <cell r="F777">
            <v>-8.612865003945978E-3</v>
          </cell>
          <cell r="G777">
            <v>7.3488884839168162E-5</v>
          </cell>
          <cell r="H777">
            <v>-9.5465196745889314E-3</v>
          </cell>
          <cell r="I777">
            <v>-1.4385180573916025E-2</v>
          </cell>
        </row>
        <row r="778">
          <cell r="F778">
            <v>3.549779368906945E-4</v>
          </cell>
          <cell r="G778">
            <v>8.8144562780564169E-4</v>
          </cell>
          <cell r="H778">
            <v>-2.0459607906284512E-4</v>
          </cell>
          <cell r="I778">
            <v>5.3272465355910644E-3</v>
          </cell>
        </row>
        <row r="779">
          <cell r="F779">
            <v>8.2613072668120194E-3</v>
          </cell>
          <cell r="G779">
            <v>6.1849453324720827E-3</v>
          </cell>
          <cell r="H779">
            <v>4.0735546272074978E-3</v>
          </cell>
          <cell r="I779">
            <v>7.2312896040131113E-3</v>
          </cell>
        </row>
        <row r="780">
          <cell r="F780">
            <v>6.9064062224630479E-4</v>
          </cell>
          <cell r="G780">
            <v>-2.1914614855369002E-3</v>
          </cell>
          <cell r="H780">
            <v>-4.9580514057752118E-3</v>
          </cell>
          <cell r="I780">
            <v>-3.1231341895509225E-2</v>
          </cell>
        </row>
        <row r="781">
          <cell r="F781">
            <v>-9.8984523482289095E-3</v>
          </cell>
          <cell r="G781">
            <v>2.9247249139123055E-4</v>
          </cell>
          <cell r="H781">
            <v>-2.4837912507529336E-3</v>
          </cell>
          <cell r="I781">
            <v>-1.0577505747521608E-2</v>
          </cell>
        </row>
        <row r="782">
          <cell r="F782">
            <v>3.6399400636980299E-3</v>
          </cell>
          <cell r="G782">
            <v>7.284149190116925E-3</v>
          </cell>
          <cell r="H782">
            <v>-4.4472540331478894E-4</v>
          </cell>
          <cell r="I782">
            <v>1.7035507456067047E-3</v>
          </cell>
        </row>
        <row r="783">
          <cell r="F783">
            <v>-2.68711325311841E-3</v>
          </cell>
          <cell r="G783">
            <v>-8.7130156174744251E-4</v>
          </cell>
          <cell r="H783">
            <v>5.6066788051715609E-4</v>
          </cell>
          <cell r="I783">
            <v>1.7112850422338774E-2</v>
          </cell>
        </row>
        <row r="784">
          <cell r="F784">
            <v>-2.0393055825407395E-3</v>
          </cell>
          <cell r="G784">
            <v>-2.9098336466569018E-3</v>
          </cell>
          <cell r="H784">
            <v>-6.5842105406593342E-3</v>
          </cell>
          <cell r="I784">
            <v>7.5980569569786141E-3</v>
          </cell>
        </row>
        <row r="785">
          <cell r="F785">
            <v>-1.1597120087919521E-2</v>
          </cell>
          <cell r="G785">
            <v>-1.6897878469772625E-2</v>
          </cell>
          <cell r="H785">
            <v>-8.9098316680981046E-3</v>
          </cell>
          <cell r="I785">
            <v>-0.133408469209358</v>
          </cell>
        </row>
        <row r="786">
          <cell r="F786">
            <v>3.6228204529775765E-2</v>
          </cell>
          <cell r="G786">
            <v>3.3192474594990987E-2</v>
          </cell>
          <cell r="H786">
            <v>3.428198223022922E-2</v>
          </cell>
          <cell r="I786">
            <v>4.698379315885258E-2</v>
          </cell>
        </row>
        <row r="787">
          <cell r="F787">
            <v>1.563999423248724E-3</v>
          </cell>
          <cell r="G787">
            <v>-5.6062822035142876E-3</v>
          </cell>
          <cell r="H787">
            <v>-8.9375561413903137E-3</v>
          </cell>
          <cell r="I787">
            <v>1.86020493969127E-2</v>
          </cell>
        </row>
        <row r="788">
          <cell r="F788">
            <v>-1.1983518391589416E-2</v>
          </cell>
          <cell r="G788">
            <v>-1.5764374266822034E-2</v>
          </cell>
          <cell r="H788">
            <v>-1.719297564325813E-2</v>
          </cell>
          <cell r="I788">
            <v>2.4324418682063979E-3</v>
          </cell>
        </row>
        <row r="789">
          <cell r="F789">
            <v>-1.812082968480224E-3</v>
          </cell>
          <cell r="G789">
            <v>-4.3943167544676151E-4</v>
          </cell>
          <cell r="H789">
            <v>-5.3457462249255729E-4</v>
          </cell>
          <cell r="I789">
            <v>1.0960941436643442E-2</v>
          </cell>
        </row>
        <row r="790">
          <cell r="F790">
            <v>8.5453758614956569E-3</v>
          </cell>
          <cell r="G790">
            <v>5.1511667469343039E-3</v>
          </cell>
          <cell r="H790">
            <v>2.2668621709921871E-3</v>
          </cell>
          <cell r="I790">
            <v>-1.3205706635143795E-2</v>
          </cell>
        </row>
        <row r="791">
          <cell r="F791">
            <v>-1.9572792228824917E-3</v>
          </cell>
          <cell r="G791">
            <v>8.7415776828651619E-4</v>
          </cell>
          <cell r="H791">
            <v>-3.3165935601822704E-3</v>
          </cell>
          <cell r="I791">
            <v>-6.7535203310880396E-3</v>
          </cell>
        </row>
        <row r="792">
          <cell r="F792">
            <v>7.9514475319024877E-3</v>
          </cell>
          <cell r="G792">
            <v>3.7066689724845302E-3</v>
          </cell>
          <cell r="H792">
            <v>6.6841968295563636E-3</v>
          </cell>
          <cell r="I792">
            <v>-1.2232153203395338E-2</v>
          </cell>
        </row>
        <row r="793">
          <cell r="F793">
            <v>-2.1586307748703212E-4</v>
          </cell>
          <cell r="G793">
            <v>-1.1613981634275921E-3</v>
          </cell>
          <cell r="H793">
            <v>1.5947966763912957E-3</v>
          </cell>
          <cell r="I793">
            <v>4.9415814717265472E-3</v>
          </cell>
        </row>
        <row r="794">
          <cell r="F794">
            <v>-5.642110108545921E-3</v>
          </cell>
          <cell r="G794">
            <v>-7.9924439334151806E-4</v>
          </cell>
          <cell r="H794">
            <v>6.6679904738213419E-3</v>
          </cell>
          <cell r="I794">
            <v>-5.8605973882544359E-3</v>
          </cell>
        </row>
        <row r="795">
          <cell r="F795">
            <v>-1.1804098498252105E-3</v>
          </cell>
          <cell r="G795">
            <v>6.9176857239651593E-3</v>
          </cell>
          <cell r="H795">
            <v>9.7982452051003106E-3</v>
          </cell>
          <cell r="I795">
            <v>-0.11176729352034633</v>
          </cell>
        </row>
        <row r="796">
          <cell r="F796">
            <v>2.4616597604366002E-2</v>
          </cell>
          <cell r="G796">
            <v>2.8746198496081968E-2</v>
          </cell>
          <cell r="H796">
            <v>2.2392636501391842E-2</v>
          </cell>
          <cell r="I796">
            <v>0.10961490760126338</v>
          </cell>
        </row>
        <row r="797">
          <cell r="F797">
            <v>-4.1735911844503572E-2</v>
          </cell>
          <cell r="G797">
            <v>-3.1891253054144489E-2</v>
          </cell>
          <cell r="H797">
            <v>-2.1823738532651158E-2</v>
          </cell>
          <cell r="I797">
            <v>-6.2720269349223062E-2</v>
          </cell>
        </row>
        <row r="798">
          <cell r="F798">
            <v>3.1059478939703077E-2</v>
          </cell>
          <cell r="G798">
            <v>2.8026038642222601E-2</v>
          </cell>
          <cell r="H798">
            <v>2.860762367995889E-2</v>
          </cell>
          <cell r="I798">
            <v>-3.0018819828392985E-2</v>
          </cell>
        </row>
        <row r="799">
          <cell r="F799">
            <v>6.8052584323825393E-3</v>
          </cell>
          <cell r="G799">
            <v>-2.3263201778121441E-3</v>
          </cell>
          <cell r="H799">
            <v>6.7105775635408985E-3</v>
          </cell>
          <cell r="I799">
            <v>-2.4960785924038543E-2</v>
          </cell>
        </row>
        <row r="800">
          <cell r="F800">
            <v>5.6441784744912793E-3</v>
          </cell>
          <cell r="G800">
            <v>3.5226188321476328E-3</v>
          </cell>
          <cell r="H800">
            <v>8.6626993173883927E-3</v>
          </cell>
          <cell r="I800">
            <v>-5.6182225371193904E-2</v>
          </cell>
        </row>
        <row r="801">
          <cell r="F801">
            <v>2.3842971315575126E-2</v>
          </cell>
          <cell r="G801">
            <v>1.9086675826141829E-2</v>
          </cell>
          <cell r="H801">
            <v>1.8848679063021737E-2</v>
          </cell>
          <cell r="I801">
            <v>3.2660131382326117E-2</v>
          </cell>
        </row>
        <row r="802">
          <cell r="F802">
            <v>-1.2644466440629321E-3</v>
          </cell>
          <cell r="G802">
            <v>6.2079670902164083E-4</v>
          </cell>
          <cell r="H802">
            <v>-6.9813503525568586E-3</v>
          </cell>
          <cell r="I802">
            <v>2.3724060290945377E-2</v>
          </cell>
        </row>
        <row r="803">
          <cell r="F803">
            <v>-2.4304156337203408E-2</v>
          </cell>
          <cell r="G803">
            <v>-2.4501277979166684E-2</v>
          </cell>
          <cell r="H803">
            <v>-1.9902251309666996E-2</v>
          </cell>
          <cell r="I803">
            <v>1.7259003029978483E-2</v>
          </cell>
        </row>
        <row r="804">
          <cell r="F804">
            <v>1.0241253916785327E-2</v>
          </cell>
          <cell r="G804">
            <v>7.2522761094447573E-3</v>
          </cell>
          <cell r="H804">
            <v>3.2256977479411058E-3</v>
          </cell>
          <cell r="I804">
            <v>6.1634215257571181E-3</v>
          </cell>
        </row>
        <row r="805">
          <cell r="F805">
            <v>1.9273871196317501E-3</v>
          </cell>
          <cell r="G805">
            <v>-7.0180366414764267E-4</v>
          </cell>
          <cell r="H805">
            <v>1.5549369009027955E-3</v>
          </cell>
          <cell r="I805">
            <v>-1.6365459470413186E-2</v>
          </cell>
        </row>
        <row r="806">
          <cell r="F806">
            <v>9.2872793490123267E-3</v>
          </cell>
          <cell r="G806">
            <v>6.4729674409897331E-3</v>
          </cell>
          <cell r="H806">
            <v>-4.7765270762110228E-3</v>
          </cell>
          <cell r="I806">
            <v>3.1042156008893471E-2</v>
          </cell>
        </row>
        <row r="807">
          <cell r="F807">
            <v>-1.0788526263111843E-3</v>
          </cell>
          <cell r="G807">
            <v>2.7166358306878343E-3</v>
          </cell>
          <cell r="H807">
            <v>-2.5478791089939587E-3</v>
          </cell>
          <cell r="I807">
            <v>3.1718153066583247E-3</v>
          </cell>
        </row>
        <row r="808">
          <cell r="F808">
            <v>-1.1532540981735557E-2</v>
          </cell>
          <cell r="G808">
            <v>-1.0664996099117962E-2</v>
          </cell>
          <cell r="H808">
            <v>-4.9054237493798142E-3</v>
          </cell>
          <cell r="I808">
            <v>3.4903781248719117E-2</v>
          </cell>
        </row>
        <row r="809">
          <cell r="F809">
            <v>-1.9538267061553011E-2</v>
          </cell>
          <cell r="G809">
            <v>-1.3983271190913438E-2</v>
          </cell>
          <cell r="H809">
            <v>-1.0819060992976736E-2</v>
          </cell>
          <cell r="I809">
            <v>2.5464992849952964E-2</v>
          </cell>
        </row>
        <row r="810">
          <cell r="F810">
            <v>-1.3188870381907622E-2</v>
          </cell>
          <cell r="G810">
            <v>-1.9292971445400681E-2</v>
          </cell>
          <cell r="H810">
            <v>-1.2536749534108172E-2</v>
          </cell>
          <cell r="I810">
            <v>3.1004453826945694E-2</v>
          </cell>
        </row>
        <row r="811">
          <cell r="F811">
            <v>-1.740285240489307E-2</v>
          </cell>
          <cell r="G811">
            <v>-9.9714104865722113E-3</v>
          </cell>
          <cell r="H811">
            <v>-3.9819696973167305E-3</v>
          </cell>
          <cell r="I811">
            <v>-2.1655130402464251E-2</v>
          </cell>
        </row>
        <row r="812">
          <cell r="F812">
            <v>2.1492103276171295E-3</v>
          </cell>
          <cell r="G812">
            <v>8.0725062175527522E-4</v>
          </cell>
          <cell r="H812">
            <v>-7.4417909960113751E-3</v>
          </cell>
          <cell r="I812">
            <v>3.4895776431565939E-2</v>
          </cell>
        </row>
        <row r="813">
          <cell r="F813">
            <v>1.2935155052422449E-2</v>
          </cell>
          <cell r="G813">
            <v>5.4502027848384845E-3</v>
          </cell>
          <cell r="H813">
            <v>6.7778010302282903E-3</v>
          </cell>
          <cell r="I813">
            <v>-2.3845887980320515E-2</v>
          </cell>
        </row>
        <row r="814">
          <cell r="F814">
            <v>8.6164354135350573E-3</v>
          </cell>
          <cell r="G814">
            <v>6.4722791569266922E-3</v>
          </cell>
          <cell r="H814">
            <v>5.7373658632613057E-3</v>
          </cell>
          <cell r="I814">
            <v>-6.0144796362193824E-3</v>
          </cell>
        </row>
        <row r="815">
          <cell r="F815">
            <v>-7.8547801798589233E-3</v>
          </cell>
          <cell r="G815">
            <v>-7.4942143529855435E-3</v>
          </cell>
          <cell r="H815">
            <v>-5.3474272470581457E-3</v>
          </cell>
          <cell r="I815">
            <v>4.9615839212857574E-2</v>
          </cell>
        </row>
        <row r="816">
          <cell r="F816">
            <v>-1.1534490160174363E-2</v>
          </cell>
          <cell r="G816">
            <v>-1.5455689446494267E-2</v>
          </cell>
          <cell r="H816">
            <v>-1.0325380322489487E-2</v>
          </cell>
          <cell r="I816">
            <v>5.8952030902858429E-3</v>
          </cell>
        </row>
        <row r="817">
          <cell r="F817">
            <v>-6.5381457802600393E-3</v>
          </cell>
          <cell r="G817">
            <v>-6.6976994562666439E-3</v>
          </cell>
          <cell r="H817">
            <v>-8.2126920322786907E-3</v>
          </cell>
          <cell r="I817">
            <v>1.7481673313938212E-2</v>
          </cell>
        </row>
        <row r="818">
          <cell r="F818">
            <v>5.2879004011930908E-3</v>
          </cell>
          <cell r="G818">
            <v>-4.4811233432188509E-4</v>
          </cell>
          <cell r="H818">
            <v>-1.5650890512070672E-3</v>
          </cell>
          <cell r="I818">
            <v>-1.2996281259961816E-2</v>
          </cell>
        </row>
        <row r="819">
          <cell r="F819">
            <v>3.7452013189702934E-3</v>
          </cell>
          <cell r="G819">
            <v>4.9182259427811466E-3</v>
          </cell>
          <cell r="H819">
            <v>-4.3437585388249166E-3</v>
          </cell>
          <cell r="I819">
            <v>3.0970136816100987E-3</v>
          </cell>
        </row>
        <row r="820">
          <cell r="F820">
            <v>-5.4644085588773988E-3</v>
          </cell>
          <cell r="G820">
            <v>-5.7402871205308719E-3</v>
          </cell>
          <cell r="H820">
            <v>-2.0710059196062162E-3</v>
          </cell>
          <cell r="I820">
            <v>2.2024995385535779E-2</v>
          </cell>
        </row>
        <row r="821">
          <cell r="F821">
            <v>-5.1333618578928326E-3</v>
          </cell>
          <cell r="G821">
            <v>-9.2761908232573045E-3</v>
          </cell>
          <cell r="H821">
            <v>-6.0514447929529589E-3</v>
          </cell>
          <cell r="I821">
            <v>-8.6854093137569525E-3</v>
          </cell>
        </row>
        <row r="822">
          <cell r="F822">
            <v>6.0891282297456566E-3</v>
          </cell>
          <cell r="G822">
            <v>1.357363906466762E-3</v>
          </cell>
          <cell r="H822">
            <v>7.8011985040252912E-4</v>
          </cell>
          <cell r="I822">
            <v>-2.5356545103401688E-2</v>
          </cell>
        </row>
        <row r="823">
          <cell r="F823">
            <v>6.3371550137397868E-3</v>
          </cell>
          <cell r="G823">
            <v>5.2736656964892073E-4</v>
          </cell>
          <cell r="H823">
            <v>6.0240332833076801E-4</v>
          </cell>
          <cell r="I823">
            <v>1.9747767752336408E-2</v>
          </cell>
        </row>
        <row r="824">
          <cell r="F824">
            <v>-4.9941517419746229E-3</v>
          </cell>
          <cell r="G824">
            <v>-8.7373137491034633E-3</v>
          </cell>
          <cell r="H824">
            <v>-2.9046606726323078E-3</v>
          </cell>
          <cell r="I824">
            <v>-2.6707872974222877E-3</v>
          </cell>
        </row>
        <row r="825">
          <cell r="F825">
            <v>6.0580704626078522E-4</v>
          </cell>
          <cell r="G825">
            <v>1.2908126317726339E-3</v>
          </cell>
          <cell r="H825">
            <v>-3.1168418000988582E-3</v>
          </cell>
          <cell r="I825">
            <v>1.0994817385477139E-2</v>
          </cell>
        </row>
        <row r="826">
          <cell r="F826">
            <v>-5.2658169611467425E-3</v>
          </cell>
          <cell r="G826">
            <v>6.826974398510163E-4</v>
          </cell>
          <cell r="H826">
            <v>5.5114521674953429E-4</v>
          </cell>
          <cell r="I826">
            <v>6.4298645703560441E-3</v>
          </cell>
        </row>
        <row r="827">
          <cell r="F827">
            <v>4.2415343411874645E-3</v>
          </cell>
          <cell r="G827">
            <v>-3.7225599471689616E-3</v>
          </cell>
          <cell r="H827">
            <v>-9.6080138997819021E-3</v>
          </cell>
          <cell r="I827">
            <v>-3.6835948653318917E-3</v>
          </cell>
        </row>
        <row r="828">
          <cell r="F828">
            <v>-7.5416180466909462E-3</v>
          </cell>
          <cell r="G828">
            <v>-5.4186196841764763E-3</v>
          </cell>
          <cell r="H828">
            <v>-1.184699098015648E-2</v>
          </cell>
          <cell r="I828">
            <v>-1.4660958408768793E-2</v>
          </cell>
        </row>
        <row r="829">
          <cell r="F829">
            <v>-4.6231991089350196E-3</v>
          </cell>
          <cell r="G829">
            <v>-1.0810084303129202E-2</v>
          </cell>
          <cell r="H829">
            <v>-1.0157652433748639E-2</v>
          </cell>
          <cell r="I829">
            <v>-1.6829121036845258E-2</v>
          </cell>
        </row>
        <row r="830">
          <cell r="F830">
            <v>-4.8300241082210637E-3</v>
          </cell>
          <cell r="G830">
            <v>-4.9243037797905608E-3</v>
          </cell>
          <cell r="H830">
            <v>-3.6723124549051505E-3</v>
          </cell>
          <cell r="I830">
            <v>-1.351771064181345E-2</v>
          </cell>
        </row>
        <row r="831">
          <cell r="F831">
            <v>1.0422476864061845E-2</v>
          </cell>
          <cell r="G831">
            <v>5.6975794137447359E-3</v>
          </cell>
          <cell r="H831">
            <v>2.2626277497633766E-4</v>
          </cell>
          <cell r="I831">
            <v>-2.6495098817858071E-2</v>
          </cell>
        </row>
        <row r="832">
          <cell r="F832">
            <v>4.4082587673698681E-3</v>
          </cell>
          <cell r="G832">
            <v>6.7791647036656768E-3</v>
          </cell>
          <cell r="H832">
            <v>-1.6604504346935563E-3</v>
          </cell>
          <cell r="I832">
            <v>1.0025176984751104E-2</v>
          </cell>
        </row>
        <row r="833">
          <cell r="F833">
            <v>-1.2257799146452204E-2</v>
          </cell>
          <cell r="G833">
            <v>-3.8395085900739764E-4</v>
          </cell>
          <cell r="H833">
            <v>-9.0081851108442211E-3</v>
          </cell>
          <cell r="I833">
            <v>-1.3391554884160497E-2</v>
          </cell>
        </row>
        <row r="834">
          <cell r="F834">
            <v>1.6698944144503299E-3</v>
          </cell>
          <cell r="G834">
            <v>-1.8722565611555383E-2</v>
          </cell>
          <cell r="H834">
            <v>-9.7009336970712151E-3</v>
          </cell>
          <cell r="I834">
            <v>6.7868054116102337E-3</v>
          </cell>
        </row>
        <row r="835">
          <cell r="F835">
            <v>4.3458001376545782E-3</v>
          </cell>
          <cell r="G835">
            <v>2.3449418647657557E-3</v>
          </cell>
          <cell r="H835">
            <v>-3.7101545629114651E-3</v>
          </cell>
          <cell r="I835">
            <v>-1.1470509119152785E-2</v>
          </cell>
        </row>
        <row r="836">
          <cell r="F836">
            <v>-9.0555087774475511E-3</v>
          </cell>
          <cell r="G836">
            <v>-4.8130632328492705E-3</v>
          </cell>
          <cell r="H836">
            <v>-2.4770829041543259E-3</v>
          </cell>
          <cell r="I836">
            <v>-1.8812983367997131E-2</v>
          </cell>
        </row>
        <row r="837">
          <cell r="F837">
            <v>-7.2209230783370978E-3</v>
          </cell>
          <cell r="G837">
            <v>-3.9302047131298682E-3</v>
          </cell>
          <cell r="H837">
            <v>-5.6561525801746455E-3</v>
          </cell>
          <cell r="I837">
            <v>-1.5895425139068057E-2</v>
          </cell>
        </row>
        <row r="838">
          <cell r="F838">
            <v>-1.582742483279812E-3</v>
          </cell>
          <cell r="G838">
            <v>8.5871094447834036E-3</v>
          </cell>
          <cell r="H838">
            <v>9.42895581330488E-4</v>
          </cell>
          <cell r="I838">
            <v>7.4836025347039866E-3</v>
          </cell>
        </row>
        <row r="839">
          <cell r="F839">
            <v>3.2838970472216307E-3</v>
          </cell>
          <cell r="G839">
            <v>1.3265706198232765E-3</v>
          </cell>
          <cell r="H839">
            <v>6.0781192822635458E-3</v>
          </cell>
          <cell r="I839">
            <v>1.1648088481684183E-2</v>
          </cell>
        </row>
        <row r="840">
          <cell r="F840">
            <v>1.2656366749810423E-3</v>
          </cell>
          <cell r="G840">
            <v>-2.311375281058833E-2</v>
          </cell>
          <cell r="H840">
            <v>-1.6157872081791758E-2</v>
          </cell>
          <cell r="I840">
            <v>1.0859589215404272E-2</v>
          </cell>
        </row>
        <row r="841">
          <cell r="F841">
            <v>6.1994587908615847E-4</v>
          </cell>
          <cell r="G841">
            <v>-1.8372079614496963E-3</v>
          </cell>
          <cell r="H841">
            <v>-5.2918208600701705E-3</v>
          </cell>
          <cell r="I841">
            <v>1.4535922664600196E-2</v>
          </cell>
        </row>
        <row r="842">
          <cell r="F842">
            <v>6.5517952780772522E-3</v>
          </cell>
          <cell r="G842">
            <v>3.2726721419062345E-3</v>
          </cell>
          <cell r="H842">
            <v>8.3469512601297736E-3</v>
          </cell>
          <cell r="I842">
            <v>3.3201771238497789E-2</v>
          </cell>
        </row>
        <row r="843">
          <cell r="F843">
            <v>-1.9352072134070214E-3</v>
          </cell>
          <cell r="G843">
            <v>-6.8770012341725856E-3</v>
          </cell>
          <cell r="H843">
            <v>-1.0032272507594512E-2</v>
          </cell>
          <cell r="I843">
            <v>6.2295104570960587E-3</v>
          </cell>
        </row>
        <row r="844">
          <cell r="F844">
            <v>4.6176792213960168E-4</v>
          </cell>
          <cell r="G844">
            <v>-3.0940494415707754E-3</v>
          </cell>
          <cell r="H844">
            <v>-2.3356582179363118E-3</v>
          </cell>
          <cell r="I844">
            <v>-3.2852904220331551E-3</v>
          </cell>
        </row>
        <row r="845">
          <cell r="F845">
            <v>4.8143232401389041E-3</v>
          </cell>
          <cell r="G845">
            <v>4.8281967623369632E-4</v>
          </cell>
          <cell r="H845">
            <v>-2.1029468074672758E-3</v>
          </cell>
          <cell r="I845">
            <v>3.0948588432997727E-2</v>
          </cell>
        </row>
        <row r="846">
          <cell r="F846">
            <v>-1.5492835214204418E-2</v>
          </cell>
          <cell r="G846">
            <v>-1.4301295054723114E-2</v>
          </cell>
          <cell r="H846">
            <v>-4.7588410645321329E-3</v>
          </cell>
          <cell r="I846">
            <v>-2.6535954872117166E-3</v>
          </cell>
        </row>
        <row r="847">
          <cell r="F847">
            <v>-8.4144379084104253E-3</v>
          </cell>
          <cell r="G847">
            <v>-1.3929346943471071E-2</v>
          </cell>
          <cell r="H847">
            <v>-5.4357071023955431E-3</v>
          </cell>
          <cell r="I847">
            <v>-2.2537693020671218E-3</v>
          </cell>
        </row>
        <row r="848">
          <cell r="F848">
            <v>-1.6165610990352319E-3</v>
          </cell>
          <cell r="G848">
            <v>-8.8523737492854047E-3</v>
          </cell>
          <cell r="H848">
            <v>-1.04414734218895E-2</v>
          </cell>
          <cell r="I848">
            <v>1.7234244216687497E-2</v>
          </cell>
        </row>
        <row r="849">
          <cell r="F849">
            <v>-1.6188210808650443E-2</v>
          </cell>
          <cell r="G849">
            <v>-2.7589683916679473E-3</v>
          </cell>
          <cell r="H849">
            <v>-3.0932744152384227E-3</v>
          </cell>
          <cell r="I849">
            <v>-2.0306240493887601E-2</v>
          </cell>
        </row>
        <row r="850">
          <cell r="F850">
            <v>1.5274236289394977E-2</v>
          </cell>
          <cell r="G850">
            <v>9.5403477379833301E-3</v>
          </cell>
          <cell r="H850">
            <v>9.9818067789574361E-3</v>
          </cell>
          <cell r="I850">
            <v>-2.3346253661803869E-2</v>
          </cell>
        </row>
        <row r="851">
          <cell r="F851">
            <v>-9.5821195685085077E-3</v>
          </cell>
          <cell r="G851">
            <v>-5.7800023694091571E-3</v>
          </cell>
          <cell r="H851">
            <v>-7.0245042546387675E-3</v>
          </cell>
          <cell r="I851">
            <v>4.0577320613501876E-3</v>
          </cell>
        </row>
        <row r="852">
          <cell r="F852">
            <v>1.0683358699884739E-2</v>
          </cell>
          <cell r="G852">
            <v>1.3997246913930554E-2</v>
          </cell>
          <cell r="H852">
            <v>1.1878642789005233E-2</v>
          </cell>
          <cell r="I852">
            <v>-1.4148464861469593E-2</v>
          </cell>
        </row>
        <row r="853">
          <cell r="F853">
            <v>1.747496461393751E-3</v>
          </cell>
          <cell r="G853">
            <v>-5.8980187886569389E-3</v>
          </cell>
          <cell r="H853">
            <v>-9.4697261098808591E-3</v>
          </cell>
          <cell r="I853">
            <v>-1.3357286014834317E-2</v>
          </cell>
        </row>
        <row r="854">
          <cell r="F854">
            <v>-1.9936300430797402E-2</v>
          </cell>
          <cell r="G854">
            <v>-1.403868008467272E-2</v>
          </cell>
          <cell r="H854">
            <v>-9.999893098823695E-3</v>
          </cell>
          <cell r="I854">
            <v>-1.7049180416119563E-2</v>
          </cell>
        </row>
        <row r="855">
          <cell r="F855">
            <v>6.169547991646842E-3</v>
          </cell>
          <cell r="G855">
            <v>8.6464898243229817E-3</v>
          </cell>
          <cell r="H855">
            <v>6.5109772850354278E-3</v>
          </cell>
          <cell r="I855">
            <v>-4.4656781075122377E-3</v>
          </cell>
        </row>
        <row r="856">
          <cell r="F856">
            <v>7.2054375346732166E-4</v>
          </cell>
          <cell r="G856">
            <v>2.5752869892363196E-3</v>
          </cell>
          <cell r="H856">
            <v>-5.5909039667833703E-4</v>
          </cell>
          <cell r="I856">
            <v>-1.0254992296852441E-2</v>
          </cell>
        </row>
        <row r="857">
          <cell r="F857">
            <v>-1.4590391972725302E-3</v>
          </cell>
          <cell r="G857">
            <v>-3.3241948669685169E-3</v>
          </cell>
          <cell r="H857">
            <v>-4.099444642717243E-3</v>
          </cell>
          <cell r="I857">
            <v>2.1192093957121003E-2</v>
          </cell>
        </row>
        <row r="858">
          <cell r="F858">
            <v>-5.1769249801615115E-4</v>
          </cell>
          <cell r="G858">
            <v>-2.1249565296814188E-3</v>
          </cell>
          <cell r="H858">
            <v>-2.0475427451458706E-3</v>
          </cell>
          <cell r="I858">
            <v>2.9687880066296034E-2</v>
          </cell>
        </row>
        <row r="859">
          <cell r="F859">
            <v>1.0585679886659972E-2</v>
          </cell>
          <cell r="G859">
            <v>2.3746548122222612E-3</v>
          </cell>
          <cell r="H859">
            <v>1.709286908465486E-3</v>
          </cell>
          <cell r="I859">
            <v>1.1934813050712494E-2</v>
          </cell>
        </row>
        <row r="860">
          <cell r="F860">
            <v>-7.4085949598741534E-3</v>
          </cell>
          <cell r="G860">
            <v>-5.1313184909277092E-3</v>
          </cell>
          <cell r="H860">
            <v>-2.4301787200133474E-3</v>
          </cell>
          <cell r="I860">
            <v>-5.5376336929322308E-3</v>
          </cell>
        </row>
        <row r="861">
          <cell r="F861">
            <v>-6.0810657919961025E-3</v>
          </cell>
          <cell r="G861">
            <v>-3.9393228379727471E-3</v>
          </cell>
          <cell r="H861">
            <v>1.1347711859586915E-3</v>
          </cell>
          <cell r="I861">
            <v>-1.8627484018034275E-2</v>
          </cell>
        </row>
        <row r="862">
          <cell r="F862">
            <v>-7.6330584512407395E-4</v>
          </cell>
          <cell r="G862">
            <v>5.4438995417488761E-3</v>
          </cell>
          <cell r="H862">
            <v>7.1919272337196555E-3</v>
          </cell>
          <cell r="I862">
            <v>-1.0939663955665105E-2</v>
          </cell>
        </row>
        <row r="863">
          <cell r="F863">
            <v>-3.4093967150277725E-3</v>
          </cell>
          <cell r="G863">
            <v>-2.9276474277787172E-3</v>
          </cell>
          <cell r="H863">
            <v>-6.4110151333309408E-3</v>
          </cell>
          <cell r="I863">
            <v>-3.3820390494967178E-3</v>
          </cell>
        </row>
        <row r="864">
          <cell r="F864">
            <v>-5.8072793771611424E-4</v>
          </cell>
          <cell r="G864">
            <v>1.2859371110362998E-2</v>
          </cell>
          <cell r="H864">
            <v>1.0699514647263772E-2</v>
          </cell>
          <cell r="I864">
            <v>8.6680263161501318E-4</v>
          </cell>
        </row>
        <row r="865">
          <cell r="F865">
            <v>4.4080539774739658E-3</v>
          </cell>
          <cell r="G865">
            <v>5.4844367487652604E-3</v>
          </cell>
          <cell r="H865">
            <v>3.2829152623648312E-3</v>
          </cell>
          <cell r="I865">
            <v>-1.5471922204447705E-3</v>
          </cell>
        </row>
        <row r="866">
          <cell r="F866">
            <v>-1.4866308636061196E-3</v>
          </cell>
          <cell r="G866">
            <v>3.4484208399864361E-3</v>
          </cell>
          <cell r="H866">
            <v>1.198404362590072E-3</v>
          </cell>
          <cell r="I866">
            <v>1.7317221250946084E-2</v>
          </cell>
        </row>
        <row r="867">
          <cell r="F867">
            <v>-8.2884117768918693E-3</v>
          </cell>
          <cell r="G867">
            <v>-1.2744279884433843E-2</v>
          </cell>
          <cell r="H867">
            <v>-3.4191407996171379E-3</v>
          </cell>
          <cell r="I867">
            <v>4.8783612592979897E-3</v>
          </cell>
        </row>
        <row r="868">
          <cell r="F868">
            <v>-8.374580871489257E-3</v>
          </cell>
          <cell r="G868">
            <v>-1.3161108311209231E-2</v>
          </cell>
          <cell r="H868">
            <v>-3.657840050832523E-3</v>
          </cell>
          <cell r="I868">
            <v>-8.8550346351212242E-3</v>
          </cell>
        </row>
        <row r="869">
          <cell r="F869">
            <v>-8.721086864485814E-3</v>
          </cell>
          <cell r="G869">
            <v>-1.1633202958516159E-2</v>
          </cell>
          <cell r="H869">
            <v>-9.9458295685187961E-3</v>
          </cell>
          <cell r="I869">
            <v>-1.2443387179451157E-2</v>
          </cell>
        </row>
        <row r="870">
          <cell r="F870">
            <v>6.2982093217426281E-3</v>
          </cell>
          <cell r="G870">
            <v>-1.6181922365993921E-3</v>
          </cell>
          <cell r="H870">
            <v>-3.4498539569953221E-3</v>
          </cell>
          <cell r="I870">
            <v>-5.4932866767022481E-3</v>
          </cell>
        </row>
        <row r="871">
          <cell r="F871">
            <v>-4.6128037481870344E-3</v>
          </cell>
          <cell r="G871">
            <v>1.7032877563716608E-3</v>
          </cell>
          <cell r="H871">
            <v>-4.0924713493309872E-3</v>
          </cell>
          <cell r="I871">
            <v>3.3253226978443829E-3</v>
          </cell>
        </row>
        <row r="872">
          <cell r="F872">
            <v>-1.0577955672289141E-2</v>
          </cell>
          <cell r="G872">
            <v>1.4455170239491288E-3</v>
          </cell>
          <cell r="H872">
            <v>-4.232620489528458E-3</v>
          </cell>
          <cell r="I872">
            <v>-2.1072471247969911E-2</v>
          </cell>
        </row>
        <row r="873">
          <cell r="F873">
            <v>-1.8847079196749137E-3</v>
          </cell>
          <cell r="G873">
            <v>-2.5493945326101778E-4</v>
          </cell>
          <cell r="H873">
            <v>-2.2330014887191607E-3</v>
          </cell>
          <cell r="I873">
            <v>-1.4486189592060448E-2</v>
          </cell>
        </row>
        <row r="874">
          <cell r="F874">
            <v>-4.1923716371249081E-4</v>
          </cell>
          <cell r="G874">
            <v>7.8308935805478392E-3</v>
          </cell>
          <cell r="H874">
            <v>6.5787943700883833E-3</v>
          </cell>
          <cell r="I874">
            <v>1.8666765910566242E-2</v>
          </cell>
        </row>
        <row r="875">
          <cell r="F875">
            <v>-8.6149893103965799E-3</v>
          </cell>
          <cell r="G875">
            <v>-4.5217394853358959E-3</v>
          </cell>
          <cell r="H875">
            <v>-1.0361660714227536E-3</v>
          </cell>
          <cell r="I875">
            <v>-1.7402089219228509E-2</v>
          </cell>
        </row>
        <row r="876">
          <cell r="F876">
            <v>1.557445255009547E-2</v>
          </cell>
          <cell r="G876">
            <v>1.4423225875337715E-2</v>
          </cell>
          <cell r="H876">
            <v>1.2218609551079515E-2</v>
          </cell>
          <cell r="I876">
            <v>3.3460825070735943E-3</v>
          </cell>
        </row>
        <row r="877">
          <cell r="F877">
            <v>-7.8922539394195405E-3</v>
          </cell>
          <cell r="G877">
            <v>-3.8482500328713715E-3</v>
          </cell>
          <cell r="H877">
            <v>-7.451365105479048E-3</v>
          </cell>
          <cell r="I877">
            <v>5.298606135432489E-3</v>
          </cell>
        </row>
        <row r="878">
          <cell r="F878">
            <v>-1.1655028486510779E-2</v>
          </cell>
          <cell r="G878">
            <v>-1.0998614908323439E-2</v>
          </cell>
          <cell r="H878">
            <v>-1.0419479527346658E-2</v>
          </cell>
          <cell r="I878">
            <v>1.9314099226086779E-2</v>
          </cell>
        </row>
        <row r="879">
          <cell r="F879">
            <v>-9.4682557917728435E-3</v>
          </cell>
          <cell r="G879">
            <v>-3.3105586027195972E-3</v>
          </cell>
          <cell r="H879">
            <v>-5.2200285110036489E-3</v>
          </cell>
          <cell r="I879">
            <v>2.4078229124610967E-2</v>
          </cell>
        </row>
        <row r="880">
          <cell r="F880">
            <v>-2.6929428106850211E-3</v>
          </cell>
          <cell r="G880">
            <v>-4.7728719260253707E-3</v>
          </cell>
          <cell r="H880">
            <v>-5.4388280106397405E-3</v>
          </cell>
          <cell r="I880">
            <v>-1.171456207582521E-2</v>
          </cell>
        </row>
        <row r="881">
          <cell r="F881">
            <v>-1.2227010332801698E-2</v>
          </cell>
          <cell r="G881">
            <v>-5.697532922897465E-3</v>
          </cell>
          <cell r="H881">
            <v>1.5762967194700287E-3</v>
          </cell>
          <cell r="I881">
            <v>-3.7088879796896047E-3</v>
          </cell>
        </row>
        <row r="882">
          <cell r="F882">
            <v>8.7250436979322971E-3</v>
          </cell>
          <cell r="G882">
            <v>9.4469261577419695E-4</v>
          </cell>
          <cell r="H882">
            <v>1.9333115203111358E-3</v>
          </cell>
          <cell r="I882">
            <v>9.7546578777309486E-3</v>
          </cell>
        </row>
        <row r="883">
          <cell r="F883">
            <v>6.3816770420156632E-3</v>
          </cell>
          <cell r="G883">
            <v>3.2566339790546365E-3</v>
          </cell>
          <cell r="H883">
            <v>8.342417119583714E-3</v>
          </cell>
          <cell r="I883">
            <v>-2.7291891036054796E-3</v>
          </cell>
        </row>
        <row r="884">
          <cell r="F884">
            <v>2.4171405667763393E-3</v>
          </cell>
          <cell r="G884">
            <v>4.2771600309889226E-4</v>
          </cell>
          <cell r="H884">
            <v>-4.34167123987865E-3</v>
          </cell>
          <cell r="I884">
            <v>-2.6463579471878284E-2</v>
          </cell>
        </row>
        <row r="885">
          <cell r="F885">
            <v>7.2060932921755557E-3</v>
          </cell>
          <cell r="G885">
            <v>-4.6290425979275806E-3</v>
          </cell>
          <cell r="H885">
            <v>5.8026802080859074E-4</v>
          </cell>
          <cell r="I885">
            <v>-7.679855875500019E-3</v>
          </cell>
        </row>
        <row r="886">
          <cell r="F886">
            <v>1.0430171099238982E-2</v>
          </cell>
          <cell r="G886">
            <v>9.0239038521832422E-3</v>
          </cell>
          <cell r="H886">
            <v>7.2651457852933995E-3</v>
          </cell>
          <cell r="I886">
            <v>1.0831474225279254E-3</v>
          </cell>
        </row>
        <row r="887">
          <cell r="F887">
            <v>2.6117059180125218E-2</v>
          </cell>
          <cell r="G887">
            <v>1.8685037164996997E-2</v>
          </cell>
          <cell r="H887">
            <v>1.7900284341794147E-2</v>
          </cell>
          <cell r="I887">
            <v>8.1924771626035505E-3</v>
          </cell>
        </row>
        <row r="888">
          <cell r="F888">
            <v>-5.5661357178174789E-3</v>
          </cell>
          <cell r="G888">
            <v>-6.371851363341942E-3</v>
          </cell>
          <cell r="H888">
            <v>-5.3047662856357545E-3</v>
          </cell>
          <cell r="I888">
            <v>3.4943935805484103E-3</v>
          </cell>
        </row>
        <row r="889">
          <cell r="F889">
            <v>-3.6505562051279464E-3</v>
          </cell>
          <cell r="G889">
            <v>-6.7090274645439773E-3</v>
          </cell>
          <cell r="H889">
            <v>-3.3020944842726829E-3</v>
          </cell>
          <cell r="I889">
            <v>-1.1390021967286813E-2</v>
          </cell>
        </row>
        <row r="890">
          <cell r="F890">
            <v>1.6768246461972201E-2</v>
          </cell>
          <cell r="G890">
            <v>1.4584073398798234E-2</v>
          </cell>
          <cell r="H890">
            <v>1.5984410398190912E-2</v>
          </cell>
          <cell r="I890">
            <v>-3.1849809127647609E-3</v>
          </cell>
        </row>
        <row r="891">
          <cell r="F891">
            <v>-1.079569804008019E-2</v>
          </cell>
          <cell r="G891">
            <v>-8.5481350177622206E-3</v>
          </cell>
          <cell r="H891">
            <v>-5.8219011901534086E-3</v>
          </cell>
          <cell r="I891">
            <v>1.2094172296495649E-2</v>
          </cell>
        </row>
        <row r="892">
          <cell r="F892">
            <v>-1.6657836211995174E-2</v>
          </cell>
          <cell r="G892">
            <v>-9.0039286878255669E-3</v>
          </cell>
          <cell r="H892">
            <v>-7.0773183720585463E-3</v>
          </cell>
          <cell r="I892">
            <v>4.6345158894626681E-3</v>
          </cell>
        </row>
        <row r="893">
          <cell r="F893">
            <v>-7.6536890645158089E-4</v>
          </cell>
          <cell r="G893">
            <v>8.2461615386585155E-3</v>
          </cell>
          <cell r="H893">
            <v>1.2212248555619547E-2</v>
          </cell>
          <cell r="I893">
            <v>4.5189108326187784E-2</v>
          </cell>
        </row>
        <row r="894">
          <cell r="F894">
            <v>7.3354223326282172E-4</v>
          </cell>
          <cell r="G894">
            <v>-6.8034659941590457E-3</v>
          </cell>
          <cell r="H894">
            <v>-1.0476219128849797E-2</v>
          </cell>
          <cell r="I894">
            <v>3.4301065576264458E-2</v>
          </cell>
        </row>
        <row r="895">
          <cell r="F895">
            <v>-6.7337876164004088E-3</v>
          </cell>
          <cell r="G895">
            <v>-1.3274625644398174E-2</v>
          </cell>
          <cell r="H895">
            <v>-1.0354759724274959E-2</v>
          </cell>
          <cell r="I895">
            <v>-1.6551157471554872E-2</v>
          </cell>
        </row>
        <row r="896">
          <cell r="F896">
            <v>1.4741116565198979E-3</v>
          </cell>
          <cell r="G896">
            <v>6.0137458857076255E-4</v>
          </cell>
          <cell r="H896">
            <v>-3.362198406997407E-3</v>
          </cell>
          <cell r="I896">
            <v>2.0670526778289851E-2</v>
          </cell>
        </row>
        <row r="897">
          <cell r="F897">
            <v>2.9704933426315397E-3</v>
          </cell>
          <cell r="G897">
            <v>6.5486997577133051E-3</v>
          </cell>
          <cell r="H897">
            <v>6.661629674809157E-3</v>
          </cell>
          <cell r="I897">
            <v>9.5993179651285006E-4</v>
          </cell>
        </row>
        <row r="898">
          <cell r="F898">
            <v>-7.9663332046617137E-3</v>
          </cell>
          <cell r="G898">
            <v>1.8753734931276397E-3</v>
          </cell>
          <cell r="H898">
            <v>-6.5568701041847539E-3</v>
          </cell>
          <cell r="I898">
            <v>1.7481880195308944E-2</v>
          </cell>
        </row>
        <row r="899">
          <cell r="F899">
            <v>-5.3577754401626255E-3</v>
          </cell>
          <cell r="G899">
            <v>3.8250716024381755E-3</v>
          </cell>
          <cell r="H899">
            <v>3.575160784306547E-5</v>
          </cell>
          <cell r="I899">
            <v>8.2820169954700602E-3</v>
          </cell>
        </row>
        <row r="900">
          <cell r="F900">
            <v>5.8210821852451621E-3</v>
          </cell>
          <cell r="G900">
            <v>8.4835631015830269E-5</v>
          </cell>
          <cell r="H900">
            <v>8.6908579579994191E-4</v>
          </cell>
          <cell r="I900">
            <v>4.7131152909553296E-3</v>
          </cell>
        </row>
        <row r="901">
          <cell r="F901">
            <v>-8.5654353661885896E-3</v>
          </cell>
          <cell r="G901">
            <v>-4.6766804339615706E-3</v>
          </cell>
          <cell r="H901">
            <v>-1.6612834596003078E-3</v>
          </cell>
          <cell r="I901">
            <v>-1.0227396860483873E-2</v>
          </cell>
        </row>
        <row r="902">
          <cell r="F902">
            <v>5.0221492411496021E-3</v>
          </cell>
          <cell r="G902">
            <v>-2.773808508157252E-3</v>
          </cell>
          <cell r="H902">
            <v>8.5618985034054585E-4</v>
          </cell>
          <cell r="I902">
            <v>6.9769414611401759E-3</v>
          </cell>
        </row>
        <row r="903">
          <cell r="F903">
            <v>-7.3365916695053079E-3</v>
          </cell>
          <cell r="G903">
            <v>-9.4057296374134127E-4</v>
          </cell>
          <cell r="H903">
            <v>-4.147571588278315E-3</v>
          </cell>
          <cell r="I903">
            <v>-1.8374521624983087E-2</v>
          </cell>
        </row>
        <row r="904">
          <cell r="F904">
            <v>-4.7666365020891536E-3</v>
          </cell>
          <cell r="G904">
            <v>-2.9128313591482834E-3</v>
          </cell>
          <cell r="H904">
            <v>3.9407424825662181E-4</v>
          </cell>
          <cell r="I904">
            <v>2.3708668705595972E-3</v>
          </cell>
        </row>
        <row r="905">
          <cell r="F905">
            <v>-5.3421402552658601E-3</v>
          </cell>
          <cell r="G905">
            <v>4.0243225816487208E-3</v>
          </cell>
          <cell r="H905">
            <v>5.2388238543979266E-3</v>
          </cell>
          <cell r="I905">
            <v>-1.1350090098385347E-2</v>
          </cell>
        </row>
        <row r="906">
          <cell r="F906">
            <v>-1.0402285383981223E-3</v>
          </cell>
          <cell r="G906">
            <v>7.4492203571909802E-3</v>
          </cell>
          <cell r="H906">
            <v>-2.571245868183573E-3</v>
          </cell>
          <cell r="I906">
            <v>2.4695609402206904E-2</v>
          </cell>
        </row>
        <row r="907">
          <cell r="F907">
            <v>-1.1631818674003714E-2</v>
          </cell>
          <cell r="G907">
            <v>1.7795860804305321E-3</v>
          </cell>
          <cell r="H907">
            <v>-1.8634019667902986E-3</v>
          </cell>
          <cell r="I907">
            <v>1.3011452897141191E-2</v>
          </cell>
        </row>
        <row r="908">
          <cell r="F908">
            <v>-1.0678833623306776E-2</v>
          </cell>
          <cell r="G908">
            <v>-2.1189142139885334E-3</v>
          </cell>
          <cell r="H908">
            <v>-3.0148647367940541E-3</v>
          </cell>
          <cell r="I908">
            <v>-1.7069162964457797E-2</v>
          </cell>
        </row>
        <row r="909">
          <cell r="F909">
            <v>-4.1724799713317171E-3</v>
          </cell>
          <cell r="G909">
            <v>1.0176391651618435E-3</v>
          </cell>
          <cell r="H909">
            <v>-2.5223536820398037E-3</v>
          </cell>
          <cell r="I909">
            <v>-5.3354627198925692E-3</v>
          </cell>
        </row>
        <row r="910">
          <cell r="F910">
            <v>-6.9503108858675142E-3</v>
          </cell>
          <cell r="G910">
            <v>-2.2911461505399412E-3</v>
          </cell>
          <cell r="H910">
            <v>-9.692231842156775E-4</v>
          </cell>
          <cell r="I910">
            <v>-9.5751538013418239E-3</v>
          </cell>
        </row>
        <row r="911">
          <cell r="F911">
            <v>1.3021552888928849E-2</v>
          </cell>
          <cell r="G911">
            <v>7.0264839353027268E-3</v>
          </cell>
          <cell r="H911">
            <v>7.958202350508892E-3</v>
          </cell>
          <cell r="I911">
            <v>-9.8901349252552423E-3</v>
          </cell>
        </row>
        <row r="912">
          <cell r="F912">
            <v>1.3483325300798991E-3</v>
          </cell>
          <cell r="G912">
            <v>7.8566881045297968E-3</v>
          </cell>
          <cell r="H912">
            <v>5.5813620132867045E-3</v>
          </cell>
          <cell r="I912">
            <v>8.8985358906922846E-3</v>
          </cell>
        </row>
        <row r="913">
          <cell r="F913">
            <v>1.9204856622559387E-4</v>
          </cell>
          <cell r="G913">
            <v>-2.5113008670407471E-4</v>
          </cell>
          <cell r="H913">
            <v>-5.87569987875517E-3</v>
          </cell>
          <cell r="I913">
            <v>3.5238017487465214E-3</v>
          </cell>
        </row>
        <row r="914">
          <cell r="F914">
            <v>7.2944836694319247E-4</v>
          </cell>
          <cell r="G914">
            <v>-3.7745389554419725E-3</v>
          </cell>
          <cell r="H914">
            <v>-5.6665677417587091E-3</v>
          </cell>
          <cell r="I914">
            <v>-1.351657918652098E-3</v>
          </cell>
        </row>
        <row r="915">
          <cell r="F915">
            <v>-9.1557459757906478E-3</v>
          </cell>
          <cell r="G915">
            <v>-2.0189281305692027E-3</v>
          </cell>
          <cell r="H915">
            <v>2.0181169574450164E-3</v>
          </cell>
          <cell r="I915">
            <v>2.9765514683784355E-3</v>
          </cell>
        </row>
        <row r="916">
          <cell r="F916">
            <v>-5.5059961511769919E-3</v>
          </cell>
          <cell r="G916">
            <v>7.6336248550712051E-3</v>
          </cell>
          <cell r="H916">
            <v>1.2759198186157496E-4</v>
          </cell>
          <cell r="I916">
            <v>-3.0289714452140628E-3</v>
          </cell>
        </row>
        <row r="917">
          <cell r="F917">
            <v>-1.2180178193344101E-3</v>
          </cell>
          <cell r="G917">
            <v>-1.0627449696672654E-2</v>
          </cell>
          <cell r="H917">
            <v>-4.7314183031470485E-3</v>
          </cell>
          <cell r="I917">
            <v>-4.0398380144621653E-4</v>
          </cell>
        </row>
        <row r="918">
          <cell r="F918">
            <v>6.3968985855896348E-3</v>
          </cell>
          <cell r="G918">
            <v>-2.4523288261494611E-3</v>
          </cell>
          <cell r="H918">
            <v>-2.5156645662485658E-3</v>
          </cell>
          <cell r="I918">
            <v>-4.3458250665960631E-3</v>
          </cell>
        </row>
        <row r="919">
          <cell r="F919">
            <v>1.1887614361629169E-2</v>
          </cell>
          <cell r="G919">
            <v>-1.8644073197198016E-3</v>
          </cell>
          <cell r="H919">
            <v>-7.4709553350800972E-4</v>
          </cell>
          <cell r="I919">
            <v>3.105823330622122E-2</v>
          </cell>
        </row>
        <row r="920">
          <cell r="F920">
            <v>8.5826137703835046E-3</v>
          </cell>
          <cell r="G920">
            <v>9.2454484423032997E-3</v>
          </cell>
          <cell r="H920">
            <v>3.9864947463465229E-3</v>
          </cell>
          <cell r="I920">
            <v>3.0582213174764117E-2</v>
          </cell>
        </row>
        <row r="921">
          <cell r="F921">
            <v>3.595060175723413E-3</v>
          </cell>
          <cell r="G921">
            <v>-7.1270728672502386E-3</v>
          </cell>
          <cell r="H921">
            <v>-3.5721372534961182E-3</v>
          </cell>
          <cell r="I921">
            <v>1.525445798580261E-2</v>
          </cell>
        </row>
        <row r="922">
          <cell r="F922">
            <v>4.746263901228032E-3</v>
          </cell>
          <cell r="G922">
            <v>-1.5247779320136923E-3</v>
          </cell>
          <cell r="H922">
            <v>1.4489006415729737E-3</v>
          </cell>
          <cell r="I922">
            <v>1.6506468611949401E-2</v>
          </cell>
        </row>
        <row r="923">
          <cell r="F923">
            <v>-1.2795636768936622E-2</v>
          </cell>
          <cell r="G923">
            <v>-6.2077668633385725E-3</v>
          </cell>
          <cell r="H923">
            <v>-6.727389001668904E-3</v>
          </cell>
          <cell r="I923">
            <v>-4.1540549103416665E-3</v>
          </cell>
        </row>
        <row r="924">
          <cell r="F924">
            <v>8.0047607939283533E-3</v>
          </cell>
          <cell r="G924">
            <v>-5.0884166832175504E-3</v>
          </cell>
          <cell r="H924">
            <v>-9.0687592942140954E-4</v>
          </cell>
          <cell r="I924">
            <v>2.6693705331428823E-2</v>
          </cell>
        </row>
        <row r="925">
          <cell r="F925">
            <v>-4.3813415451497816E-3</v>
          </cell>
          <cell r="G925">
            <v>7.8143745855592476E-3</v>
          </cell>
          <cell r="H925">
            <v>-1.4490652893792691E-3</v>
          </cell>
          <cell r="I925">
            <v>-3.6097284527857702E-3</v>
          </cell>
        </row>
        <row r="926">
          <cell r="F926">
            <v>-3.3418974390800652E-3</v>
          </cell>
          <cell r="G926">
            <v>2.2942611074628352E-3</v>
          </cell>
          <cell r="H926">
            <v>9.3808466199373918E-4</v>
          </cell>
          <cell r="I926">
            <v>3.4966001587245617E-2</v>
          </cell>
        </row>
        <row r="927">
          <cell r="F927">
            <v>7.5079092524727919E-3</v>
          </cell>
          <cell r="G927">
            <v>5.3328945112532961E-3</v>
          </cell>
          <cell r="H927">
            <v>-3.2523918310383766E-4</v>
          </cell>
          <cell r="I927">
            <v>1.8037760661632731E-2</v>
          </cell>
        </row>
        <row r="928">
          <cell r="F928">
            <v>-1.9238580440940748E-3</v>
          </cell>
          <cell r="G928">
            <v>1.2233965541152152E-3</v>
          </cell>
          <cell r="H928">
            <v>-2.8101359341151403E-3</v>
          </cell>
          <cell r="I928">
            <v>1.3195361687584853E-2</v>
          </cell>
        </row>
        <row r="929">
          <cell r="F929">
            <v>7.1185844494463784E-3</v>
          </cell>
          <cell r="G929">
            <v>1.7262345853705952E-2</v>
          </cell>
          <cell r="H929">
            <v>-8.701630103459989E-3</v>
          </cell>
          <cell r="I929">
            <v>1.3347842461465564E-2</v>
          </cell>
        </row>
        <row r="930">
          <cell r="F930">
            <v>-1.6412572788952536E-3</v>
          </cell>
          <cell r="G930">
            <v>5.1252488814458553E-3</v>
          </cell>
          <cell r="H930">
            <v>-3.0358511731812645E-3</v>
          </cell>
          <cell r="I930">
            <v>-1.6728047479125242E-2</v>
          </cell>
        </row>
        <row r="931">
          <cell r="F931">
            <v>-5.7336836135982161E-4</v>
          </cell>
          <cell r="G931">
            <v>-2.1461006998860894E-3</v>
          </cell>
          <cell r="H931">
            <v>7.3385268538238464E-4</v>
          </cell>
          <cell r="I931">
            <v>9.9063439822014484E-3</v>
          </cell>
        </row>
        <row r="932">
          <cell r="F932">
            <v>1.4111581351952673E-2</v>
          </cell>
          <cell r="G932">
            <v>1.0643863201371874E-2</v>
          </cell>
          <cell r="H932">
            <v>1.2543151562911751E-2</v>
          </cell>
          <cell r="I932">
            <v>-1.2774574367526185E-2</v>
          </cell>
        </row>
        <row r="933">
          <cell r="F933">
            <v>-1.0673513654867028E-3</v>
          </cell>
          <cell r="G933">
            <v>-2.2917955600923515E-3</v>
          </cell>
          <cell r="H933">
            <v>-6.3152794783715924E-4</v>
          </cell>
          <cell r="I933">
            <v>-3.723669258745179E-2</v>
          </cell>
        </row>
        <row r="934">
          <cell r="F934">
            <v>2.3824806219305745E-3</v>
          </cell>
          <cell r="G934">
            <v>1.2661746766189148E-2</v>
          </cell>
          <cell r="H934">
            <v>8.4097367490010462E-3</v>
          </cell>
          <cell r="I934">
            <v>-1.5200334317577672E-2</v>
          </cell>
        </row>
        <row r="935">
          <cell r="F935">
            <v>2.7567794666056682E-2</v>
          </cell>
          <cell r="G935">
            <v>1.5375962814027531E-2</v>
          </cell>
          <cell r="H935">
            <v>5.5565263070242064E-3</v>
          </cell>
          <cell r="I935">
            <v>2.9293514810131798E-2</v>
          </cell>
        </row>
        <row r="936">
          <cell r="F936">
            <v>2.7459886802103741E-3</v>
          </cell>
          <cell r="G936">
            <v>-4.2318811160376307E-3</v>
          </cell>
          <cell r="H936">
            <v>1.7178949289277567E-3</v>
          </cell>
          <cell r="I936">
            <v>3.1950603360371754E-2</v>
          </cell>
        </row>
        <row r="937">
          <cell r="F937">
            <v>1.1644588474510241E-2</v>
          </cell>
          <cell r="G937">
            <v>1.0071139797930048E-2</v>
          </cell>
          <cell r="H937">
            <v>9.079209421208715E-3</v>
          </cell>
          <cell r="I937">
            <v>2.3477166994857933E-2</v>
          </cell>
        </row>
        <row r="938">
          <cell r="F938">
            <v>-7.9458650991606709E-3</v>
          </cell>
          <cell r="G938">
            <v>-2.6572027770681238E-3</v>
          </cell>
          <cell r="H938">
            <v>-7.4335633890655322E-3</v>
          </cell>
          <cell r="I938">
            <v>0.10095391494969247</v>
          </cell>
        </row>
        <row r="939">
          <cell r="F939">
            <v>-3.055790075932412E-2</v>
          </cell>
          <cell r="G939">
            <v>-2.5337155277884153E-2</v>
          </cell>
          <cell r="H939">
            <v>-2.0337310774334504E-2</v>
          </cell>
          <cell r="I939">
            <v>-1.519465096872096E-2</v>
          </cell>
        </row>
        <row r="940">
          <cell r="F940">
            <v>2.3969575573200418E-2</v>
          </cell>
          <cell r="G940">
            <v>1.299008614794123E-2</v>
          </cell>
          <cell r="H940">
            <v>8.0406005190708698E-3</v>
          </cell>
          <cell r="I940">
            <v>-2.1868021786722553E-2</v>
          </cell>
        </row>
        <row r="941">
          <cell r="F941">
            <v>2.3551199397045231E-3</v>
          </cell>
          <cell r="G941">
            <v>6.3723839466989776E-3</v>
          </cell>
          <cell r="H941">
            <v>-5.2945032221992825E-4</v>
          </cell>
          <cell r="I941">
            <v>-1.6023777429394735E-2</v>
          </cell>
        </row>
        <row r="942">
          <cell r="F942">
            <v>6.379083760964686E-3</v>
          </cell>
          <cell r="G942">
            <v>1.0373083493215104E-2</v>
          </cell>
          <cell r="H942">
            <v>4.6865704831095135E-3</v>
          </cell>
          <cell r="I942">
            <v>3.3875389075117418E-2</v>
          </cell>
        </row>
        <row r="943">
          <cell r="F943">
            <v>-1.4594076379067429E-3</v>
          </cell>
          <cell r="G943">
            <v>9.4052598943036667E-3</v>
          </cell>
          <cell r="H943">
            <v>3.7129473321251571E-3</v>
          </cell>
          <cell r="I943">
            <v>-2.3341389799549958E-2</v>
          </cell>
        </row>
        <row r="944">
          <cell r="F944">
            <v>1.3846965233995214E-3</v>
          </cell>
          <cell r="G944">
            <v>6.1694846214942331E-3</v>
          </cell>
          <cell r="H944">
            <v>6.6688255227896811E-3</v>
          </cell>
          <cell r="I944">
            <v>-2.7805280041894027E-3</v>
          </cell>
        </row>
        <row r="945">
          <cell r="F945">
            <v>7.3840451701920303E-3</v>
          </cell>
          <cell r="G945">
            <v>1.556965477436474E-4</v>
          </cell>
          <cell r="H945">
            <v>1.2181883814519871E-2</v>
          </cell>
          <cell r="I945">
            <v>2.3631237085306265E-2</v>
          </cell>
        </row>
        <row r="946">
          <cell r="F946">
            <v>-1.3519793954920919E-3</v>
          </cell>
          <cell r="G946">
            <v>3.113203901083076E-4</v>
          </cell>
          <cell r="H946">
            <v>-5.3800024609145817E-3</v>
          </cell>
          <cell r="I946">
            <v>1.3852167843102456E-2</v>
          </cell>
        </row>
        <row r="947">
          <cell r="F947">
            <v>-1.8638289552320813E-3</v>
          </cell>
          <cell r="G947">
            <v>-7.7848277646095948E-4</v>
          </cell>
          <cell r="H947">
            <v>4.1414661552745856E-3</v>
          </cell>
          <cell r="I947">
            <v>-1.3872321157819478E-2</v>
          </cell>
        </row>
        <row r="948">
          <cell r="F948">
            <v>1.4855721480056245E-2</v>
          </cell>
          <cell r="G948">
            <v>1.7179568190815862E-2</v>
          </cell>
          <cell r="H948">
            <v>1.7008799335350693E-2</v>
          </cell>
          <cell r="I948">
            <v>-1.5146106189570117E-3</v>
          </cell>
        </row>
        <row r="949">
          <cell r="F949">
            <v>1.9424574062885325E-2</v>
          </cell>
          <cell r="G949">
            <v>1.3685304440401102E-2</v>
          </cell>
          <cell r="H949">
            <v>1.4092517030579749E-2</v>
          </cell>
          <cell r="I949">
            <v>1.5288188699131119E-2</v>
          </cell>
        </row>
        <row r="950">
          <cell r="F950">
            <v>-2.8941590275865644E-3</v>
          </cell>
          <cell r="G950">
            <v>-3.3659241732392109E-3</v>
          </cell>
          <cell r="H950">
            <v>-1.6066436592694258E-3</v>
          </cell>
          <cell r="I950">
            <v>-1.9091317977314094E-2</v>
          </cell>
        </row>
        <row r="951">
          <cell r="F951">
            <v>1.7073892776488356E-2</v>
          </cell>
          <cell r="G951">
            <v>1.6754711998187701E-2</v>
          </cell>
          <cell r="H951">
            <v>1.3045376211404287E-2</v>
          </cell>
          <cell r="I951">
            <v>-3.1257938145741772E-2</v>
          </cell>
        </row>
        <row r="952">
          <cell r="F952">
            <v>8.9823703700999923E-3</v>
          </cell>
          <cell r="G952">
            <v>-1.4912577792503747E-3</v>
          </cell>
          <cell r="H952">
            <v>-8.0626903138872666E-4</v>
          </cell>
          <cell r="I952">
            <v>2.4798132307352226E-3</v>
          </cell>
        </row>
        <row r="953">
          <cell r="F953">
            <v>6.100274302791836E-3</v>
          </cell>
          <cell r="G953">
            <v>8.4705339840005604E-3</v>
          </cell>
          <cell r="H953">
            <v>8.0507819931603473E-3</v>
          </cell>
          <cell r="I953">
            <v>-2.0493353209931911E-2</v>
          </cell>
        </row>
        <row r="954">
          <cell r="F954">
            <v>9.058371226658004E-3</v>
          </cell>
          <cell r="G954">
            <v>2.1229888513026644E-2</v>
          </cell>
          <cell r="H954">
            <v>1.143755057296798E-2</v>
          </cell>
          <cell r="I954">
            <v>7.4321049804559726E-3</v>
          </cell>
        </row>
        <row r="955">
          <cell r="F955">
            <v>0</v>
          </cell>
          <cell r="G955">
            <v>0</v>
          </cell>
          <cell r="H955">
            <v>0</v>
          </cell>
          <cell r="I955">
            <v>4.7013427640884675E-2</v>
          </cell>
        </row>
        <row r="956">
          <cell r="F956">
            <v>-7.8266497425221234E-3</v>
          </cell>
          <cell r="G956">
            <v>8.6884123772839315E-4</v>
          </cell>
          <cell r="H956">
            <v>-3.3075773807539166E-3</v>
          </cell>
          <cell r="I956">
            <v>2.4066124418600544E-2</v>
          </cell>
        </row>
        <row r="957">
          <cell r="F957">
            <v>-1.4322026932194972E-2</v>
          </cell>
          <cell r="G957">
            <v>-1.7485068845825642E-2</v>
          </cell>
          <cell r="H957">
            <v>-8.4085220958713715E-3</v>
          </cell>
          <cell r="I957">
            <v>3.6573031328711439E-2</v>
          </cell>
        </row>
        <row r="958">
          <cell r="F958">
            <v>-8.9283525174540992E-3</v>
          </cell>
          <cell r="G958">
            <v>-1.6709757177628334E-2</v>
          </cell>
          <cell r="H958">
            <v>-5.4838948022375364E-3</v>
          </cell>
          <cell r="I958">
            <v>-4.4735586777317387E-3</v>
          </cell>
        </row>
        <row r="959">
          <cell r="F959">
            <v>-1.4319787967922023E-2</v>
          </cell>
          <cell r="G959">
            <v>-3.4508661402215136E-3</v>
          </cell>
          <cell r="H959">
            <v>-3.2170494876174486E-3</v>
          </cell>
          <cell r="I959">
            <v>8.5737771885344705E-3</v>
          </cell>
        </row>
        <row r="960">
          <cell r="F960">
            <v>2.9394085637179301E-3</v>
          </cell>
          <cell r="G960">
            <v>9.3869310592340841E-3</v>
          </cell>
          <cell r="H960">
            <v>3.3754096766716547E-3</v>
          </cell>
          <cell r="I960">
            <v>-5.4579660080553864E-2</v>
          </cell>
        </row>
        <row r="961">
          <cell r="F961">
            <v>1.0413398900844383E-2</v>
          </cell>
          <cell r="G961">
            <v>9.0783393297894574E-3</v>
          </cell>
          <cell r="H961">
            <v>1.1810462873195045E-2</v>
          </cell>
          <cell r="I961">
            <v>1.0965120406120918E-2</v>
          </cell>
        </row>
        <row r="962">
          <cell r="F962">
            <v>4.1043914584220475E-3</v>
          </cell>
          <cell r="G962">
            <v>4.4900888803893931E-3</v>
          </cell>
          <cell r="H962">
            <v>6.0288803609955064E-3</v>
          </cell>
          <cell r="I962">
            <v>-1.1490464064409905E-2</v>
          </cell>
        </row>
        <row r="963">
          <cell r="F963">
            <v>-2.8653967407886597E-3</v>
          </cell>
          <cell r="G963">
            <v>3.372684478639156E-3</v>
          </cell>
          <cell r="H963">
            <v>-8.6272143134450141E-3</v>
          </cell>
          <cell r="I963">
            <v>-1.9801803011538419E-2</v>
          </cell>
        </row>
        <row r="964">
          <cell r="F964">
            <v>-3.4920778291097415E-3</v>
          </cell>
          <cell r="G964">
            <v>-3.2992441672193723E-3</v>
          </cell>
          <cell r="H964">
            <v>-4.1881620573458187E-3</v>
          </cell>
          <cell r="I964">
            <v>3.5318383467229181E-2</v>
          </cell>
        </row>
        <row r="965">
          <cell r="F965">
            <v>1.0520014976941829E-2</v>
          </cell>
          <cell r="G965">
            <v>6.6072020903824706E-4</v>
          </cell>
          <cell r="H965">
            <v>2.3760059958303015E-3</v>
          </cell>
          <cell r="I965">
            <v>1.7918024984010052E-2</v>
          </cell>
        </row>
        <row r="966">
          <cell r="F966">
            <v>3.3195700840274421E-3</v>
          </cell>
          <cell r="G966">
            <v>2.9351335696493848E-4</v>
          </cell>
          <cell r="H966">
            <v>-5.1855593731732139E-3</v>
          </cell>
          <cell r="I966">
            <v>1.4991951403452695E-3</v>
          </cell>
        </row>
        <row r="967">
          <cell r="F967">
            <v>3.358204671804962E-3</v>
          </cell>
          <cell r="G967">
            <v>-2.4976138745717111E-3</v>
          </cell>
          <cell r="H967">
            <v>-4.8212199523281745E-3</v>
          </cell>
          <cell r="I967">
            <v>-2.4777298592969496E-2</v>
          </cell>
        </row>
        <row r="968">
          <cell r="F968">
            <v>1.2951363322154737E-4</v>
          </cell>
          <cell r="G968">
            <v>-1.2917733064093736E-2</v>
          </cell>
          <cell r="H968">
            <v>-2.5819212218889114E-3</v>
          </cell>
          <cell r="I968">
            <v>4.6630063651018046E-3</v>
          </cell>
        </row>
        <row r="969">
          <cell r="F969">
            <v>-8.520957349587216E-3</v>
          </cell>
          <cell r="G969">
            <v>-2.1630499967974621E-3</v>
          </cell>
          <cell r="H969">
            <v>-4.1959873387777393E-3</v>
          </cell>
          <cell r="I969">
            <v>1.2523522870518515E-3</v>
          </cell>
        </row>
        <row r="970">
          <cell r="F970">
            <v>9.8436892298229446E-3</v>
          </cell>
          <cell r="G970">
            <v>0</v>
          </cell>
          <cell r="H970">
            <v>-3.7473532422132752E-3</v>
          </cell>
          <cell r="I970">
            <v>-7.6534496208526689E-2</v>
          </cell>
        </row>
        <row r="971">
          <cell r="F971">
            <v>6.452752281669815E-3</v>
          </cell>
          <cell r="G971">
            <v>-4.67771458236102E-3</v>
          </cell>
          <cell r="H971">
            <v>2.3533378967115349E-3</v>
          </cell>
          <cell r="I971">
            <v>9.0841491359418339E-2</v>
          </cell>
        </row>
        <row r="972">
          <cell r="F972">
            <v>-2.4938744253715484E-3</v>
          </cell>
          <cell r="G972">
            <v>-5.4914193739047474E-3</v>
          </cell>
          <cell r="H972">
            <v>-5.5786870355537203E-3</v>
          </cell>
          <cell r="I972">
            <v>1.4537495100687671E-2</v>
          </cell>
        </row>
        <row r="973">
          <cell r="F973">
            <v>-1.8008396243049396E-3</v>
          </cell>
          <cell r="G973">
            <v>5.2788357622659654E-4</v>
          </cell>
          <cell r="H973">
            <v>2.3695278178326243E-3</v>
          </cell>
          <cell r="I973">
            <v>9.0458973294292987E-3</v>
          </cell>
        </row>
        <row r="974">
          <cell r="F974">
            <v>1.424928400099197E-2</v>
          </cell>
          <cell r="G974">
            <v>1.2772426755699772E-2</v>
          </cell>
          <cell r="H974">
            <v>3.1107854862388261E-3</v>
          </cell>
          <cell r="I974">
            <v>-7.2091416569365612E-3</v>
          </cell>
        </row>
        <row r="975">
          <cell r="F975">
            <v>-6.9805507573341436E-3</v>
          </cell>
          <cell r="G975">
            <v>-2.1609546412196521E-3</v>
          </cell>
          <cell r="H975">
            <v>-4.8294507331694773E-3</v>
          </cell>
          <cell r="I975">
            <v>1.4214012158886982E-2</v>
          </cell>
        </row>
        <row r="976">
          <cell r="F976">
            <v>-3.7244655144759155E-4</v>
          </cell>
          <cell r="G976">
            <v>-2.1656344809274624E-3</v>
          </cell>
          <cell r="H976">
            <v>-1.6967819001118918E-3</v>
          </cell>
          <cell r="I976">
            <v>2.4449638228291975E-2</v>
          </cell>
        </row>
        <row r="977">
          <cell r="F977">
            <v>1.7243601311000866E-3</v>
          </cell>
          <cell r="G977">
            <v>-1.0097422275679624E-3</v>
          </cell>
          <cell r="H977">
            <v>-7.4172252103208419E-3</v>
          </cell>
          <cell r="I977">
            <v>-3.097623124047363E-3</v>
          </cell>
        </row>
        <row r="978">
          <cell r="F978">
            <v>-9.285489830982202E-4</v>
          </cell>
          <cell r="G978">
            <v>-2.2475286656024832E-3</v>
          </cell>
          <cell r="H978">
            <v>-5.8350447129879952E-3</v>
          </cell>
          <cell r="I978">
            <v>-1.4713009622107242E-2</v>
          </cell>
        </row>
        <row r="979">
          <cell r="F979">
            <v>-2.7422086994574641E-3</v>
          </cell>
          <cell r="G979">
            <v>-9.4573150769875353E-3</v>
          </cell>
          <cell r="H979">
            <v>7.7203388970688259E-4</v>
          </cell>
          <cell r="I979">
            <v>-3.8062709447330124E-3</v>
          </cell>
        </row>
        <row r="980">
          <cell r="F980">
            <v>1.8010915142764091E-3</v>
          </cell>
          <cell r="G980">
            <v>5.5495923617798031E-3</v>
          </cell>
          <cell r="H980">
            <v>6.1490045307815233E-3</v>
          </cell>
          <cell r="I980">
            <v>2.4090589209431228E-2</v>
          </cell>
        </row>
        <row r="981">
          <cell r="F981">
            <v>3.5936182340607836E-3</v>
          </cell>
          <cell r="G981">
            <v>9.7836320127648322E-4</v>
          </cell>
          <cell r="H981">
            <v>-3.3709143709839294E-3</v>
          </cell>
          <cell r="I981">
            <v>2.647018234166313E-2</v>
          </cell>
        </row>
        <row r="982">
          <cell r="F982">
            <v>-4.567342190724486E-3</v>
          </cell>
          <cell r="G982">
            <v>-4.145786663870236E-3</v>
          </cell>
          <cell r="H982">
            <v>-2.6058705755601132E-3</v>
          </cell>
          <cell r="I982">
            <v>-1.1640724875883487E-2</v>
          </cell>
        </row>
        <row r="983">
          <cell r="F983">
            <v>3.5637969680319031E-3</v>
          </cell>
          <cell r="G983">
            <v>-2.306457209264914E-3</v>
          </cell>
          <cell r="H983">
            <v>-6.2865047628208378E-3</v>
          </cell>
          <cell r="I983">
            <v>1.2932904890936693E-3</v>
          </cell>
        </row>
        <row r="984">
          <cell r="F984">
            <v>3.0666689942095583E-3</v>
          </cell>
          <cell r="G984">
            <v>4.3438093571093479E-3</v>
          </cell>
          <cell r="H984">
            <v>4.2826617920009493E-3</v>
          </cell>
          <cell r="I984">
            <v>2.9262190307393098E-2</v>
          </cell>
        </row>
        <row r="985">
          <cell r="F985">
            <v>4.5154667893001132E-3</v>
          </cell>
          <cell r="G985">
            <v>-2.3395354242996976E-3</v>
          </cell>
          <cell r="H985">
            <v>-2.3551234797788423E-3</v>
          </cell>
          <cell r="I985">
            <v>2.5797193062027213E-2</v>
          </cell>
        </row>
        <row r="986">
          <cell r="F986">
            <v>-5.2848513704390793E-5</v>
          </cell>
          <cell r="G986">
            <v>-1.512287622812027E-3</v>
          </cell>
          <cell r="H986">
            <v>-2.9473694765536475E-4</v>
          </cell>
          <cell r="I986">
            <v>9.9187339371441877E-3</v>
          </cell>
        </row>
        <row r="987">
          <cell r="F987">
            <v>4.246941146381719E-3</v>
          </cell>
          <cell r="G987">
            <v>5.5840772931181667E-3</v>
          </cell>
          <cell r="H987">
            <v>3.2810618093226615E-3</v>
          </cell>
          <cell r="I987">
            <v>-7.9482607565501441E-3</v>
          </cell>
        </row>
        <row r="988">
          <cell r="F988">
            <v>-3.3294129615272176E-3</v>
          </cell>
          <cell r="G988">
            <v>-7.5278534118024796E-4</v>
          </cell>
          <cell r="H988">
            <v>-1.3965949859565798E-3</v>
          </cell>
          <cell r="I988">
            <v>-1.1677026614671481E-4</v>
          </cell>
        </row>
        <row r="989">
          <cell r="F989">
            <v>-1.7434016792015022E-3</v>
          </cell>
          <cell r="G989">
            <v>-1.5826961889905985E-3</v>
          </cell>
          <cell r="H989">
            <v>-2.1466451759906066E-3</v>
          </cell>
          <cell r="I989">
            <v>-3.322935943061027E-2</v>
          </cell>
        </row>
        <row r="990">
          <cell r="F990">
            <v>-2.5095096802086516E-3</v>
          </cell>
          <cell r="G990">
            <v>-5.1042703027618132E-3</v>
          </cell>
          <cell r="H990">
            <v>-5.9686367881271506E-3</v>
          </cell>
          <cell r="I990">
            <v>1.9812918067479389E-2</v>
          </cell>
        </row>
        <row r="991">
          <cell r="F991">
            <v>-3.6108942048601864E-3</v>
          </cell>
          <cell r="G991">
            <v>-1.3655504151342242E-3</v>
          </cell>
          <cell r="H991">
            <v>-3.5303863595570087E-3</v>
          </cell>
          <cell r="I991">
            <v>-1.2732586851946079E-3</v>
          </cell>
        </row>
        <row r="992">
          <cell r="F992">
            <v>2.5733623875596905E-3</v>
          </cell>
          <cell r="G992">
            <v>6.0714152056666189E-4</v>
          </cell>
          <cell r="H992">
            <v>8.7171538760387102E-5</v>
          </cell>
          <cell r="I992">
            <v>1.7593394113218211E-2</v>
          </cell>
        </row>
        <row r="993">
          <cell r="F993">
            <v>-6.9279473796948089E-3</v>
          </cell>
          <cell r="G993">
            <v>-8.4571932645563525E-3</v>
          </cell>
          <cell r="H993">
            <v>-8.4486941331390238E-3</v>
          </cell>
          <cell r="I993">
            <v>1.7991738348481796E-2</v>
          </cell>
        </row>
        <row r="994">
          <cell r="F994">
            <v>7.0851925803502571E-3</v>
          </cell>
          <cell r="G994">
            <v>-1.6464060386014345E-3</v>
          </cell>
          <cell r="H994">
            <v>-1.8334394204819115E-3</v>
          </cell>
          <cell r="I994">
            <v>2.7676243628273839E-2</v>
          </cell>
        </row>
        <row r="995">
          <cell r="F995">
            <v>-3.9818778162170661E-3</v>
          </cell>
          <cell r="G995">
            <v>-2.7628567076077482E-3</v>
          </cell>
          <cell r="H995">
            <v>-2.8720790998170765E-3</v>
          </cell>
          <cell r="I995">
            <v>2.8264457999173175E-2</v>
          </cell>
        </row>
        <row r="996">
          <cell r="F996">
            <v>-7.8278241417218224E-3</v>
          </cell>
          <cell r="G996">
            <v>-9.6917568470211782E-3</v>
          </cell>
          <cell r="H996">
            <v>-1.2972681811511252E-2</v>
          </cell>
          <cell r="I996">
            <v>-3.5279404668777631E-2</v>
          </cell>
        </row>
        <row r="997">
          <cell r="F997">
            <v>6.1742957768553682E-5</v>
          </cell>
          <cell r="G997">
            <v>-2.4863071741263662E-3</v>
          </cell>
          <cell r="H997">
            <v>-5.8431082028857191E-3</v>
          </cell>
          <cell r="I997">
            <v>1.9218939821506895E-2</v>
          </cell>
        </row>
        <row r="998">
          <cell r="F998">
            <v>-4.9907721526843557E-3</v>
          </cell>
          <cell r="G998">
            <v>5.4440816401363549E-4</v>
          </cell>
          <cell r="H998">
            <v>2.0375863415406846E-4</v>
          </cell>
          <cell r="I998">
            <v>1.1400519594856801E-3</v>
          </cell>
        </row>
        <row r="999">
          <cell r="F999">
            <v>-7.0991230012107812E-3</v>
          </cell>
          <cell r="G999">
            <v>-1.5562388854582108E-3</v>
          </cell>
          <cell r="H999">
            <v>-1.7195328587705115E-3</v>
          </cell>
          <cell r="I999">
            <v>2.6523373632094262E-2</v>
          </cell>
        </row>
        <row r="1000">
          <cell r="F1000">
            <v>5.8718012239082256E-3</v>
          </cell>
          <cell r="G1000">
            <v>-1.0057021900527548E-2</v>
          </cell>
          <cell r="H1000">
            <v>-4.7021422894614065E-3</v>
          </cell>
          <cell r="I1000">
            <v>-1.8623676152175951E-2</v>
          </cell>
        </row>
        <row r="1001">
          <cell r="F1001">
            <v>-7.2597963380372291E-3</v>
          </cell>
          <cell r="G1001">
            <v>-1.4459419626312763E-2</v>
          </cell>
          <cell r="H1001">
            <v>-1.68683614028616E-2</v>
          </cell>
          <cell r="I1001">
            <v>-5.0513869015457648E-3</v>
          </cell>
        </row>
        <row r="1002">
          <cell r="F1002">
            <v>-1.0544188087374784E-2</v>
          </cell>
          <cell r="G1002">
            <v>-1.4375277003337234E-3</v>
          </cell>
          <cell r="H1002">
            <v>-1.9551344793885244E-3</v>
          </cell>
          <cell r="I1002">
            <v>-3.3530820525162701E-2</v>
          </cell>
        </row>
        <row r="1003">
          <cell r="F1003">
            <v>2.4989113689980911E-3</v>
          </cell>
          <cell r="G1003">
            <v>1.0612814995082443E-2</v>
          </cell>
          <cell r="H1003">
            <v>8.5548775937857816E-3</v>
          </cell>
          <cell r="I1003">
            <v>7.0774581792202983E-3</v>
          </cell>
        </row>
        <row r="1004">
          <cell r="F1004">
            <v>-5.9986427449473297E-3</v>
          </cell>
          <cell r="G1004">
            <v>-2.850809659593325E-3</v>
          </cell>
          <cell r="H1004">
            <v>-3.6295814076953417E-3</v>
          </cell>
          <cell r="I1004">
            <v>-3.4956629246057677E-2</v>
          </cell>
        </row>
        <row r="1005">
          <cell r="F1005">
            <v>-1.3020702005023341E-2</v>
          </cell>
          <cell r="G1005">
            <v>-2.7759602026258123E-4</v>
          </cell>
          <cell r="H1005">
            <v>-1.6479204389065589E-3</v>
          </cell>
          <cell r="I1005">
            <v>-2.8405518817155383E-2</v>
          </cell>
        </row>
        <row r="1006">
          <cell r="F1006">
            <v>2.7747935304087108E-4</v>
          </cell>
          <cell r="G1006">
            <v>7.9321012177799793E-5</v>
          </cell>
          <cell r="H1006">
            <v>1.129546333603031E-2</v>
          </cell>
          <cell r="I1006">
            <v>5.7040041522266868E-2</v>
          </cell>
        </row>
        <row r="1007">
          <cell r="F1007">
            <v>-2.4128771460930425E-3</v>
          </cell>
          <cell r="G1007">
            <v>-1.4178969446123516E-2</v>
          </cell>
          <cell r="H1007">
            <v>-1.2070113066469896E-2</v>
          </cell>
          <cell r="I1007">
            <v>3.5597789356872568E-3</v>
          </cell>
        </row>
        <row r="1008">
          <cell r="F1008">
            <v>5.946985441380899E-3</v>
          </cell>
          <cell r="G1008">
            <v>-4.0233353992732165E-4</v>
          </cell>
          <cell r="H1008">
            <v>-5.0455783698604801E-3</v>
          </cell>
          <cell r="I1008">
            <v>-2.0411735332829226E-2</v>
          </cell>
        </row>
        <row r="1009">
          <cell r="F1009">
            <v>5.1187044802127758E-3</v>
          </cell>
          <cell r="G1009">
            <v>5.0976488658210622E-3</v>
          </cell>
          <cell r="H1009">
            <v>-4.0276851915358111E-3</v>
          </cell>
          <cell r="I1009">
            <v>-8.7610978507785368E-3</v>
          </cell>
        </row>
        <row r="1010">
          <cell r="F1010">
            <v>-1.4712349658809345E-2</v>
          </cell>
          <cell r="G1010">
            <v>-3.3285908296729716E-3</v>
          </cell>
          <cell r="H1010">
            <v>-1.1996047088537298E-3</v>
          </cell>
          <cell r="I1010">
            <v>-2.5210900081295767E-2</v>
          </cell>
        </row>
        <row r="1011">
          <cell r="F1011">
            <v>-9.0286496454616647E-3</v>
          </cell>
          <cell r="G1011">
            <v>-1.0449741716947515E-3</v>
          </cell>
          <cell r="H1011">
            <v>-2.8830405492300329E-3</v>
          </cell>
          <cell r="I1011">
            <v>1.3854144925345611E-4</v>
          </cell>
        </row>
        <row r="1012">
          <cell r="F1012">
            <v>1.2855406063017409E-2</v>
          </cell>
          <cell r="G1012">
            <v>5.4939684637759648E-3</v>
          </cell>
          <cell r="H1012">
            <v>4.1676020368456145E-3</v>
          </cell>
          <cell r="I1012">
            <v>-3.5230699271237037E-2</v>
          </cell>
        </row>
        <row r="1013">
          <cell r="F1013">
            <v>4.4156406661618222E-4</v>
          </cell>
          <cell r="G1013">
            <v>7.331586412680325E-3</v>
          </cell>
          <cell r="H1013">
            <v>9.1293668926219537E-3</v>
          </cell>
          <cell r="I1013">
            <v>-1.3346247300096395E-3</v>
          </cell>
        </row>
        <row r="1014">
          <cell r="F1014">
            <v>-5.8275942629496475E-3</v>
          </cell>
          <cell r="G1014">
            <v>4.4760527089303757E-3</v>
          </cell>
          <cell r="H1014">
            <v>2.8554587749971996E-3</v>
          </cell>
          <cell r="I1014">
            <v>-1.3151561558592694E-2</v>
          </cell>
        </row>
        <row r="1015">
          <cell r="F1015">
            <v>3.1920969760666044E-3</v>
          </cell>
          <cell r="G1015">
            <v>-8.5336603127767665E-3</v>
          </cell>
          <cell r="H1015">
            <v>-1.1795681164619707E-2</v>
          </cell>
          <cell r="I1015">
            <v>-3.9953487866314866E-3</v>
          </cell>
        </row>
        <row r="1016">
          <cell r="F1016">
            <v>6.6580995547440448E-3</v>
          </cell>
          <cell r="G1016">
            <v>-1.1167392378221746E-3</v>
          </cell>
          <cell r="H1016">
            <v>8.6491003741395196E-3</v>
          </cell>
          <cell r="I1016">
            <v>3.9023283295786131E-2</v>
          </cell>
        </row>
        <row r="1017">
          <cell r="F1017">
            <v>2.20083212677036E-2</v>
          </cell>
          <cell r="G1017">
            <v>1.5089694030042405E-2</v>
          </cell>
          <cell r="H1017">
            <v>6.9773939181014839E-3</v>
          </cell>
          <cell r="I1017">
            <v>-1.2690596592284022E-2</v>
          </cell>
        </row>
        <row r="1018">
          <cell r="F1018">
            <v>-2.3344809253496289E-5</v>
          </cell>
          <cell r="G1018">
            <v>1.5722034463648806E-4</v>
          </cell>
          <cell r="H1018">
            <v>-2.4543806956815553E-3</v>
          </cell>
          <cell r="I1018">
            <v>3.2852194237525022E-2</v>
          </cell>
        </row>
        <row r="1019">
          <cell r="F1019">
            <v>-1.046943840593082E-2</v>
          </cell>
          <cell r="G1019">
            <v>-4.4115401623739314E-3</v>
          </cell>
          <cell r="H1019">
            <v>-3.0794610861491776E-3</v>
          </cell>
          <cell r="I1019">
            <v>4.8028880167420983E-2</v>
          </cell>
        </row>
        <row r="1020">
          <cell r="F1020">
            <v>-3.4934012202060285E-3</v>
          </cell>
          <cell r="G1020">
            <v>-1.3712729032870775E-2</v>
          </cell>
          <cell r="H1020">
            <v>-1.4948101013360334E-2</v>
          </cell>
          <cell r="I1020">
            <v>6.0481069959762036E-3</v>
          </cell>
        </row>
        <row r="1021">
          <cell r="F1021">
            <v>-2.4567561859248042E-3</v>
          </cell>
          <cell r="G1021">
            <v>-2.4843737734111184E-3</v>
          </cell>
          <cell r="H1021">
            <v>-2.8467893719472349E-3</v>
          </cell>
          <cell r="I1021">
            <v>1.6910014039918941E-2</v>
          </cell>
        </row>
        <row r="1022">
          <cell r="F1022">
            <v>-1.2294571367845405E-3</v>
          </cell>
          <cell r="G1022">
            <v>3.2844698276144188E-3</v>
          </cell>
          <cell r="H1022">
            <v>4.2444226451572153E-3</v>
          </cell>
          <cell r="I1022">
            <v>-1.6400682421409182E-2</v>
          </cell>
        </row>
        <row r="1023">
          <cell r="F1023">
            <v>5.1011729470846548E-3</v>
          </cell>
          <cell r="G1023">
            <v>-3.0437766300468704E-3</v>
          </cell>
          <cell r="H1023">
            <v>-2.1645645706498688E-3</v>
          </cell>
          <cell r="I1023">
            <v>2.4348013093276707E-2</v>
          </cell>
        </row>
        <row r="1024">
          <cell r="F1024">
            <v>3.6298055231798218E-3</v>
          </cell>
          <cell r="G1024">
            <v>0</v>
          </cell>
          <cell r="H1024">
            <v>1.5302424971785746E-3</v>
          </cell>
          <cell r="I1024">
            <v>-4.5838037149507724E-2</v>
          </cell>
        </row>
        <row r="1025">
          <cell r="F1025">
            <v>-9.2987247068163238E-3</v>
          </cell>
          <cell r="G1025">
            <v>-7.2057152147593853E-3</v>
          </cell>
          <cell r="H1025">
            <v>3.7583731694119668E-3</v>
          </cell>
          <cell r="I1025">
            <v>-1.1502346168794119E-4</v>
          </cell>
        </row>
        <row r="1026">
          <cell r="F1026">
            <v>-2.7324193867809144E-3</v>
          </cell>
          <cell r="G1026">
            <v>-7.3394080851466766E-3</v>
          </cell>
          <cell r="H1026">
            <v>1.5259476267670204E-3</v>
          </cell>
          <cell r="I1026">
            <v>-1.7340019178828478E-2</v>
          </cell>
        </row>
        <row r="1027">
          <cell r="F1027">
            <v>-6.92330273710788E-3</v>
          </cell>
          <cell r="G1027">
            <v>-3.9964167046989659E-3</v>
          </cell>
          <cell r="H1027">
            <v>5.3413498826808815E-4</v>
          </cell>
          <cell r="I1027">
            <v>1.162110813826395E-2</v>
          </cell>
        </row>
        <row r="1028">
          <cell r="F1028">
            <v>-7.6875294863722383E-4</v>
          </cell>
          <cell r="G1028">
            <v>-3.1922757730641453E-3</v>
          </cell>
          <cell r="H1028">
            <v>-3.0752741141658875E-3</v>
          </cell>
          <cell r="I1028">
            <v>1.1255103041581876E-2</v>
          </cell>
        </row>
        <row r="1029">
          <cell r="F1029">
            <v>1.7299879621155108E-3</v>
          </cell>
          <cell r="G1029">
            <v>-5.3019996381191885E-3</v>
          </cell>
          <cell r="H1029">
            <v>-3.6578592362848683E-3</v>
          </cell>
          <cell r="I1029">
            <v>3.4430220299374991E-3</v>
          </cell>
        </row>
        <row r="1030">
          <cell r="F1030">
            <v>-9.7679984237943017E-3</v>
          </cell>
          <cell r="G1030">
            <v>-2.5582848696062569E-3</v>
          </cell>
          <cell r="H1030">
            <v>6.9641139545706578E-3</v>
          </cell>
          <cell r="I1030">
            <v>6.2436426354072838E-3</v>
          </cell>
        </row>
        <row r="1031">
          <cell r="F1031">
            <v>-4.8667788395697822E-3</v>
          </cell>
          <cell r="G1031">
            <v>2.4758616262049908E-3</v>
          </cell>
          <cell r="H1031">
            <v>-1.9701341077528254E-3</v>
          </cell>
          <cell r="I1031">
            <v>-5.4576586692739841E-3</v>
          </cell>
        </row>
        <row r="1032">
          <cell r="F1032">
            <v>1.2682868915756349E-3</v>
          </cell>
          <cell r="G1032">
            <v>-6.2841285021403579E-3</v>
          </cell>
          <cell r="H1032">
            <v>-4.9169660254545144E-3</v>
          </cell>
          <cell r="I1032">
            <v>2.9901808332160888E-2</v>
          </cell>
        </row>
        <row r="1033">
          <cell r="F1033">
            <v>-7.5044756283458745E-3</v>
          </cell>
          <cell r="G1033">
            <v>-3.7395647518410654E-3</v>
          </cell>
          <cell r="H1033">
            <v>-4.3218877342407973E-4</v>
          </cell>
          <cell r="I1033">
            <v>-9.5882928890807535E-3</v>
          </cell>
        </row>
        <row r="1034">
          <cell r="F1034">
            <v>-1.0781973860301214E-2</v>
          </cell>
          <cell r="G1034">
            <v>2.5776424699028543E-3</v>
          </cell>
          <cell r="H1034">
            <v>9.1757453480413673E-3</v>
          </cell>
          <cell r="I1034">
            <v>-8.1933285372653639E-3</v>
          </cell>
        </row>
        <row r="1035">
          <cell r="F1035">
            <v>6.4059054057855427E-4</v>
          </cell>
          <cell r="G1035">
            <v>-4.3692722902097265E-3</v>
          </cell>
          <cell r="H1035">
            <v>-2.5635082571327759E-3</v>
          </cell>
          <cell r="I1035">
            <v>7.8693646775301763E-3</v>
          </cell>
        </row>
        <row r="1036">
          <cell r="F1036">
            <v>1.8303885359947618E-4</v>
          </cell>
          <cell r="G1036">
            <v>-5.8555523033384958E-3</v>
          </cell>
          <cell r="H1036">
            <v>1.8359508250485174E-4</v>
          </cell>
          <cell r="I1036">
            <v>1.7054265456754588E-2</v>
          </cell>
        </row>
        <row r="1037">
          <cell r="F1037">
            <v>7.5139414378802968E-3</v>
          </cell>
          <cell r="G1037">
            <v>-1.5088724800633054E-2</v>
          </cell>
          <cell r="H1037">
            <v>-6.6565551650710061E-3</v>
          </cell>
          <cell r="I1037">
            <v>-3.534798952150312E-4</v>
          </cell>
        </row>
        <row r="1038">
          <cell r="F1038">
            <v>-2.7558447559727461E-4</v>
          </cell>
          <cell r="G1038">
            <v>4.1647249012047357E-3</v>
          </cell>
          <cell r="H1038">
            <v>-2.4559394834028033E-3</v>
          </cell>
          <cell r="I1038">
            <v>1.5797816079768927E-2</v>
          </cell>
        </row>
        <row r="1039">
          <cell r="F1039">
            <v>-6.525999351523243E-3</v>
          </cell>
          <cell r="G1039">
            <v>3.6405238531421209E-3</v>
          </cell>
          <cell r="H1039">
            <v>1.0869956820560155E-3</v>
          </cell>
          <cell r="I1039">
            <v>-2.1306981446454994E-2</v>
          </cell>
        </row>
        <row r="1040">
          <cell r="F1040">
            <v>-1.244871096212806E-3</v>
          </cell>
          <cell r="G1040">
            <v>8.0382563571944083E-3</v>
          </cell>
          <cell r="H1040">
            <v>3.972544454265029E-3</v>
          </cell>
          <cell r="I1040">
            <v>-8.76998110967611E-4</v>
          </cell>
        </row>
        <row r="1041">
          <cell r="F1041">
            <v>-7.2903215859376476E-4</v>
          </cell>
          <cell r="G1041">
            <v>-7.5313283301169757E-3</v>
          </cell>
          <cell r="H1041">
            <v>-1.5461837311469887E-3</v>
          </cell>
          <cell r="I1041">
            <v>8.3377206902600365E-3</v>
          </cell>
        </row>
        <row r="1042">
          <cell r="F1042">
            <v>-3.1574519118010967E-5</v>
          </cell>
          <cell r="G1042">
            <v>1.3083759015034579E-3</v>
          </cell>
          <cell r="H1042">
            <v>-3.5369419837350826E-3</v>
          </cell>
          <cell r="I1042">
            <v>-1.0550924764528041E-2</v>
          </cell>
        </row>
        <row r="1043">
          <cell r="F1043">
            <v>4.673309785646034E-3</v>
          </cell>
          <cell r="G1043">
            <v>1.2407419091955757E-2</v>
          </cell>
          <cell r="H1043">
            <v>4.5649003299887954E-5</v>
          </cell>
          <cell r="I1043">
            <v>-1.4035598855850961E-3</v>
          </cell>
        </row>
        <row r="1044">
          <cell r="F1044">
            <v>-4.6959078476928942E-3</v>
          </cell>
          <cell r="G1044">
            <v>1.3817860098133896E-2</v>
          </cell>
          <cell r="H1044">
            <v>3.5182068656702107E-3</v>
          </cell>
          <cell r="I1044">
            <v>1.6277181004730065E-2</v>
          </cell>
        </row>
        <row r="1045">
          <cell r="F1045">
            <v>6.1605411622829512E-3</v>
          </cell>
          <cell r="G1045">
            <v>1.7149445735357729E-2</v>
          </cell>
          <cell r="H1045">
            <v>4.1210169362927221E-3</v>
          </cell>
          <cell r="I1045">
            <v>2.0822805637493041E-2</v>
          </cell>
        </row>
        <row r="1046">
          <cell r="F1046">
            <v>-1.6522962570928164E-4</v>
          </cell>
          <cell r="G1046">
            <v>-7.7439621522768266E-3</v>
          </cell>
          <cell r="H1046">
            <v>-6.9064621572140885E-3</v>
          </cell>
          <cell r="I1046">
            <v>7.1379503075473128E-3</v>
          </cell>
        </row>
        <row r="1047">
          <cell r="F1047">
            <v>-1.6713685164531009E-3</v>
          </cell>
          <cell r="G1047">
            <v>-3.2566660169781593E-4</v>
          </cell>
          <cell r="H1047">
            <v>5.9737180988359093E-4</v>
          </cell>
          <cell r="I1047">
            <v>9.2037796014029789E-4</v>
          </cell>
        </row>
        <row r="1048">
          <cell r="F1048">
            <v>-7.8629640578710674E-4</v>
          </cell>
          <cell r="G1048">
            <v>2.2368189573198864E-3</v>
          </cell>
          <cell r="H1048">
            <v>1.8802986729389988E-4</v>
          </cell>
          <cell r="I1048">
            <v>7.995384728499708E-3</v>
          </cell>
        </row>
        <row r="1049">
          <cell r="F1049">
            <v>-5.3930479649260026E-3</v>
          </cell>
          <cell r="G1049">
            <v>5.0247289446011933E-3</v>
          </cell>
          <cell r="H1049">
            <v>-5.8965850148055268E-4</v>
          </cell>
          <cell r="I1049">
            <v>6.1141143660421362E-3</v>
          </cell>
        </row>
        <row r="1050">
          <cell r="F1050">
            <v>-4.7767051476379184E-3</v>
          </cell>
          <cell r="G1050">
            <v>6.0447494151587436E-3</v>
          </cell>
          <cell r="H1050">
            <v>5.0645764555755741E-3</v>
          </cell>
          <cell r="I1050">
            <v>1.7600123919979661E-2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itional Correlation"/>
      <sheetName val="histograms"/>
      <sheetName val="percentile"/>
      <sheetName val="DATA_Eski"/>
      <sheetName val="acf"/>
      <sheetName val="!!!Backtest"/>
      <sheetName val="LVaR"/>
    </sheetNames>
    <sheetDataSet>
      <sheetData sheetId="0" refreshError="1"/>
      <sheetData sheetId="1" refreshError="1"/>
      <sheetData sheetId="2" refreshError="1"/>
      <sheetData sheetId="3">
        <row r="4">
          <cell r="F4">
            <v>1.3291208177993993E-2</v>
          </cell>
          <cell r="G4">
            <v>-2.2760584238448768E-2</v>
          </cell>
          <cell r="H4">
            <v>-9.2476224354261991E-3</v>
          </cell>
          <cell r="I4">
            <v>-3.3681037561884501E-2</v>
          </cell>
        </row>
        <row r="5">
          <cell r="F5">
            <v>3.0928435380685655E-3</v>
          </cell>
          <cell r="G5">
            <v>-7.800126215308751E-3</v>
          </cell>
          <cell r="H5">
            <v>-1.2584552657396526E-3</v>
          </cell>
          <cell r="I5">
            <v>-4.4194080420338892E-2</v>
          </cell>
        </row>
        <row r="6">
          <cell r="F6">
            <v>1.4754990797447374E-3</v>
          </cell>
          <cell r="G6">
            <v>-1.186438112346856E-2</v>
          </cell>
          <cell r="H6">
            <v>2.9826289826159205E-5</v>
          </cell>
          <cell r="I6">
            <v>-2.2662267728749543E-2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3.169541975948207E-2</v>
          </cell>
        </row>
        <row r="8">
          <cell r="F8">
            <v>-2.8550187883969545E-3</v>
          </cell>
          <cell r="G8">
            <v>-2.154540055862375E-3</v>
          </cell>
          <cell r="H8">
            <v>8.2851299745996046E-3</v>
          </cell>
          <cell r="I8">
            <v>3.5279040951014459E-2</v>
          </cell>
        </row>
        <row r="9">
          <cell r="F9">
            <v>2.2972449471809521E-3</v>
          </cell>
          <cell r="G9">
            <v>-3.9223377635636442E-4</v>
          </cell>
          <cell r="H9">
            <v>-6.1951797936261616E-4</v>
          </cell>
          <cell r="I9">
            <v>6.8685749805290491E-2</v>
          </cell>
        </row>
        <row r="10">
          <cell r="F10">
            <v>-9.5729354827478843E-4</v>
          </cell>
          <cell r="G10">
            <v>1.9613611909493126E-4</v>
          </cell>
          <cell r="H10">
            <v>1.9598763078354162E-3</v>
          </cell>
          <cell r="I10">
            <v>5.2202573226805583E-2</v>
          </cell>
        </row>
        <row r="11">
          <cell r="F11">
            <v>-4.0920713291854958E-3</v>
          </cell>
          <cell r="G11">
            <v>5.2811858688607558E-3</v>
          </cell>
          <cell r="H11">
            <v>4.419393913219871E-3</v>
          </cell>
          <cell r="I11">
            <v>-3.4713877408796744E-2</v>
          </cell>
        </row>
        <row r="12">
          <cell r="F12">
            <v>-2.1414629696772853E-3</v>
          </cell>
          <cell r="G12">
            <v>1.6733959183040392E-2</v>
          </cell>
          <cell r="H12">
            <v>6.443851327938753E-3</v>
          </cell>
          <cell r="I12">
            <v>5.8857526951020693E-2</v>
          </cell>
        </row>
        <row r="13">
          <cell r="F13">
            <v>-3.9009697255400834E-4</v>
          </cell>
          <cell r="G13">
            <v>-4.711320670722394E-3</v>
          </cell>
          <cell r="H13">
            <v>3.0403448514789442E-4</v>
          </cell>
          <cell r="I13">
            <v>-1.4853602635131231E-2</v>
          </cell>
        </row>
        <row r="14">
          <cell r="F14">
            <v>1.9525789235892116E-3</v>
          </cell>
          <cell r="G14">
            <v>1.3483580969932789E-3</v>
          </cell>
          <cell r="H14">
            <v>8.6320962372920813E-4</v>
          </cell>
          <cell r="I14">
            <v>-9.1963763672053181E-2</v>
          </cell>
        </row>
        <row r="15">
          <cell r="F15">
            <v>7.2796245989314838E-4</v>
          </cell>
          <cell r="G15">
            <v>8.1476606970653179E-3</v>
          </cell>
          <cell r="H15">
            <v>6.2732113147807498E-4</v>
          </cell>
          <cell r="I15">
            <v>-5.972878364695846E-2</v>
          </cell>
        </row>
        <row r="16">
          <cell r="F16">
            <v>-2.6977417363615399E-3</v>
          </cell>
          <cell r="G16">
            <v>-3.6342809702867972E-3</v>
          </cell>
          <cell r="H16">
            <v>5.6563493708505688E-3</v>
          </cell>
          <cell r="I16">
            <v>4.8627039759352945E-2</v>
          </cell>
        </row>
        <row r="17">
          <cell r="F17">
            <v>1.51611534509126E-3</v>
          </cell>
          <cell r="G17">
            <v>-1.1504171530495326E-3</v>
          </cell>
          <cell r="H17">
            <v>1.9940089096634031E-5</v>
          </cell>
          <cell r="I17">
            <v>3.4712935761935543E-2</v>
          </cell>
        </row>
        <row r="18">
          <cell r="F18">
            <v>4.4282177599269071E-4</v>
          </cell>
          <cell r="G18">
            <v>-1.632026474661047E-3</v>
          </cell>
          <cell r="H18">
            <v>8.4255849214440431E-4</v>
          </cell>
          <cell r="I18">
            <v>4.7074547651833071E-3</v>
          </cell>
        </row>
        <row r="19">
          <cell r="F19">
            <v>-4.315464293368482E-3</v>
          </cell>
          <cell r="G19">
            <v>1.0608404546932917E-2</v>
          </cell>
          <cell r="H19">
            <v>4.5033317939349726E-3</v>
          </cell>
          <cell r="I19">
            <v>4.0252597704225788E-3</v>
          </cell>
        </row>
        <row r="20">
          <cell r="F20">
            <v>-4.3223205721921393E-3</v>
          </cell>
          <cell r="G20">
            <v>5.309579175204502E-3</v>
          </cell>
          <cell r="H20">
            <v>4.4723726990898438E-3</v>
          </cell>
          <cell r="I20">
            <v>-8.3575428025094919E-2</v>
          </cell>
        </row>
        <row r="21">
          <cell r="F21">
            <v>-3.6369719100724156E-4</v>
          </cell>
          <cell r="G21">
            <v>-1.0265274059594903E-2</v>
          </cell>
          <cell r="H21">
            <v>3.8089209807726896E-3</v>
          </cell>
          <cell r="I21">
            <v>-2.2568038909546236E-2</v>
          </cell>
        </row>
        <row r="22">
          <cell r="F22">
            <v>-2.9033771674593948E-3</v>
          </cell>
          <cell r="G22">
            <v>-6.421644725419757E-3</v>
          </cell>
          <cell r="H22">
            <v>3.4390136184916024E-3</v>
          </cell>
          <cell r="I22">
            <v>-1.8652878524147258E-2</v>
          </cell>
        </row>
        <row r="23">
          <cell r="F23">
            <v>-8.6716866649643527E-4</v>
          </cell>
          <cell r="G23">
            <v>-3.6605377547303947E-3</v>
          </cell>
          <cell r="H23">
            <v>1.9067496861888376E-3</v>
          </cell>
          <cell r="I23">
            <v>3.5473167857239295E-3</v>
          </cell>
        </row>
        <row r="24">
          <cell r="F24">
            <v>2.8885551229623379E-3</v>
          </cell>
          <cell r="G24">
            <v>-1.5452968112732335E-3</v>
          </cell>
          <cell r="H24">
            <v>-9.1197329301129215E-4</v>
          </cell>
          <cell r="I24">
            <v>4.6963252399745435E-2</v>
          </cell>
        </row>
        <row r="25">
          <cell r="F25">
            <v>3.980569610941914E-3</v>
          </cell>
          <cell r="G25">
            <v>5.3981237695573097E-3</v>
          </cell>
          <cell r="H25">
            <v>-1.7435149374716746E-3</v>
          </cell>
          <cell r="I25">
            <v>-2.9657200775841296E-2</v>
          </cell>
        </row>
        <row r="26">
          <cell r="F26">
            <v>-5.300098898639718E-4</v>
          </cell>
          <cell r="G26">
            <v>-1.3468015503787388E-3</v>
          </cell>
          <cell r="H26">
            <v>4.1697500374168429E-3</v>
          </cell>
          <cell r="I26">
            <v>-2.0230121271971605E-2</v>
          </cell>
        </row>
        <row r="27">
          <cell r="F27">
            <v>8.4159741896279137E-3</v>
          </cell>
          <cell r="G27">
            <v>-1.3763908283491427E-2</v>
          </cell>
          <cell r="H27">
            <v>-5.111817427434686E-3</v>
          </cell>
          <cell r="I27">
            <v>-3.9200775657330419E-2</v>
          </cell>
        </row>
        <row r="28">
          <cell r="F28">
            <v>2.5477399561760527E-3</v>
          </cell>
          <cell r="G28">
            <v>3.3128745100086121E-3</v>
          </cell>
          <cell r="H28">
            <v>-6.8033894573507213E-4</v>
          </cell>
          <cell r="I28">
            <v>2.5398799974226342E-2</v>
          </cell>
        </row>
        <row r="29">
          <cell r="F29">
            <v>-2.4359319484422966E-3</v>
          </cell>
          <cell r="G29">
            <v>3.3019356017481437E-3</v>
          </cell>
          <cell r="H29">
            <v>3.1193232343434273E-3</v>
          </cell>
          <cell r="I29">
            <v>-1.4764172984614438E-2</v>
          </cell>
        </row>
        <row r="30">
          <cell r="F30">
            <v>-2.4590531500561534E-3</v>
          </cell>
          <cell r="G30">
            <v>-9.7002626676935772E-4</v>
          </cell>
          <cell r="H30">
            <v>3.1247122400052557E-3</v>
          </cell>
          <cell r="I30">
            <v>-2.3416020421088628E-2</v>
          </cell>
        </row>
        <row r="31">
          <cell r="F31">
            <v>4.7501658277477338E-3</v>
          </cell>
          <cell r="G31">
            <v>8.1191244385041914E-3</v>
          </cell>
          <cell r="H31">
            <v>1.7927461279883478E-4</v>
          </cell>
          <cell r="I31">
            <v>4.0010482029246265E-2</v>
          </cell>
        </row>
        <row r="32">
          <cell r="F32">
            <v>-2.7537543699591108E-3</v>
          </cell>
          <cell r="G32">
            <v>5.7742278574816831E-4</v>
          </cell>
          <cell r="H32">
            <v>3.3461751129852577E-3</v>
          </cell>
          <cell r="I32">
            <v>-1.5776357672217564E-3</v>
          </cell>
        </row>
        <row r="33">
          <cell r="F33">
            <v>8.9082287082687512E-4</v>
          </cell>
          <cell r="G33">
            <v>-6.3700630419087252E-3</v>
          </cell>
          <cell r="H33">
            <v>5.8533723107298118E-4</v>
          </cell>
          <cell r="I33">
            <v>-3.1565361212137488E-2</v>
          </cell>
        </row>
        <row r="34">
          <cell r="F34">
            <v>6.0246369441819374E-3</v>
          </cell>
          <cell r="G34">
            <v>-1.227487404360658E-2</v>
          </cell>
          <cell r="H34">
            <v>-3.3122859668752885E-3</v>
          </cell>
          <cell r="I34">
            <v>1.4329449465538063E-3</v>
          </cell>
        </row>
        <row r="35">
          <cell r="F35">
            <v>-3.317371669961283E-3</v>
          </cell>
          <cell r="G35">
            <v>-3.1415694402662088E-3</v>
          </cell>
          <cell r="H35">
            <v>3.7797790767732861E-3</v>
          </cell>
          <cell r="I35">
            <v>-5.3131126811799538E-2</v>
          </cell>
        </row>
        <row r="36">
          <cell r="F36">
            <v>4.8909980928962087E-3</v>
          </cell>
          <cell r="G36">
            <v>2.9455102297567446E-3</v>
          </cell>
          <cell r="H36">
            <v>1.3349958012613028E-3</v>
          </cell>
          <cell r="I36">
            <v>-4.026731734815385E-2</v>
          </cell>
        </row>
        <row r="37">
          <cell r="F37">
            <v>9.1100740461284614E-3</v>
          </cell>
          <cell r="G37">
            <v>-7.281346742507919E-3</v>
          </cell>
          <cell r="H37">
            <v>-6.9780481282411379E-3</v>
          </cell>
          <cell r="I37">
            <v>-3.987263348197214E-2</v>
          </cell>
        </row>
        <row r="38">
          <cell r="F38">
            <v>2.6271081530764764E-3</v>
          </cell>
          <cell r="G38">
            <v>-8.8919632396409153E-4</v>
          </cell>
          <cell r="H38">
            <v>-7.5908685678244899E-4</v>
          </cell>
          <cell r="I38">
            <v>8.5820812074834954E-2</v>
          </cell>
        </row>
        <row r="39">
          <cell r="F39">
            <v>-7.7212649002994802E-3</v>
          </cell>
          <cell r="G39">
            <v>6.9933798934571877E-3</v>
          </cell>
          <cell r="H39">
            <v>7.2031739479614752E-3</v>
          </cell>
          <cell r="I39">
            <v>6.3847250323915458E-2</v>
          </cell>
        </row>
        <row r="40">
          <cell r="F40">
            <v>-4.7585609115413869E-3</v>
          </cell>
          <cell r="G40">
            <v>6.0671484672065066E-3</v>
          </cell>
          <cell r="H40">
            <v>4.8727293242734294E-3</v>
          </cell>
          <cell r="I40">
            <v>-1.9591354955744763E-2</v>
          </cell>
        </row>
        <row r="41">
          <cell r="F41">
            <v>-7.3036369254488344E-3</v>
          </cell>
          <cell r="G41">
            <v>2.7615167032973391E-2</v>
          </cell>
          <cell r="H41">
            <v>9.2370624599094845E-3</v>
          </cell>
          <cell r="I41">
            <v>4.0375273795565068E-2</v>
          </cell>
        </row>
        <row r="42">
          <cell r="F42">
            <v>3.9728602324906031E-3</v>
          </cell>
          <cell r="G42">
            <v>-8.9609751199790453E-3</v>
          </cell>
          <cell r="H42">
            <v>-1.7092770314745551E-3</v>
          </cell>
          <cell r="I42">
            <v>7.56432285140516E-2</v>
          </cell>
        </row>
        <row r="43">
          <cell r="F43">
            <v>-2.5852901132796943E-3</v>
          </cell>
          <cell r="G43">
            <v>1.6712951924296917E-2</v>
          </cell>
          <cell r="H43">
            <v>3.0958078999331947E-3</v>
          </cell>
          <cell r="I43">
            <v>-1.5173553370447054E-2</v>
          </cell>
        </row>
        <row r="44">
          <cell r="F44">
            <v>5.1621222167885271E-3</v>
          </cell>
          <cell r="G44">
            <v>3.9473735466295599E-3</v>
          </cell>
          <cell r="H44">
            <v>-2.6799808361531556E-3</v>
          </cell>
          <cell r="I44">
            <v>-9.2516375699669973E-3</v>
          </cell>
        </row>
        <row r="45">
          <cell r="F45">
            <v>-3.4069932329824472E-3</v>
          </cell>
          <cell r="G45">
            <v>1.3123361463500893E-3</v>
          </cell>
          <cell r="H45">
            <v>3.7112379186142533E-3</v>
          </cell>
          <cell r="I45">
            <v>-1.3254759683924111E-2</v>
          </cell>
        </row>
        <row r="46">
          <cell r="F46">
            <v>-7.8677325882479325E-4</v>
          </cell>
          <cell r="G46">
            <v>6.6290331919415012E-3</v>
          </cell>
          <cell r="H46">
            <v>4.089347283563716E-3</v>
          </cell>
          <cell r="I46">
            <v>3.9074407883592177E-2</v>
          </cell>
        </row>
        <row r="47">
          <cell r="F47">
            <v>-1.6673062468448223E-3</v>
          </cell>
          <cell r="G47">
            <v>2.6022319517122802E-3</v>
          </cell>
          <cell r="H47">
            <v>2.3969486026356721E-3</v>
          </cell>
          <cell r="I47">
            <v>7.0009254036262174E-3</v>
          </cell>
        </row>
        <row r="48">
          <cell r="F48">
            <v>-5.3625320727499111E-4</v>
          </cell>
          <cell r="G48">
            <v>4.8148241164441786E-3</v>
          </cell>
          <cell r="H48">
            <v>1.556879418414322E-3</v>
          </cell>
          <cell r="I48">
            <v>5.4473770973542064E-2</v>
          </cell>
        </row>
        <row r="49">
          <cell r="F49">
            <v>4.5709986279993519E-3</v>
          </cell>
          <cell r="G49">
            <v>4.9755930530103916E-3</v>
          </cell>
          <cell r="H49">
            <v>-2.2093167609727156E-3</v>
          </cell>
          <cell r="I49">
            <v>-2.6221216838211325E-2</v>
          </cell>
        </row>
        <row r="50">
          <cell r="F50">
            <v>4.1293563613977102E-3</v>
          </cell>
          <cell r="G50">
            <v>1.7222166975690317E-2</v>
          </cell>
          <cell r="H50">
            <v>2.7776718018225001E-3</v>
          </cell>
          <cell r="I50">
            <v>-2.250342941204634E-2</v>
          </cell>
        </row>
        <row r="51">
          <cell r="F51">
            <v>8.3488338891432191E-3</v>
          </cell>
          <cell r="G51">
            <v>-1.7038360339753304E-2</v>
          </cell>
          <cell r="H51">
            <v>8.0031603845243169E-4</v>
          </cell>
          <cell r="I51">
            <v>5.8302537256720932E-3</v>
          </cell>
        </row>
        <row r="52">
          <cell r="F52">
            <v>1.4002052475617678E-4</v>
          </cell>
          <cell r="G52">
            <v>7.348888811355204E-4</v>
          </cell>
          <cell r="H52">
            <v>1.0669519761849584E-3</v>
          </cell>
          <cell r="I52">
            <v>-4.2079005969168741E-2</v>
          </cell>
        </row>
        <row r="53">
          <cell r="F53">
            <v>-5.0371003317588453E-3</v>
          </cell>
          <cell r="G53">
            <v>3.1172666665894521E-3</v>
          </cell>
          <cell r="H53">
            <v>4.9116685919898644E-3</v>
          </cell>
          <cell r="I53">
            <v>3.5962079650299912E-2</v>
          </cell>
        </row>
        <row r="54">
          <cell r="F54">
            <v>4.8412433705226146E-3</v>
          </cell>
          <cell r="G54">
            <v>-7.9037264675361086E-3</v>
          </cell>
          <cell r="H54">
            <v>-2.4236749399082179E-3</v>
          </cell>
          <cell r="I54">
            <v>1.3102614247189746E-2</v>
          </cell>
        </row>
        <row r="55">
          <cell r="F55">
            <v>2.7385128429521675E-3</v>
          </cell>
          <cell r="G55">
            <v>3.5000496263019056E-3</v>
          </cell>
          <cell r="H55">
            <v>-8.7296781137134608E-4</v>
          </cell>
          <cell r="I55">
            <v>-3.2312037410056928E-3</v>
          </cell>
        </row>
        <row r="56">
          <cell r="F56">
            <v>3.1293847700270029E-3</v>
          </cell>
          <cell r="G56">
            <v>4.5867432033015578E-3</v>
          </cell>
          <cell r="H56">
            <v>1.1737850337545446E-3</v>
          </cell>
          <cell r="I56">
            <v>-1.9204350700862387E-2</v>
          </cell>
        </row>
        <row r="57">
          <cell r="F57">
            <v>-2.9915068871887028E-3</v>
          </cell>
          <cell r="G57">
            <v>8.2034914528279004E-3</v>
          </cell>
          <cell r="H57">
            <v>3.4038064953618224E-3</v>
          </cell>
          <cell r="I57">
            <v>-1.9049308056295781E-2</v>
          </cell>
        </row>
        <row r="58">
          <cell r="F58">
            <v>-4.8859173535261962E-3</v>
          </cell>
          <cell r="G58">
            <v>1.2897585777210521E-2</v>
          </cell>
          <cell r="H58">
            <v>4.7862348937656018E-3</v>
          </cell>
          <cell r="I58">
            <v>-7.7558234345874499E-2</v>
          </cell>
        </row>
        <row r="59">
          <cell r="F59">
            <v>-1.743082888428121E-3</v>
          </cell>
          <cell r="G59">
            <v>5.3624223592634085E-3</v>
          </cell>
          <cell r="H59">
            <v>2.4439045519016999E-3</v>
          </cell>
          <cell r="I59">
            <v>1.480758562576231E-2</v>
          </cell>
        </row>
        <row r="60">
          <cell r="F60">
            <v>2.1808204934815052E-3</v>
          </cell>
          <cell r="G60">
            <v>1.7056663788425862E-2</v>
          </cell>
          <cell r="H60">
            <v>-4.3842745173286484E-4</v>
          </cell>
          <cell r="I60">
            <v>-1.0037646222832972E-2</v>
          </cell>
        </row>
        <row r="61">
          <cell r="F61">
            <v>2.7082881699509401E-3</v>
          </cell>
          <cell r="G61">
            <v>-1.6700189317134791E-2</v>
          </cell>
          <cell r="H61">
            <v>9.3089904603322715E-4</v>
          </cell>
          <cell r="I61">
            <v>2.8459874956294845E-2</v>
          </cell>
        </row>
        <row r="62">
          <cell r="F62">
            <v>-1.5487216841256379E-3</v>
          </cell>
          <cell r="G62">
            <v>-2.6766611269883247E-3</v>
          </cell>
          <cell r="H62">
            <v>2.1146149047596733E-3</v>
          </cell>
          <cell r="I62">
            <v>-2.2009055723380747E-2</v>
          </cell>
        </row>
        <row r="63">
          <cell r="F63">
            <v>1.0004768185087056E-2</v>
          </cell>
          <cell r="G63">
            <v>0</v>
          </cell>
          <cell r="H63">
            <v>-6.4270931915130867E-3</v>
          </cell>
          <cell r="I63">
            <v>6.4329680066836648E-2</v>
          </cell>
        </row>
        <row r="64">
          <cell r="F64">
            <v>-4.6696677112114324E-3</v>
          </cell>
          <cell r="G64">
            <v>3.5672917523018074E-3</v>
          </cell>
          <cell r="H64">
            <v>4.4489034147788889E-3</v>
          </cell>
          <cell r="I64">
            <v>-9.4624171706373533E-4</v>
          </cell>
        </row>
        <row r="65">
          <cell r="F65">
            <v>-2.5017332220967732E-3</v>
          </cell>
          <cell r="G65">
            <v>3.5603026633303296E-4</v>
          </cell>
          <cell r="H65">
            <v>2.8209264638040226E-3</v>
          </cell>
          <cell r="I65">
            <v>-2.7254430900669558E-3</v>
          </cell>
        </row>
        <row r="66">
          <cell r="F66">
            <v>4.5097138328356115E-3</v>
          </cell>
          <cell r="G66">
            <v>-1.2717348541208104E-2</v>
          </cell>
          <cell r="H66">
            <v>-3.9634434137293917E-4</v>
          </cell>
          <cell r="I66">
            <v>-1.7717588025676894E-2</v>
          </cell>
        </row>
        <row r="67">
          <cell r="F67">
            <v>-9.6826212867958026E-5</v>
          </cell>
          <cell r="G67">
            <v>-2.5268491019090223E-3</v>
          </cell>
          <cell r="H67">
            <v>1.0484071888718018E-3</v>
          </cell>
          <cell r="I67">
            <v>2.0561360307693483E-2</v>
          </cell>
        </row>
        <row r="68">
          <cell r="F68">
            <v>-1.845891126693964E-3</v>
          </cell>
          <cell r="G68">
            <v>1.3462777380438069E-2</v>
          </cell>
          <cell r="H68">
            <v>2.3344771735661213E-3</v>
          </cell>
          <cell r="I68">
            <v>4.8669017445105302E-2</v>
          </cell>
        </row>
        <row r="69">
          <cell r="F69">
            <v>5.0520525588679797E-4</v>
          </cell>
          <cell r="G69">
            <v>-7.1345762412804701E-4</v>
          </cell>
          <cell r="H69">
            <v>6.08025619809932E-4</v>
          </cell>
          <cell r="I69">
            <v>3.4395437733251981E-2</v>
          </cell>
        </row>
        <row r="70">
          <cell r="F70">
            <v>4.821413808047687E-3</v>
          </cell>
          <cell r="G70">
            <v>2.3168785983341883E-3</v>
          </cell>
          <cell r="H70">
            <v>-2.5837117549131622E-3</v>
          </cell>
          <cell r="I70">
            <v>-6.2975343616265222E-2</v>
          </cell>
        </row>
        <row r="71">
          <cell r="F71">
            <v>-8.2844084106926551E-4</v>
          </cell>
          <cell r="G71">
            <v>1.8781136616857298E-2</v>
          </cell>
          <cell r="H71">
            <v>3.5455233670112093E-3</v>
          </cell>
          <cell r="I71">
            <v>-3.163273611812633E-2</v>
          </cell>
        </row>
        <row r="72">
          <cell r="F72">
            <v>-4.2733171397715177E-3</v>
          </cell>
          <cell r="G72">
            <v>8.7313373223617263E-4</v>
          </cell>
          <cell r="H72">
            <v>4.1128004497285606E-3</v>
          </cell>
          <cell r="I72">
            <v>5.966960839250769E-3</v>
          </cell>
        </row>
        <row r="73">
          <cell r="F73">
            <v>-1.3887739201536783E-3</v>
          </cell>
          <cell r="G73">
            <v>-6.984459861374574E-4</v>
          </cell>
          <cell r="H73">
            <v>1.9857074130415668E-3</v>
          </cell>
          <cell r="I73">
            <v>7.7041983529875738E-3</v>
          </cell>
        </row>
        <row r="74">
          <cell r="F74">
            <v>-5.7786942988758954E-3</v>
          </cell>
          <cell r="G74">
            <v>-2.0982696979779175E-3</v>
          </cell>
          <cell r="H74">
            <v>5.1587659188214426E-3</v>
          </cell>
          <cell r="I74">
            <v>2.7708197535727393E-3</v>
          </cell>
        </row>
        <row r="75">
          <cell r="F75">
            <v>1.3666647790995905E-3</v>
          </cell>
          <cell r="G75">
            <v>-6.1452216915460905E-3</v>
          </cell>
          <cell r="H75">
            <v>-1.9960046640593011E-5</v>
          </cell>
          <cell r="I75">
            <v>9.4150883734947391E-4</v>
          </cell>
        </row>
        <row r="76">
          <cell r="F76">
            <v>5.2010614873798091E-3</v>
          </cell>
          <cell r="G76">
            <v>4.5686250612153581E-3</v>
          </cell>
          <cell r="H76">
            <v>-8.5865911352386024E-4</v>
          </cell>
          <cell r="I76">
            <v>5.4593336724518493E-2</v>
          </cell>
        </row>
        <row r="77">
          <cell r="F77">
            <v>-9.8847650751776612E-3</v>
          </cell>
          <cell r="G77">
            <v>4.8968268539305903E-3</v>
          </cell>
          <cell r="H77">
            <v>8.0822337891181106E-3</v>
          </cell>
          <cell r="I77">
            <v>3.4269049299434966E-2</v>
          </cell>
        </row>
        <row r="78">
          <cell r="F78">
            <v>-2.7275092334767804E-3</v>
          </cell>
          <cell r="G78">
            <v>-5.5983351254209751E-3</v>
          </cell>
          <cell r="H78">
            <v>2.9005697797616151E-3</v>
          </cell>
          <cell r="I78">
            <v>-6.0455760079721338E-3</v>
          </cell>
        </row>
        <row r="79">
          <cell r="F79">
            <v>3.0997406560330672E-4</v>
          </cell>
          <cell r="G79">
            <v>3.85221978741415E-3</v>
          </cell>
          <cell r="H79">
            <v>7.4316311899706093E-4</v>
          </cell>
          <cell r="I79">
            <v>3.9074936004632396E-2</v>
          </cell>
        </row>
        <row r="80">
          <cell r="F80">
            <v>-5.6463825704921129E-3</v>
          </cell>
          <cell r="G80">
            <v>-4.9054057720727077E-3</v>
          </cell>
          <cell r="H80">
            <v>4.9403565947349192E-3</v>
          </cell>
          <cell r="I80">
            <v>-7.6832992632751024E-3</v>
          </cell>
        </row>
        <row r="81">
          <cell r="F81">
            <v>-3.9978600751415104E-4</v>
          </cell>
          <cell r="G81">
            <v>-5.4592017241779159E-3</v>
          </cell>
          <cell r="H81">
            <v>3.1165875693315095E-3</v>
          </cell>
          <cell r="I81">
            <v>1.8042865650601772E-2</v>
          </cell>
        </row>
        <row r="82">
          <cell r="F82">
            <v>2.8050081383157763E-3</v>
          </cell>
          <cell r="G82">
            <v>-8.4231557107141645E-3</v>
          </cell>
          <cell r="H82">
            <v>-1.0410514007059286E-3</v>
          </cell>
          <cell r="I82">
            <v>-1.6312897459457541E-2</v>
          </cell>
        </row>
        <row r="83">
          <cell r="F83">
            <v>-1.2147871091957953E-2</v>
          </cell>
          <cell r="G83">
            <v>5.6823379390676457E-3</v>
          </cell>
          <cell r="H83">
            <v>9.3606203543447151E-3</v>
          </cell>
          <cell r="I83">
            <v>-5.7343294315248254E-2</v>
          </cell>
        </row>
        <row r="84">
          <cell r="F84">
            <v>2.3328269072932766E-3</v>
          </cell>
          <cell r="G84">
            <v>6.6181578424780738E-3</v>
          </cell>
          <cell r="H84">
            <v>-6.8816273796814989E-4</v>
          </cell>
          <cell r="I84">
            <v>3.2120534898865665E-3</v>
          </cell>
        </row>
        <row r="85">
          <cell r="F85">
            <v>3.24692035880138E-3</v>
          </cell>
          <cell r="G85">
            <v>7.0335856601103064E-4</v>
          </cell>
          <cell r="H85">
            <v>-1.3242233469921945E-3</v>
          </cell>
          <cell r="I85">
            <v>-4.183387789657534E-2</v>
          </cell>
        </row>
        <row r="86">
          <cell r="F86">
            <v>-8.7348150172599415E-4</v>
          </cell>
          <cell r="G86">
            <v>-8.7927553365609132E-4</v>
          </cell>
          <cell r="H86">
            <v>3.3630458084385564E-3</v>
          </cell>
          <cell r="I86">
            <v>3.5621988814468555E-2</v>
          </cell>
        </row>
        <row r="87">
          <cell r="F87">
            <v>2.2597392070814854E-3</v>
          </cell>
          <cell r="G87">
            <v>-7.6824961720162819E-3</v>
          </cell>
          <cell r="H87">
            <v>-6.4032497062025795E-4</v>
          </cell>
          <cell r="I87">
            <v>-1.102078229563336E-2</v>
          </cell>
        </row>
        <row r="88">
          <cell r="F88">
            <v>9.4032341248591004E-3</v>
          </cell>
          <cell r="G88">
            <v>2.1252111071498217E-3</v>
          </cell>
          <cell r="H88">
            <v>-5.629349041643467E-3</v>
          </cell>
          <cell r="I88">
            <v>6.7276140947230244E-3</v>
          </cell>
        </row>
        <row r="89">
          <cell r="F89">
            <v>-1.0704206507108781E-3</v>
          </cell>
          <cell r="G89">
            <v>2.9148101721787056E-3</v>
          </cell>
          <cell r="H89">
            <v>1.6748401298215952E-3</v>
          </cell>
          <cell r="I89">
            <v>-1.9180370248199758E-2</v>
          </cell>
        </row>
        <row r="90">
          <cell r="F90">
            <v>-2.6376377992465608E-3</v>
          </cell>
          <cell r="G90">
            <v>7.0534300226339909E-4</v>
          </cell>
          <cell r="H90">
            <v>2.7673682475756567E-3</v>
          </cell>
          <cell r="I90">
            <v>-3.1474973087070916E-2</v>
          </cell>
        </row>
        <row r="91">
          <cell r="F91">
            <v>8.869957382432566E-3</v>
          </cell>
          <cell r="G91">
            <v>-7.5198301894869677E-3</v>
          </cell>
          <cell r="H91">
            <v>-3.4415177279807502E-3</v>
          </cell>
          <cell r="I91">
            <v>2.7823043208128093E-2</v>
          </cell>
        </row>
        <row r="92">
          <cell r="F92">
            <v>-6.4359988533606634E-3</v>
          </cell>
          <cell r="G92">
            <v>6.8144871872235346E-3</v>
          </cell>
          <cell r="H92">
            <v>5.4338491673052063E-3</v>
          </cell>
          <cell r="I92">
            <v>-3.3008982109789961E-2</v>
          </cell>
        </row>
        <row r="93">
          <cell r="F93">
            <v>-6.3554019773993482E-3</v>
          </cell>
          <cell r="G93">
            <v>3.1701329824959045E-3</v>
          </cell>
          <cell r="H93">
            <v>5.3208891362359779E-3</v>
          </cell>
          <cell r="I93">
            <v>-2.8527133708317619E-2</v>
          </cell>
        </row>
        <row r="94">
          <cell r="F94">
            <v>4.1081218685313332E-4</v>
          </cell>
          <cell r="G94">
            <v>4.9114289221112639E-3</v>
          </cell>
          <cell r="H94">
            <v>6.3480892374945242E-4</v>
          </cell>
          <cell r="I94">
            <v>-1.2725775897555259E-2</v>
          </cell>
        </row>
        <row r="95">
          <cell r="F95">
            <v>6.1982892027704793E-3</v>
          </cell>
          <cell r="G95">
            <v>1.3383357836641177E-2</v>
          </cell>
          <cell r="H95">
            <v>-6.026570123959735E-4</v>
          </cell>
          <cell r="I95">
            <v>-4.1294162292286461E-2</v>
          </cell>
        </row>
        <row r="96">
          <cell r="F96">
            <v>7.7682300529268479E-3</v>
          </cell>
          <cell r="G96">
            <v>1.8973701250559012E-3</v>
          </cell>
          <cell r="H96">
            <v>-4.4927856400538754E-3</v>
          </cell>
          <cell r="I96">
            <v>1.5030215439328429E-2</v>
          </cell>
        </row>
        <row r="97">
          <cell r="F97">
            <v>-7.5007650572919877E-4</v>
          </cell>
          <cell r="G97">
            <v>-3.6253816143168569E-3</v>
          </cell>
          <cell r="H97">
            <v>1.4490476017387263E-3</v>
          </cell>
          <cell r="I97">
            <v>3.1667705780664808E-2</v>
          </cell>
        </row>
        <row r="98">
          <cell r="F98">
            <v>-4.0117188014472376E-3</v>
          </cell>
          <cell r="G98">
            <v>-1.0382420036292551E-3</v>
          </cell>
          <cell r="H98">
            <v>3.7202959753097216E-3</v>
          </cell>
          <cell r="I98">
            <v>-2.5240867453786214E-2</v>
          </cell>
        </row>
        <row r="99">
          <cell r="F99">
            <v>8.7730321336294236E-3</v>
          </cell>
          <cell r="G99">
            <v>-3.1212094005410298E-3</v>
          </cell>
          <cell r="H99">
            <v>-5.209714602929981E-3</v>
          </cell>
          <cell r="I99">
            <v>-2.3894873973814672E-3</v>
          </cell>
        </row>
        <row r="100">
          <cell r="F100">
            <v>9.172671266171389E-3</v>
          </cell>
          <cell r="G100">
            <v>-1.390337380725066E-3</v>
          </cell>
          <cell r="H100">
            <v>-2.7830666606745492E-3</v>
          </cell>
          <cell r="I100">
            <v>-7.266325845555182E-3</v>
          </cell>
        </row>
        <row r="101">
          <cell r="F101">
            <v>5.388323360779909E-3</v>
          </cell>
          <cell r="G101">
            <v>2.0847818530777187E-3</v>
          </cell>
          <cell r="H101">
            <v>-3.858305527789139E-3</v>
          </cell>
          <cell r="I101">
            <v>2.733555661508379E-2</v>
          </cell>
        </row>
        <row r="102">
          <cell r="F102">
            <v>-1.141187454840791E-3</v>
          </cell>
          <cell r="G102">
            <v>-4.6968860810027123E-3</v>
          </cell>
          <cell r="H102">
            <v>1.7533342399910737E-3</v>
          </cell>
          <cell r="I102">
            <v>3.4210031796584009E-2</v>
          </cell>
        </row>
        <row r="103">
          <cell r="F103">
            <v>1.434325886561722E-3</v>
          </cell>
          <cell r="G103">
            <v>-1.3959227592035345E-2</v>
          </cell>
          <cell r="H103">
            <v>-6.6536460787967584E-5</v>
          </cell>
          <cell r="I103">
            <v>-1.5019807742285425E-2</v>
          </cell>
        </row>
        <row r="104">
          <cell r="F104">
            <v>7.3067156268739695E-3</v>
          </cell>
          <cell r="G104">
            <v>1.8548784190260323E-3</v>
          </cell>
          <cell r="H104">
            <v>-4.3091299495307189E-3</v>
          </cell>
          <cell r="I104">
            <v>6.576391012945393E-3</v>
          </cell>
        </row>
        <row r="105">
          <cell r="F105">
            <v>1.1321237847213823E-3</v>
          </cell>
          <cell r="G105">
            <v>9.4854039833817579E-3</v>
          </cell>
          <cell r="H105">
            <v>2.0865421579208173E-3</v>
          </cell>
          <cell r="I105">
            <v>5.4574485507782287E-3</v>
          </cell>
        </row>
        <row r="106">
          <cell r="F106">
            <v>6.9620993999363282E-3</v>
          </cell>
          <cell r="G106">
            <v>4.7091741338978867E-3</v>
          </cell>
          <cell r="H106">
            <v>-4.1113000337882023E-3</v>
          </cell>
          <cell r="I106">
            <v>-3.2088314551500512E-2</v>
          </cell>
        </row>
        <row r="107">
          <cell r="F107">
            <v>1.1666300654055168E-3</v>
          </cell>
          <cell r="G107">
            <v>7.2815855712630526E-3</v>
          </cell>
          <cell r="H107">
            <v>1.1840045087649669E-4</v>
          </cell>
          <cell r="I107">
            <v>2.8673399451431509E-2</v>
          </cell>
        </row>
        <row r="108">
          <cell r="F108">
            <v>7.4477908318965717E-3</v>
          </cell>
          <cell r="G108">
            <v>-5.5430594031949899E-3</v>
          </cell>
          <cell r="H108">
            <v>-4.5287864350082724E-3</v>
          </cell>
          <cell r="I108">
            <v>-1.2196745811538368E-2</v>
          </cell>
        </row>
        <row r="109">
          <cell r="F109">
            <v>-1.0451431553459994E-2</v>
          </cell>
          <cell r="G109">
            <v>-2.0865943929535891E-3</v>
          </cell>
          <cell r="H109">
            <v>8.6745658514159069E-3</v>
          </cell>
          <cell r="I109">
            <v>-3.4486176071169321E-2</v>
          </cell>
        </row>
        <row r="110">
          <cell r="F110">
            <v>4.9674871062299862E-3</v>
          </cell>
          <cell r="G110">
            <v>2.6075634070807695E-3</v>
          </cell>
          <cell r="H110">
            <v>-7.141817432370775E-4</v>
          </cell>
          <cell r="I110">
            <v>-1.8339822975679518E-2</v>
          </cell>
        </row>
        <row r="111">
          <cell r="F111">
            <v>5.6138455061062907E-3</v>
          </cell>
          <cell r="G111">
            <v>-3.4728251781579624E-4</v>
          </cell>
          <cell r="H111">
            <v>-3.1613705378646974E-3</v>
          </cell>
          <cell r="I111">
            <v>-2.7925705830527097E-2</v>
          </cell>
        </row>
        <row r="112">
          <cell r="F112">
            <v>7.4002915968958524E-4</v>
          </cell>
          <cell r="G112">
            <v>-3.8280888926649462E-3</v>
          </cell>
          <cell r="H112">
            <v>4.2845828716368871E-4</v>
          </cell>
          <cell r="I112">
            <v>-1.4461280209405281E-2</v>
          </cell>
        </row>
        <row r="113">
          <cell r="F113">
            <v>-5.6369810374647901E-3</v>
          </cell>
          <cell r="G113">
            <v>9.1974617995483083E-3</v>
          </cell>
          <cell r="H113">
            <v>5.1296666872700991E-3</v>
          </cell>
          <cell r="I113">
            <v>-4.1961335469371953E-2</v>
          </cell>
        </row>
        <row r="114">
          <cell r="F114">
            <v>3.7629323199173757E-3</v>
          </cell>
          <cell r="G114">
            <v>-1.2099215027131982E-3</v>
          </cell>
          <cell r="H114">
            <v>-1.791537841669002E-3</v>
          </cell>
          <cell r="I114">
            <v>1.3358911246328216E-2</v>
          </cell>
        </row>
        <row r="115">
          <cell r="F115">
            <v>5.2802779007697989E-3</v>
          </cell>
          <cell r="G115">
            <v>4.14222200828378E-3</v>
          </cell>
          <cell r="H115">
            <v>-9.7063886311137069E-4</v>
          </cell>
          <cell r="I115">
            <v>1.3928942936775145E-2</v>
          </cell>
        </row>
        <row r="116">
          <cell r="F116">
            <v>-3.8160629941383743E-3</v>
          </cell>
          <cell r="G116">
            <v>5.0680862678331093E-3</v>
          </cell>
          <cell r="H116">
            <v>3.7950154680880567E-3</v>
          </cell>
          <cell r="I116">
            <v>-6.0529990640039869E-3</v>
          </cell>
        </row>
        <row r="117">
          <cell r="F117">
            <v>-5.0838301526332464E-3</v>
          </cell>
          <cell r="G117">
            <v>5.8094994661685804E-3</v>
          </cell>
          <cell r="H117">
            <v>4.6955583723888436E-3</v>
          </cell>
          <cell r="I117">
            <v>1.5299513159845613E-2</v>
          </cell>
        </row>
        <row r="118">
          <cell r="F118">
            <v>-1.9527545628583872E-3</v>
          </cell>
          <cell r="G118">
            <v>1.1687124895718229E-2</v>
          </cell>
          <cell r="H118">
            <v>2.3902656270520968E-3</v>
          </cell>
          <cell r="I118">
            <v>3.0855940767870842E-3</v>
          </cell>
        </row>
        <row r="119">
          <cell r="F119">
            <v>1.9313994330783882E-4</v>
          </cell>
          <cell r="G119">
            <v>3.5300087084682475E-3</v>
          </cell>
          <cell r="H119">
            <v>8.2981445008814157E-4</v>
          </cell>
          <cell r="I119">
            <v>-2.0160336434237421E-2</v>
          </cell>
        </row>
        <row r="120">
          <cell r="F120">
            <v>-2.5231570029319336E-3</v>
          </cell>
          <cell r="G120">
            <v>-7.5796219369717553E-3</v>
          </cell>
          <cell r="H120">
            <v>4.7258869919151658E-3</v>
          </cell>
          <cell r="I120">
            <v>2.0480618846527108E-3</v>
          </cell>
        </row>
        <row r="121">
          <cell r="F121">
            <v>3.4123158583554947E-3</v>
          </cell>
          <cell r="G121">
            <v>-3.0480084557668393E-3</v>
          </cell>
          <cell r="H121">
            <v>-1.4960939680192188E-3</v>
          </cell>
          <cell r="I121">
            <v>8.6239627277663027E-3</v>
          </cell>
        </row>
        <row r="122">
          <cell r="F122">
            <v>1.7955508441805065E-3</v>
          </cell>
          <cell r="G122">
            <v>-5.089058634005399E-4</v>
          </cell>
          <cell r="H122">
            <v>-3.3125424145912891E-4</v>
          </cell>
          <cell r="I122">
            <v>-2.6375908186216591E-2</v>
          </cell>
        </row>
        <row r="123">
          <cell r="F123">
            <v>7.524912898236989E-3</v>
          </cell>
          <cell r="G123">
            <v>3.7259760270933221E-3</v>
          </cell>
          <cell r="H123">
            <v>-4.5145351597426038E-3</v>
          </cell>
          <cell r="I123">
            <v>4.2256998905973002E-3</v>
          </cell>
        </row>
        <row r="124">
          <cell r="F124">
            <v>3.2781681765104453E-3</v>
          </cell>
          <cell r="G124">
            <v>-6.2743973859216611E-3</v>
          </cell>
          <cell r="H124">
            <v>-1.4337948984942878E-3</v>
          </cell>
          <cell r="I124">
            <v>-8.1905087570528778E-3</v>
          </cell>
        </row>
        <row r="125">
          <cell r="F125">
            <v>-3.469346078280811E-3</v>
          </cell>
          <cell r="G125">
            <v>5.1020409270010833E-4</v>
          </cell>
          <cell r="H125">
            <v>4.7129796183221096E-3</v>
          </cell>
          <cell r="I125">
            <v>-1.0298175007160191E-2</v>
          </cell>
        </row>
        <row r="126">
          <cell r="F126">
            <v>2.2331926965902767E-4</v>
          </cell>
          <cell r="G126">
            <v>-3.9182332922857877E-3</v>
          </cell>
          <cell r="H126">
            <v>1.2770640343813362E-3</v>
          </cell>
          <cell r="I126">
            <v>3.0308502516159332E-2</v>
          </cell>
        </row>
        <row r="127">
          <cell r="F127">
            <v>3.2780629858993006E-3</v>
          </cell>
          <cell r="G127">
            <v>-7.5388003751123292E-3</v>
          </cell>
          <cell r="H127">
            <v>-2.3989503352513605E-3</v>
          </cell>
          <cell r="I127">
            <v>-3.1788366075053948E-2</v>
          </cell>
        </row>
        <row r="128">
          <cell r="F128">
            <v>7.8035399669382026E-4</v>
          </cell>
          <cell r="G128">
            <v>-4.7407751592591033E-3</v>
          </cell>
          <cell r="H128">
            <v>1.5035435816756386E-4</v>
          </cell>
          <cell r="I128">
            <v>1.1499215198850252E-2</v>
          </cell>
        </row>
        <row r="129">
          <cell r="F129">
            <v>-4.2005234747305234E-3</v>
          </cell>
          <cell r="G129">
            <v>2.4162938922256518E-3</v>
          </cell>
          <cell r="H129">
            <v>3.7947816598426624E-3</v>
          </cell>
          <cell r="I129">
            <v>3.5946772412254517E-2</v>
          </cell>
        </row>
        <row r="130">
          <cell r="F130">
            <v>4.4136244698256989E-3</v>
          </cell>
          <cell r="G130">
            <v>3.8711390766421232E-3</v>
          </cell>
          <cell r="H130">
            <v>-1.0633972413772719E-3</v>
          </cell>
          <cell r="I130">
            <v>-5.5873501106407389E-2</v>
          </cell>
        </row>
        <row r="131">
          <cell r="F131">
            <v>1.325596533614548E-3</v>
          </cell>
          <cell r="G131">
            <v>1.0297778306396156E-3</v>
          </cell>
          <cell r="H131">
            <v>-2.4938485865995538E-4</v>
          </cell>
          <cell r="I131">
            <v>-1.4542324403489253E-2</v>
          </cell>
        </row>
        <row r="132">
          <cell r="F132">
            <v>-2.2549822496344034E-3</v>
          </cell>
          <cell r="G132">
            <v>-6.2809412767219847E-3</v>
          </cell>
          <cell r="H132">
            <v>2.3718494113705206E-3</v>
          </cell>
          <cell r="I132">
            <v>-3.4055837717331054E-2</v>
          </cell>
        </row>
        <row r="133">
          <cell r="F133">
            <v>-7.5113600532804737E-3</v>
          </cell>
          <cell r="G133">
            <v>1.2948772443554411E-2</v>
          </cell>
          <cell r="H133">
            <v>6.1727335559560127E-3</v>
          </cell>
          <cell r="I133">
            <v>9.5111431806276601E-3</v>
          </cell>
        </row>
        <row r="134">
          <cell r="F134">
            <v>-1.1370706616779108E-3</v>
          </cell>
          <cell r="G134">
            <v>-8.3847171581475522E-3</v>
          </cell>
          <cell r="H134">
            <v>1.5358587836313427E-3</v>
          </cell>
          <cell r="I134">
            <v>-5.4716579948674536E-2</v>
          </cell>
        </row>
        <row r="135">
          <cell r="F135">
            <v>2.3059361931587244E-3</v>
          </cell>
          <cell r="G135">
            <v>-4.0463229414580805E-3</v>
          </cell>
          <cell r="H135">
            <v>4.8815200514389572E-4</v>
          </cell>
          <cell r="I135">
            <v>-5.0902651121892033E-3</v>
          </cell>
        </row>
        <row r="136">
          <cell r="F136">
            <v>5.4195096034307961E-4</v>
          </cell>
          <cell r="G136">
            <v>5.9347355198145265E-3</v>
          </cell>
          <cell r="H136">
            <v>3.2768220673382964E-4</v>
          </cell>
          <cell r="I136">
            <v>3.8655875347897384E-2</v>
          </cell>
        </row>
        <row r="137">
          <cell r="F137">
            <v>-7.8670990341329679E-3</v>
          </cell>
          <cell r="G137">
            <v>8.0287414538370138E-3</v>
          </cell>
          <cell r="H137">
            <v>6.3428160722069811E-3</v>
          </cell>
          <cell r="I137">
            <v>-2.4158349412465564E-2</v>
          </cell>
        </row>
        <row r="138">
          <cell r="F138">
            <v>1.3032555900684938E-3</v>
          </cell>
          <cell r="G138">
            <v>-3.2379033060143106E-3</v>
          </cell>
          <cell r="H138">
            <v>-2.1443341963927749E-4</v>
          </cell>
          <cell r="I138">
            <v>5.1134649907562099E-2</v>
          </cell>
        </row>
        <row r="139">
          <cell r="F139">
            <v>6.9427801623527475E-3</v>
          </cell>
          <cell r="G139">
            <v>-9.6909124268609367E-3</v>
          </cell>
          <cell r="H139">
            <v>-4.2516355306604784E-3</v>
          </cell>
          <cell r="I139">
            <v>8.7113028471227458E-3</v>
          </cell>
        </row>
        <row r="140">
          <cell r="F140">
            <v>5.0163710997220309E-4</v>
          </cell>
          <cell r="G140">
            <v>-6.8965519974848637E-4</v>
          </cell>
          <cell r="H140">
            <v>1.7870829309951347E-3</v>
          </cell>
          <cell r="I140">
            <v>1.1306106809764183E-2</v>
          </cell>
        </row>
        <row r="141">
          <cell r="F141">
            <v>5.1306949743921242E-3</v>
          </cell>
          <cell r="G141">
            <v>-5.534431283253362E-3</v>
          </cell>
          <cell r="H141">
            <v>-2.981833775861645E-3</v>
          </cell>
          <cell r="I141">
            <v>-1.2837891638250751E-2</v>
          </cell>
        </row>
        <row r="142">
          <cell r="F142">
            <v>-2.6299197351723825E-4</v>
          </cell>
          <cell r="G142">
            <v>1.213276862586119E-3</v>
          </cell>
          <cell r="H142">
            <v>9.0728540506233456E-4</v>
          </cell>
          <cell r="I142">
            <v>1.0943713929202944E-3</v>
          </cell>
        </row>
        <row r="143">
          <cell r="F143">
            <v>-5.1100905159516237E-4</v>
          </cell>
          <cell r="G143">
            <v>1.5577675153578593E-3</v>
          </cell>
          <cell r="H143">
            <v>1.0868658529483524E-3</v>
          </cell>
          <cell r="I143">
            <v>2.988298783426338E-2</v>
          </cell>
        </row>
        <row r="144">
          <cell r="F144">
            <v>-7.2683388447548642E-3</v>
          </cell>
          <cell r="G144">
            <v>2.5908987634416063E-3</v>
          </cell>
          <cell r="H144">
            <v>5.9319640827393038E-3</v>
          </cell>
          <cell r="I144">
            <v>-1.8571962369695886E-2</v>
          </cell>
        </row>
        <row r="145">
          <cell r="F145">
            <v>1.1384228777516378E-4</v>
          </cell>
          <cell r="G145">
            <v>3.1862244393606231E-3</v>
          </cell>
          <cell r="H145">
            <v>2.0592685130529278E-3</v>
          </cell>
          <cell r="I145">
            <v>1.6446563057382426E-2</v>
          </cell>
        </row>
        <row r="146">
          <cell r="F146">
            <v>2.687667369988937E-3</v>
          </cell>
          <cell r="G146">
            <v>-1.6349011945183017E-3</v>
          </cell>
          <cell r="H146">
            <v>-1.201575857974207E-3</v>
          </cell>
          <cell r="I146">
            <v>2.8364771144648754E-4</v>
          </cell>
        </row>
        <row r="147">
          <cell r="F147">
            <v>-8.0343786253080762E-3</v>
          </cell>
          <cell r="G147">
            <v>9.3430585786597395E-3</v>
          </cell>
          <cell r="H147">
            <v>6.4089628091490878E-3</v>
          </cell>
          <cell r="I147">
            <v>-4.7617445433801499E-3</v>
          </cell>
        </row>
        <row r="148">
          <cell r="F148">
            <v>-6.5766061861672514E-3</v>
          </cell>
          <cell r="G148">
            <v>1.237933394195888E-2</v>
          </cell>
          <cell r="H148">
            <v>5.3077912071663796E-3</v>
          </cell>
          <cell r="I148">
            <v>-1.7825527692584744E-2</v>
          </cell>
        </row>
        <row r="149">
          <cell r="F149">
            <v>2.8913217024965302E-3</v>
          </cell>
          <cell r="G149">
            <v>8.4231810910130893E-4</v>
          </cell>
          <cell r="H149">
            <v>-1.3071998877089062E-3</v>
          </cell>
          <cell r="I149">
            <v>-2.3796756102929671E-2</v>
          </cell>
        </row>
        <row r="150">
          <cell r="F150">
            <v>2.2853297236348769E-3</v>
          </cell>
          <cell r="G150">
            <v>-6.2500203451712946E-3</v>
          </cell>
          <cell r="H150">
            <v>5.2479502128279995E-4</v>
          </cell>
          <cell r="I150">
            <v>-1.7354661491706173E-2</v>
          </cell>
        </row>
        <row r="151">
          <cell r="F151">
            <v>-4.0081278771620056E-3</v>
          </cell>
          <cell r="G151">
            <v>6.923364365225366E-3</v>
          </cell>
          <cell r="H151">
            <v>3.5016820637706124E-3</v>
          </cell>
          <cell r="I151">
            <v>-2.5205663317397101E-2</v>
          </cell>
        </row>
        <row r="152">
          <cell r="F152">
            <v>-2.1439110073330921E-3</v>
          </cell>
          <cell r="G152">
            <v>6.6250399555444336E-3</v>
          </cell>
          <cell r="H152">
            <v>2.1903593525259587E-3</v>
          </cell>
          <cell r="I152">
            <v>3.2024737230708579E-3</v>
          </cell>
        </row>
        <row r="153">
          <cell r="F153">
            <v>4.4802965408970042E-3</v>
          </cell>
          <cell r="G153">
            <v>-5.2797105673987547E-3</v>
          </cell>
          <cell r="H153">
            <v>-2.4010600026817988E-3</v>
          </cell>
          <cell r="I153">
            <v>2.7348176219984758E-2</v>
          </cell>
        </row>
        <row r="154">
          <cell r="F154">
            <v>5.0844337346009748E-3</v>
          </cell>
          <cell r="G154">
            <v>-5.3922112285462714E-3</v>
          </cell>
          <cell r="H154">
            <v>-2.8464817015930368E-3</v>
          </cell>
          <cell r="I154">
            <v>2.0981733322904494E-2</v>
          </cell>
        </row>
        <row r="155">
          <cell r="F155">
            <v>-4.3325314635948063E-3</v>
          </cell>
          <cell r="G155">
            <v>-2.5376430467838463E-3</v>
          </cell>
          <cell r="H155">
            <v>5.1486109294580302E-3</v>
          </cell>
          <cell r="I155">
            <v>-4.4861255784957019E-2</v>
          </cell>
        </row>
        <row r="156">
          <cell r="F156">
            <v>5.5472558424501722E-3</v>
          </cell>
          <cell r="G156">
            <v>-1.8650395368782378E-3</v>
          </cell>
          <cell r="H156">
            <v>-3.1647604925638911E-3</v>
          </cell>
          <cell r="I156">
            <v>-1.3272782233933276E-3</v>
          </cell>
        </row>
        <row r="157">
          <cell r="F157">
            <v>-1.0706862570848872E-3</v>
          </cell>
          <cell r="G157">
            <v>1.0466880397764318E-2</v>
          </cell>
          <cell r="H157">
            <v>1.4574364951455531E-3</v>
          </cell>
          <cell r="I157">
            <v>-8.8068838194144637E-4</v>
          </cell>
        </row>
        <row r="158">
          <cell r="F158">
            <v>4.9884531054891724E-3</v>
          </cell>
          <cell r="G158">
            <v>-4.5446972684899788E-3</v>
          </cell>
          <cell r="H158">
            <v>-2.7950943969991273E-3</v>
          </cell>
          <cell r="I158">
            <v>1.8005458456441501E-2</v>
          </cell>
        </row>
        <row r="159">
          <cell r="F159">
            <v>-4.4780944758900983E-3</v>
          </cell>
          <cell r="G159">
            <v>1.6869095856456736E-4</v>
          </cell>
          <cell r="H159">
            <v>3.8560359485655619E-3</v>
          </cell>
          <cell r="I159">
            <v>-3.2412734933003638E-2</v>
          </cell>
        </row>
        <row r="160">
          <cell r="F160">
            <v>-1.9397258834076884E-3</v>
          </cell>
          <cell r="G160">
            <v>9.8192220272268118E-3</v>
          </cell>
          <cell r="H160">
            <v>3.4721010496916354E-3</v>
          </cell>
          <cell r="I160">
            <v>-5.0337737221371262E-3</v>
          </cell>
        </row>
        <row r="161">
          <cell r="F161">
            <v>-4.3775462284385506E-3</v>
          </cell>
          <cell r="G161">
            <v>1.3353365362625601E-3</v>
          </cell>
          <cell r="H161">
            <v>3.7380977866863369E-3</v>
          </cell>
          <cell r="I161">
            <v>3.6606565521757645E-2</v>
          </cell>
        </row>
        <row r="162">
          <cell r="F162">
            <v>-6.4310558751471151E-4</v>
          </cell>
          <cell r="G162">
            <v>1.3256200747134628E-2</v>
          </cell>
          <cell r="H162">
            <v>1.1450183747873117E-3</v>
          </cell>
          <cell r="I162">
            <v>-2.0573514652615903E-3</v>
          </cell>
        </row>
        <row r="163">
          <cell r="F163">
            <v>6.0741127026728917E-3</v>
          </cell>
          <cell r="G163">
            <v>-1.6474468305987156E-3</v>
          </cell>
          <cell r="H163">
            <v>-3.4967206365160378E-3</v>
          </cell>
          <cell r="I163">
            <v>-8.1808145992454152E-3</v>
          </cell>
        </row>
        <row r="164">
          <cell r="F164">
            <v>3.5204349677670508E-4</v>
          </cell>
          <cell r="G164">
            <v>1.1534976973152579E-3</v>
          </cell>
          <cell r="H164">
            <v>4.6247436919523926E-4</v>
          </cell>
          <cell r="I164">
            <v>-6.9836718341590867E-3</v>
          </cell>
        </row>
        <row r="165">
          <cell r="F165">
            <v>-1.900710470838153E-4</v>
          </cell>
          <cell r="G165">
            <v>6.8931833753140305E-3</v>
          </cell>
          <cell r="H165">
            <v>2.2492978989457312E-3</v>
          </cell>
          <cell r="I165">
            <v>2.6445930762894809E-2</v>
          </cell>
        </row>
        <row r="166">
          <cell r="F166">
            <v>-2.3451912161893194E-3</v>
          </cell>
          <cell r="G166">
            <v>1.879162283445401E-3</v>
          </cell>
          <cell r="H166">
            <v>2.3292590793853453E-3</v>
          </cell>
          <cell r="I166">
            <v>-1.3310292389842162E-2</v>
          </cell>
        </row>
        <row r="167">
          <cell r="F167">
            <v>-2.6813406333062147E-3</v>
          </cell>
          <cell r="G167">
            <v>3.2597209208101033E-3</v>
          </cell>
          <cell r="H167">
            <v>3.2494321064846384E-3</v>
          </cell>
          <cell r="I167">
            <v>-4.7255643862937806E-3</v>
          </cell>
        </row>
        <row r="168">
          <cell r="F168">
            <v>1.7589973374177257E-3</v>
          </cell>
          <cell r="G168">
            <v>3.5734627484762934E-3</v>
          </cell>
          <cell r="H168">
            <v>-4.8254184428963903E-4</v>
          </cell>
          <cell r="I168">
            <v>9.3326420772429086E-3</v>
          </cell>
        </row>
        <row r="169">
          <cell r="F169">
            <v>6.7359664405070904E-3</v>
          </cell>
          <cell r="G169">
            <v>2.2673910434700666E-3</v>
          </cell>
          <cell r="H169">
            <v>-1.7389281503928402E-3</v>
          </cell>
          <cell r="I169">
            <v>3.0848244560053636E-3</v>
          </cell>
        </row>
        <row r="170">
          <cell r="F170">
            <v>-8.7442983515112899E-3</v>
          </cell>
          <cell r="G170">
            <v>1.7779219165329136E-3</v>
          </cell>
          <cell r="H170">
            <v>6.020215934508277E-3</v>
          </cell>
          <cell r="I170">
            <v>-1.475528890481694E-2</v>
          </cell>
        </row>
        <row r="171">
          <cell r="F171">
            <v>-5.8424212348248787E-3</v>
          </cell>
          <cell r="G171">
            <v>8.3621939396251975E-3</v>
          </cell>
          <cell r="H171">
            <v>4.6937918015937646E-3</v>
          </cell>
          <cell r="I171">
            <v>-5.8602071227821878E-2</v>
          </cell>
        </row>
        <row r="172">
          <cell r="F172">
            <v>-4.0775577364286332E-3</v>
          </cell>
          <cell r="G172">
            <v>8.8485570764842373E-3</v>
          </cell>
          <cell r="H172">
            <v>3.4672869828343451E-3</v>
          </cell>
          <cell r="I172">
            <v>-1.0215909188351672E-2</v>
          </cell>
        </row>
        <row r="173">
          <cell r="F173">
            <v>-5.3153961611092165E-4</v>
          </cell>
          <cell r="G173">
            <v>-7.5682496278499109E-3</v>
          </cell>
          <cell r="H173">
            <v>1.0757451438733045E-3</v>
          </cell>
          <cell r="I173">
            <v>-5.1382152998749063E-2</v>
          </cell>
        </row>
        <row r="174">
          <cell r="F174">
            <v>-5.3666871444911796E-3</v>
          </cell>
          <cell r="G174">
            <v>5.9796869427120383E-3</v>
          </cell>
          <cell r="H174">
            <v>5.7285822809899018E-3</v>
          </cell>
          <cell r="I174">
            <v>5.8705816001691511E-3</v>
          </cell>
        </row>
        <row r="175">
          <cell r="F175">
            <v>2.1741086242848006E-3</v>
          </cell>
          <cell r="G175">
            <v>-9.6649979555683135E-3</v>
          </cell>
          <cell r="H175">
            <v>-7.2768125827175141E-4</v>
          </cell>
          <cell r="I175">
            <v>1.1855456292833813E-2</v>
          </cell>
        </row>
        <row r="176">
          <cell r="F176">
            <v>2.0272241531259514E-3</v>
          </cell>
          <cell r="G176">
            <v>-1.9281760613581917E-3</v>
          </cell>
          <cell r="H176">
            <v>-6.3293609458649062E-4</v>
          </cell>
          <cell r="I176">
            <v>-2.3265968425282082E-2</v>
          </cell>
        </row>
        <row r="177">
          <cell r="F177">
            <v>8.4750761590303989E-4</v>
          </cell>
          <cell r="G177">
            <v>1.6082341623597658E-4</v>
          </cell>
          <cell r="H177">
            <v>1.5377131685173618E-4</v>
          </cell>
          <cell r="I177">
            <v>-2.8486685788321137E-3</v>
          </cell>
        </row>
        <row r="178">
          <cell r="F178">
            <v>-1.584677852345873E-3</v>
          </cell>
          <cell r="G178">
            <v>-2.576283527839679E-3</v>
          </cell>
          <cell r="H178">
            <v>1.7707906675469695E-3</v>
          </cell>
          <cell r="I178">
            <v>-5.4114656454938015E-2</v>
          </cell>
        </row>
        <row r="179">
          <cell r="F179">
            <v>-5.3001790327691497E-3</v>
          </cell>
          <cell r="G179">
            <v>1.2099021835942898E-2</v>
          </cell>
          <cell r="H179">
            <v>5.6495701438317673E-3</v>
          </cell>
          <cell r="I179">
            <v>-4.5560178992384306E-2</v>
          </cell>
        </row>
        <row r="180">
          <cell r="F180">
            <v>1.8412400150675551E-3</v>
          </cell>
          <cell r="G180">
            <v>-9.561753716550845E-4</v>
          </cell>
          <cell r="H180">
            <v>-4.9894032070636372E-4</v>
          </cell>
          <cell r="I180">
            <v>7.5353462331272977E-2</v>
          </cell>
        </row>
        <row r="181">
          <cell r="F181">
            <v>-5.5286693743626927E-3</v>
          </cell>
          <cell r="G181">
            <v>7.6239251106593664E-3</v>
          </cell>
          <cell r="H181">
            <v>4.337656725466878E-3</v>
          </cell>
          <cell r="I181">
            <v>1.1556898774125343E-2</v>
          </cell>
        </row>
        <row r="182">
          <cell r="F182">
            <v>4.3413575289732668E-3</v>
          </cell>
          <cell r="G182">
            <v>-2.2176470358969917E-3</v>
          </cell>
          <cell r="H182">
            <v>-2.1285710496532157E-3</v>
          </cell>
          <cell r="I182">
            <v>-1.9670542648082847E-2</v>
          </cell>
        </row>
        <row r="183">
          <cell r="F183">
            <v>2.3513105415242406E-2</v>
          </cell>
          <cell r="G183">
            <v>-2.1721689211767932E-2</v>
          </cell>
          <cell r="H183">
            <v>-1.5021436369301346E-2</v>
          </cell>
          <cell r="I183">
            <v>3.666981123990716E-2</v>
          </cell>
        </row>
        <row r="184">
          <cell r="F184">
            <v>-6.3542924926879799E-3</v>
          </cell>
          <cell r="G184">
            <v>2.9128590868387691E-3</v>
          </cell>
          <cell r="H184">
            <v>6.4772944762902874E-3</v>
          </cell>
          <cell r="I184">
            <v>-1.350121840218811E-2</v>
          </cell>
        </row>
        <row r="185">
          <cell r="F185">
            <v>2.8815159864245903E-3</v>
          </cell>
          <cell r="G185">
            <v>3.0655074022445904E-3</v>
          </cell>
          <cell r="H185">
            <v>-1.2241069561725719E-3</v>
          </cell>
          <cell r="I185">
            <v>-5.8115190354370025E-3</v>
          </cell>
        </row>
        <row r="186">
          <cell r="F186">
            <v>4.1485309897024711E-3</v>
          </cell>
          <cell r="G186">
            <v>-4.3590640544438914E-3</v>
          </cell>
          <cell r="H186">
            <v>-2.0923991214871263E-3</v>
          </cell>
          <cell r="I186">
            <v>-1.186475946477809E-4</v>
          </cell>
        </row>
        <row r="187">
          <cell r="F187">
            <v>5.6561448290193641E-4</v>
          </cell>
          <cell r="G187">
            <v>-1.2952321085432639E-3</v>
          </cell>
          <cell r="H187">
            <v>3.3913816370035129E-4</v>
          </cell>
          <cell r="I187">
            <v>5.0363167417459822E-3</v>
          </cell>
        </row>
        <row r="188">
          <cell r="F188">
            <v>-4.375035739168984E-3</v>
          </cell>
          <cell r="G188">
            <v>-3.5705629104949023E-3</v>
          </cell>
          <cell r="H188">
            <v>3.6877426365091214E-3</v>
          </cell>
          <cell r="I188">
            <v>5.3800724891374507E-3</v>
          </cell>
        </row>
        <row r="189">
          <cell r="F189">
            <v>3.0400123694274955E-3</v>
          </cell>
          <cell r="G189">
            <v>-3.0939611067590236E-3</v>
          </cell>
          <cell r="H189">
            <v>-2.5996258033778919E-4</v>
          </cell>
          <cell r="I189">
            <v>1.356914255819224E-2</v>
          </cell>
        </row>
        <row r="190">
          <cell r="F190">
            <v>-2.258021342963074E-3</v>
          </cell>
          <cell r="G190">
            <v>3.9065728855888788E-3</v>
          </cell>
          <cell r="H190">
            <v>2.0680905159997601E-3</v>
          </cell>
          <cell r="I190">
            <v>1.0915849289995148E-2</v>
          </cell>
        </row>
        <row r="191">
          <cell r="F191">
            <v>-8.4006715232491386E-4</v>
          </cell>
          <cell r="G191">
            <v>-5.702198572102463E-3</v>
          </cell>
          <cell r="H191">
            <v>1.1022809361441223E-3</v>
          </cell>
          <cell r="I191">
            <v>4.3166756236622927E-3</v>
          </cell>
        </row>
        <row r="192">
          <cell r="F192">
            <v>3.2023077383949586E-4</v>
          </cell>
          <cell r="G192">
            <v>1.3062292656526202E-3</v>
          </cell>
          <cell r="H192">
            <v>3.2036765636068402E-4</v>
          </cell>
          <cell r="I192">
            <v>5.9112044225742046E-2</v>
          </cell>
        </row>
        <row r="193">
          <cell r="F193">
            <v>-2.6263563650831268E-3</v>
          </cell>
          <cell r="G193">
            <v>5.3702325969580281E-3</v>
          </cell>
          <cell r="H193">
            <v>2.3030263489650228E-3</v>
          </cell>
          <cell r="I193">
            <v>-3.1734563062325055E-2</v>
          </cell>
        </row>
        <row r="194">
          <cell r="F194">
            <v>6.6236899454134098E-4</v>
          </cell>
          <cell r="G194">
            <v>0</v>
          </cell>
          <cell r="H194">
            <v>1.6977673716124519E-3</v>
          </cell>
          <cell r="I194">
            <v>7.486800799462566E-2</v>
          </cell>
        </row>
        <row r="195">
          <cell r="F195">
            <v>1.033753553402419E-3</v>
          </cell>
          <cell r="G195">
            <v>7.599066478718856E-3</v>
          </cell>
          <cell r="H195">
            <v>-6.9185878426044061E-4</v>
          </cell>
          <cell r="I195">
            <v>-1.0454639974963421E-2</v>
          </cell>
        </row>
        <row r="196">
          <cell r="F196">
            <v>1.419348465374779E-3</v>
          </cell>
          <cell r="G196">
            <v>2.2524343848503128E-3</v>
          </cell>
          <cell r="H196">
            <v>-4.1608964913000037E-4</v>
          </cell>
          <cell r="I196">
            <v>2.0831540427953581E-2</v>
          </cell>
        </row>
        <row r="197">
          <cell r="F197">
            <v>-5.0614695426140421E-3</v>
          </cell>
          <cell r="G197">
            <v>5.2893215157076463E-3</v>
          </cell>
          <cell r="H197">
            <v>3.9202944505221373E-3</v>
          </cell>
          <cell r="I197">
            <v>-9.9188747356000594E-3</v>
          </cell>
        </row>
        <row r="198">
          <cell r="F198">
            <v>-4.4354211567510036E-4</v>
          </cell>
          <cell r="G198">
            <v>9.5869624663250271E-4</v>
          </cell>
          <cell r="H198">
            <v>8.2949323760055061E-4</v>
          </cell>
          <cell r="I198">
            <v>6.5799696962318271E-2</v>
          </cell>
        </row>
        <row r="199">
          <cell r="F199">
            <v>-7.9630896780750124E-3</v>
          </cell>
          <cell r="G199">
            <v>2.790959110022217E-3</v>
          </cell>
          <cell r="H199">
            <v>6.8541720704656953E-3</v>
          </cell>
          <cell r="I199">
            <v>-9.8392192008274672E-3</v>
          </cell>
        </row>
        <row r="200">
          <cell r="F200">
            <v>-2.4568047993207555E-4</v>
          </cell>
          <cell r="G200">
            <v>2.5449353643380314E-3</v>
          </cell>
          <cell r="H200">
            <v>6.9372439707850197E-4</v>
          </cell>
          <cell r="I200">
            <v>-1.777487737224814E-2</v>
          </cell>
        </row>
        <row r="201">
          <cell r="F201">
            <v>1.8817217985988765E-3</v>
          </cell>
          <cell r="G201">
            <v>-3.1821824784629424E-3</v>
          </cell>
          <cell r="H201">
            <v>-7.0255538087962656E-4</v>
          </cell>
          <cell r="I201">
            <v>9.2916715393320023E-4</v>
          </cell>
        </row>
        <row r="202">
          <cell r="F202">
            <v>-7.2559170573574068E-3</v>
          </cell>
          <cell r="G202">
            <v>4.7694843990352051E-3</v>
          </cell>
          <cell r="H202">
            <v>5.2611998666448421E-3</v>
          </cell>
          <cell r="I202">
            <v>3.455539321282306E-3</v>
          </cell>
        </row>
        <row r="203">
          <cell r="F203">
            <v>8.2600727583207866E-4</v>
          </cell>
          <cell r="G203">
            <v>-6.4441927134125353E-3</v>
          </cell>
          <cell r="H203">
            <v>-5.856472500218047E-6</v>
          </cell>
          <cell r="I203">
            <v>-2.8076929218950716E-2</v>
          </cell>
        </row>
        <row r="204">
          <cell r="F204">
            <v>-2.000111155699692E-3</v>
          </cell>
          <cell r="G204">
            <v>6.6027844193987028E-3</v>
          </cell>
          <cell r="H204">
            <v>2.879439523278628E-3</v>
          </cell>
          <cell r="I204">
            <v>2.9674165038922933E-2</v>
          </cell>
        </row>
        <row r="205">
          <cell r="F205">
            <v>5.3891859759419233E-4</v>
          </cell>
          <cell r="G205">
            <v>1.9011412570243728E-3</v>
          </cell>
          <cell r="H205">
            <v>1.802829571432851E-4</v>
          </cell>
          <cell r="I205">
            <v>-1.7949472768537898E-2</v>
          </cell>
        </row>
        <row r="206">
          <cell r="F206">
            <v>-6.0299496734836106E-3</v>
          </cell>
          <cell r="G206">
            <v>6.6256749721372533E-3</v>
          </cell>
          <cell r="H206">
            <v>4.3999071865366496E-3</v>
          </cell>
          <cell r="I206">
            <v>-5.0981850891953552E-4</v>
          </cell>
        </row>
        <row r="207">
          <cell r="F207">
            <v>-2.5558049284180066E-3</v>
          </cell>
          <cell r="G207">
            <v>6.2873312350976906E-4</v>
          </cell>
          <cell r="H207">
            <v>2.1550129064992472E-3</v>
          </cell>
          <cell r="I207">
            <v>-9.5139820480434206E-3</v>
          </cell>
        </row>
        <row r="208">
          <cell r="F208">
            <v>5.7634423562797545E-3</v>
          </cell>
          <cell r="G208">
            <v>-6.6214966821144493E-3</v>
          </cell>
          <cell r="H208">
            <v>-3.1560703887802159E-3</v>
          </cell>
          <cell r="I208">
            <v>8.9859224077287955E-3</v>
          </cell>
        </row>
        <row r="209">
          <cell r="F209">
            <v>1.0865388169773223E-2</v>
          </cell>
          <cell r="G209">
            <v>-7.4621287755783994E-3</v>
          </cell>
          <cell r="H209">
            <v>-5.4422557938093741E-3</v>
          </cell>
          <cell r="I209">
            <v>1.4223424767018844E-2</v>
          </cell>
        </row>
        <row r="210">
          <cell r="F210">
            <v>-6.0889690924968037E-4</v>
          </cell>
          <cell r="G210">
            <v>-2.1537119958974379E-3</v>
          </cell>
          <cell r="H210">
            <v>9.2761164214231128E-4</v>
          </cell>
          <cell r="I210">
            <v>3.915625074580175E-2</v>
          </cell>
        </row>
        <row r="211">
          <cell r="F211">
            <v>6.940134673997937E-3</v>
          </cell>
          <cell r="G211">
            <v>2.6316853978117219E-3</v>
          </cell>
          <cell r="H211">
            <v>-3.9965366319291047E-3</v>
          </cell>
          <cell r="I211">
            <v>3.0574591972106047E-2</v>
          </cell>
        </row>
        <row r="212">
          <cell r="F212">
            <v>5.1021872381549413E-3</v>
          </cell>
          <cell r="G212">
            <v>-1.4346061279303405E-3</v>
          </cell>
          <cell r="H212">
            <v>-2.8201303432234979E-3</v>
          </cell>
          <cell r="I212">
            <v>1.9562595847773638E-2</v>
          </cell>
        </row>
        <row r="213">
          <cell r="F213">
            <v>5.5297012578536852E-3</v>
          </cell>
          <cell r="G213">
            <v>7.9441154994867626E-3</v>
          </cell>
          <cell r="H213">
            <v>-3.1335688948831483E-3</v>
          </cell>
          <cell r="I213">
            <v>-2.9722060055805789E-2</v>
          </cell>
        </row>
        <row r="214">
          <cell r="F214">
            <v>-8.6964946040693112E-4</v>
          </cell>
          <cell r="G214">
            <v>3.4755169265763548E-3</v>
          </cell>
          <cell r="H214">
            <v>2.2408427865767155E-3</v>
          </cell>
          <cell r="I214">
            <v>-1.078346542880953E-2</v>
          </cell>
        </row>
        <row r="215">
          <cell r="F215">
            <v>-5.3807540863867317E-3</v>
          </cell>
          <cell r="G215">
            <v>1.5757961029432663E-3</v>
          </cell>
          <cell r="H215">
            <v>4.1257685030971188E-3</v>
          </cell>
          <cell r="I215">
            <v>-4.562416796342994E-2</v>
          </cell>
        </row>
        <row r="216">
          <cell r="F216">
            <v>-5.1180899961475229E-4</v>
          </cell>
          <cell r="G216">
            <v>-2.6803327043897862E-3</v>
          </cell>
          <cell r="H216">
            <v>8.8758692506364786E-4</v>
          </cell>
          <cell r="I216">
            <v>1.1625411981285949E-2</v>
          </cell>
        </row>
        <row r="217">
          <cell r="F217">
            <v>-1.6397225298579081E-3</v>
          </cell>
          <cell r="G217">
            <v>5.1964529184403236E-3</v>
          </cell>
          <cell r="H217">
            <v>1.6316602740039613E-3</v>
          </cell>
          <cell r="I217">
            <v>4.4224724600344951E-3</v>
          </cell>
        </row>
        <row r="218">
          <cell r="F218">
            <v>8.720221121346565E-3</v>
          </cell>
          <cell r="G218">
            <v>-9.7854316180054322E-3</v>
          </cell>
          <cell r="H218">
            <v>-5.2264473792642784E-3</v>
          </cell>
          <cell r="I218">
            <v>-3.9285550901765776E-2</v>
          </cell>
        </row>
        <row r="219">
          <cell r="F219">
            <v>-2.480217531999708E-3</v>
          </cell>
          <cell r="G219">
            <v>3.6412610484698564E-3</v>
          </cell>
          <cell r="H219">
            <v>3.3068291319452983E-3</v>
          </cell>
          <cell r="I219">
            <v>2.2372384416647515E-3</v>
          </cell>
        </row>
        <row r="220">
          <cell r="F220">
            <v>-2.3976915297662911E-3</v>
          </cell>
          <cell r="G220">
            <v>6.319115534130454E-4</v>
          </cell>
          <cell r="H220">
            <v>2.1397507152966454E-3</v>
          </cell>
          <cell r="I220">
            <v>1.6954360547974844E-2</v>
          </cell>
        </row>
        <row r="221">
          <cell r="F221">
            <v>1.5253076153273828E-3</v>
          </cell>
          <cell r="G221">
            <v>-7.6094216253910158E-3</v>
          </cell>
          <cell r="H221">
            <v>-4.5567667493542067E-4</v>
          </cell>
          <cell r="I221">
            <v>-2.5717293682582881E-2</v>
          </cell>
        </row>
        <row r="222">
          <cell r="F222">
            <v>-1.7078186261945505E-3</v>
          </cell>
          <cell r="G222">
            <v>-6.367399132674289E-4</v>
          </cell>
          <cell r="H222">
            <v>1.6746694322675487E-3</v>
          </cell>
          <cell r="I222">
            <v>-2.7026448699817854E-2</v>
          </cell>
        </row>
        <row r="223">
          <cell r="F223">
            <v>-7.2354890225825007E-4</v>
          </cell>
          <cell r="G223">
            <v>7.9586156210335337E-4</v>
          </cell>
          <cell r="H223">
            <v>1.0292858249709143E-3</v>
          </cell>
          <cell r="I223">
            <v>-7.3953616961738355E-2</v>
          </cell>
        </row>
        <row r="224">
          <cell r="F224">
            <v>-3.7584079193374257E-3</v>
          </cell>
          <cell r="G224">
            <v>9.5419854568181794E-4</v>
          </cell>
          <cell r="H224">
            <v>4.1102147226690956E-3</v>
          </cell>
          <cell r="I224">
            <v>-5.191511963361186E-2</v>
          </cell>
        </row>
        <row r="225">
          <cell r="F225">
            <v>-3.8133286150242161E-4</v>
          </cell>
          <cell r="G225">
            <v>-5.9787335810684E-3</v>
          </cell>
          <cell r="H225">
            <v>7.9823854283009191E-4</v>
          </cell>
          <cell r="I225">
            <v>2.1032398815931694E-2</v>
          </cell>
        </row>
        <row r="226">
          <cell r="F226">
            <v>-2.1776668282459865E-3</v>
          </cell>
          <cell r="G226">
            <v>6.2965975379723231E-3</v>
          </cell>
          <cell r="H226">
            <v>1.9641911463694887E-3</v>
          </cell>
          <cell r="I226">
            <v>-3.2331662796857771E-2</v>
          </cell>
        </row>
        <row r="227">
          <cell r="F227">
            <v>5.9336506271248169E-4</v>
          </cell>
          <cell r="G227">
            <v>-5.9768277694788648E-3</v>
          </cell>
          <cell r="H227">
            <v>7.1059694217293437E-4</v>
          </cell>
          <cell r="I227">
            <v>-3.4402418954245007E-2</v>
          </cell>
        </row>
        <row r="228">
          <cell r="F228">
            <v>-4.3189368015804255E-4</v>
          </cell>
          <cell r="G228">
            <v>-7.8639468014521721E-3</v>
          </cell>
          <cell r="H228">
            <v>2.8018840138176236E-4</v>
          </cell>
          <cell r="I228">
            <v>-1.9812804485675021E-2</v>
          </cell>
        </row>
        <row r="229">
          <cell r="F229">
            <v>2.1447508601083885E-3</v>
          </cell>
          <cell r="G229">
            <v>2.8959878658381673E-3</v>
          </cell>
          <cell r="H229">
            <v>2.4754302815080485E-4</v>
          </cell>
          <cell r="I229">
            <v>-9.4428390617041072E-2</v>
          </cell>
        </row>
        <row r="230">
          <cell r="F230">
            <v>8.5061069877690968E-3</v>
          </cell>
          <cell r="G230">
            <v>4.8185031449478273E-4</v>
          </cell>
          <cell r="H230">
            <v>-5.0192735373687488E-3</v>
          </cell>
          <cell r="I230">
            <v>-1.3487592861841475E-2</v>
          </cell>
        </row>
        <row r="231">
          <cell r="F231">
            <v>7.1755907044935676E-3</v>
          </cell>
          <cell r="G231">
            <v>-4.8185031449485619E-4</v>
          </cell>
          <cell r="H231">
            <v>-4.2071719448227322E-3</v>
          </cell>
          <cell r="I231">
            <v>-8.3819252079810752E-2</v>
          </cell>
        </row>
        <row r="232">
          <cell r="F232">
            <v>2.5437320108472618E-3</v>
          </cell>
          <cell r="G232">
            <v>-9.8483198302665182E-3</v>
          </cell>
          <cell r="H232">
            <v>-1.145968589353218E-3</v>
          </cell>
          <cell r="I232">
            <v>-9.2122077698261182E-2</v>
          </cell>
        </row>
        <row r="233">
          <cell r="F233">
            <v>3.1380871169758989E-3</v>
          </cell>
          <cell r="G233">
            <v>-1.0683949443374086E-2</v>
          </cell>
          <cell r="H233">
            <v>-1.568332740608288E-3</v>
          </cell>
          <cell r="I233">
            <v>-8.4744136177195173E-2</v>
          </cell>
        </row>
        <row r="234">
          <cell r="F234">
            <v>1.2783644014741255E-2</v>
          </cell>
          <cell r="G234">
            <v>3.8463159657699652E-3</v>
          </cell>
          <cell r="H234">
            <v>-7.062648083046138E-3</v>
          </cell>
          <cell r="I234">
            <v>0.17773578063807144</v>
          </cell>
        </row>
        <row r="235">
          <cell r="F235">
            <v>-6.055962471303065E-3</v>
          </cell>
          <cell r="G235">
            <v>2.7732481069245901E-3</v>
          </cell>
          <cell r="H235">
            <v>4.6691867185138548E-3</v>
          </cell>
          <cell r="I235">
            <v>0.17093351864985395</v>
          </cell>
        </row>
        <row r="236">
          <cell r="F236">
            <v>1.9428990427100123E-3</v>
          </cell>
          <cell r="G236">
            <v>0</v>
          </cell>
          <cell r="H236">
            <v>-7.7852222793850241E-4</v>
          </cell>
          <cell r="I236">
            <v>-0.10370090366962477</v>
          </cell>
        </row>
        <row r="237">
          <cell r="F237">
            <v>8.3280467220632984E-3</v>
          </cell>
          <cell r="G237">
            <v>-4.1627615921692451E-3</v>
          </cell>
          <cell r="H237">
            <v>-5.1631048911514365E-3</v>
          </cell>
          <cell r="I237">
            <v>4.5438618945597309E-2</v>
          </cell>
        </row>
        <row r="238">
          <cell r="F238">
            <v>-2.9320786881014693E-3</v>
          </cell>
          <cell r="G238">
            <v>-6.5455737895842036E-4</v>
          </cell>
          <cell r="H238">
            <v>2.556523695967448E-3</v>
          </cell>
          <cell r="I238">
            <v>-4.6897996314878591E-3</v>
          </cell>
        </row>
        <row r="239">
          <cell r="F239">
            <v>-6.2920295419347898E-3</v>
          </cell>
          <cell r="G239">
            <v>8.7194457011786526E-3</v>
          </cell>
          <cell r="H239">
            <v>5.9074613454163198E-3</v>
          </cell>
          <cell r="I239">
            <v>-1.3081376395643411E-2</v>
          </cell>
        </row>
        <row r="240">
          <cell r="F240">
            <v>-1.1034996212337441E-3</v>
          </cell>
          <cell r="G240">
            <v>-7.7377702296728594E-3</v>
          </cell>
          <cell r="H240">
            <v>1.285858480272107E-3</v>
          </cell>
          <cell r="I240">
            <v>-6.6167583040919783E-2</v>
          </cell>
        </row>
        <row r="241">
          <cell r="F241">
            <v>-9.7125388164456209E-4</v>
          </cell>
          <cell r="G241">
            <v>-4.7537176643563115E-3</v>
          </cell>
          <cell r="H241">
            <v>1.1958200356514258E-3</v>
          </cell>
          <cell r="I241">
            <v>5.2946496763855322E-2</v>
          </cell>
        </row>
        <row r="242">
          <cell r="F242">
            <v>5.604427000393682E-3</v>
          </cell>
          <cell r="G242">
            <v>-5.9327794320292726E-3</v>
          </cell>
          <cell r="H242">
            <v>-3.2611703033292258E-3</v>
          </cell>
          <cell r="I242">
            <v>-8.2143277504432306E-3</v>
          </cell>
        </row>
        <row r="243">
          <cell r="F243">
            <v>1.0436903529436721E-2</v>
          </cell>
          <cell r="G243">
            <v>-3.6429912785010919E-3</v>
          </cell>
          <cell r="H243">
            <v>-6.6193413691433165E-3</v>
          </cell>
          <cell r="I243">
            <v>-2.6864887418828007E-2</v>
          </cell>
        </row>
        <row r="244">
          <cell r="F244">
            <v>-1.0142342682771808E-3</v>
          </cell>
          <cell r="G244">
            <v>3.4776883605282575E-3</v>
          </cell>
          <cell r="H244">
            <v>2.3286020199105324E-3</v>
          </cell>
          <cell r="I244">
            <v>1.8746235935629362E-2</v>
          </cell>
        </row>
        <row r="245">
          <cell r="F245">
            <v>-3.3959243721860249E-3</v>
          </cell>
          <cell r="G245">
            <v>1.9818338443706811E-3</v>
          </cell>
          <cell r="H245">
            <v>2.8759929699875737E-3</v>
          </cell>
          <cell r="I245">
            <v>-1.7383371116182721E-2</v>
          </cell>
        </row>
        <row r="246">
          <cell r="F246">
            <v>1.1047444361235226E-2</v>
          </cell>
          <cell r="G246">
            <v>-1.0448722642330689E-2</v>
          </cell>
          <cell r="H246">
            <v>-7.0979978902518141E-3</v>
          </cell>
          <cell r="I246">
            <v>1.6469020432895028E-3</v>
          </cell>
        </row>
        <row r="247">
          <cell r="F247">
            <v>6.2564901484258592E-3</v>
          </cell>
          <cell r="G247">
            <v>2.4977117306143339E-3</v>
          </cell>
          <cell r="H247">
            <v>-3.8421138873091301E-3</v>
          </cell>
          <cell r="I247">
            <v>2.5392773192683595E-2</v>
          </cell>
        </row>
        <row r="248">
          <cell r="F248">
            <v>4.8581455181087741E-3</v>
          </cell>
          <cell r="G248">
            <v>-8.6016647933819992E-3</v>
          </cell>
          <cell r="H248">
            <v>-6.9549729559201495E-4</v>
          </cell>
          <cell r="I248">
            <v>3.1590755990667792E-3</v>
          </cell>
        </row>
        <row r="249">
          <cell r="F249">
            <v>1.5623561361105071E-2</v>
          </cell>
          <cell r="G249">
            <v>-2.4451511069739838E-2</v>
          </cell>
          <cell r="H249">
            <v>-7.4573706379581469E-3</v>
          </cell>
          <cell r="I249">
            <v>-3.5439202518390084E-2</v>
          </cell>
        </row>
        <row r="250">
          <cell r="F250">
            <v>6.756090154194554E-3</v>
          </cell>
          <cell r="G250">
            <v>0</v>
          </cell>
          <cell r="H250">
            <v>-4.4294270465187599E-3</v>
          </cell>
          <cell r="I250">
            <v>0.10982607258434679</v>
          </cell>
        </row>
        <row r="251">
          <cell r="F251">
            <v>-4.8890344115587129E-3</v>
          </cell>
          <cell r="G251">
            <v>1.5458608368712236E-3</v>
          </cell>
          <cell r="H251">
            <v>4.0710345415406754E-3</v>
          </cell>
          <cell r="I251">
            <v>-1.8891504617568916E-2</v>
          </cell>
        </row>
        <row r="252">
          <cell r="F252">
            <v>6.4341615221863973E-3</v>
          </cell>
          <cell r="G252">
            <v>-2.0898224239872695E-2</v>
          </cell>
          <cell r="H252">
            <v>-4.203289098691978E-3</v>
          </cell>
          <cell r="I252">
            <v>5.3799170472413817E-2</v>
          </cell>
        </row>
        <row r="253">
          <cell r="F253">
            <v>-2.3458128243255849E-3</v>
          </cell>
          <cell r="G253">
            <v>6.4634690908512461E-3</v>
          </cell>
          <cell r="H253">
            <v>3.2217286533599136E-3</v>
          </cell>
          <cell r="I253">
            <v>2.8068997768900126E-2</v>
          </cell>
        </row>
        <row r="254">
          <cell r="F254">
            <v>-4.6717265672901924E-3</v>
          </cell>
          <cell r="G254">
            <v>6.9408572939216456E-3</v>
          </cell>
          <cell r="H254">
            <v>3.8980895365288092E-3</v>
          </cell>
          <cell r="I254">
            <v>6.0635399613490654E-2</v>
          </cell>
        </row>
        <row r="255">
          <cell r="F255">
            <v>1.0385981946448013E-4</v>
          </cell>
          <cell r="G255">
            <v>-3.9851044682813848E-3</v>
          </cell>
          <cell r="H255">
            <v>4.2373166483913286E-4</v>
          </cell>
          <cell r="I255">
            <v>-2.4127585450019626E-2</v>
          </cell>
        </row>
        <row r="256">
          <cell r="F256">
            <v>7.0144514216203607E-3</v>
          </cell>
          <cell r="G256">
            <v>-1.3634191275803686E-2</v>
          </cell>
          <cell r="H256">
            <v>-4.6102581411263666E-3</v>
          </cell>
          <cell r="I256">
            <v>-2.6992459178645047E-2</v>
          </cell>
        </row>
        <row r="257">
          <cell r="F257">
            <v>1.077151781502533E-3</v>
          </cell>
          <cell r="G257">
            <v>-5.0284610388334336E-3</v>
          </cell>
          <cell r="H257">
            <v>-2.8852015963084989E-4</v>
          </cell>
          <cell r="I257">
            <v>-5.0431152386164309E-2</v>
          </cell>
        </row>
        <row r="258">
          <cell r="F258">
            <v>-5.1254528769692793E-3</v>
          </cell>
          <cell r="G258">
            <v>-1.2389382115748939E-3</v>
          </cell>
          <cell r="H258">
            <v>5.7404868322856392E-3</v>
          </cell>
          <cell r="I258">
            <v>7.5946079327071508E-3</v>
          </cell>
        </row>
        <row r="259">
          <cell r="F259">
            <v>-9.228620130215271E-4</v>
          </cell>
          <cell r="G259">
            <v>5.7392767137075312E-3</v>
          </cell>
          <cell r="H259">
            <v>6.6898454667432719E-4</v>
          </cell>
          <cell r="I259">
            <v>4.0998083787498196E-2</v>
          </cell>
        </row>
        <row r="260">
          <cell r="F260">
            <v>-8.8412051801419324E-4</v>
          </cell>
          <cell r="G260">
            <v>3.3400751804210666E-3</v>
          </cell>
          <cell r="H260">
            <v>1.1380329337464653E-3</v>
          </cell>
          <cell r="I260">
            <v>-1.5389070764062005E-3</v>
          </cell>
        </row>
        <row r="261">
          <cell r="F261">
            <v>1.4006169751227676E-3</v>
          </cell>
          <cell r="G261">
            <v>-5.2789142472825677E-3</v>
          </cell>
          <cell r="H261">
            <v>-5.1563863134391705E-4</v>
          </cell>
          <cell r="I261">
            <v>4.2353774866682035E-2</v>
          </cell>
        </row>
        <row r="262">
          <cell r="F262">
            <v>-6.3596930506795355E-4</v>
          </cell>
          <cell r="G262">
            <v>5.8052762210109073E-3</v>
          </cell>
          <cell r="H262">
            <v>9.5889017120270989E-4</v>
          </cell>
          <cell r="I262">
            <v>-2.7294673166940786E-2</v>
          </cell>
        </row>
        <row r="263">
          <cell r="F263">
            <v>-6.4210583576310432E-3</v>
          </cell>
          <cell r="G263">
            <v>1.7216319502928856E-2</v>
          </cell>
          <cell r="H263">
            <v>6.1081250552896555E-3</v>
          </cell>
          <cell r="I263">
            <v>-1.9180901739888793E-2</v>
          </cell>
        </row>
        <row r="264">
          <cell r="F264">
            <v>7.5756285271675328E-3</v>
          </cell>
          <cell r="G264">
            <v>-1.0398707220898622E-2</v>
          </cell>
          <cell r="H264">
            <v>-4.9518364934310844E-3</v>
          </cell>
          <cell r="I264">
            <v>1.479266158053077E-4</v>
          </cell>
        </row>
        <row r="265">
          <cell r="F265">
            <v>-6.4319203290081253E-3</v>
          </cell>
          <cell r="G265">
            <v>-2.2673769197547669E-3</v>
          </cell>
          <cell r="H265">
            <v>5.1262295358862515E-3</v>
          </cell>
          <cell r="I265">
            <v>8.7674886944224088E-3</v>
          </cell>
        </row>
        <row r="266">
          <cell r="F266">
            <v>-8.018328484757609E-3</v>
          </cell>
          <cell r="G266">
            <v>1.4904955307493369E-2</v>
          </cell>
          <cell r="H266">
            <v>6.1860180676958625E-3</v>
          </cell>
          <cell r="I266">
            <v>-2.1879765546552091E-2</v>
          </cell>
        </row>
        <row r="267">
          <cell r="F267">
            <v>4.8753641599896995E-3</v>
          </cell>
          <cell r="G267">
            <v>7.7382747509619897E-4</v>
          </cell>
          <cell r="H267">
            <v>-2.9556458020915536E-3</v>
          </cell>
          <cell r="I267">
            <v>-1.2658450233147479E-2</v>
          </cell>
        </row>
        <row r="268">
          <cell r="F268">
            <v>-1.1640868583107592E-3</v>
          </cell>
          <cell r="G268">
            <v>1.8890611834403142E-3</v>
          </cell>
          <cell r="H268">
            <v>2.3077547309024388E-3</v>
          </cell>
          <cell r="I268">
            <v>-1.7746663454429563E-2</v>
          </cell>
        </row>
        <row r="269">
          <cell r="F269">
            <v>-3.0357839035507485E-5</v>
          </cell>
          <cell r="G269">
            <v>-1.7158544997488814E-4</v>
          </cell>
          <cell r="H269">
            <v>5.1423363060353489E-4</v>
          </cell>
          <cell r="I269">
            <v>2.5017721796335213E-2</v>
          </cell>
        </row>
        <row r="270">
          <cell r="F270">
            <v>6.3597701039607912E-3</v>
          </cell>
          <cell r="G270">
            <v>1.2004803362498618E-3</v>
          </cell>
          <cell r="H270">
            <v>-4.0291136415665368E-3</v>
          </cell>
          <cell r="I270">
            <v>-4.393323297926929E-3</v>
          </cell>
        </row>
        <row r="271">
          <cell r="F271">
            <v>7.7219361778855097E-3</v>
          </cell>
          <cell r="G271">
            <v>-5.143151150574732E-4</v>
          </cell>
          <cell r="H271">
            <v>-5.0076357456259402E-3</v>
          </cell>
          <cell r="I271">
            <v>-8.6448945718888247E-3</v>
          </cell>
        </row>
        <row r="272">
          <cell r="F272">
            <v>4.4181978488317693E-4</v>
          </cell>
          <cell r="G272">
            <v>3.9363391576748511E-3</v>
          </cell>
          <cell r="H272">
            <v>2.2971385905440033E-4</v>
          </cell>
          <cell r="I272">
            <v>-5.797640331441245E-2</v>
          </cell>
        </row>
        <row r="273">
          <cell r="F273">
            <v>1.9460921481498563E-3</v>
          </cell>
          <cell r="G273">
            <v>-5.1255767395849098E-4</v>
          </cell>
          <cell r="H273">
            <v>2.4669837322707707E-4</v>
          </cell>
          <cell r="I273">
            <v>2.3300193098661052E-2</v>
          </cell>
        </row>
        <row r="274">
          <cell r="F274">
            <v>-5.6876434214114934E-3</v>
          </cell>
          <cell r="G274">
            <v>7.8304936670092855E-3</v>
          </cell>
          <cell r="H274">
            <v>4.6565729249930139E-3</v>
          </cell>
          <cell r="I274">
            <v>-4.6526700042663231E-2</v>
          </cell>
        </row>
        <row r="275">
          <cell r="F275">
            <v>3.8165903614344551E-4</v>
          </cell>
          <cell r="G275">
            <v>-1.0739960035668088E-2</v>
          </cell>
          <cell r="H275">
            <v>2.7497630990671495E-4</v>
          </cell>
          <cell r="I275">
            <v>-6.7265417565284978E-3</v>
          </cell>
        </row>
        <row r="276">
          <cell r="F276">
            <v>-7.4237824774575989E-3</v>
          </cell>
          <cell r="G276">
            <v>6.8323777614653714E-3</v>
          </cell>
          <cell r="H276">
            <v>5.8465107231149621E-3</v>
          </cell>
          <cell r="I276">
            <v>-1.1772217457407624E-2</v>
          </cell>
        </row>
        <row r="277">
          <cell r="F277">
            <v>1.8440381937194596E-3</v>
          </cell>
          <cell r="G277">
            <v>-1.3452925567054321E-2</v>
          </cell>
          <cell r="H277">
            <v>-7.5947292127063104E-4</v>
          </cell>
          <cell r="I277">
            <v>-5.0547809521404106E-2</v>
          </cell>
        </row>
        <row r="278">
          <cell r="F278">
            <v>4.6779094512339973E-3</v>
          </cell>
          <cell r="G278">
            <v>-1.5540018667342026E-3</v>
          </cell>
          <cell r="H278">
            <v>-1.6925606987731872E-3</v>
          </cell>
          <cell r="I278">
            <v>3.3559320072506067E-2</v>
          </cell>
        </row>
        <row r="279">
          <cell r="F279">
            <v>-3.693467547580635E-4</v>
          </cell>
          <cell r="G279">
            <v>4.1386505012668984E-3</v>
          </cell>
          <cell r="H279">
            <v>8.1434275698452423E-4</v>
          </cell>
          <cell r="I279">
            <v>6.0631014935733751E-2</v>
          </cell>
        </row>
        <row r="280">
          <cell r="F280">
            <v>-5.6966424485173162E-3</v>
          </cell>
          <cell r="G280">
            <v>1.120867349780323E-2</v>
          </cell>
          <cell r="H280">
            <v>4.5953052118275321E-3</v>
          </cell>
          <cell r="I280">
            <v>-2.105816736032954E-2</v>
          </cell>
        </row>
        <row r="281">
          <cell r="F281">
            <v>-6.1078126889513749E-3</v>
          </cell>
          <cell r="G281">
            <v>7.7973104600317106E-3</v>
          </cell>
          <cell r="H281">
            <v>4.8397160321397553E-3</v>
          </cell>
          <cell r="I281">
            <v>4.0701133869365677E-2</v>
          </cell>
        </row>
        <row r="282">
          <cell r="F282">
            <v>2.7752439355034448E-3</v>
          </cell>
          <cell r="G282">
            <v>4.3804298836401584E-3</v>
          </cell>
          <cell r="H282">
            <v>-1.3992147617771439E-3</v>
          </cell>
          <cell r="I282">
            <v>-0.15802480188987991</v>
          </cell>
        </row>
        <row r="283">
          <cell r="F283">
            <v>7.161408161447066E-3</v>
          </cell>
          <cell r="G283">
            <v>-7.2549668646787998E-3</v>
          </cell>
          <cell r="H283">
            <v>-2.8722252277717437E-3</v>
          </cell>
          <cell r="I283">
            <v>9.7997922629047621E-3</v>
          </cell>
        </row>
        <row r="284">
          <cell r="F284">
            <v>-1.0219244374615782E-2</v>
          </cell>
          <cell r="G284">
            <v>1.069528911674795E-2</v>
          </cell>
          <cell r="H284">
            <v>7.1872665018791497E-3</v>
          </cell>
          <cell r="I284">
            <v>-0.19978508998809344</v>
          </cell>
        </row>
        <row r="285">
          <cell r="F285">
            <v>6.1986572010639396E-3</v>
          </cell>
          <cell r="G285">
            <v>-1.4257633850932932E-2</v>
          </cell>
          <cell r="H285">
            <v>-3.8011135300614189E-3</v>
          </cell>
          <cell r="I285">
            <v>9.4263885629302227E-2</v>
          </cell>
        </row>
        <row r="286">
          <cell r="F286">
            <v>0.3245127553484024</v>
          </cell>
          <cell r="G286">
            <v>0.33880010294722773</v>
          </cell>
          <cell r="H286">
            <v>0.33473253108944961</v>
          </cell>
          <cell r="I286">
            <v>5.6008536496211764E-2</v>
          </cell>
        </row>
        <row r="287">
          <cell r="F287">
            <v>0.11458504203576164</v>
          </cell>
          <cell r="G287">
            <v>0.11117464348240132</v>
          </cell>
          <cell r="H287">
            <v>0.11348100606636423</v>
          </cell>
          <cell r="I287">
            <v>6.2183351321886231E-2</v>
          </cell>
        </row>
        <row r="288">
          <cell r="F288">
            <v>-0.12266177900806452</v>
          </cell>
          <cell r="G288">
            <v>-0.12575207218571072</v>
          </cell>
          <cell r="H288">
            <v>-0.12563658300881883</v>
          </cell>
          <cell r="I288">
            <v>-2.4445242472917683E-2</v>
          </cell>
        </row>
        <row r="289">
          <cell r="F289">
            <v>-3.5019460288281658E-2</v>
          </cell>
          <cell r="G289">
            <v>-4.2036174444874029E-2</v>
          </cell>
          <cell r="H289">
            <v>-4.3345346706100775E-2</v>
          </cell>
          <cell r="I289">
            <v>1.4403244158154596E-2</v>
          </cell>
        </row>
        <row r="290">
          <cell r="F290">
            <v>2.4796514137495233E-2</v>
          </cell>
          <cell r="G290">
            <v>7.7871077102411356E-3</v>
          </cell>
          <cell r="H290">
            <v>1.5890044522705184E-2</v>
          </cell>
          <cell r="I290">
            <v>6.7620165800952259E-2</v>
          </cell>
        </row>
        <row r="291">
          <cell r="F291">
            <v>-1.2045966043820247E-3</v>
          </cell>
          <cell r="G291">
            <v>-5.8666154741024035E-3</v>
          </cell>
          <cell r="H291">
            <v>-5.4128330808510365E-3</v>
          </cell>
          <cell r="I291">
            <v>1.1323336855791047E-2</v>
          </cell>
        </row>
        <row r="292">
          <cell r="F292">
            <v>-2.3982340522333646E-2</v>
          </cell>
          <cell r="G292">
            <v>-4.9221953462968621E-2</v>
          </cell>
          <cell r="H292">
            <v>-3.1170961100778331E-2</v>
          </cell>
          <cell r="I292">
            <v>-9.5526626369648412E-2</v>
          </cell>
        </row>
        <row r="293">
          <cell r="F293">
            <v>3.0566721157774909E-2</v>
          </cell>
          <cell r="G293">
            <v>3.3688786908723935E-2</v>
          </cell>
          <cell r="H293">
            <v>3.948023943488578E-2</v>
          </cell>
          <cell r="I293">
            <v>-1.8977341507790919E-2</v>
          </cell>
        </row>
        <row r="294">
          <cell r="F294">
            <v>1.1365644959134634E-2</v>
          </cell>
          <cell r="G294">
            <v>2.1272612192860616E-2</v>
          </cell>
          <cell r="H294">
            <v>1.9487447780054627E-2</v>
          </cell>
          <cell r="I294">
            <v>-4.0122626745523235E-2</v>
          </cell>
        </row>
        <row r="295">
          <cell r="F295">
            <v>5.8524814738782349E-2</v>
          </cell>
          <cell r="G295">
            <v>5.751515492564635E-2</v>
          </cell>
          <cell r="H295">
            <v>6.0048710728293854E-2</v>
          </cell>
          <cell r="I295">
            <v>4.493631469518513E-2</v>
          </cell>
        </row>
        <row r="296">
          <cell r="F296">
            <v>-4.6100586192348771E-3</v>
          </cell>
          <cell r="G296">
            <v>-6.3840255365673008E-3</v>
          </cell>
          <cell r="H296">
            <v>7.2214252400983458E-3</v>
          </cell>
          <cell r="I296">
            <v>2.7536296826728038E-2</v>
          </cell>
        </row>
        <row r="297">
          <cell r="F297">
            <v>-2.6643683703047032E-2</v>
          </cell>
          <cell r="G297">
            <v>-1.9585141431903572E-2</v>
          </cell>
          <cell r="H297">
            <v>-1.2995402218708037E-2</v>
          </cell>
          <cell r="I297">
            <v>-2.7887075024122115E-2</v>
          </cell>
        </row>
        <row r="298">
          <cell r="F298">
            <v>-2.5045253934601937E-3</v>
          </cell>
          <cell r="G298">
            <v>-2.3440884214448428E-3</v>
          </cell>
          <cell r="H298">
            <v>-7.18531950392388E-3</v>
          </cell>
          <cell r="I298">
            <v>3.8911931940866284E-2</v>
          </cell>
        </row>
        <row r="299">
          <cell r="F299">
            <v>-1.1336137310632773E-2</v>
          </cell>
          <cell r="G299">
            <v>-2.0275812353102513E-2</v>
          </cell>
          <cell r="H299">
            <v>-1.5885725723208538E-2</v>
          </cell>
          <cell r="I299">
            <v>-2.6458136863802353E-2</v>
          </cell>
        </row>
        <row r="300">
          <cell r="F300">
            <v>-3.6701405696280636E-3</v>
          </cell>
          <cell r="G300">
            <v>-8.2903996651945925E-3</v>
          </cell>
          <cell r="H300">
            <v>6.5655519308400524E-4</v>
          </cell>
          <cell r="I300">
            <v>-2.6582025750446027E-2</v>
          </cell>
        </row>
        <row r="301">
          <cell r="F301">
            <v>-3.6653368741009721E-3</v>
          </cell>
          <cell r="G301">
            <v>6.2084456624841335E-3</v>
          </cell>
          <cell r="H301">
            <v>7.7388028071873729E-3</v>
          </cell>
          <cell r="I301">
            <v>-4.4380932422748839E-3</v>
          </cell>
        </row>
        <row r="302">
          <cell r="F302">
            <v>5.5984280069323314E-4</v>
          </cell>
          <cell r="G302">
            <v>5.3538376237569031E-3</v>
          </cell>
          <cell r="H302">
            <v>-3.2560941493601282E-3</v>
          </cell>
          <cell r="I302">
            <v>-4.1145346432403277E-3</v>
          </cell>
        </row>
        <row r="303">
          <cell r="F303">
            <v>1.8353213504120778E-3</v>
          </cell>
          <cell r="G303">
            <v>-2.8938117828945136E-3</v>
          </cell>
          <cell r="H303">
            <v>6.0417793677376231E-4</v>
          </cell>
          <cell r="I303">
            <v>-4.5628251759348162E-2</v>
          </cell>
        </row>
        <row r="304">
          <cell r="F304">
            <v>7.243137880837601E-3</v>
          </cell>
          <cell r="G304">
            <v>6.906104796411996E-3</v>
          </cell>
          <cell r="H304">
            <v>5.1190497037500388E-3</v>
          </cell>
          <cell r="I304">
            <v>-4.4298958792514484E-2</v>
          </cell>
        </row>
        <row r="305">
          <cell r="F305">
            <v>4.195691653271432E-4</v>
          </cell>
          <cell r="G305">
            <v>2.1355768121027265E-2</v>
          </cell>
          <cell r="H305">
            <v>1.0519099463376225E-2</v>
          </cell>
          <cell r="I305">
            <v>-6.1628601770256267E-2</v>
          </cell>
        </row>
        <row r="306">
          <cell r="F306">
            <v>5.8043719146450352E-2</v>
          </cell>
          <cell r="G306">
            <v>4.9757941912622429E-2</v>
          </cell>
          <cell r="H306">
            <v>6.2678782768497462E-2</v>
          </cell>
          <cell r="I306">
            <v>0.11381502268750672</v>
          </cell>
        </row>
        <row r="307">
          <cell r="F307">
            <v>-3.4197671937942486E-2</v>
          </cell>
          <cell r="G307">
            <v>-4.9390542484082131E-2</v>
          </cell>
          <cell r="H307">
            <v>-3.4651922637693677E-2</v>
          </cell>
          <cell r="I307">
            <v>-2.1041952439140275E-2</v>
          </cell>
        </row>
        <row r="308">
          <cell r="F308">
            <v>8.1906039792013982E-2</v>
          </cell>
          <cell r="G308">
            <v>7.9128669587802056E-2</v>
          </cell>
          <cell r="H308">
            <v>8.8268258912412578E-2</v>
          </cell>
          <cell r="I308">
            <v>-6.327522629479311E-3</v>
          </cell>
        </row>
        <row r="309">
          <cell r="F309">
            <v>0.10969836753751315</v>
          </cell>
          <cell r="G309">
            <v>0.10218221379730412</v>
          </cell>
          <cell r="H309">
            <v>0.10050938925094592</v>
          </cell>
          <cell r="I309">
            <v>3.9144980749579221E-2</v>
          </cell>
        </row>
        <row r="310">
          <cell r="F310">
            <v>1.4238661970432057E-2</v>
          </cell>
          <cell r="G310">
            <v>-1.1241697658093876E-3</v>
          </cell>
          <cell r="H310">
            <v>-3.4472434935289534E-3</v>
          </cell>
          <cell r="I310">
            <v>4.0959215248880819E-2</v>
          </cell>
        </row>
        <row r="311">
          <cell r="F311">
            <v>-2.4419614706084822E-2</v>
          </cell>
          <cell r="G311">
            <v>-1.3330442644540849E-2</v>
          </cell>
          <cell r="H311">
            <v>-2.4751879796159653E-2</v>
          </cell>
          <cell r="I311">
            <v>-2.6400318449268836E-2</v>
          </cell>
        </row>
        <row r="312">
          <cell r="F312">
            <v>-2.1337358005429827E-2</v>
          </cell>
          <cell r="G312">
            <v>-1.4246072852576192E-2</v>
          </cell>
          <cell r="H312">
            <v>-1.3655260345313475E-2</v>
          </cell>
          <cell r="I312">
            <v>1.4792678917032806E-2</v>
          </cell>
        </row>
        <row r="313">
          <cell r="F313">
            <v>5.1979726226600277E-2</v>
          </cell>
          <cell r="G313">
            <v>3.8660623281624215E-2</v>
          </cell>
          <cell r="H313">
            <v>4.485172472054192E-2</v>
          </cell>
          <cell r="I313">
            <v>-5.683891950832339E-3</v>
          </cell>
        </row>
        <row r="314">
          <cell r="F314">
            <v>2.5910148727399794E-2</v>
          </cell>
          <cell r="G314">
            <v>3.9119580467110865E-2</v>
          </cell>
          <cell r="H314">
            <v>3.3820829863941027E-2</v>
          </cell>
          <cell r="I314">
            <v>4.0744562884735006E-2</v>
          </cell>
        </row>
        <row r="315">
          <cell r="F315">
            <v>-9.417848368425354E-3</v>
          </cell>
          <cell r="G315">
            <v>1.8460048963398665E-3</v>
          </cell>
          <cell r="H315">
            <v>2.262213123191697E-5</v>
          </cell>
          <cell r="I315">
            <v>4.1679485081197266E-2</v>
          </cell>
        </row>
        <row r="316">
          <cell r="F316">
            <v>-1.8497945070493876E-2</v>
          </cell>
          <cell r="G316">
            <v>-9.3622685016137384E-3</v>
          </cell>
          <cell r="H316">
            <v>-1.815879933657746E-2</v>
          </cell>
          <cell r="I316">
            <v>-9.5812009115003576E-3</v>
          </cell>
        </row>
        <row r="317">
          <cell r="F317">
            <v>-4.2179280304874271E-2</v>
          </cell>
          <cell r="G317">
            <v>-5.6225142656950139E-2</v>
          </cell>
          <cell r="H317">
            <v>-4.8372795715218818E-2</v>
          </cell>
          <cell r="I317">
            <v>4.7908528314235151E-2</v>
          </cell>
        </row>
        <row r="318">
          <cell r="F318">
            <v>-3.0883289536620721E-2</v>
          </cell>
          <cell r="G318">
            <v>-2.9024119339280355E-2</v>
          </cell>
          <cell r="H318">
            <v>-2.3785978655354777E-2</v>
          </cell>
          <cell r="I318">
            <v>-3.4841400279945846E-2</v>
          </cell>
        </row>
        <row r="319">
          <cell r="F319">
            <v>3.4549629519425494E-2</v>
          </cell>
          <cell r="G319">
            <v>4.8068403041022403E-2</v>
          </cell>
          <cell r="H319">
            <v>3.976404066180908E-2</v>
          </cell>
          <cell r="I319">
            <v>1.325044918266691E-3</v>
          </cell>
        </row>
        <row r="320">
          <cell r="F320">
            <v>2.7669541286379464E-2</v>
          </cell>
          <cell r="G320">
            <v>3.8160195043666655E-2</v>
          </cell>
          <cell r="H320">
            <v>3.0058975279281919E-2</v>
          </cell>
          <cell r="I320">
            <v>4.0911914786970066E-2</v>
          </cell>
        </row>
        <row r="321">
          <cell r="F321">
            <v>-1.695527978242262E-2</v>
          </cell>
          <cell r="G321">
            <v>-1.5735927119099529E-2</v>
          </cell>
          <cell r="H321">
            <v>-2.3088041006630141E-2</v>
          </cell>
          <cell r="I321">
            <v>2.1955185441981745E-2</v>
          </cell>
        </row>
        <row r="322">
          <cell r="F322">
            <v>1.8793559322936783E-2</v>
          </cell>
          <cell r="G322">
            <v>-1.7416839017491057E-3</v>
          </cell>
          <cell r="H322">
            <v>3.2888772470831178E-3</v>
          </cell>
          <cell r="I322">
            <v>4.7787074534979081E-2</v>
          </cell>
        </row>
        <row r="323">
          <cell r="F323">
            <v>4.1141675263731635E-4</v>
          </cell>
          <cell r="G323">
            <v>7.1958822700766778E-3</v>
          </cell>
          <cell r="H323">
            <v>-5.9141147185430467E-4</v>
          </cell>
          <cell r="I323">
            <v>-1.7871869709274034E-3</v>
          </cell>
        </row>
        <row r="324">
          <cell r="F324">
            <v>-1.3281663567076966E-2</v>
          </cell>
          <cell r="G324">
            <v>-1.8515812814217183E-2</v>
          </cell>
          <cell r="H324">
            <v>-1.1832382569343646E-2</v>
          </cell>
          <cell r="I324">
            <v>7.4028651093921177E-2</v>
          </cell>
        </row>
        <row r="325">
          <cell r="F325">
            <v>1.4647764538620061E-2</v>
          </cell>
          <cell r="G325">
            <v>9.7248748774801125E-3</v>
          </cell>
          <cell r="H325">
            <v>9.530837835035437E-3</v>
          </cell>
          <cell r="I325">
            <v>0.12685758504989605</v>
          </cell>
        </row>
        <row r="326">
          <cell r="F326">
            <v>-5.176779929759727E-2</v>
          </cell>
          <cell r="G326">
            <v>-6.7689577815735646E-2</v>
          </cell>
          <cell r="H326">
            <v>-5.3875110324211363E-2</v>
          </cell>
          <cell r="I326">
            <v>3.5179417411561228E-4</v>
          </cell>
        </row>
        <row r="327">
          <cell r="F327">
            <v>-3.6092099370935729E-2</v>
          </cell>
          <cell r="G327">
            <v>-1.6414543937038818E-2</v>
          </cell>
          <cell r="H327">
            <v>-1.9905583948361047E-2</v>
          </cell>
          <cell r="I327">
            <v>-2.2400067923973241E-2</v>
          </cell>
        </row>
        <row r="328">
          <cell r="F328">
            <v>1.0617102124349199E-3</v>
          </cell>
          <cell r="G328">
            <v>1.0418166616438037E-2</v>
          </cell>
          <cell r="H328">
            <v>-6.3135714184544604E-5</v>
          </cell>
          <cell r="I328">
            <v>-7.0426127997408831E-3</v>
          </cell>
        </row>
        <row r="329">
          <cell r="F329">
            <v>1.8962106592602588E-2</v>
          </cell>
          <cell r="G329">
            <v>1.709079267980379E-2</v>
          </cell>
          <cell r="H329">
            <v>1.7839004174799559E-2</v>
          </cell>
          <cell r="I329">
            <v>6.6155644438128727E-2</v>
          </cell>
        </row>
        <row r="330">
          <cell r="F330">
            <v>1.5024178507978855E-3</v>
          </cell>
          <cell r="G330">
            <v>1.0502643408177845E-2</v>
          </cell>
          <cell r="H330">
            <v>1.6142671814078284E-3</v>
          </cell>
          <cell r="I330">
            <v>-2.3672679798738643E-2</v>
          </cell>
        </row>
        <row r="331">
          <cell r="F331">
            <v>-1.8031727862194213E-2</v>
          </cell>
          <cell r="G331">
            <v>-1.5636423769755003E-2</v>
          </cell>
          <cell r="H331">
            <v>-2.1506915671393984E-2</v>
          </cell>
          <cell r="I331">
            <v>-2.6382329331634712E-2</v>
          </cell>
        </row>
        <row r="332">
          <cell r="F332">
            <v>-4.3800448899094496E-3</v>
          </cell>
          <cell r="G332">
            <v>-7.0287829308432843E-3</v>
          </cell>
          <cell r="H332">
            <v>-2.0270525343210198E-3</v>
          </cell>
          <cell r="I332">
            <v>4.2081664033036155E-2</v>
          </cell>
        </row>
        <row r="333">
          <cell r="F333">
            <v>3.3722874821872717E-4</v>
          </cell>
          <cell r="G333">
            <v>2.13720881343481E-4</v>
          </cell>
          <cell r="H333">
            <v>6.1878884232728863E-3</v>
          </cell>
          <cell r="I333">
            <v>-3.6127344564205362E-2</v>
          </cell>
        </row>
        <row r="334">
          <cell r="F334">
            <v>2.6430319571141788E-3</v>
          </cell>
          <cell r="G334">
            <v>8.1937143703092446E-3</v>
          </cell>
          <cell r="H334">
            <v>5.5800168738687405E-3</v>
          </cell>
          <cell r="I334">
            <v>-1.0896264258127435E-2</v>
          </cell>
        </row>
        <row r="335">
          <cell r="F335">
            <v>-8.8955283584855032E-3</v>
          </cell>
          <cell r="G335">
            <v>-1.5055540372021302E-2</v>
          </cell>
          <cell r="H335">
            <v>-1.002559706172924E-2</v>
          </cell>
          <cell r="I335">
            <v>-3.0432151204549823E-2</v>
          </cell>
        </row>
        <row r="336">
          <cell r="F336">
            <v>3.1792095593612734E-5</v>
          </cell>
          <cell r="G336">
            <v>9.4229201345051878E-3</v>
          </cell>
          <cell r="H336">
            <v>9.115391532302031E-3</v>
          </cell>
          <cell r="I336">
            <v>9.8870277254475905E-3</v>
          </cell>
        </row>
        <row r="337">
          <cell r="F337">
            <v>-2.447965811025517E-3</v>
          </cell>
          <cell r="G337">
            <v>-7.2735372543608172E-3</v>
          </cell>
          <cell r="H337">
            <v>1.7897239844869391E-4</v>
          </cell>
          <cell r="I337">
            <v>-2.7604357053028262E-2</v>
          </cell>
        </row>
        <row r="338">
          <cell r="F338">
            <v>-1.2057925335593421E-3</v>
          </cell>
          <cell r="G338">
            <v>-8.2464692404812003E-3</v>
          </cell>
          <cell r="H338">
            <v>-4.9739261143790792E-3</v>
          </cell>
          <cell r="I338">
            <v>6.0868731688638551E-2</v>
          </cell>
        </row>
        <row r="339">
          <cell r="F339">
            <v>-6.3328006753698412E-3</v>
          </cell>
          <cell r="G339">
            <v>-1.280008761504923E-2</v>
          </cell>
          <cell r="H339">
            <v>-1.2691486885330944E-2</v>
          </cell>
          <cell r="I339">
            <v>6.0586594325189209E-3</v>
          </cell>
        </row>
        <row r="340">
          <cell r="F340">
            <v>-1.7791612806739854E-2</v>
          </cell>
          <cell r="G340">
            <v>-1.2799468570101955E-2</v>
          </cell>
          <cell r="H340">
            <v>-1.5865517360279965E-2</v>
          </cell>
          <cell r="I340">
            <v>2.9078164462442147E-2</v>
          </cell>
        </row>
        <row r="341">
          <cell r="F341">
            <v>-8.7101147236908968E-3</v>
          </cell>
          <cell r="G341">
            <v>-6.517584278139938E-3</v>
          </cell>
          <cell r="H341">
            <v>-4.2762866086190655E-3</v>
          </cell>
          <cell r="I341">
            <v>-1.0361576799111602E-2</v>
          </cell>
        </row>
        <row r="342">
          <cell r="F342">
            <v>4.0777548727074656E-3</v>
          </cell>
          <cell r="G342">
            <v>8.2927983247221611E-3</v>
          </cell>
          <cell r="H342">
            <v>6.3583917210593708E-3</v>
          </cell>
          <cell r="I342">
            <v>2.8917698230757159E-3</v>
          </cell>
        </row>
        <row r="343">
          <cell r="F343">
            <v>-1.5245614008778958E-2</v>
          </cell>
          <cell r="G343">
            <v>-3.9430256845619542E-3</v>
          </cell>
          <cell r="H343">
            <v>-5.2610668597688551E-3</v>
          </cell>
          <cell r="I343">
            <v>-4.7900871126416472E-2</v>
          </cell>
        </row>
        <row r="344">
          <cell r="F344">
            <v>-2.9249413403808228E-3</v>
          </cell>
          <cell r="G344">
            <v>2.5383188964151548E-2</v>
          </cell>
          <cell r="H344">
            <v>5.6474142465768856E-3</v>
          </cell>
          <cell r="I344">
            <v>-3.6828762842102555E-2</v>
          </cell>
        </row>
        <row r="345">
          <cell r="F345">
            <v>1.4426697997877214E-3</v>
          </cell>
          <cell r="G345">
            <v>6.4889645307040352E-3</v>
          </cell>
          <cell r="H345">
            <v>9.7733133495276855E-4</v>
          </cell>
          <cell r="I345">
            <v>2.9799691015147265E-2</v>
          </cell>
        </row>
        <row r="346">
          <cell r="F346">
            <v>-8.4090225103844764E-3</v>
          </cell>
          <cell r="G346">
            <v>-1.094743211620316E-2</v>
          </cell>
          <cell r="H346">
            <v>-7.2460234412557141E-3</v>
          </cell>
          <cell r="I346">
            <v>-6.3589102493261773E-2</v>
          </cell>
        </row>
        <row r="347">
          <cell r="F347">
            <v>1.1429634555552372E-2</v>
          </cell>
          <cell r="G347">
            <v>7.1673217720058489E-3</v>
          </cell>
          <cell r="H347">
            <v>1.1663281272517133E-2</v>
          </cell>
          <cell r="I347">
            <v>-1.52230889643299E-2</v>
          </cell>
        </row>
        <row r="348">
          <cell r="F348">
            <v>4.4414257810650095E-4</v>
          </cell>
          <cell r="G348">
            <v>1.1030215945273111E-2</v>
          </cell>
          <cell r="H348">
            <v>4.6446525126338234E-3</v>
          </cell>
          <cell r="I348">
            <v>-3.4383480861065234E-2</v>
          </cell>
        </row>
        <row r="349">
          <cell r="F349">
            <v>3.3704312231635752E-2</v>
          </cell>
          <cell r="G349">
            <v>3.1808895560908858E-2</v>
          </cell>
          <cell r="H349">
            <v>3.0552076481956375E-2</v>
          </cell>
          <cell r="I349">
            <v>1.7873209643835136E-2</v>
          </cell>
        </row>
        <row r="350">
          <cell r="F350">
            <v>2.9809757436583904E-2</v>
          </cell>
          <cell r="G350">
            <v>5.2554679721479314E-2</v>
          </cell>
          <cell r="H350">
            <v>4.2006712525920267E-2</v>
          </cell>
          <cell r="I350">
            <v>3.5320664487199914E-2</v>
          </cell>
        </row>
        <row r="351">
          <cell r="F351">
            <v>-5.0225283718045854E-2</v>
          </cell>
          <cell r="G351">
            <v>-5.2140086017364778E-2</v>
          </cell>
          <cell r="H351">
            <v>-5.222897704076989E-2</v>
          </cell>
          <cell r="I351">
            <v>4.255684180777887E-2</v>
          </cell>
        </row>
        <row r="352">
          <cell r="F352">
            <v>5.5091106898470994E-4</v>
          </cell>
          <cell r="G352">
            <v>-9.2132968300026579E-3</v>
          </cell>
          <cell r="H352">
            <v>-1.8020136660534002E-3</v>
          </cell>
          <cell r="I352">
            <v>-4.0274819292007547E-2</v>
          </cell>
        </row>
        <row r="353">
          <cell r="F353">
            <v>1.4760009842222695E-2</v>
          </cell>
          <cell r="G353">
            <v>1.7777554923464556E-2</v>
          </cell>
          <cell r="H353">
            <v>2.0060003682322414E-2</v>
          </cell>
          <cell r="I353">
            <v>3.7904013218766637E-2</v>
          </cell>
        </row>
        <row r="354">
          <cell r="F354">
            <v>8.5969634035804737E-3</v>
          </cell>
          <cell r="G354">
            <v>-4.6341671935653849E-3</v>
          </cell>
          <cell r="H354">
            <v>7.1508581724338588E-4</v>
          </cell>
          <cell r="I354">
            <v>2.3014195496252981E-2</v>
          </cell>
        </row>
        <row r="355">
          <cell r="F355">
            <v>-1.0614630428575493E-2</v>
          </cell>
          <cell r="G355">
            <v>1.4440435722336239E-3</v>
          </cell>
          <cell r="H355">
            <v>-3.0859655985822384E-3</v>
          </cell>
          <cell r="I355">
            <v>1.093093549337475E-2</v>
          </cell>
        </row>
        <row r="356">
          <cell r="F356">
            <v>-2.8475342148825437E-3</v>
          </cell>
          <cell r="G356">
            <v>-8.3838404438972176E-3</v>
          </cell>
          <cell r="H356">
            <v>-3.2026390706817644E-3</v>
          </cell>
          <cell r="I356">
            <v>-4.2262144497469081E-2</v>
          </cell>
        </row>
        <row r="357">
          <cell r="F357">
            <v>2.9427771301130189E-2</v>
          </cell>
          <cell r="G357">
            <v>1.9810779364869007E-2</v>
          </cell>
          <cell r="H357">
            <v>2.7659146320570649E-2</v>
          </cell>
          <cell r="I357">
            <v>-1.7911320029051055E-2</v>
          </cell>
        </row>
        <row r="358">
          <cell r="F358">
            <v>1.9141109171609493E-3</v>
          </cell>
          <cell r="G358">
            <v>3.4586271189272258E-3</v>
          </cell>
          <cell r="H358">
            <v>3.683039248203953E-3</v>
          </cell>
          <cell r="I358">
            <v>-1.2767742056555707E-2</v>
          </cell>
        </row>
        <row r="359">
          <cell r="F359">
            <v>3.1927666384003787E-2</v>
          </cell>
          <cell r="G359">
            <v>1.8263280243147391E-2</v>
          </cell>
          <cell r="H359">
            <v>2.2412868568344138E-2</v>
          </cell>
          <cell r="I359">
            <v>5.9091712915052975E-2</v>
          </cell>
        </row>
        <row r="360">
          <cell r="F360">
            <v>-3.3762401402751829E-2</v>
          </cell>
          <cell r="G360">
            <v>-2.642034815898266E-2</v>
          </cell>
          <cell r="H360">
            <v>-2.7311524047633942E-2</v>
          </cell>
          <cell r="I360">
            <v>-1.105043948099475E-2</v>
          </cell>
        </row>
        <row r="361">
          <cell r="F361">
            <v>2.3466290901494127E-2</v>
          </cell>
          <cell r="G361">
            <v>1.3171132967465445E-2</v>
          </cell>
          <cell r="H361">
            <v>4.5850584605621443E-3</v>
          </cell>
          <cell r="I361">
            <v>-6.612861325719506E-2</v>
          </cell>
        </row>
        <row r="362">
          <cell r="F362">
            <v>1.0318511929611758E-2</v>
          </cell>
          <cell r="G362">
            <v>5.0507602467727815E-4</v>
          </cell>
          <cell r="H362">
            <v>1.87826590331568E-2</v>
          </cell>
          <cell r="I362">
            <v>-2.6306419976437345E-2</v>
          </cell>
        </row>
        <row r="363">
          <cell r="F363">
            <v>1.209516327263988E-2</v>
          </cell>
          <cell r="G363">
            <v>1.6575656804240946E-2</v>
          </cell>
          <cell r="H363">
            <v>1.4426365121404636E-2</v>
          </cell>
          <cell r="I363">
            <v>2.5905791476288076E-3</v>
          </cell>
        </row>
        <row r="364">
          <cell r="F364">
            <v>2.4061797157370465E-3</v>
          </cell>
          <cell r="G364">
            <v>6.4356657768543917E-3</v>
          </cell>
          <cell r="H364">
            <v>1.0138600774874272E-2</v>
          </cell>
          <cell r="I364">
            <v>1.4728741526396527E-2</v>
          </cell>
        </row>
        <row r="365">
          <cell r="F365">
            <v>2.5216875163640171E-2</v>
          </cell>
          <cell r="G365">
            <v>1.3673667427278834E-2</v>
          </cell>
          <cell r="H365">
            <v>1.9822032734688445E-2</v>
          </cell>
          <cell r="I365">
            <v>-9.460083220510113E-3</v>
          </cell>
        </row>
        <row r="366">
          <cell r="F366">
            <v>-5.2843909554754114E-3</v>
          </cell>
          <cell r="G366">
            <v>-3.9016826710637663E-3</v>
          </cell>
          <cell r="H366">
            <v>-2.9425210510895285E-3</v>
          </cell>
          <cell r="I366">
            <v>-6.8333057379835558E-3</v>
          </cell>
        </row>
        <row r="367">
          <cell r="F367">
            <v>2.7415800536663371E-2</v>
          </cell>
          <cell r="G367">
            <v>2.0651199380425363E-2</v>
          </cell>
          <cell r="H367">
            <v>1.831159541392563E-2</v>
          </cell>
          <cell r="I367">
            <v>2.1415467001687696E-2</v>
          </cell>
        </row>
        <row r="368">
          <cell r="F368">
            <v>-2.1283897386104277E-2</v>
          </cell>
          <cell r="G368">
            <v>-2.0944440182096579E-2</v>
          </cell>
          <cell r="H368">
            <v>-2.2213254749929853E-2</v>
          </cell>
          <cell r="I368">
            <v>1.1245141826746184E-2</v>
          </cell>
        </row>
        <row r="369">
          <cell r="F369">
            <v>-1.6240811105552578E-2</v>
          </cell>
          <cell r="G369">
            <v>-1.8450525862356584E-2</v>
          </cell>
          <cell r="H369">
            <v>-1.566015129327326E-2</v>
          </cell>
          <cell r="I369">
            <v>-7.1265913446719783E-3</v>
          </cell>
        </row>
        <row r="370">
          <cell r="F370">
            <v>6.1852281764491947E-3</v>
          </cell>
          <cell r="G370">
            <v>1.3697828217271862E-2</v>
          </cell>
          <cell r="H370">
            <v>1.7399206469637652E-2</v>
          </cell>
          <cell r="I370">
            <v>1.0704847755802681E-2</v>
          </cell>
        </row>
        <row r="371">
          <cell r="F371">
            <v>-1.4561115994921082E-2</v>
          </cell>
          <cell r="G371">
            <v>-8.483404761644265E-3</v>
          </cell>
          <cell r="H371">
            <v>-1.162004955754355E-2</v>
          </cell>
          <cell r="I371">
            <v>2.7234061626860512E-2</v>
          </cell>
        </row>
        <row r="372">
          <cell r="F372">
            <v>-5.2368883257173553E-3</v>
          </cell>
          <cell r="G372">
            <v>-1.487062829800202E-3</v>
          </cell>
          <cell r="H372">
            <v>-9.8711382409865539E-4</v>
          </cell>
          <cell r="I372">
            <v>-3.1812440000006846E-2</v>
          </cell>
        </row>
        <row r="373">
          <cell r="F373">
            <v>1.9989839847455931E-2</v>
          </cell>
          <cell r="G373">
            <v>1.6676481611084648E-2</v>
          </cell>
          <cell r="H373">
            <v>1.4562005283396141E-2</v>
          </cell>
          <cell r="I373">
            <v>-6.3673657347829054E-3</v>
          </cell>
        </row>
        <row r="374">
          <cell r="F374">
            <v>-4.2029129271502954E-3</v>
          </cell>
          <cell r="G374">
            <v>-1.2692215518834891E-3</v>
          </cell>
          <cell r="H374">
            <v>1.8165558765122049E-3</v>
          </cell>
          <cell r="I374">
            <v>8.3997183599345323E-3</v>
          </cell>
        </row>
        <row r="375">
          <cell r="F375">
            <v>-1.441316320189177E-3</v>
          </cell>
          <cell r="G375">
            <v>-6.616211740549393E-3</v>
          </cell>
          <cell r="H375">
            <v>1.4045955889437868E-3</v>
          </cell>
          <cell r="I375">
            <v>-9.4422043343220227E-2</v>
          </cell>
        </row>
        <row r="376">
          <cell r="F376">
            <v>3.9346440720401228E-2</v>
          </cell>
          <cell r="G376">
            <v>3.9292576552337637E-2</v>
          </cell>
          <cell r="H376">
            <v>4.255658011169642E-2</v>
          </cell>
          <cell r="I376">
            <v>-1.1948608828600243E-2</v>
          </cell>
        </row>
        <row r="377">
          <cell r="F377">
            <v>-1.4312205264404786E-2</v>
          </cell>
          <cell r="G377">
            <v>-1.9140025382718414E-2</v>
          </cell>
          <cell r="H377">
            <v>-2.1551158090994685E-2</v>
          </cell>
          <cell r="I377">
            <v>-5.9303716772851463E-2</v>
          </cell>
        </row>
        <row r="378">
          <cell r="F378">
            <v>1.1043215495264066E-2</v>
          </cell>
          <cell r="G378">
            <v>2.8910089822637504E-4</v>
          </cell>
          <cell r="H378">
            <v>1.0426456782999718E-3</v>
          </cell>
          <cell r="I378">
            <v>-8.1301931654367221E-2</v>
          </cell>
        </row>
        <row r="379">
          <cell r="F379">
            <v>3.3869284518804173E-2</v>
          </cell>
          <cell r="G379">
            <v>3.6145663430664242E-2</v>
          </cell>
          <cell r="H379">
            <v>2.5475949154363731E-2</v>
          </cell>
          <cell r="I379">
            <v>4.398051470875626E-2</v>
          </cell>
        </row>
        <row r="380">
          <cell r="F380">
            <v>-1.5125899167183468E-2</v>
          </cell>
          <cell r="G380">
            <v>-5.4981034970217647E-3</v>
          </cell>
          <cell r="H380">
            <v>-6.2646303114497776E-3</v>
          </cell>
          <cell r="I380">
            <v>-2.0120921948232132E-2</v>
          </cell>
        </row>
        <row r="381">
          <cell r="F381">
            <v>-2.2484382965010825E-3</v>
          </cell>
          <cell r="G381">
            <v>-2.2451948249964018E-3</v>
          </cell>
          <cell r="H381">
            <v>-1.6619637930299557E-3</v>
          </cell>
          <cell r="I381">
            <v>1.5445749431154062E-2</v>
          </cell>
        </row>
        <row r="382">
          <cell r="F382">
            <v>3.6334330827906783E-2</v>
          </cell>
          <cell r="G382">
            <v>2.3555544332337131E-2</v>
          </cell>
          <cell r="H382">
            <v>3.0607625605837886E-2</v>
          </cell>
          <cell r="I382">
            <v>-4.4064623287775787E-2</v>
          </cell>
        </row>
        <row r="383">
          <cell r="F383">
            <v>7.4048855957844648E-2</v>
          </cell>
          <cell r="G383">
            <v>8.1603593054460646E-2</v>
          </cell>
          <cell r="H383">
            <v>8.1417395111365518E-2</v>
          </cell>
          <cell r="I383">
            <v>4.6914080811383665E-2</v>
          </cell>
        </row>
        <row r="384">
          <cell r="F384">
            <v>-7.100209078116447E-2</v>
          </cell>
          <cell r="G384">
            <v>-8.0506500240087639E-2</v>
          </cell>
          <cell r="H384">
            <v>-8.3599792517887961E-2</v>
          </cell>
          <cell r="I384">
            <v>6.4784416081277066E-2</v>
          </cell>
        </row>
        <row r="385">
          <cell r="F385">
            <v>-1.4239270628906129E-2</v>
          </cell>
          <cell r="G385">
            <v>-1.4032573663306519E-2</v>
          </cell>
          <cell r="H385">
            <v>-2.5878512313847996E-2</v>
          </cell>
          <cell r="I385">
            <v>-3.1773353630843372E-3</v>
          </cell>
        </row>
        <row r="386">
          <cell r="F386">
            <v>-1.0408357630610984E-2</v>
          </cell>
          <cell r="G386">
            <v>-1.5737325419011707E-2</v>
          </cell>
          <cell r="H386">
            <v>-1.498100544067784E-2</v>
          </cell>
          <cell r="I386">
            <v>3.554117098120118E-2</v>
          </cell>
        </row>
        <row r="387">
          <cell r="F387">
            <v>-5.3787747022876562E-3</v>
          </cell>
          <cell r="G387">
            <v>-3.7661237616787996E-4</v>
          </cell>
          <cell r="H387">
            <v>4.8236316460372681E-3</v>
          </cell>
          <cell r="I387">
            <v>6.5247949823377706E-3</v>
          </cell>
        </row>
        <row r="388">
          <cell r="F388">
            <v>-4.5103705335140312E-3</v>
          </cell>
          <cell r="G388">
            <v>-6.9930354909706373E-3</v>
          </cell>
          <cell r="H388">
            <v>-7.5016713690463678E-3</v>
          </cell>
          <cell r="I388">
            <v>-5.7604437721008067E-2</v>
          </cell>
        </row>
        <row r="389">
          <cell r="F389">
            <v>1.7773246153405316E-2</v>
          </cell>
          <cell r="G389">
            <v>9.532420819827794E-3</v>
          </cell>
          <cell r="H389">
            <v>8.2836500422661195E-3</v>
          </cell>
          <cell r="I389">
            <v>3.32118356640657E-2</v>
          </cell>
        </row>
        <row r="390">
          <cell r="F390">
            <v>-5.7838571720439085E-3</v>
          </cell>
          <cell r="G390">
            <v>-5.1796508890334702E-3</v>
          </cell>
          <cell r="H390">
            <v>-3.2775553811572843E-3</v>
          </cell>
          <cell r="I390">
            <v>-9.390391150969386E-3</v>
          </cell>
        </row>
        <row r="391">
          <cell r="F391">
            <v>5.8166246060464069E-3</v>
          </cell>
          <cell r="G391">
            <v>6.0716069137114366E-3</v>
          </cell>
          <cell r="H391">
            <v>5.0186051183163495E-3</v>
          </cell>
          <cell r="I391">
            <v>6.8875736684049799E-3</v>
          </cell>
        </row>
        <row r="392">
          <cell r="F392">
            <v>-1.2912454459039653E-3</v>
          </cell>
          <cell r="G392">
            <v>-7.3943584293277506E-3</v>
          </cell>
          <cell r="H392">
            <v>8.7638083787009596E-4</v>
          </cell>
          <cell r="I392">
            <v>8.3070482562237341E-3</v>
          </cell>
        </row>
        <row r="393">
          <cell r="F393">
            <v>2.8985490055269286E-3</v>
          </cell>
          <cell r="G393">
            <v>3.3036039295772984E-3</v>
          </cell>
          <cell r="H393">
            <v>2.4420976723477077E-3</v>
          </cell>
          <cell r="I393">
            <v>2.949923357323022E-2</v>
          </cell>
        </row>
        <row r="394">
          <cell r="F394">
            <v>8.2306931922581251E-3</v>
          </cell>
          <cell r="G394">
            <v>3.9030403877908493E-3</v>
          </cell>
          <cell r="H394">
            <v>2.423737916826171E-3</v>
          </cell>
          <cell r="I394">
            <v>-1.4259819603159684E-2</v>
          </cell>
        </row>
        <row r="395">
          <cell r="F395">
            <v>3.9378550617017996E-3</v>
          </cell>
          <cell r="G395">
            <v>1.0829588171988737E-2</v>
          </cell>
          <cell r="H395">
            <v>5.8698368893861574E-3</v>
          </cell>
          <cell r="I395">
            <v>3.4430064296905542E-3</v>
          </cell>
        </row>
        <row r="396">
          <cell r="F396">
            <v>2.0721953561719619E-3</v>
          </cell>
          <cell r="G396">
            <v>1.2991232746261303E-3</v>
          </cell>
          <cell r="H396">
            <v>1.4019338859736418E-4</v>
          </cell>
          <cell r="I396">
            <v>-2.3333847843047262E-2</v>
          </cell>
        </row>
        <row r="397">
          <cell r="F397">
            <v>7.5114020349014848E-3</v>
          </cell>
          <cell r="G397">
            <v>1.0011386701614397E-2</v>
          </cell>
          <cell r="H397">
            <v>8.6482691814841611E-3</v>
          </cell>
          <cell r="I397">
            <v>-2.3442077525940016E-2</v>
          </cell>
        </row>
        <row r="398">
          <cell r="F398">
            <v>2.3109180182073071E-3</v>
          </cell>
          <cell r="G398">
            <v>4.3972221823219311E-3</v>
          </cell>
          <cell r="H398">
            <v>5.2697893378648277E-3</v>
          </cell>
          <cell r="I398">
            <v>-6.4826186129507152E-3</v>
          </cell>
        </row>
        <row r="399">
          <cell r="F399">
            <v>1.0326686743646375E-2</v>
          </cell>
          <cell r="G399">
            <v>1.8834312625866625E-2</v>
          </cell>
          <cell r="H399">
            <v>1.089723337551334E-2</v>
          </cell>
          <cell r="I399">
            <v>-2.0693638328768582E-2</v>
          </cell>
        </row>
        <row r="400">
          <cell r="F400">
            <v>1.6839426254383137E-2</v>
          </cell>
          <cell r="G400">
            <v>4.9214899568843706E-3</v>
          </cell>
          <cell r="H400">
            <v>6.1753803102409599E-3</v>
          </cell>
          <cell r="I400">
            <v>2.0370433614363328E-3</v>
          </cell>
        </row>
        <row r="401">
          <cell r="F401">
            <v>1.0950113693809162E-2</v>
          </cell>
          <cell r="G401">
            <v>8.1342819886064399E-3</v>
          </cell>
          <cell r="H401">
            <v>1.963450342771234E-3</v>
          </cell>
          <cell r="I401">
            <v>-3.5181705376433926E-2</v>
          </cell>
        </row>
        <row r="402">
          <cell r="F402">
            <v>1.6161191379697178E-2</v>
          </cell>
          <cell r="G402">
            <v>1.6029151133338561E-2</v>
          </cell>
          <cell r="H402">
            <v>1.0695354531407171E-2</v>
          </cell>
          <cell r="I402">
            <v>-1.7308024988460201E-2</v>
          </cell>
        </row>
        <row r="403">
          <cell r="F403">
            <v>4.7600715078593606E-2</v>
          </cell>
          <cell r="G403">
            <v>4.0511760814186455E-2</v>
          </cell>
          <cell r="H403">
            <v>4.98285168409517E-2</v>
          </cell>
          <cell r="I403">
            <v>3.4564193032810921E-2</v>
          </cell>
        </row>
        <row r="404">
          <cell r="F404">
            <v>2.4751602179077934E-2</v>
          </cell>
          <cell r="G404">
            <v>2.9961238059783523E-2</v>
          </cell>
          <cell r="H404">
            <v>9.1562196841290296E-3</v>
          </cell>
          <cell r="I404">
            <v>3.242216446814955E-2</v>
          </cell>
        </row>
        <row r="405">
          <cell r="F405">
            <v>-1.4124187860183393E-2</v>
          </cell>
          <cell r="G405">
            <v>-1.2707274300918401E-2</v>
          </cell>
          <cell r="H405">
            <v>-1.6754508844089338E-2</v>
          </cell>
          <cell r="I405">
            <v>2.0654591488776106E-2</v>
          </cell>
        </row>
        <row r="406">
          <cell r="F406">
            <v>-2.4670430033588875E-2</v>
          </cell>
          <cell r="G406">
            <v>-3.3747008714911958E-2</v>
          </cell>
          <cell r="H406">
            <v>-2.5873621142277838E-2</v>
          </cell>
          <cell r="I406">
            <v>-8.476868946790575E-3</v>
          </cell>
        </row>
        <row r="407">
          <cell r="F407">
            <v>1.0424850091554766E-3</v>
          </cell>
          <cell r="G407">
            <v>2.8879659926087436E-3</v>
          </cell>
          <cell r="H407">
            <v>1.1515993918358926E-3</v>
          </cell>
          <cell r="I407">
            <v>1.0357531634707365E-5</v>
          </cell>
        </row>
        <row r="408">
          <cell r="F408">
            <v>8.3433093993249378E-3</v>
          </cell>
          <cell r="G408">
            <v>1.5277110452756612E-2</v>
          </cell>
          <cell r="H408">
            <v>9.6561898894366709E-3</v>
          </cell>
          <cell r="I408">
            <v>-2.998838914518204E-3</v>
          </cell>
        </row>
        <row r="409">
          <cell r="F409">
            <v>2.2948113187297812E-2</v>
          </cell>
          <cell r="G409">
            <v>1.471803687056884E-2</v>
          </cell>
          <cell r="H409">
            <v>1.455317041632884E-2</v>
          </cell>
          <cell r="I409">
            <v>2.7226368394929281E-2</v>
          </cell>
        </row>
        <row r="410">
          <cell r="F410">
            <v>-1.8611831677655675E-3</v>
          </cell>
          <cell r="G410">
            <v>5.5406351340828589E-3</v>
          </cell>
          <cell r="H410">
            <v>8.3968979296413955E-3</v>
          </cell>
          <cell r="I410">
            <v>1.5849858090211808E-2</v>
          </cell>
        </row>
        <row r="411">
          <cell r="F411">
            <v>-1.786796306432463E-2</v>
          </cell>
          <cell r="G411">
            <v>-1.7380972177036595E-2</v>
          </cell>
          <cell r="H411">
            <v>-1.6550643052932617E-2</v>
          </cell>
          <cell r="I411">
            <v>2.3978682402694178E-2</v>
          </cell>
        </row>
        <row r="412">
          <cell r="F412">
            <v>-1.7879592671417192E-2</v>
          </cell>
          <cell r="G412">
            <v>-1.5106027431013153E-2</v>
          </cell>
          <cell r="H412">
            <v>-1.6231101811037096E-2</v>
          </cell>
          <cell r="I412">
            <v>-5.3438037495704225E-3</v>
          </cell>
        </row>
        <row r="413">
          <cell r="F413">
            <v>-1.780485168659007E-2</v>
          </cell>
          <cell r="G413">
            <v>-1.5294791709366104E-2</v>
          </cell>
          <cell r="H413">
            <v>-1.2289658139480414E-2</v>
          </cell>
          <cell r="I413">
            <v>-2.4569069260077046E-2</v>
          </cell>
        </row>
        <row r="414">
          <cell r="F414">
            <v>-1.4768669267285373E-2</v>
          </cell>
          <cell r="G414">
            <v>-1.5270774547992675E-2</v>
          </cell>
          <cell r="H414">
            <v>-2.3359562511124522E-2</v>
          </cell>
          <cell r="I414">
            <v>-1.1205467469961773E-2</v>
          </cell>
        </row>
        <row r="415">
          <cell r="F415">
            <v>-4.3910419090480183E-3</v>
          </cell>
          <cell r="G415">
            <v>-1.8325411996040701E-3</v>
          </cell>
          <cell r="H415">
            <v>-7.566558719436965E-3</v>
          </cell>
          <cell r="I415">
            <v>-2.6935410105236056E-2</v>
          </cell>
        </row>
        <row r="416">
          <cell r="F416">
            <v>6.2261059553437078E-3</v>
          </cell>
          <cell r="G416">
            <v>1.3318202191518596E-2</v>
          </cell>
          <cell r="H416">
            <v>1.4349284606403206E-2</v>
          </cell>
          <cell r="I416">
            <v>-1.8516895057039684E-3</v>
          </cell>
        </row>
        <row r="417">
          <cell r="F417">
            <v>1.8678958706456632E-2</v>
          </cell>
          <cell r="G417">
            <v>2.6619481448087751E-2</v>
          </cell>
          <cell r="H417">
            <v>2.9872926626102449E-2</v>
          </cell>
          <cell r="I417">
            <v>3.3137547901158334E-3</v>
          </cell>
        </row>
        <row r="418">
          <cell r="F418">
            <v>-1.7621383788055559E-2</v>
          </cell>
          <cell r="G418">
            <v>-1.6457968840238479E-2</v>
          </cell>
          <cell r="H418">
            <v>-8.2145663904626201E-3</v>
          </cell>
          <cell r="I418">
            <v>1.8043148119604589E-2</v>
          </cell>
        </row>
        <row r="419">
          <cell r="F419">
            <v>-1.7274639000051134E-2</v>
          </cell>
          <cell r="G419">
            <v>-2.0949945054872451E-2</v>
          </cell>
          <cell r="H419">
            <v>-1.2877066332666809E-2</v>
          </cell>
          <cell r="I419">
            <v>-1.8287196583648146E-2</v>
          </cell>
        </row>
        <row r="420">
          <cell r="F420">
            <v>2.2292816631465096E-2</v>
          </cell>
          <cell r="G420">
            <v>1.3886408333805705E-2</v>
          </cell>
          <cell r="H420">
            <v>7.8197542703089713E-3</v>
          </cell>
          <cell r="I420">
            <v>-1.1505414188787002E-2</v>
          </cell>
        </row>
        <row r="421">
          <cell r="F421">
            <v>2.1677832828962088E-2</v>
          </cell>
          <cell r="G421">
            <v>1.2424111140352502E-2</v>
          </cell>
          <cell r="H421">
            <v>1.4795942792219009E-2</v>
          </cell>
          <cell r="I421">
            <v>-2.3599667575745824E-2</v>
          </cell>
        </row>
        <row r="422">
          <cell r="F422">
            <v>2.3077007347263718E-2</v>
          </cell>
          <cell r="G422">
            <v>3.3175728248109007E-2</v>
          </cell>
          <cell r="H422">
            <v>2.108830042239682E-2</v>
          </cell>
          <cell r="I422">
            <v>-9.3537427166496212E-2</v>
          </cell>
        </row>
        <row r="423">
          <cell r="F423">
            <v>1.000369063983236E-2</v>
          </cell>
          <cell r="G423">
            <v>1.3413716563265982E-2</v>
          </cell>
          <cell r="H423">
            <v>9.3416238050090979E-3</v>
          </cell>
          <cell r="I423">
            <v>-6.4394265488594296E-2</v>
          </cell>
        </row>
        <row r="424">
          <cell r="F424">
            <v>2.9195319195010793E-2</v>
          </cell>
          <cell r="G424">
            <v>2.5825940648211983E-2</v>
          </cell>
          <cell r="H424">
            <v>1.0721448740070355E-2</v>
          </cell>
          <cell r="I424">
            <v>-2.1771287908291567E-2</v>
          </cell>
        </row>
        <row r="425">
          <cell r="F425">
            <v>3.8494908336978745E-2</v>
          </cell>
          <cell r="G425">
            <v>3.3110595123234721E-2</v>
          </cell>
          <cell r="H425">
            <v>3.600712056566828E-2</v>
          </cell>
          <cell r="I425">
            <v>-8.2002164697381388E-3</v>
          </cell>
        </row>
        <row r="426">
          <cell r="F426">
            <v>-3.122778777926866E-2</v>
          </cell>
          <cell r="G426">
            <v>-2.8778685856253334E-2</v>
          </cell>
          <cell r="H426">
            <v>-3.0254771920573947E-2</v>
          </cell>
          <cell r="I426">
            <v>2.5113334293985948E-2</v>
          </cell>
        </row>
        <row r="427">
          <cell r="F427">
            <v>2.033472522037289E-3</v>
          </cell>
          <cell r="G427">
            <v>-2.2029906627897668E-3</v>
          </cell>
          <cell r="H427">
            <v>6.2845140003090481E-4</v>
          </cell>
          <cell r="I427">
            <v>-3.1848506710313459E-2</v>
          </cell>
        </row>
        <row r="428">
          <cell r="F428">
            <v>1.6914463153500685E-2</v>
          </cell>
          <cell r="G428">
            <v>2.2738871016491604E-2</v>
          </cell>
          <cell r="H428">
            <v>1.5727213180216432E-2</v>
          </cell>
          <cell r="I428">
            <v>-4.6190361445868626E-2</v>
          </cell>
        </row>
        <row r="429">
          <cell r="F429">
            <v>1.9641079754240909E-4</v>
          </cell>
          <cell r="G429">
            <v>9.9213623381303132E-3</v>
          </cell>
          <cell r="H429">
            <v>8.1011380839812446E-3</v>
          </cell>
          <cell r="I429">
            <v>2.8196995351069266E-2</v>
          </cell>
        </row>
        <row r="430">
          <cell r="F430">
            <v>1.1492045656680225E-2</v>
          </cell>
          <cell r="G430">
            <v>7.6323204695312764E-3</v>
          </cell>
          <cell r="H430">
            <v>1.5195327964459885E-2</v>
          </cell>
          <cell r="I430">
            <v>1.0533351659799507E-2</v>
          </cell>
        </row>
        <row r="431">
          <cell r="F431">
            <v>-7.1575805096328723E-4</v>
          </cell>
          <cell r="G431">
            <v>-1.5132026963885848E-4</v>
          </cell>
          <cell r="H431">
            <v>-2.1327703846261473E-3</v>
          </cell>
          <cell r="I431">
            <v>-1.5590473374496318E-2</v>
          </cell>
        </row>
        <row r="432">
          <cell r="F432">
            <v>-8.4917814785755792E-4</v>
          </cell>
          <cell r="G432">
            <v>-9.5414404892836101E-3</v>
          </cell>
          <cell r="H432">
            <v>-4.8729368425542334E-3</v>
          </cell>
          <cell r="I432">
            <v>-8.4624087199659682E-3</v>
          </cell>
        </row>
        <row r="433">
          <cell r="F433">
            <v>-5.5769068812245599E-3</v>
          </cell>
          <cell r="G433">
            <v>-1.7726177986848973E-2</v>
          </cell>
          <cell r="H433">
            <v>-4.2738278318010326E-3</v>
          </cell>
          <cell r="I433">
            <v>2.8121010363595805E-2</v>
          </cell>
        </row>
        <row r="434">
          <cell r="F434">
            <v>-1.6134312173654092E-2</v>
          </cell>
          <cell r="G434">
            <v>-1.0042088882643272E-2</v>
          </cell>
          <cell r="H434">
            <v>-9.3740639218953814E-3</v>
          </cell>
          <cell r="I434">
            <v>1.3480944285733593E-2</v>
          </cell>
        </row>
        <row r="435">
          <cell r="F435">
            <v>1.604201915350453E-2</v>
          </cell>
          <cell r="G435">
            <v>1.403860210774663E-2</v>
          </cell>
          <cell r="H435">
            <v>1.5714121203886575E-2</v>
          </cell>
          <cell r="I435">
            <v>1.4657804683016147E-2</v>
          </cell>
        </row>
        <row r="436">
          <cell r="F436">
            <v>1.4734507034749567E-2</v>
          </cell>
          <cell r="G436">
            <v>2.6297485957254654E-3</v>
          </cell>
          <cell r="H436">
            <v>1.0804759035226732E-2</v>
          </cell>
          <cell r="I436">
            <v>-2.2388104840700054E-2</v>
          </cell>
        </row>
        <row r="437">
          <cell r="F437">
            <v>1.3359069446399131E-2</v>
          </cell>
          <cell r="G437">
            <v>5.1619976713019305E-3</v>
          </cell>
          <cell r="H437">
            <v>9.336165748037752E-3</v>
          </cell>
          <cell r="I437">
            <v>1.7473901623322068E-2</v>
          </cell>
        </row>
        <row r="438">
          <cell r="F438">
            <v>-3.0696335174023584E-3</v>
          </cell>
          <cell r="G438">
            <v>1.0586962764907901E-2</v>
          </cell>
          <cell r="H438">
            <v>6.9631437675561477E-3</v>
          </cell>
          <cell r="I438">
            <v>-2.6766144142908864E-2</v>
          </cell>
        </row>
        <row r="439">
          <cell r="F439">
            <v>1.652726046829447E-3</v>
          </cell>
          <cell r="G439">
            <v>-1.2934643818118938E-3</v>
          </cell>
          <cell r="H439">
            <v>-6.2073622088233424E-3</v>
          </cell>
          <cell r="I439">
            <v>-1.3232470615905628E-2</v>
          </cell>
        </row>
        <row r="440">
          <cell r="F440">
            <v>2.4429962347302374E-2</v>
          </cell>
          <cell r="G440">
            <v>2.5408214647798459E-2</v>
          </cell>
          <cell r="H440">
            <v>2.3016971720304952E-2</v>
          </cell>
          <cell r="I440">
            <v>1.8308453736640796E-2</v>
          </cell>
        </row>
        <row r="441">
          <cell r="F441">
            <v>3.2550082036003755E-3</v>
          </cell>
          <cell r="G441">
            <v>1.261034215028165E-3</v>
          </cell>
          <cell r="H441">
            <v>5.3207414687074005E-3</v>
          </cell>
          <cell r="I441">
            <v>5.2377604930060467E-2</v>
          </cell>
        </row>
        <row r="442">
          <cell r="F442">
            <v>4.8055707759466831E-3</v>
          </cell>
          <cell r="G442">
            <v>1.2047672662071759E-2</v>
          </cell>
          <cell r="H442">
            <v>1.004215783358834E-2</v>
          </cell>
          <cell r="I442">
            <v>6.9383934485127502E-2</v>
          </cell>
        </row>
        <row r="443">
          <cell r="F443">
            <v>-4.0942383352439084E-2</v>
          </cell>
          <cell r="G443">
            <v>-3.7803714201436613E-2</v>
          </cell>
          <cell r="H443">
            <v>-2.8948175662677073E-2</v>
          </cell>
          <cell r="I443">
            <v>-2.2868832390978727E-2</v>
          </cell>
        </row>
        <row r="444">
          <cell r="F444">
            <v>-2.2530177654984411E-3</v>
          </cell>
          <cell r="G444">
            <v>-3.6578436669284522E-3</v>
          </cell>
          <cell r="H444">
            <v>-3.4691823497658373E-3</v>
          </cell>
          <cell r="I444">
            <v>1.7122354929761396E-2</v>
          </cell>
        </row>
        <row r="445">
          <cell r="F445">
            <v>1.2281636808451927E-2</v>
          </cell>
          <cell r="G445">
            <v>1.1424358051736579E-2</v>
          </cell>
          <cell r="H445">
            <v>7.0979639471808482E-3</v>
          </cell>
          <cell r="I445">
            <v>6.3096971456833842E-3</v>
          </cell>
        </row>
        <row r="446">
          <cell r="F446">
            <v>1.1803808357825607E-2</v>
          </cell>
          <cell r="G446">
            <v>7.6692105219718521E-3</v>
          </cell>
          <cell r="H446">
            <v>1.6323790772791259E-2</v>
          </cell>
          <cell r="I446">
            <v>3.7436094833108072E-2</v>
          </cell>
        </row>
        <row r="447">
          <cell r="F447">
            <v>3.1387415738402845E-4</v>
          </cell>
          <cell r="G447">
            <v>6.1602987474950223E-3</v>
          </cell>
          <cell r="H447">
            <v>3.1910360116386206E-3</v>
          </cell>
          <cell r="I447">
            <v>-1.6036359727699522E-2</v>
          </cell>
        </row>
        <row r="448">
          <cell r="F448">
            <v>-2.2328894684390168E-3</v>
          </cell>
          <cell r="G448">
            <v>3.7213456815287217E-4</v>
          </cell>
          <cell r="H448">
            <v>-2.8974469042372512E-3</v>
          </cell>
          <cell r="I448">
            <v>5.1471823148184492E-4</v>
          </cell>
        </row>
        <row r="449">
          <cell r="F449">
            <v>6.2694726000036959E-3</v>
          </cell>
          <cell r="G449">
            <v>7.5983982770812513E-3</v>
          </cell>
          <cell r="H449">
            <v>8.7087178886829306E-3</v>
          </cell>
          <cell r="I449">
            <v>5.3265193449932982E-2</v>
          </cell>
        </row>
        <row r="450">
          <cell r="F450">
            <v>-1.4119109575706452E-2</v>
          </cell>
          <cell r="G450">
            <v>-1.4505405519272241E-2</v>
          </cell>
          <cell r="H450">
            <v>-9.3344278862196248E-3</v>
          </cell>
          <cell r="I450">
            <v>3.8171092331190176E-2</v>
          </cell>
        </row>
        <row r="451">
          <cell r="F451">
            <v>-1.9334324256773942E-2</v>
          </cell>
          <cell r="G451">
            <v>-2.1011960072642083E-2</v>
          </cell>
          <cell r="H451">
            <v>-1.1382822925142179E-2</v>
          </cell>
          <cell r="I451">
            <v>-9.2697465212244878E-3</v>
          </cell>
        </row>
        <row r="452">
          <cell r="F452">
            <v>-9.2103658112863466E-4</v>
          </cell>
          <cell r="G452">
            <v>-2.3365839064251564E-3</v>
          </cell>
          <cell r="H452">
            <v>-3.2796094117272358E-3</v>
          </cell>
          <cell r="I452">
            <v>-2.4873065217367599E-2</v>
          </cell>
        </row>
        <row r="453">
          <cell r="F453">
            <v>3.5855810145477987E-3</v>
          </cell>
          <cell r="G453">
            <v>2.9485556218331764E-3</v>
          </cell>
          <cell r="H453">
            <v>6.6188829499247296E-3</v>
          </cell>
          <cell r="I453">
            <v>5.9487720832053392E-2</v>
          </cell>
        </row>
        <row r="454">
          <cell r="F454">
            <v>-7.7467522714494688E-3</v>
          </cell>
          <cell r="G454">
            <v>-6.0212266520237832E-3</v>
          </cell>
          <cell r="H454">
            <v>-1.0556131071633508E-2</v>
          </cell>
          <cell r="I454">
            <v>4.3256150181426438E-4</v>
          </cell>
        </row>
        <row r="455">
          <cell r="F455">
            <v>1.6788655440666669E-2</v>
          </cell>
          <cell r="G455">
            <v>6.4799597920687574E-3</v>
          </cell>
          <cell r="H455">
            <v>-1.3335436118622774E-3</v>
          </cell>
          <cell r="I455">
            <v>-7.188208953025358E-3</v>
          </cell>
        </row>
        <row r="456">
          <cell r="F456">
            <v>-6.3221638862696414E-3</v>
          </cell>
          <cell r="G456">
            <v>-4.4048716247952055E-3</v>
          </cell>
          <cell r="H456">
            <v>-1.4622619306606474E-3</v>
          </cell>
          <cell r="I456">
            <v>-2.1983735313478359E-2</v>
          </cell>
        </row>
        <row r="457">
          <cell r="F457">
            <v>-5.202766028648366E-3</v>
          </cell>
          <cell r="G457">
            <v>-1.0069723776764655E-2</v>
          </cell>
          <cell r="H457">
            <v>-1.3802116021022286E-2</v>
          </cell>
          <cell r="I457">
            <v>4.4171077360386127E-2</v>
          </cell>
        </row>
        <row r="458">
          <cell r="F458">
            <v>-8.9502802720012771E-3</v>
          </cell>
          <cell r="G458">
            <v>-4.3523948550289416E-3</v>
          </cell>
          <cell r="H458">
            <v>-3.2254932334175048E-3</v>
          </cell>
          <cell r="I458">
            <v>2.1819418905118647E-2</v>
          </cell>
        </row>
        <row r="459">
          <cell r="F459">
            <v>-1.7029467121082636E-2</v>
          </cell>
          <cell r="G459">
            <v>-9.1156907510245161E-3</v>
          </cell>
          <cell r="H459">
            <v>-6.5978625051574457E-3</v>
          </cell>
          <cell r="I459">
            <v>1.5838958537114138E-2</v>
          </cell>
        </row>
        <row r="460">
          <cell r="F460">
            <v>-1.0825924444095185E-2</v>
          </cell>
          <cell r="G460">
            <v>-2.6761133641203198E-3</v>
          </cell>
          <cell r="H460">
            <v>-1.0602772394571624E-2</v>
          </cell>
          <cell r="I460">
            <v>-8.9070503754644804E-3</v>
          </cell>
        </row>
        <row r="461">
          <cell r="F461">
            <v>1.4355745788944852E-2</v>
          </cell>
          <cell r="G461">
            <v>9.2181012438416182E-3</v>
          </cell>
          <cell r="H461">
            <v>8.4590149105614239E-3</v>
          </cell>
          <cell r="I461">
            <v>9.0170273425731161E-3</v>
          </cell>
        </row>
        <row r="462">
          <cell r="F462">
            <v>-1.1272865743667135E-2</v>
          </cell>
          <cell r="G462">
            <v>-1.9541943215813339E-3</v>
          </cell>
          <cell r="H462">
            <v>-5.9337356207573577E-3</v>
          </cell>
          <cell r="I462">
            <v>-3.665672707111961E-2</v>
          </cell>
        </row>
        <row r="463">
          <cell r="F463">
            <v>3.2421506166447648E-3</v>
          </cell>
          <cell r="G463">
            <v>8.8027365957263921E-3</v>
          </cell>
          <cell r="H463">
            <v>7.7129020661608223E-3</v>
          </cell>
          <cell r="I463">
            <v>2.4197664980775423E-2</v>
          </cell>
        </row>
        <row r="464">
          <cell r="F464">
            <v>2.0381999229161425E-3</v>
          </cell>
          <cell r="G464">
            <v>0</v>
          </cell>
          <cell r="H464">
            <v>2.8221900380099546E-3</v>
          </cell>
          <cell r="I464">
            <v>-1.5813047890450797E-2</v>
          </cell>
        </row>
        <row r="465">
          <cell r="F465">
            <v>-8.0759148123098756E-3</v>
          </cell>
          <cell r="G465">
            <v>-3.6519077105158287E-3</v>
          </cell>
          <cell r="H465">
            <v>1.2730170728290522E-3</v>
          </cell>
          <cell r="I465">
            <v>4.5231311295486576E-2</v>
          </cell>
        </row>
        <row r="466">
          <cell r="F466">
            <v>-2.0664394004393734E-2</v>
          </cell>
          <cell r="G466">
            <v>-2.0128839373512685E-2</v>
          </cell>
          <cell r="H466">
            <v>-1.4990759691990985E-2</v>
          </cell>
          <cell r="I466">
            <v>5.105314152355131E-2</v>
          </cell>
        </row>
        <row r="467">
          <cell r="F467">
            <v>-7.2540096695452617E-3</v>
          </cell>
          <cell r="G467">
            <v>-1.3876059891745165E-2</v>
          </cell>
          <cell r="H467">
            <v>-1.1569074152500395E-2</v>
          </cell>
          <cell r="I467">
            <v>1.5742982635356308E-2</v>
          </cell>
        </row>
        <row r="468">
          <cell r="F468">
            <v>-5.5527916474770811E-3</v>
          </cell>
          <cell r="G468">
            <v>-1.1949993338431454E-2</v>
          </cell>
          <cell r="H468">
            <v>-7.8161682855983992E-3</v>
          </cell>
          <cell r="I468">
            <v>7.5547957899745624E-2</v>
          </cell>
        </row>
        <row r="469">
          <cell r="F469">
            <v>-2.7821054716223287E-2</v>
          </cell>
          <cell r="G469">
            <v>-2.7515575431804468E-2</v>
          </cell>
          <cell r="H469">
            <v>-2.169700636890257E-2</v>
          </cell>
          <cell r="I469">
            <v>-3.8941543238418468E-2</v>
          </cell>
        </row>
        <row r="470">
          <cell r="F470">
            <v>-7.1118924200242999E-3</v>
          </cell>
          <cell r="G470">
            <v>-5.7131010255995415E-3</v>
          </cell>
          <cell r="H470">
            <v>-9.4979360587834991E-3</v>
          </cell>
          <cell r="I470">
            <v>-1.5179680170210087E-2</v>
          </cell>
        </row>
        <row r="471">
          <cell r="F471">
            <v>1.6241946399621558E-2</v>
          </cell>
          <cell r="G471">
            <v>1.9152318045852875E-2</v>
          </cell>
          <cell r="H471">
            <v>1.8627716681966198E-2</v>
          </cell>
          <cell r="I471">
            <v>2.0350753198241041E-2</v>
          </cell>
        </row>
        <row r="472">
          <cell r="F472">
            <v>3.5137366809153787E-3</v>
          </cell>
          <cell r="G472">
            <v>-2.317114575282313E-3</v>
          </cell>
          <cell r="H472">
            <v>5.1076927821233926E-3</v>
          </cell>
          <cell r="I472">
            <v>-1.1588480254598797E-2</v>
          </cell>
        </row>
        <row r="473">
          <cell r="F473">
            <v>-1.8485991552728593E-3</v>
          </cell>
          <cell r="G473">
            <v>-7.1923315013708656E-3</v>
          </cell>
          <cell r="H473">
            <v>-5.1473346880576629E-3</v>
          </cell>
          <cell r="I473">
            <v>2.8884064497236881E-2</v>
          </cell>
        </row>
        <row r="474">
          <cell r="F474">
            <v>-7.4637371251954215E-3</v>
          </cell>
          <cell r="G474">
            <v>-7.7068444284543874E-3</v>
          </cell>
          <cell r="H474">
            <v>-8.5986764240361755E-3</v>
          </cell>
          <cell r="I474">
            <v>-2.8669912642277084E-2</v>
          </cell>
        </row>
        <row r="475">
          <cell r="F475">
            <v>-5.2406895020933849E-3</v>
          </cell>
          <cell r="G475">
            <v>-2.6946250147509691E-3</v>
          </cell>
          <cell r="H475">
            <v>-1.8325182915137799E-3</v>
          </cell>
          <cell r="I475">
            <v>-5.1881165517208852E-2</v>
          </cell>
        </row>
        <row r="476">
          <cell r="F476">
            <v>8.5511217203469853E-3</v>
          </cell>
          <cell r="G476">
            <v>9.0654081196630248E-3</v>
          </cell>
          <cell r="H476">
            <v>3.7824279135804453E-3</v>
          </cell>
          <cell r="I476">
            <v>-1.5232319430488942E-2</v>
          </cell>
        </row>
        <row r="477">
          <cell r="F477">
            <v>1.4544787148805085E-2</v>
          </cell>
          <cell r="G477">
            <v>9.5220994320225141E-3</v>
          </cell>
          <cell r="H477">
            <v>6.534871566312544E-3</v>
          </cell>
          <cell r="I477">
            <v>5.9579573416902232E-2</v>
          </cell>
        </row>
        <row r="478">
          <cell r="F478">
            <v>-5.6894170282756782E-3</v>
          </cell>
          <cell r="G478">
            <v>-1.1864510675820828E-2</v>
          </cell>
          <cell r="H478">
            <v>-7.149562842014145E-3</v>
          </cell>
          <cell r="I478">
            <v>-1.443155416201182E-2</v>
          </cell>
        </row>
        <row r="479">
          <cell r="F479">
            <v>7.0910811063202529E-3</v>
          </cell>
          <cell r="G479">
            <v>5.9706655316245933E-3</v>
          </cell>
          <cell r="H479">
            <v>5.6334203785396745E-3</v>
          </cell>
          <cell r="I479">
            <v>-1.3945809176758948E-2</v>
          </cell>
        </row>
        <row r="480">
          <cell r="F480">
            <v>-9.9685380024208438E-3</v>
          </cell>
          <cell r="G480">
            <v>-1.2440732636306968E-2</v>
          </cell>
          <cell r="H480">
            <v>-7.8378437689476162E-3</v>
          </cell>
          <cell r="I480">
            <v>5.3561415656297108E-2</v>
          </cell>
        </row>
        <row r="481">
          <cell r="F481">
            <v>-1.3177216125866724E-2</v>
          </cell>
          <cell r="G481">
            <v>-1.6146516073091175E-2</v>
          </cell>
          <cell r="H481">
            <v>-1.4410757927013353E-2</v>
          </cell>
          <cell r="I481">
            <v>6.1490824000064025E-2</v>
          </cell>
        </row>
        <row r="482">
          <cell r="F482">
            <v>-5.2945231576783641E-3</v>
          </cell>
          <cell r="G482">
            <v>-3.9486724554163308E-3</v>
          </cell>
          <cell r="H482">
            <v>-2.2624334933650206E-3</v>
          </cell>
          <cell r="I482">
            <v>-1.9289847887566853E-3</v>
          </cell>
        </row>
        <row r="483">
          <cell r="F483">
            <v>2.0673674400991898E-3</v>
          </cell>
          <cell r="G483">
            <v>-3.1874596249439145E-3</v>
          </cell>
          <cell r="H483">
            <v>-1.1890702189778554E-3</v>
          </cell>
          <cell r="I483">
            <v>-1.3869063271867079E-3</v>
          </cell>
        </row>
        <row r="484">
          <cell r="F484">
            <v>-1.1762337965904633E-2</v>
          </cell>
          <cell r="G484">
            <v>-1.4996043088404637E-2</v>
          </cell>
          <cell r="H484">
            <v>-4.3348408891796374E-3</v>
          </cell>
          <cell r="I484">
            <v>-7.5761005098138228E-3</v>
          </cell>
        </row>
        <row r="485">
          <cell r="F485">
            <v>3.5167596672910521E-4</v>
          </cell>
          <cell r="G485">
            <v>-5.3132054648562209E-3</v>
          </cell>
          <cell r="H485">
            <v>-5.8416112206581923E-3</v>
          </cell>
          <cell r="I485">
            <v>1.3396873595473802E-2</v>
          </cell>
        </row>
        <row r="486">
          <cell r="F486">
            <v>-1.7772689492069516E-3</v>
          </cell>
          <cell r="G486">
            <v>-3.5284295416905748E-3</v>
          </cell>
          <cell r="H486">
            <v>-4.8043119605081517E-3</v>
          </cell>
          <cell r="I486">
            <v>-4.9923492489229544E-3</v>
          </cell>
        </row>
        <row r="487">
          <cell r="F487">
            <v>-9.6355848761691121E-3</v>
          </cell>
          <cell r="G487">
            <v>-1.6437994023999078E-2</v>
          </cell>
          <cell r="H487">
            <v>-1.4882347780298913E-2</v>
          </cell>
          <cell r="I487">
            <v>8.3477976569155156E-3</v>
          </cell>
        </row>
        <row r="488">
          <cell r="F488">
            <v>2.3036016640615158E-2</v>
          </cell>
          <cell r="G488">
            <v>7.0715955078121586E-3</v>
          </cell>
          <cell r="H488">
            <v>1.8150084987222377E-2</v>
          </cell>
          <cell r="I488">
            <v>2.1157899539907318E-3</v>
          </cell>
        </row>
        <row r="489">
          <cell r="F489">
            <v>1.8897301180305498E-2</v>
          </cell>
          <cell r="G489">
            <v>2.1094290828792089E-2</v>
          </cell>
          <cell r="H489">
            <v>2.3227646407333834E-2</v>
          </cell>
          <cell r="I489">
            <v>-8.616335819186121E-3</v>
          </cell>
        </row>
        <row r="490">
          <cell r="F490">
            <v>6.3864961613592699E-3</v>
          </cell>
          <cell r="G490">
            <v>3.9224282148963025E-3</v>
          </cell>
          <cell r="H490">
            <v>8.2799515753962886E-3</v>
          </cell>
          <cell r="I490">
            <v>3.3094036315145861E-3</v>
          </cell>
        </row>
        <row r="491">
          <cell r="F491">
            <v>-5.4465961634177183E-3</v>
          </cell>
          <cell r="G491">
            <v>-1.1153751498116289E-2</v>
          </cell>
          <cell r="H491">
            <v>-1.9848792514969059E-3</v>
          </cell>
          <cell r="I491">
            <v>-2.7448572839035147E-3</v>
          </cell>
        </row>
        <row r="492">
          <cell r="F492">
            <v>-2.2236165245190512E-2</v>
          </cell>
          <cell r="G492">
            <v>-6.2654634896495559E-3</v>
          </cell>
          <cell r="H492">
            <v>-4.0609617255365875E-3</v>
          </cell>
          <cell r="I492">
            <v>1.4823768089689007E-2</v>
          </cell>
        </row>
        <row r="493">
          <cell r="F493">
            <v>-1.1393008844533621E-2</v>
          </cell>
          <cell r="G493">
            <v>-2.246983802727652E-2</v>
          </cell>
          <cell r="H493">
            <v>-1.4237397135809165E-2</v>
          </cell>
          <cell r="I493">
            <v>1.4850594112403746E-2</v>
          </cell>
        </row>
        <row r="494">
          <cell r="F494">
            <v>-7.0242534944593108E-5</v>
          </cell>
          <cell r="G494">
            <v>4.0657808086044479E-3</v>
          </cell>
          <cell r="H494">
            <v>3.3433688439297228E-3</v>
          </cell>
          <cell r="I494">
            <v>4.0531205766958275E-2</v>
          </cell>
        </row>
        <row r="495">
          <cell r="F495">
            <v>-4.5878135467233364E-3</v>
          </cell>
          <cell r="G495">
            <v>-1.5859283162614955E-2</v>
          </cell>
          <cell r="H495">
            <v>-1.0837549442076259E-2</v>
          </cell>
          <cell r="I495">
            <v>1.2687932035792243E-2</v>
          </cell>
        </row>
        <row r="496">
          <cell r="F496">
            <v>1.2612124051746226E-2</v>
          </cell>
          <cell r="G496">
            <v>1.1793502354010485E-2</v>
          </cell>
          <cell r="H496">
            <v>9.332951210955464E-3</v>
          </cell>
          <cell r="I496">
            <v>2.1193338722732255E-2</v>
          </cell>
        </row>
        <row r="497">
          <cell r="F497">
            <v>1.6936037623496339E-2</v>
          </cell>
          <cell r="G497">
            <v>-1.0694802371668298E-2</v>
          </cell>
          <cell r="H497">
            <v>-4.0679085631271138E-3</v>
          </cell>
          <cell r="I497">
            <v>1.3734645274445406E-2</v>
          </cell>
        </row>
        <row r="498">
          <cell r="F498">
            <v>-3.628977757604479E-2</v>
          </cell>
          <cell r="G498">
            <v>-1.7399769766253344E-2</v>
          </cell>
          <cell r="H498">
            <v>-2.6289787868205478E-2</v>
          </cell>
          <cell r="I498">
            <v>4.9671014098943263E-2</v>
          </cell>
        </row>
        <row r="499">
          <cell r="F499">
            <v>-1.6024405387981961E-2</v>
          </cell>
          <cell r="G499">
            <v>-1.1943096786687667E-2</v>
          </cell>
          <cell r="H499">
            <v>-9.4138927941538417E-3</v>
          </cell>
          <cell r="I499">
            <v>-8.0727598683117321E-3</v>
          </cell>
        </row>
        <row r="500">
          <cell r="F500">
            <v>-1.5390154269263804E-3</v>
          </cell>
          <cell r="G500">
            <v>-1.3423657041423415E-2</v>
          </cell>
          <cell r="H500">
            <v>-2.6621520437321747E-3</v>
          </cell>
          <cell r="I500">
            <v>-5.7834965120127979E-2</v>
          </cell>
        </row>
        <row r="501">
          <cell r="F501">
            <v>7.1185793029245586E-3</v>
          </cell>
          <cell r="G501">
            <v>6.995198526081662E-3</v>
          </cell>
          <cell r="H501">
            <v>5.6592682305985744E-3</v>
          </cell>
          <cell r="I501">
            <v>-1.6095021828228123E-2</v>
          </cell>
        </row>
        <row r="502">
          <cell r="F502">
            <v>-9.3260897351582581E-3</v>
          </cell>
          <cell r="G502">
            <v>-8.0463214131133269E-3</v>
          </cell>
          <cell r="H502">
            <v>-8.5410040350062371E-3</v>
          </cell>
          <cell r="I502">
            <v>-1.475379234149648E-2</v>
          </cell>
        </row>
        <row r="503">
          <cell r="F503">
            <v>-5.3873452491512049E-3</v>
          </cell>
          <cell r="G503">
            <v>-4.1195689607385925E-3</v>
          </cell>
          <cell r="H503">
            <v>-6.3961441746949151E-3</v>
          </cell>
          <cell r="I503">
            <v>1.6393470353913886E-3</v>
          </cell>
        </row>
        <row r="504">
          <cell r="F504">
            <v>-1.148404651227353E-2</v>
          </cell>
          <cell r="G504">
            <v>-9.888891757532256E-3</v>
          </cell>
          <cell r="H504">
            <v>-1.1820850262089806E-2</v>
          </cell>
          <cell r="I504">
            <v>-2.153303171444982E-2</v>
          </cell>
        </row>
        <row r="505">
          <cell r="F505">
            <v>3.0880271910114312E-3</v>
          </cell>
          <cell r="G505">
            <v>8.3516862859784116E-3</v>
          </cell>
          <cell r="H505">
            <v>3.4243091685799598E-3</v>
          </cell>
          <cell r="I505">
            <v>-4.5137458994370917E-2</v>
          </cell>
        </row>
        <row r="506">
          <cell r="F506">
            <v>-9.797968794854086E-3</v>
          </cell>
          <cell r="G506">
            <v>6.7281817224767472E-4</v>
          </cell>
          <cell r="H506">
            <v>2.0418091327115695E-3</v>
          </cell>
          <cell r="I506">
            <v>1.0498886417537106E-2</v>
          </cell>
        </row>
        <row r="507">
          <cell r="F507">
            <v>-3.9699459639213289E-3</v>
          </cell>
          <cell r="G507">
            <v>-9.218434450107154E-3</v>
          </cell>
          <cell r="H507">
            <v>-3.9703920758523466E-3</v>
          </cell>
          <cell r="I507">
            <v>9.1586414323597039E-3</v>
          </cell>
        </row>
        <row r="508">
          <cell r="F508">
            <v>-1.4966638812167889E-2</v>
          </cell>
          <cell r="G508">
            <v>-2.0624337965426166E-2</v>
          </cell>
          <cell r="H508">
            <v>-1.4399169234249871E-2</v>
          </cell>
          <cell r="I508">
            <v>-2.9862325037143929E-2</v>
          </cell>
        </row>
        <row r="509">
          <cell r="F509">
            <v>-1.2067278033464107E-2</v>
          </cell>
          <cell r="G509">
            <v>-1.3504627812247308E-2</v>
          </cell>
          <cell r="H509">
            <v>-1.5352677681500592E-2</v>
          </cell>
          <cell r="I509">
            <v>7.7408573896325158E-4</v>
          </cell>
        </row>
        <row r="510">
          <cell r="F510">
            <v>6.0815879834811475E-3</v>
          </cell>
          <cell r="G510">
            <v>-5.5340484346414432E-3</v>
          </cell>
          <cell r="H510">
            <v>6.9867737171197507E-3</v>
          </cell>
          <cell r="I510">
            <v>2.1221655303780285E-2</v>
          </cell>
        </row>
        <row r="511">
          <cell r="F511">
            <v>1.3758586542081412E-2</v>
          </cell>
          <cell r="G511">
            <v>1.3131046187942259E-2</v>
          </cell>
          <cell r="H511">
            <v>1.1609447919618E-2</v>
          </cell>
          <cell r="I511">
            <v>8.9327067424994754E-3</v>
          </cell>
        </row>
        <row r="512">
          <cell r="F512">
            <v>-1.1446579272714639E-2</v>
          </cell>
          <cell r="G512">
            <v>-5.6923307447352038E-3</v>
          </cell>
          <cell r="H512">
            <v>-2.0250059606020943E-3</v>
          </cell>
          <cell r="I512">
            <v>-1.1969013627232459E-2</v>
          </cell>
        </row>
        <row r="513">
          <cell r="F513">
            <v>-2.5530834971257105E-2</v>
          </cell>
          <cell r="G513">
            <v>-1.0520849101058292E-2</v>
          </cell>
          <cell r="H513">
            <v>-1.2212452759193665E-2</v>
          </cell>
          <cell r="I513">
            <v>-8.3126906130360449E-3</v>
          </cell>
        </row>
        <row r="514">
          <cell r="F514">
            <v>-9.0275516183294553E-3</v>
          </cell>
          <cell r="G514">
            <v>1.971639373823904E-3</v>
          </cell>
          <cell r="H514">
            <v>-1.0202937674333628E-3</v>
          </cell>
          <cell r="I514">
            <v>-1.9745470627950398E-2</v>
          </cell>
        </row>
        <row r="515">
          <cell r="F515">
            <v>-3.2309268416895387E-3</v>
          </cell>
          <cell r="G515">
            <v>-1.5668834866892111E-3</v>
          </cell>
          <cell r="H515">
            <v>-7.3007360906403394E-3</v>
          </cell>
          <cell r="I515">
            <v>1.9182579196867474E-3</v>
          </cell>
        </row>
        <row r="516">
          <cell r="F516">
            <v>5.3558826224417173E-3</v>
          </cell>
          <cell r="G516">
            <v>6.8056623429685994E-3</v>
          </cell>
          <cell r="H516">
            <v>4.7760270107003663E-3</v>
          </cell>
          <cell r="I516">
            <v>5.5328046724782941E-2</v>
          </cell>
        </row>
        <row r="517">
          <cell r="F517">
            <v>-1.1108088892195996E-2</v>
          </cell>
          <cell r="G517">
            <v>-1.2283738431415151E-2</v>
          </cell>
          <cell r="H517">
            <v>-1.1803689735587125E-2</v>
          </cell>
          <cell r="I517">
            <v>9.2415768630657799E-3</v>
          </cell>
        </row>
        <row r="518">
          <cell r="F518">
            <v>-4.261590398215164E-3</v>
          </cell>
          <cell r="G518">
            <v>-1.2642522835319218E-2</v>
          </cell>
          <cell r="H518">
            <v>-4.6086587318328398E-3</v>
          </cell>
          <cell r="I518">
            <v>-2.2735908006804535E-2</v>
          </cell>
        </row>
        <row r="519">
          <cell r="F519">
            <v>7.5808636483933722E-3</v>
          </cell>
          <cell r="G519">
            <v>1.2439053685627035E-2</v>
          </cell>
          <cell r="H519">
            <v>6.1916764095486243E-3</v>
          </cell>
          <cell r="I519">
            <v>-4.3302213771089587E-2</v>
          </cell>
        </row>
        <row r="520">
          <cell r="F520">
            <v>1.0432844862349193E-3</v>
          </cell>
          <cell r="G520">
            <v>-3.1590773240667202E-3</v>
          </cell>
          <cell r="H520">
            <v>-3.8048395668076711E-3</v>
          </cell>
          <cell r="I520">
            <v>-2.1245434456907283E-2</v>
          </cell>
        </row>
        <row r="521">
          <cell r="F521">
            <v>1.2909345731240342E-2</v>
          </cell>
          <cell r="G521">
            <v>1.3634616554270791E-2</v>
          </cell>
          <cell r="H521">
            <v>1.5561689358096995E-2</v>
          </cell>
          <cell r="I521">
            <v>-4.6365757391331974E-2</v>
          </cell>
        </row>
        <row r="522">
          <cell r="F522">
            <v>4.1527889429698334E-3</v>
          </cell>
          <cell r="G522">
            <v>1.3080446600153889E-3</v>
          </cell>
          <cell r="H522">
            <v>4.152190001171778E-3</v>
          </cell>
          <cell r="I522">
            <v>-3.8928431272533356E-2</v>
          </cell>
        </row>
        <row r="523">
          <cell r="F523">
            <v>3.8777299538901071E-2</v>
          </cell>
          <cell r="G523">
            <v>2.55138671947992E-2</v>
          </cell>
          <cell r="H523">
            <v>3.0271750581587931E-2</v>
          </cell>
          <cell r="I523">
            <v>3.6626188029137259E-2</v>
          </cell>
        </row>
        <row r="524">
          <cell r="F524">
            <v>1.1704514680244095E-2</v>
          </cell>
          <cell r="G524">
            <v>8.1999678519896393E-3</v>
          </cell>
          <cell r="H524">
            <v>4.9744810731447943E-3</v>
          </cell>
          <cell r="I524">
            <v>-5.0576715487533341E-3</v>
          </cell>
        </row>
        <row r="525">
          <cell r="F525">
            <v>-9.0482582712053516E-3</v>
          </cell>
          <cell r="G525">
            <v>-2.628378247148799E-3</v>
          </cell>
          <cell r="H525">
            <v>-4.9475233897844362E-3</v>
          </cell>
          <cell r="I525">
            <v>1.7969081520730283E-2</v>
          </cell>
        </row>
        <row r="526">
          <cell r="F526">
            <v>-2.4302243618553775E-2</v>
          </cell>
          <cell r="G526">
            <v>-1.4778715033331379E-2</v>
          </cell>
          <cell r="H526">
            <v>-2.1672983888231388E-2</v>
          </cell>
          <cell r="I526">
            <v>1.5596356690074653E-3</v>
          </cell>
        </row>
        <row r="527">
          <cell r="F527">
            <v>-5.090147761008695E-3</v>
          </cell>
          <cell r="G527">
            <v>4.1463112860085465E-3</v>
          </cell>
          <cell r="H527">
            <v>-5.0082786588078159E-4</v>
          </cell>
          <cell r="I527">
            <v>-3.145013603065723E-2</v>
          </cell>
        </row>
        <row r="528">
          <cell r="F528">
            <v>6.2845992612777487E-3</v>
          </cell>
          <cell r="G528">
            <v>0</v>
          </cell>
          <cell r="H528">
            <v>5.3649646113163273E-3</v>
          </cell>
          <cell r="I528">
            <v>-1.8275348613323448E-2</v>
          </cell>
        </row>
        <row r="529">
          <cell r="F529">
            <v>2.6015587890108574E-3</v>
          </cell>
          <cell r="G529">
            <v>1.9684077021519574E-3</v>
          </cell>
          <cell r="H529">
            <v>1.338328230067869E-3</v>
          </cell>
          <cell r="I529">
            <v>2.1640303842848301E-2</v>
          </cell>
        </row>
        <row r="530">
          <cell r="F530">
            <v>9.4926312179796808E-3</v>
          </cell>
          <cell r="G530">
            <v>3.6803535420292799E-3</v>
          </cell>
          <cell r="H530">
            <v>1.098556138872096E-2</v>
          </cell>
          <cell r="I530">
            <v>-3.7632502513408377E-2</v>
          </cell>
        </row>
        <row r="531">
          <cell r="F531">
            <v>8.1154796965110469E-3</v>
          </cell>
          <cell r="G531">
            <v>4.398619085520152E-3</v>
          </cell>
          <cell r="H531">
            <v>3.8727661513613333E-3</v>
          </cell>
          <cell r="I531">
            <v>6.6413126282304042E-3</v>
          </cell>
        </row>
        <row r="532">
          <cell r="F532">
            <v>0</v>
          </cell>
          <cell r="G532">
            <v>0</v>
          </cell>
          <cell r="H532">
            <v>0</v>
          </cell>
          <cell r="I532">
            <v>-2.1185927231026469E-2</v>
          </cell>
        </row>
        <row r="533">
          <cell r="F533">
            <v>7.6048900639088127E-3</v>
          </cell>
          <cell r="G533">
            <v>8.7396167077123665E-3</v>
          </cell>
          <cell r="H533">
            <v>1.4148183208548942E-2</v>
          </cell>
          <cell r="I533">
            <v>2.3058643085794413E-2</v>
          </cell>
        </row>
        <row r="534">
          <cell r="F534">
            <v>4.038133078268424E-3</v>
          </cell>
          <cell r="G534">
            <v>4.5819647529658555E-3</v>
          </cell>
          <cell r="H534">
            <v>8.1931483570399002E-3</v>
          </cell>
          <cell r="I534">
            <v>-1.1786623714064619E-2</v>
          </cell>
        </row>
        <row r="535">
          <cell r="F535">
            <v>-1.021894091239239E-2</v>
          </cell>
          <cell r="G535">
            <v>-3.9537177829241672E-3</v>
          </cell>
          <cell r="H535">
            <v>-9.5248570805061914E-3</v>
          </cell>
          <cell r="I535">
            <v>3.6866488001022164E-2</v>
          </cell>
        </row>
        <row r="536">
          <cell r="F536">
            <v>2.1632882750736732E-3</v>
          </cell>
          <cell r="G536">
            <v>4.0499549112826584E-3</v>
          </cell>
          <cell r="H536">
            <v>-2.2253867086860909E-3</v>
          </cell>
          <cell r="I536">
            <v>1.6808716567835811E-2</v>
          </cell>
        </row>
        <row r="537">
          <cell r="F537">
            <v>-8.5325729008998725E-3</v>
          </cell>
          <cell r="G537">
            <v>4.0336189143116517E-3</v>
          </cell>
          <cell r="H537">
            <v>-4.7225790151638105E-3</v>
          </cell>
          <cell r="I537">
            <v>-2.1371515283220132E-2</v>
          </cell>
        </row>
        <row r="538">
          <cell r="F538">
            <v>3.4175937076457268E-3</v>
          </cell>
          <cell r="G538">
            <v>-9.5849707731753868E-5</v>
          </cell>
          <cell r="H538">
            <v>-7.3771191944492335E-4</v>
          </cell>
          <cell r="I538">
            <v>-6.3210363800009642E-3</v>
          </cell>
        </row>
        <row r="539">
          <cell r="F539">
            <v>1.8103359322995871E-3</v>
          </cell>
          <cell r="G539">
            <v>-6.712053181322905E-4</v>
          </cell>
          <cell r="H539">
            <v>-1.6386874643858334E-3</v>
          </cell>
          <cell r="I539">
            <v>2.3901502885074449E-2</v>
          </cell>
        </row>
        <row r="540">
          <cell r="F540">
            <v>-3.3248033962233062E-3</v>
          </cell>
          <cell r="G540">
            <v>1.5655431447876744E-2</v>
          </cell>
          <cell r="H540">
            <v>-7.3345041656629082E-3</v>
          </cell>
          <cell r="I540">
            <v>7.1825462504599485E-3</v>
          </cell>
        </row>
        <row r="541">
          <cell r="F541">
            <v>-7.5830403002949561E-4</v>
          </cell>
          <cell r="G541">
            <v>6.6078257938391428E-4</v>
          </cell>
          <cell r="H541">
            <v>-5.3209891001295183E-3</v>
          </cell>
          <cell r="I541">
            <v>-3.1999272053539397E-2</v>
          </cell>
        </row>
        <row r="542">
          <cell r="F542">
            <v>-4.0115740339791523E-3</v>
          </cell>
          <cell r="G542">
            <v>-1.7000381880614265E-3</v>
          </cell>
          <cell r="H542">
            <v>1.0089170881870974E-3</v>
          </cell>
          <cell r="I542">
            <v>-4.457322200492559E-2</v>
          </cell>
        </row>
        <row r="543">
          <cell r="F543">
            <v>-6.3049939965632994E-6</v>
          </cell>
          <cell r="G543">
            <v>-8.5110412249121345E-4</v>
          </cell>
          <cell r="H543">
            <v>7.9347590674038316E-4</v>
          </cell>
          <cell r="I543">
            <v>-2.3147935534642772E-2</v>
          </cell>
        </row>
        <row r="544">
          <cell r="F544">
            <v>-2.7776398422324163E-3</v>
          </cell>
          <cell r="G544">
            <v>-7.0732060102221602E-3</v>
          </cell>
          <cell r="H544">
            <v>-1.8601497342262473E-3</v>
          </cell>
          <cell r="I544">
            <v>1.9105733286408628E-3</v>
          </cell>
        </row>
        <row r="545">
          <cell r="F545">
            <v>4.2766886744379264E-3</v>
          </cell>
          <cell r="G545">
            <v>8.0954312857108664E-4</v>
          </cell>
          <cell r="H545">
            <v>-4.3941285777982907E-3</v>
          </cell>
          <cell r="I545">
            <v>1.4736913896645828E-2</v>
          </cell>
        </row>
        <row r="546">
          <cell r="F546">
            <v>-1.2729345670464756E-3</v>
          </cell>
          <cell r="G546">
            <v>-9.3255260843259549E-3</v>
          </cell>
          <cell r="H546">
            <v>-7.1611498528806536E-3</v>
          </cell>
          <cell r="I546">
            <v>-1.5621019749085488E-2</v>
          </cell>
        </row>
        <row r="547">
          <cell r="F547">
            <v>-3.419021185947559E-3</v>
          </cell>
          <cell r="G547">
            <v>-1.3593146778057624E-2</v>
          </cell>
          <cell r="H547">
            <v>2.923533724872683E-3</v>
          </cell>
          <cell r="I547">
            <v>3.6520093675363428E-3</v>
          </cell>
        </row>
        <row r="548">
          <cell r="F548">
            <v>1.3165465301904499E-2</v>
          </cell>
          <cell r="G548">
            <v>7.7141784192071988E-3</v>
          </cell>
          <cell r="H548">
            <v>9.9894328082731788E-3</v>
          </cell>
          <cell r="I548">
            <v>1.2382038500712926E-2</v>
          </cell>
        </row>
        <row r="549">
          <cell r="F549">
            <v>-1.3345538229818023E-2</v>
          </cell>
          <cell r="G549">
            <v>-1.1031578280776971E-2</v>
          </cell>
          <cell r="H549">
            <v>-1.1759180764537237E-2</v>
          </cell>
          <cell r="I549">
            <v>6.2477135540860623E-2</v>
          </cell>
        </row>
        <row r="550">
          <cell r="F550">
            <v>-4.5644244829707935E-4</v>
          </cell>
          <cell r="G550">
            <v>-6.913995228316927E-3</v>
          </cell>
          <cell r="H550">
            <v>-1.0231648595135131E-3</v>
          </cell>
          <cell r="I550">
            <v>2.7559223640453469E-2</v>
          </cell>
        </row>
        <row r="551">
          <cell r="F551">
            <v>-8.3726251639142674E-3</v>
          </cell>
          <cell r="G551">
            <v>-1.0884191949026642E-2</v>
          </cell>
          <cell r="H551">
            <v>-5.8750593511538883E-3</v>
          </cell>
          <cell r="I551">
            <v>1.8896636397876858E-2</v>
          </cell>
        </row>
        <row r="552">
          <cell r="F552">
            <v>9.6073068847691526E-4</v>
          </cell>
          <cell r="G552">
            <v>1.6898612371249297E-3</v>
          </cell>
          <cell r="H552">
            <v>5.2899233517597474E-3</v>
          </cell>
          <cell r="I552">
            <v>-3.1897617185199914E-2</v>
          </cell>
        </row>
        <row r="553">
          <cell r="F553">
            <v>-4.8308500748695136E-3</v>
          </cell>
          <cell r="G553">
            <v>-1.2919898438024683E-3</v>
          </cell>
          <cell r="H553">
            <v>-2.4309347803706761E-3</v>
          </cell>
          <cell r="I553">
            <v>1.9001637158949741E-2</v>
          </cell>
        </row>
        <row r="554">
          <cell r="F554">
            <v>-5.6731640532348953E-3</v>
          </cell>
          <cell r="G554">
            <v>-2.738568196473494E-3</v>
          </cell>
          <cell r="H554">
            <v>-6.1301674789342522E-3</v>
          </cell>
          <cell r="I554">
            <v>-4.5472866078305908E-3</v>
          </cell>
        </row>
        <row r="555">
          <cell r="F555">
            <v>6.7935631242847783E-4</v>
          </cell>
          <cell r="G555">
            <v>4.5270330777800304E-3</v>
          </cell>
          <cell r="H555">
            <v>3.1985605826907958E-3</v>
          </cell>
          <cell r="I555">
            <v>-1.1010760431774645E-2</v>
          </cell>
        </row>
        <row r="556">
          <cell r="F556">
            <v>4.3169818233022277E-3</v>
          </cell>
          <cell r="G556">
            <v>3.2705678310884986E-3</v>
          </cell>
          <cell r="H556">
            <v>3.9731477544845172E-3</v>
          </cell>
          <cell r="I556">
            <v>-4.9680416056965705E-3</v>
          </cell>
        </row>
        <row r="557">
          <cell r="F557">
            <v>5.7524955730424796E-3</v>
          </cell>
          <cell r="G557">
            <v>-1.3862074599566708E-3</v>
          </cell>
          <cell r="H557">
            <v>3.9199144305231545E-3</v>
          </cell>
          <cell r="I557">
            <v>1.7542521367308907E-2</v>
          </cell>
        </row>
        <row r="558">
          <cell r="F558">
            <v>-4.6776501814944204E-3</v>
          </cell>
          <cell r="G558">
            <v>-1.0708606877180275E-2</v>
          </cell>
          <cell r="H558">
            <v>-9.586113792515432E-3</v>
          </cell>
          <cell r="I558">
            <v>-4.7643721928988178E-2</v>
          </cell>
        </row>
        <row r="559">
          <cell r="F559">
            <v>2.9286164887210405E-4</v>
          </cell>
          <cell r="G559">
            <v>3.399323409347428E-3</v>
          </cell>
          <cell r="H559">
            <v>-1.1856050938079952E-3</v>
          </cell>
          <cell r="I559">
            <v>4.5005644738066931E-2</v>
          </cell>
        </row>
        <row r="560">
          <cell r="F560">
            <v>-9.2911510251210729E-3</v>
          </cell>
          <cell r="G560">
            <v>-7.9162696086432366E-3</v>
          </cell>
          <cell r="H560">
            <v>-1.1902856839375574E-2</v>
          </cell>
          <cell r="I560">
            <v>5.7008822353611143E-3</v>
          </cell>
        </row>
        <row r="561">
          <cell r="F561">
            <v>-9.1073848378299075E-3</v>
          </cell>
          <cell r="G561">
            <v>-4.1332787308123523E-3</v>
          </cell>
          <cell r="H561">
            <v>-5.8142844258452682E-3</v>
          </cell>
          <cell r="I561">
            <v>-3.496332434235179E-2</v>
          </cell>
        </row>
        <row r="562">
          <cell r="F562">
            <v>-8.0726929466754416E-4</v>
          </cell>
          <cell r="G562">
            <v>5.2393066953547729E-3</v>
          </cell>
          <cell r="H562">
            <v>7.8724867543553806E-4</v>
          </cell>
          <cell r="I562">
            <v>3.8412504574893751E-2</v>
          </cell>
        </row>
        <row r="563">
          <cell r="F563">
            <v>-3.0090728424388923E-3</v>
          </cell>
          <cell r="G563">
            <v>-2.314000730719027E-3</v>
          </cell>
          <cell r="H563">
            <v>-1.1835903363039712E-3</v>
          </cell>
          <cell r="I563">
            <v>1.0566025044349772E-2</v>
          </cell>
        </row>
        <row r="564">
          <cell r="F564">
            <v>1.4226484328284765E-3</v>
          </cell>
          <cell r="G564">
            <v>4.5223935174247736E-3</v>
          </cell>
          <cell r="H564">
            <v>-4.1563201715972276E-3</v>
          </cell>
          <cell r="I564">
            <v>1.8640012946905326E-2</v>
          </cell>
        </row>
        <row r="565">
          <cell r="F565">
            <v>-7.8954151656549735E-3</v>
          </cell>
          <cell r="G565">
            <v>-1.6020557423964861E-2</v>
          </cell>
          <cell r="H565">
            <v>-7.0998346657265435E-3</v>
          </cell>
          <cell r="I565">
            <v>-1.3936101119343075E-3</v>
          </cell>
        </row>
        <row r="566">
          <cell r="F566">
            <v>-2.3867761039856068E-3</v>
          </cell>
          <cell r="G566">
            <v>-5.9271544428497946E-3</v>
          </cell>
          <cell r="H566">
            <v>-2.8417018063270423E-3</v>
          </cell>
          <cell r="I566">
            <v>2.9438477129117183E-2</v>
          </cell>
        </row>
        <row r="567">
          <cell r="F567">
            <v>9.8480227217313653E-3</v>
          </cell>
          <cell r="G567">
            <v>1.2932970486930829E-2</v>
          </cell>
          <cell r="H567">
            <v>9.2802969118263388E-3</v>
          </cell>
          <cell r="I567">
            <v>-3.1071314773574176E-2</v>
          </cell>
        </row>
        <row r="568">
          <cell r="F568">
            <v>-9.198758799118913E-3</v>
          </cell>
          <cell r="G568">
            <v>-7.7193009382766587E-3</v>
          </cell>
          <cell r="H568">
            <v>-8.1763393894474269E-3</v>
          </cell>
          <cell r="I568">
            <v>3.5125704320048043E-3</v>
          </cell>
        </row>
        <row r="569">
          <cell r="F569">
            <v>1.6376208178154862E-2</v>
          </cell>
          <cell r="G569">
            <v>1.4224126839587733E-2</v>
          </cell>
          <cell r="H569">
            <v>8.2285786282722054E-3</v>
          </cell>
          <cell r="I569">
            <v>-2.0860670725837038E-2</v>
          </cell>
        </row>
        <row r="570">
          <cell r="F570">
            <v>2.3815125032655474E-3</v>
          </cell>
          <cell r="G570">
            <v>1.4063287099335135E-3</v>
          </cell>
          <cell r="H570">
            <v>-9.5261837603765774E-5</v>
          </cell>
          <cell r="I570">
            <v>-3.2650836749514413E-3</v>
          </cell>
        </row>
        <row r="571">
          <cell r="F571">
            <v>1.4499942339846917E-3</v>
          </cell>
          <cell r="G571">
            <v>2.3061122166869487E-3</v>
          </cell>
          <cell r="H571">
            <v>4.3897406744585659E-4</v>
          </cell>
          <cell r="I571">
            <v>-1.7801913480846601E-2</v>
          </cell>
        </row>
        <row r="572">
          <cell r="F572">
            <v>8.2883569381201304E-3</v>
          </cell>
          <cell r="G572">
            <v>1.1896902308387568E-2</v>
          </cell>
          <cell r="H572">
            <v>1.0199044063886926E-2</v>
          </cell>
          <cell r="I572">
            <v>1.3095475180199515E-3</v>
          </cell>
        </row>
        <row r="573">
          <cell r="F573">
            <v>1.4861870940142213E-2</v>
          </cell>
          <cell r="G573">
            <v>1.5466883343607024E-2</v>
          </cell>
          <cell r="H573">
            <v>1.4412182300800774E-2</v>
          </cell>
          <cell r="I573">
            <v>2.1513758519512262E-3</v>
          </cell>
        </row>
        <row r="574">
          <cell r="F574">
            <v>2.2293909659981747E-2</v>
          </cell>
          <cell r="G574">
            <v>2.3308384480722099E-2</v>
          </cell>
          <cell r="H574">
            <v>1.3782206176768707E-2</v>
          </cell>
          <cell r="I574">
            <v>2.0192216172710838E-2</v>
          </cell>
        </row>
        <row r="575">
          <cell r="F575">
            <v>2.5117353326884763E-3</v>
          </cell>
          <cell r="G575">
            <v>3.5162782725570931E-3</v>
          </cell>
          <cell r="H575">
            <v>2.176983896432508E-3</v>
          </cell>
          <cell r="I575">
            <v>-3.2404110322037341E-2</v>
          </cell>
        </row>
        <row r="576">
          <cell r="F576">
            <v>-9.039656700480599E-3</v>
          </cell>
          <cell r="G576">
            <v>-1.0729972518499505E-2</v>
          </cell>
          <cell r="H576">
            <v>-1.5927721195918274E-2</v>
          </cell>
          <cell r="I576">
            <v>-1.8682065646423263E-2</v>
          </cell>
        </row>
        <row r="577">
          <cell r="F577">
            <v>-9.0170938743943773E-4</v>
          </cell>
          <cell r="G577">
            <v>-2.59241623825228E-3</v>
          </cell>
          <cell r="H577">
            <v>3.1688135081316983E-4</v>
          </cell>
          <cell r="I577">
            <v>3.3349041126294618E-3</v>
          </cell>
        </row>
        <row r="578">
          <cell r="F578">
            <v>1.2494368728920067E-2</v>
          </cell>
          <cell r="G578">
            <v>1.2847937924679606E-2</v>
          </cell>
          <cell r="H578">
            <v>1.4047788921453567E-2</v>
          </cell>
          <cell r="I578">
            <v>-1.3843097136382017E-2</v>
          </cell>
        </row>
        <row r="579">
          <cell r="F579">
            <v>1.2811451792387681E-2</v>
          </cell>
          <cell r="G579">
            <v>1.5025127818742899E-2</v>
          </cell>
          <cell r="H579">
            <v>8.3803250771103815E-3</v>
          </cell>
          <cell r="I579">
            <v>1.2912327825008892E-2</v>
          </cell>
        </row>
        <row r="580">
          <cell r="F580">
            <v>-2.1029862851119239E-3</v>
          </cell>
          <cell r="G580">
            <v>-3.6530576405665806E-3</v>
          </cell>
          <cell r="H580">
            <v>-3.9800700717809124E-3</v>
          </cell>
          <cell r="I580">
            <v>-1.9017045574938683E-3</v>
          </cell>
        </row>
        <row r="581">
          <cell r="F581">
            <v>1.9512483060243852E-2</v>
          </cell>
          <cell r="G581">
            <v>1.2310717378146511E-2</v>
          </cell>
          <cell r="H581">
            <v>1.0506000947014722E-2</v>
          </cell>
          <cell r="I581">
            <v>1.8020923422961972E-2</v>
          </cell>
        </row>
        <row r="582">
          <cell r="F582">
            <v>-3.2496331126633336E-3</v>
          </cell>
          <cell r="G582">
            <v>-7.0694680734045418E-3</v>
          </cell>
          <cell r="H582">
            <v>-3.0308176742402143E-3</v>
          </cell>
          <cell r="I582">
            <v>3.8853005122183586E-2</v>
          </cell>
        </row>
        <row r="583">
          <cell r="F583">
            <v>-4.0388810674046203E-3</v>
          </cell>
          <cell r="G583">
            <v>-5.4289458000609005E-3</v>
          </cell>
          <cell r="H583">
            <v>7.8463777454571557E-4</v>
          </cell>
          <cell r="I583">
            <v>-1.432825498076421E-2</v>
          </cell>
        </row>
        <row r="584">
          <cell r="F584">
            <v>-3.4546121619689218E-4</v>
          </cell>
          <cell r="G584">
            <v>2.8117549805439018E-3</v>
          </cell>
          <cell r="H584">
            <v>4.0599805445343954E-3</v>
          </cell>
          <cell r="I584">
            <v>-2.5942263926075227E-2</v>
          </cell>
        </row>
        <row r="585">
          <cell r="F585">
            <v>8.345762500979079E-3</v>
          </cell>
          <cell r="G585">
            <v>6.9020467069875685E-3</v>
          </cell>
          <cell r="H585">
            <v>4.2988625015157354E-4</v>
          </cell>
          <cell r="I585">
            <v>2.6025268538595529E-3</v>
          </cell>
        </row>
        <row r="586">
          <cell r="F586">
            <v>4.8512888937771526E-3</v>
          </cell>
          <cell r="G586">
            <v>6.531580834873596E-3</v>
          </cell>
          <cell r="H586">
            <v>2.9917352763665023E-3</v>
          </cell>
          <cell r="I586">
            <v>-4.7528063584965337E-3</v>
          </cell>
        </row>
        <row r="587">
          <cell r="F587">
            <v>-2.8228922433466029E-3</v>
          </cell>
          <cell r="G587">
            <v>0</v>
          </cell>
          <cell r="H587">
            <v>6.6213821470320683E-3</v>
          </cell>
          <cell r="I587">
            <v>-1.8398091426004466E-2</v>
          </cell>
        </row>
        <row r="588">
          <cell r="F588">
            <v>-5.2729221996720144E-3</v>
          </cell>
          <cell r="G588">
            <v>-4.6182977775540969E-4</v>
          </cell>
          <cell r="H588">
            <v>-1.4035059725838398E-3</v>
          </cell>
          <cell r="I588">
            <v>-1.6197578317709186E-2</v>
          </cell>
        </row>
        <row r="589">
          <cell r="F589">
            <v>1.5955111708010318E-2</v>
          </cell>
          <cell r="G589">
            <v>1.0842704773147341E-2</v>
          </cell>
          <cell r="H589">
            <v>5.8159599625971295E-3</v>
          </cell>
          <cell r="I589">
            <v>-5.5820401876768039E-2</v>
          </cell>
        </row>
        <row r="590">
          <cell r="F590">
            <v>1.3038521039847376E-2</v>
          </cell>
          <cell r="G590">
            <v>1.5417009810408439E-2</v>
          </cell>
          <cell r="H590">
            <v>9.8637857355367252E-3</v>
          </cell>
          <cell r="I590">
            <v>1.4209737484565567E-2</v>
          </cell>
        </row>
        <row r="591">
          <cell r="F591">
            <v>1.8159689071538941E-2</v>
          </cell>
          <cell r="G591">
            <v>2.1412378537926418E-2</v>
          </cell>
          <cell r="H591">
            <v>1.1948903594316985E-2</v>
          </cell>
          <cell r="I591">
            <v>1.23718935095111E-2</v>
          </cell>
        </row>
        <row r="592">
          <cell r="F592">
            <v>-8.3359808928096784E-3</v>
          </cell>
          <cell r="G592">
            <v>-6.0078813037202933E-3</v>
          </cell>
          <cell r="H592">
            <v>-7.792970039658299E-3</v>
          </cell>
          <cell r="I592">
            <v>-2.720860119770422E-2</v>
          </cell>
        </row>
        <row r="593">
          <cell r="F593">
            <v>4.9205455626459842E-4</v>
          </cell>
          <cell r="G593">
            <v>1.2398708580341614E-3</v>
          </cell>
          <cell r="H593">
            <v>-5.4678394019409679E-3</v>
          </cell>
          <cell r="I593">
            <v>1.5995700645732403E-2</v>
          </cell>
        </row>
        <row r="594">
          <cell r="F594">
            <v>1.9470495412694318E-3</v>
          </cell>
          <cell r="G594">
            <v>3.357635140277153E-3</v>
          </cell>
          <cell r="H594">
            <v>3.3527705733519459E-3</v>
          </cell>
          <cell r="I594">
            <v>1.1081647502788875E-2</v>
          </cell>
        </row>
        <row r="595">
          <cell r="F595">
            <v>-9.7954077738773779E-3</v>
          </cell>
          <cell r="G595">
            <v>-7.9261822626755223E-3</v>
          </cell>
          <cell r="H595">
            <v>-3.8273814732142906E-3</v>
          </cell>
          <cell r="I595">
            <v>2.7591097402370431E-2</v>
          </cell>
        </row>
        <row r="596">
          <cell r="F596">
            <v>-2.3678476079596203E-3</v>
          </cell>
          <cell r="G596">
            <v>-2.2252890931044383E-3</v>
          </cell>
          <cell r="H596">
            <v>-3.5637511522273713E-3</v>
          </cell>
          <cell r="I596">
            <v>-2.3891414041127209E-2</v>
          </cell>
        </row>
        <row r="597">
          <cell r="F597">
            <v>2.9550723197961496E-3</v>
          </cell>
          <cell r="G597">
            <v>-2.6736776595260388E-4</v>
          </cell>
          <cell r="H597">
            <v>-2.898697045958863E-3</v>
          </cell>
          <cell r="I597">
            <v>-1.1785139889578928E-2</v>
          </cell>
        </row>
        <row r="598">
          <cell r="F598">
            <v>1.5107342426439406E-2</v>
          </cell>
          <cell r="G598">
            <v>1.1212419976359954E-2</v>
          </cell>
          <cell r="H598">
            <v>1.0148689481285E-2</v>
          </cell>
          <cell r="I598">
            <v>-2.8006069721403241E-2</v>
          </cell>
        </row>
        <row r="599">
          <cell r="F599">
            <v>9.9845310999857433E-3</v>
          </cell>
          <cell r="G599">
            <v>7.2452948293391332E-3</v>
          </cell>
          <cell r="H599">
            <v>2.0581774378447487E-3</v>
          </cell>
          <cell r="I599">
            <v>-9.0231897384668927E-3</v>
          </cell>
        </row>
        <row r="600">
          <cell r="F600">
            <v>1.8154008984877255E-2</v>
          </cell>
          <cell r="G600">
            <v>1.6532170943003768E-2</v>
          </cell>
          <cell r="H600">
            <v>1.7620785829169004E-2</v>
          </cell>
          <cell r="I600">
            <v>-9.3379503370138398E-3</v>
          </cell>
        </row>
        <row r="601">
          <cell r="F601">
            <v>5.7887281762447453E-3</v>
          </cell>
          <cell r="G601">
            <v>9.8919551921377285E-3</v>
          </cell>
          <cell r="H601">
            <v>1.1992844615128971E-2</v>
          </cell>
          <cell r="I601">
            <v>6.7697648892566867E-3</v>
          </cell>
        </row>
        <row r="602">
          <cell r="F602">
            <v>-9.1019635840552395E-4</v>
          </cell>
          <cell r="G602">
            <v>-7.3131941464490442E-3</v>
          </cell>
          <cell r="H602">
            <v>-1.3174274782665479E-2</v>
          </cell>
          <cell r="I602">
            <v>-3.4953672296876402E-4</v>
          </cell>
        </row>
        <row r="603">
          <cell r="F603">
            <v>-8.4515859344217337E-3</v>
          </cell>
          <cell r="G603">
            <v>-9.7048358146258409E-3</v>
          </cell>
          <cell r="H603">
            <v>-2.7113853517846793E-3</v>
          </cell>
          <cell r="I603">
            <v>1.0045337458982955E-2</v>
          </cell>
        </row>
        <row r="604">
          <cell r="F604">
            <v>3.3402080072493664E-4</v>
          </cell>
          <cell r="G604">
            <v>-3.3864487709900745E-3</v>
          </cell>
          <cell r="H604">
            <v>1.0806362709739549E-3</v>
          </cell>
          <cell r="I604">
            <v>-3.2675669189746362E-2</v>
          </cell>
        </row>
        <row r="605">
          <cell r="F605">
            <v>1.6199705069339349E-2</v>
          </cell>
          <cell r="G605">
            <v>1.2318354282621654E-2</v>
          </cell>
          <cell r="H605">
            <v>7.8070446139790846E-3</v>
          </cell>
          <cell r="I605">
            <v>-2.8431039485568594E-2</v>
          </cell>
        </row>
        <row r="606">
          <cell r="F606">
            <v>1.2145065969837675E-2</v>
          </cell>
          <cell r="G606">
            <v>1.0639534637523667E-2</v>
          </cell>
          <cell r="H606">
            <v>1.3098114492693743E-2</v>
          </cell>
          <cell r="I606">
            <v>-1.4815569860571727E-2</v>
          </cell>
        </row>
        <row r="607">
          <cell r="F607">
            <v>1.6369563272278773E-2</v>
          </cell>
          <cell r="G607">
            <v>1.3467222007391427E-2</v>
          </cell>
          <cell r="H607">
            <v>1.6051545196272363E-2</v>
          </cell>
          <cell r="I607">
            <v>-1.780137578739751E-3</v>
          </cell>
        </row>
        <row r="608">
          <cell r="F608">
            <v>3.1054978777796852E-2</v>
          </cell>
          <cell r="G608">
            <v>2.3211553142269241E-2</v>
          </cell>
          <cell r="H608">
            <v>2.7778654872935109E-2</v>
          </cell>
          <cell r="I608">
            <v>7.218253707431975E-3</v>
          </cell>
        </row>
        <row r="609">
          <cell r="F609">
            <v>2.0680227863089477E-3</v>
          </cell>
          <cell r="G609">
            <v>7.5918731985914253E-3</v>
          </cell>
          <cell r="H609">
            <v>8.3129193803786368E-3</v>
          </cell>
          <cell r="I609">
            <v>-3.2215629610534945E-2</v>
          </cell>
        </row>
        <row r="610">
          <cell r="F610">
            <v>5.4426980095645013E-3</v>
          </cell>
          <cell r="G610">
            <v>9.8323639027003557E-3</v>
          </cell>
          <cell r="H610">
            <v>7.82175742397576E-4</v>
          </cell>
          <cell r="I610">
            <v>-2.5015184929222264E-2</v>
          </cell>
        </row>
        <row r="611">
          <cell r="F611">
            <v>2.0954534436635613E-2</v>
          </cell>
          <cell r="G611">
            <v>2.5913539665046247E-2</v>
          </cell>
          <cell r="H611">
            <v>2.3917976151601836E-2</v>
          </cell>
          <cell r="I611">
            <v>3.6640492919485679E-2</v>
          </cell>
        </row>
        <row r="612">
          <cell r="F612">
            <v>3.9308043082448589E-3</v>
          </cell>
          <cell r="G612">
            <v>-2.9075498853500335E-3</v>
          </cell>
          <cell r="H612">
            <v>1.6087863710210375E-5</v>
          </cell>
          <cell r="I612">
            <v>-2.0763006601617198E-2</v>
          </cell>
        </row>
        <row r="613">
          <cell r="F613">
            <v>-2.1019592624818718E-3</v>
          </cell>
          <cell r="G613">
            <v>-6.474047560973843E-3</v>
          </cell>
          <cell r="H613">
            <v>-1.1349551073734775E-2</v>
          </cell>
          <cell r="I613">
            <v>-2.1455975584941573E-2</v>
          </cell>
        </row>
        <row r="614">
          <cell r="F614">
            <v>-1.7941817206292603E-2</v>
          </cell>
          <cell r="G614">
            <v>-1.8789279520372459E-2</v>
          </cell>
          <cell r="H614">
            <v>-2.1074663340002214E-2</v>
          </cell>
          <cell r="I614">
            <v>4.4707009256052688E-3</v>
          </cell>
        </row>
        <row r="615">
          <cell r="F615">
            <v>2.8920793692178037E-2</v>
          </cell>
          <cell r="G615">
            <v>3.0483016725075751E-2</v>
          </cell>
          <cell r="H615">
            <v>2.2683276620049202E-2</v>
          </cell>
          <cell r="I615">
            <v>-2.5917322382246175E-2</v>
          </cell>
        </row>
        <row r="616">
          <cell r="F616">
            <v>1.5585079819259332E-2</v>
          </cell>
          <cell r="G616">
            <v>1.4263470280546852E-2</v>
          </cell>
          <cell r="H616">
            <v>2.817914424133137E-3</v>
          </cell>
          <cell r="I616">
            <v>1.2189748461531992E-2</v>
          </cell>
        </row>
        <row r="617">
          <cell r="F617">
            <v>-5.0819580678658416E-3</v>
          </cell>
          <cell r="G617">
            <v>-2.0086533329591954E-3</v>
          </cell>
          <cell r="H617">
            <v>9.7244971791803905E-4</v>
          </cell>
          <cell r="I617">
            <v>-5.2754019757759285E-2</v>
          </cell>
        </row>
        <row r="618">
          <cell r="F618">
            <v>5.4512054288500027E-2</v>
          </cell>
          <cell r="G618">
            <v>4.9412321455395543E-2</v>
          </cell>
          <cell r="H618">
            <v>3.5143174312453569E-2</v>
          </cell>
          <cell r="I618">
            <v>4.3299664195558758E-2</v>
          </cell>
        </row>
        <row r="619">
          <cell r="F619">
            <v>-2.2075979316031984E-2</v>
          </cell>
          <cell r="G619">
            <v>-1.3971728382241946E-2</v>
          </cell>
          <cell r="H619">
            <v>-1.5695015934440226E-2</v>
          </cell>
          <cell r="I619">
            <v>4.0326066729113215E-2</v>
          </cell>
        </row>
        <row r="620">
          <cell r="F620">
            <v>-1.0870819588679857E-2</v>
          </cell>
          <cell r="G620">
            <v>-1.3261647858908631E-2</v>
          </cell>
          <cell r="H620">
            <v>-2.1180685029935514E-2</v>
          </cell>
          <cell r="I620">
            <v>1.9538323216248463E-2</v>
          </cell>
        </row>
        <row r="621">
          <cell r="F621">
            <v>1.3585008692114215E-4</v>
          </cell>
          <cell r="G621">
            <v>-5.1946199051344016E-3</v>
          </cell>
          <cell r="H621">
            <v>2.5518503006038851E-3</v>
          </cell>
          <cell r="I621">
            <v>-4.5999651661035493E-2</v>
          </cell>
        </row>
        <row r="622">
          <cell r="F622">
            <v>-2.5452183391265763E-3</v>
          </cell>
          <cell r="G622">
            <v>1.291695339539278E-3</v>
          </cell>
          <cell r="H622">
            <v>6.975536909481923E-3</v>
          </cell>
          <cell r="I622">
            <v>-1.3955760598176156E-2</v>
          </cell>
        </row>
        <row r="623">
          <cell r="F623">
            <v>2.7946828631710868E-2</v>
          </cell>
          <cell r="G623">
            <v>3.3342021868653926E-2</v>
          </cell>
          <cell r="H623">
            <v>3.1209081565781116E-2</v>
          </cell>
          <cell r="I623">
            <v>5.7105598799526494E-3</v>
          </cell>
        </row>
        <row r="624">
          <cell r="F624">
            <v>-1.506293385868546E-2</v>
          </cell>
          <cell r="G624">
            <v>-1.1783311145707423E-2</v>
          </cell>
          <cell r="H624">
            <v>-1.2609336407935786E-2</v>
          </cell>
          <cell r="I624">
            <v>3.1635694742291692E-2</v>
          </cell>
        </row>
        <row r="625">
          <cell r="F625">
            <v>-3.7359632029085842E-3</v>
          </cell>
          <cell r="G625">
            <v>-2.9024356164639564E-3</v>
          </cell>
          <cell r="H625">
            <v>-5.5832227774285734E-4</v>
          </cell>
          <cell r="I625">
            <v>-4.8083763431262076E-2</v>
          </cell>
        </row>
        <row r="626">
          <cell r="F626">
            <v>3.6260179843291877E-2</v>
          </cell>
          <cell r="G626">
            <v>3.8991365217124097E-2</v>
          </cell>
          <cell r="H626">
            <v>2.5333292800332113E-2</v>
          </cell>
          <cell r="I626">
            <v>-1.860067851984408E-2</v>
          </cell>
        </row>
        <row r="627">
          <cell r="F627">
            <v>1.245397269264943E-2</v>
          </cell>
          <cell r="G627">
            <v>9.4527090986037191E-3</v>
          </cell>
          <cell r="H627">
            <v>6.177295311939301E-3</v>
          </cell>
          <cell r="I627">
            <v>1.9083049009918803E-2</v>
          </cell>
        </row>
        <row r="628">
          <cell r="F628">
            <v>-2.946023192637683E-3</v>
          </cell>
          <cell r="G628">
            <v>-1.3500073103351162E-3</v>
          </cell>
          <cell r="H628">
            <v>-5.5669454781536324E-3</v>
          </cell>
          <cell r="I628">
            <v>8.2360883419067155E-3</v>
          </cell>
        </row>
        <row r="629">
          <cell r="F629">
            <v>-1.4468051466889387E-2</v>
          </cell>
          <cell r="G629">
            <v>-1.707881575073415E-3</v>
          </cell>
          <cell r="H629">
            <v>-6.6864967409734693E-3</v>
          </cell>
          <cell r="I629">
            <v>5.5094596237610434E-2</v>
          </cell>
        </row>
        <row r="630">
          <cell r="F630">
            <v>8.9738630407496314E-3</v>
          </cell>
          <cell r="G630">
            <v>1.0168558272740425E-2</v>
          </cell>
          <cell r="H630">
            <v>6.541553548055086E-3</v>
          </cell>
          <cell r="I630">
            <v>-1.0873256014933157E-2</v>
          </cell>
        </row>
        <row r="631">
          <cell r="F631">
            <v>2.3572499804336813E-2</v>
          </cell>
          <cell r="G631">
            <v>2.003207798394898E-2</v>
          </cell>
          <cell r="H631">
            <v>1.3202397162074638E-2</v>
          </cell>
          <cell r="I631">
            <v>1.6776167189582625E-2</v>
          </cell>
        </row>
        <row r="632">
          <cell r="F632">
            <v>1.3001120982647114E-2</v>
          </cell>
          <cell r="G632">
            <v>2.2778266966942047E-3</v>
          </cell>
          <cell r="H632">
            <v>9.5481378130995726E-4</v>
          </cell>
          <cell r="I632">
            <v>9.6499154381441729E-2</v>
          </cell>
        </row>
        <row r="633">
          <cell r="F633">
            <v>-1.2943035472120968E-2</v>
          </cell>
          <cell r="G633">
            <v>-1.5109438032216383E-2</v>
          </cell>
          <cell r="H633">
            <v>-1.135789091879367E-2</v>
          </cell>
          <cell r="I633">
            <v>2.7111410081704043E-3</v>
          </cell>
        </row>
        <row r="634">
          <cell r="F634">
            <v>-1.0733804221761184E-2</v>
          </cell>
          <cell r="G634">
            <v>-1.3459437911241157E-2</v>
          </cell>
          <cell r="H634">
            <v>-7.4580153700389493E-3</v>
          </cell>
          <cell r="I634">
            <v>-7.5442908622928876E-3</v>
          </cell>
        </row>
        <row r="635">
          <cell r="F635">
            <v>1.7596560102725527E-2</v>
          </cell>
          <cell r="G635">
            <v>1.7162369551009693E-2</v>
          </cell>
          <cell r="H635">
            <v>8.1940101737941681E-3</v>
          </cell>
          <cell r="I635">
            <v>-3.463282984985519E-2</v>
          </cell>
        </row>
        <row r="636">
          <cell r="F636">
            <v>4.1939696773765227E-4</v>
          </cell>
          <cell r="G636">
            <v>2.6465175456701715E-3</v>
          </cell>
          <cell r="H636">
            <v>5.45587341691375E-3</v>
          </cell>
          <cell r="I636">
            <v>1.6849370060999268E-3</v>
          </cell>
        </row>
        <row r="637">
          <cell r="F637">
            <v>-1.9137205997622565E-2</v>
          </cell>
          <cell r="G637">
            <v>-1.06635045933776E-2</v>
          </cell>
          <cell r="H637">
            <v>-6.5039778283448499E-4</v>
          </cell>
          <cell r="I637">
            <v>-4.2183748796324604E-2</v>
          </cell>
        </row>
        <row r="638">
          <cell r="F638">
            <v>4.9451741405399929E-3</v>
          </cell>
          <cell r="G638">
            <v>9.4804019430223575E-3</v>
          </cell>
          <cell r="H638">
            <v>6.3582254711552558E-3</v>
          </cell>
          <cell r="I638">
            <v>3.9930629121836493E-3</v>
          </cell>
        </row>
        <row r="639">
          <cell r="F639">
            <v>9.7035283706046888E-3</v>
          </cell>
          <cell r="G639">
            <v>4.3427726459561548E-3</v>
          </cell>
          <cell r="H639">
            <v>-9.4567627575713837E-4</v>
          </cell>
          <cell r="I639">
            <v>3.1813286241069064E-2</v>
          </cell>
        </row>
        <row r="640">
          <cell r="F640">
            <v>-9.0369100454699871E-4</v>
          </cell>
          <cell r="G640">
            <v>-8.4597277317233436E-3</v>
          </cell>
          <cell r="H640">
            <v>-8.0377000092091719E-4</v>
          </cell>
          <cell r="I640">
            <v>1.0931067596042123E-2</v>
          </cell>
        </row>
        <row r="641">
          <cell r="F641">
            <v>-9.3821731670481415E-3</v>
          </cell>
          <cell r="G641">
            <v>-9.9433386040761792E-3</v>
          </cell>
          <cell r="H641">
            <v>6.9405011182600675E-3</v>
          </cell>
          <cell r="I641">
            <v>1.6018693756705255E-2</v>
          </cell>
        </row>
        <row r="642">
          <cell r="F642">
            <v>-5.4077974573137188E-3</v>
          </cell>
          <cell r="G642">
            <v>-4.9912491450310095E-3</v>
          </cell>
          <cell r="H642">
            <v>-3.8826068571212015E-3</v>
          </cell>
          <cell r="I642">
            <v>-1.0467219265353158E-2</v>
          </cell>
        </row>
        <row r="643">
          <cell r="F643">
            <v>-1.6897197751033438E-5</v>
          </cell>
          <cell r="G643">
            <v>3.548112441423846E-4</v>
          </cell>
          <cell r="H643">
            <v>3.7546799944772058E-3</v>
          </cell>
          <cell r="I643">
            <v>5.8396302542982476E-2</v>
          </cell>
        </row>
        <row r="644">
          <cell r="F644">
            <v>-1.3197227385432733E-2</v>
          </cell>
          <cell r="G644">
            <v>-8.4788537882328312E-3</v>
          </cell>
          <cell r="H644">
            <v>-8.0782672142724922E-3</v>
          </cell>
          <cell r="I644">
            <v>-6.5102542817396612E-3</v>
          </cell>
        </row>
        <row r="645">
          <cell r="F645">
            <v>-1.939702742392038E-3</v>
          </cell>
          <cell r="G645">
            <v>-7.9381175087108995E-3</v>
          </cell>
          <cell r="H645">
            <v>-1.6714135258608334E-2</v>
          </cell>
          <cell r="I645">
            <v>-1.327029443974068E-2</v>
          </cell>
        </row>
        <row r="646">
          <cell r="F646">
            <v>-2.0341239020554253E-2</v>
          </cell>
          <cell r="G646">
            <v>-1.6801006127147845E-2</v>
          </cell>
          <cell r="H646">
            <v>-1.5779650123257841E-2</v>
          </cell>
          <cell r="I646">
            <v>-3.7761016974194863E-3</v>
          </cell>
        </row>
        <row r="647">
          <cell r="F647">
            <v>-1.5612693316140183E-3</v>
          </cell>
          <cell r="G647">
            <v>1.4668133506317573E-4</v>
          </cell>
          <cell r="H647">
            <v>1.3590774427699799E-2</v>
          </cell>
          <cell r="I647">
            <v>-7.2568791708625844E-3</v>
          </cell>
        </row>
        <row r="648">
          <cell r="F648">
            <v>-8.9173330696305959E-3</v>
          </cell>
          <cell r="G648">
            <v>-8.46932189903578E-3</v>
          </cell>
          <cell r="H648">
            <v>-7.9885824809983776E-3</v>
          </cell>
          <cell r="I648">
            <v>6.858663398709575E-3</v>
          </cell>
        </row>
        <row r="649">
          <cell r="F649">
            <v>-5.6473456274516139E-3</v>
          </cell>
          <cell r="G649">
            <v>-6.6413378326472582E-3</v>
          </cell>
          <cell r="H649">
            <v>-6.5756003070755456E-3</v>
          </cell>
          <cell r="I649">
            <v>-4.3354222163078521E-2</v>
          </cell>
        </row>
        <row r="650">
          <cell r="F650">
            <v>1.1208626676782933E-2</v>
          </cell>
          <cell r="G650">
            <v>9.96396797991418E-3</v>
          </cell>
          <cell r="H650">
            <v>8.9416732487846585E-3</v>
          </cell>
          <cell r="I650">
            <v>4.2303032408158667E-3</v>
          </cell>
        </row>
        <row r="651">
          <cell r="F651">
            <v>7.1794923322485412E-3</v>
          </cell>
          <cell r="G651">
            <v>1.3726674652040348E-2</v>
          </cell>
          <cell r="H651">
            <v>3.8914271321595839E-3</v>
          </cell>
          <cell r="I651">
            <v>6.1721222378742406E-3</v>
          </cell>
        </row>
        <row r="652">
          <cell r="F652">
            <v>-1.6680274179643219E-3</v>
          </cell>
          <cell r="G652">
            <v>-1.5280509412896439E-3</v>
          </cell>
          <cell r="H652">
            <v>-5.1498648624772742E-3</v>
          </cell>
          <cell r="I652">
            <v>-2.1020784172068784E-2</v>
          </cell>
        </row>
        <row r="653">
          <cell r="F653">
            <v>7.7412111010824337E-3</v>
          </cell>
          <cell r="G653">
            <v>1.5714222032736223E-2</v>
          </cell>
          <cell r="H653">
            <v>-1.4176380063473536E-3</v>
          </cell>
          <cell r="I653">
            <v>-3.6902212573511159E-2</v>
          </cell>
        </row>
        <row r="654">
          <cell r="F654">
            <v>-3.5108526391220535E-3</v>
          </cell>
          <cell r="G654">
            <v>4.6843517743643459E-3</v>
          </cell>
          <cell r="H654">
            <v>6.6705767353274327E-3</v>
          </cell>
          <cell r="I654">
            <v>2.5207825275445388E-2</v>
          </cell>
        </row>
        <row r="655">
          <cell r="F655">
            <v>-1.968594386797598E-3</v>
          </cell>
          <cell r="G655">
            <v>-8.5628311029351274E-3</v>
          </cell>
          <cell r="H655">
            <v>-5.7475838541243239E-3</v>
          </cell>
          <cell r="I655">
            <v>-9.3351353542860723E-3</v>
          </cell>
        </row>
        <row r="656">
          <cell r="F656">
            <v>3.8637620913288956E-3</v>
          </cell>
          <cell r="G656">
            <v>-4.7608832621370235E-3</v>
          </cell>
          <cell r="H656">
            <v>2.9465238316435231E-3</v>
          </cell>
          <cell r="I656">
            <v>-1.7135531171142138E-2</v>
          </cell>
        </row>
        <row r="657">
          <cell r="F657">
            <v>-9.2649455119509089E-3</v>
          </cell>
          <cell r="G657">
            <v>-9.4078171581982797E-3</v>
          </cell>
          <cell r="H657">
            <v>-5.8977683083167882E-3</v>
          </cell>
          <cell r="I657">
            <v>-3.3245128470995051E-3</v>
          </cell>
        </row>
        <row r="658">
          <cell r="F658">
            <v>-1.2965691665407938E-3</v>
          </cell>
          <cell r="G658">
            <v>2.9881226227674133E-3</v>
          </cell>
          <cell r="H658">
            <v>-2.2164737619174667E-3</v>
          </cell>
          <cell r="I658">
            <v>-1.7481228506368698E-2</v>
          </cell>
        </row>
        <row r="659">
          <cell r="F659">
            <v>-2.5572881683288929E-3</v>
          </cell>
          <cell r="G659">
            <v>-6.5344200967753828E-3</v>
          </cell>
          <cell r="H659">
            <v>2.0376811259366763E-4</v>
          </cell>
          <cell r="I659">
            <v>-1.2094686181057999E-2</v>
          </cell>
        </row>
        <row r="660">
          <cell r="F660">
            <v>-3.5078017419710623E-3</v>
          </cell>
          <cell r="G660">
            <v>-3.7427115938443089E-3</v>
          </cell>
          <cell r="H660">
            <v>4.3035324727276796E-3</v>
          </cell>
          <cell r="I660">
            <v>1.6126303737877021E-3</v>
          </cell>
        </row>
        <row r="661">
          <cell r="F661">
            <v>-1.501245816488373E-3</v>
          </cell>
          <cell r="G661">
            <v>-3.6768761674675317E-4</v>
          </cell>
          <cell r="H661">
            <v>-2.5325303806903289E-3</v>
          </cell>
          <cell r="I661">
            <v>-9.4045387446033291E-3</v>
          </cell>
        </row>
        <row r="662">
          <cell r="F662">
            <v>4.2007189603660271E-3</v>
          </cell>
          <cell r="G662">
            <v>7.8026661042647685E-3</v>
          </cell>
          <cell r="H662">
            <v>-1.3500742933736734E-3</v>
          </cell>
          <cell r="I662">
            <v>1.2568798077650647E-2</v>
          </cell>
        </row>
        <row r="663">
          <cell r="F663">
            <v>6.7724911385014866E-3</v>
          </cell>
          <cell r="G663">
            <v>3.7877453596812834E-3</v>
          </cell>
          <cell r="H663">
            <v>1.2519038829608522E-3</v>
          </cell>
          <cell r="I663">
            <v>1.6122271444457312E-2</v>
          </cell>
        </row>
        <row r="664">
          <cell r="F664">
            <v>1.8230463163550284E-3</v>
          </cell>
          <cell r="G664">
            <v>2.3963412818052915E-3</v>
          </cell>
          <cell r="H664">
            <v>-2.7539221754228475E-3</v>
          </cell>
          <cell r="I664">
            <v>-1.6734511906907452E-2</v>
          </cell>
        </row>
        <row r="665">
          <cell r="F665">
            <v>-4.2991938874156537E-3</v>
          </cell>
          <cell r="G665">
            <v>-5.4545589782722037E-3</v>
          </cell>
          <cell r="H665">
            <v>-1.2498139219674353E-3</v>
          </cell>
          <cell r="I665">
            <v>-8.7570748955247673E-3</v>
          </cell>
        </row>
        <row r="666">
          <cell r="F666">
            <v>4.5339421210143236E-3</v>
          </cell>
          <cell r="G666">
            <v>3.9302790867138697E-3</v>
          </cell>
          <cell r="H666">
            <v>-3.8794321422322042E-3</v>
          </cell>
          <cell r="I666">
            <v>1.7339926458147373E-2</v>
          </cell>
        </row>
        <row r="667">
          <cell r="F667">
            <v>8.2271706124048792E-3</v>
          </cell>
          <cell r="G667">
            <v>2.3217859151221615E-3</v>
          </cell>
          <cell r="H667">
            <v>5.3036648034282359E-3</v>
          </cell>
          <cell r="I667">
            <v>-7.4108722686290129E-3</v>
          </cell>
        </row>
        <row r="668">
          <cell r="F668">
            <v>2.0939126027414343E-3</v>
          </cell>
          <cell r="G668">
            <v>-1.0151180946386766E-3</v>
          </cell>
          <cell r="H668">
            <v>-1.7230648457357751E-3</v>
          </cell>
          <cell r="I668">
            <v>2.6605002326320959E-2</v>
          </cell>
        </row>
        <row r="669">
          <cell r="F669">
            <v>-8.0983906732021525E-3</v>
          </cell>
          <cell r="G669">
            <v>-8.7801354623318426E-3</v>
          </cell>
          <cell r="H669">
            <v>-2.0646883145309975E-3</v>
          </cell>
          <cell r="I669">
            <v>-2.6657132065551176E-2</v>
          </cell>
        </row>
        <row r="670">
          <cell r="F670">
            <v>-2.8081049254757248E-3</v>
          </cell>
          <cell r="G670">
            <v>3.8348506666484451E-3</v>
          </cell>
          <cell r="H670">
            <v>8.2473844742108962E-3</v>
          </cell>
          <cell r="I670">
            <v>-4.2501795440380005E-2</v>
          </cell>
        </row>
        <row r="671">
          <cell r="F671">
            <v>1.4743371017640767E-2</v>
          </cell>
          <cell r="G671">
            <v>1.6593241085956577E-2</v>
          </cell>
          <cell r="H671">
            <v>1.8217053908520516E-2</v>
          </cell>
          <cell r="I671">
            <v>2.8476383198582967E-2</v>
          </cell>
        </row>
        <row r="672">
          <cell r="F672">
            <v>-3.8288434368457156E-3</v>
          </cell>
          <cell r="G672">
            <v>-8.1356869061407731E-3</v>
          </cell>
          <cell r="H672">
            <v>-1.9847403688915857E-3</v>
          </cell>
          <cell r="I672">
            <v>-3.6989198362745541E-3</v>
          </cell>
        </row>
        <row r="673">
          <cell r="F673">
            <v>7.0872283242766668E-4</v>
          </cell>
          <cell r="G673">
            <v>-2.787079896605477E-3</v>
          </cell>
          <cell r="H673">
            <v>-8.279884048285512E-4</v>
          </cell>
          <cell r="I673">
            <v>1.6187448958887927E-3</v>
          </cell>
        </row>
        <row r="674">
          <cell r="F674">
            <v>5.491218312125061E-3</v>
          </cell>
          <cell r="G674">
            <v>1.2316164709781222E-3</v>
          </cell>
          <cell r="H674">
            <v>8.948727166860754E-4</v>
          </cell>
          <cell r="I674">
            <v>-1.6996964733509461E-2</v>
          </cell>
        </row>
        <row r="675">
          <cell r="F675">
            <v>-8.696666882577711E-3</v>
          </cell>
          <cell r="G675">
            <v>-1.3815445647924232E-2</v>
          </cell>
          <cell r="H675">
            <v>4.2263187384728781E-3</v>
          </cell>
          <cell r="I675">
            <v>1.4326146446500992E-2</v>
          </cell>
        </row>
        <row r="676">
          <cell r="F676">
            <v>-4.555731688356498E-3</v>
          </cell>
          <cell r="G676">
            <v>-5.6686572820681715E-3</v>
          </cell>
          <cell r="H676">
            <v>3.0805257774217285E-4</v>
          </cell>
          <cell r="I676">
            <v>3.5710304325814683E-3</v>
          </cell>
        </row>
        <row r="677">
          <cell r="F677">
            <v>6.1861763340107937E-3</v>
          </cell>
          <cell r="G677">
            <v>6.6225407604934569E-3</v>
          </cell>
          <cell r="H677">
            <v>-2.5924600790021234E-3</v>
          </cell>
          <cell r="I677">
            <v>6.7381809029763468E-4</v>
          </cell>
        </row>
        <row r="678">
          <cell r="F678">
            <v>8.577419833937408E-3</v>
          </cell>
          <cell r="G678">
            <v>2.3807354894653477E-3</v>
          </cell>
          <cell r="H678">
            <v>6.9103860377363563E-4</v>
          </cell>
          <cell r="I678">
            <v>6.5996613722372121E-3</v>
          </cell>
        </row>
        <row r="679">
          <cell r="F679">
            <v>-2.6185879967559221E-3</v>
          </cell>
          <cell r="G679">
            <v>-1.6748215003052812E-2</v>
          </cell>
          <cell r="H679">
            <v>-4.9626757284038092E-3</v>
          </cell>
          <cell r="I679">
            <v>-4.6078597730492615E-3</v>
          </cell>
        </row>
        <row r="680">
          <cell r="F680">
            <v>-3.3199521125189875E-4</v>
          </cell>
          <cell r="G680">
            <v>-2.0854288271475539E-3</v>
          </cell>
          <cell r="H680">
            <v>-1.6540671131052343E-3</v>
          </cell>
          <cell r="I680">
            <v>-2.2909022738233597E-2</v>
          </cell>
        </row>
        <row r="681">
          <cell r="F681">
            <v>-3.4040764409738388E-3</v>
          </cell>
          <cell r="G681">
            <v>6.7079081295885908E-4</v>
          </cell>
          <cell r="H681">
            <v>1.9973518318979508E-3</v>
          </cell>
          <cell r="I681">
            <v>5.1882259587461869E-3</v>
          </cell>
        </row>
        <row r="682">
          <cell r="F682">
            <v>-1.8589110778513866E-3</v>
          </cell>
          <cell r="G682">
            <v>1.414638014188691E-3</v>
          </cell>
          <cell r="H682">
            <v>-4.10448128612229E-3</v>
          </cell>
          <cell r="I682">
            <v>-1.9254922839416551E-2</v>
          </cell>
        </row>
        <row r="683">
          <cell r="F683">
            <v>-2.1637688734153475E-4</v>
          </cell>
          <cell r="G683">
            <v>-1.488150603587624E-4</v>
          </cell>
          <cell r="H683">
            <v>1.6206342251706147E-3</v>
          </cell>
          <cell r="I683">
            <v>-7.5418109090361193E-3</v>
          </cell>
        </row>
        <row r="684">
          <cell r="F684">
            <v>-9.7860802993803789E-4</v>
          </cell>
          <cell r="G684">
            <v>2.6752886316281674E-3</v>
          </cell>
          <cell r="H684">
            <v>2.4811793596350419E-4</v>
          </cell>
          <cell r="I684">
            <v>-4.0462055628397815E-3</v>
          </cell>
        </row>
        <row r="685">
          <cell r="F685">
            <v>8.0143226948974234E-3</v>
          </cell>
          <cell r="G685">
            <v>8.0200004851197354E-3</v>
          </cell>
          <cell r="H685">
            <v>1.0831305160629919E-3</v>
          </cell>
          <cell r="I685">
            <v>2.4047385268845655E-2</v>
          </cell>
        </row>
        <row r="686">
          <cell r="F686">
            <v>6.1765796477432069E-3</v>
          </cell>
          <cell r="G686">
            <v>-5.8914502035451691E-4</v>
          </cell>
          <cell r="H686">
            <v>3.4381567521377249E-3</v>
          </cell>
          <cell r="I686">
            <v>-6.2319436317836161E-3</v>
          </cell>
        </row>
        <row r="687">
          <cell r="F687">
            <v>-1.5581900592525009E-2</v>
          </cell>
          <cell r="G687">
            <v>-1.8062705374505862E-2</v>
          </cell>
          <cell r="H687">
            <v>-1.1521823787959216E-2</v>
          </cell>
          <cell r="I687">
            <v>-1.2015892118265748E-2</v>
          </cell>
        </row>
        <row r="688">
          <cell r="F688">
            <v>1.5914991314603469E-3</v>
          </cell>
          <cell r="G688">
            <v>-2.3279400743341093E-3</v>
          </cell>
          <cell r="H688">
            <v>-4.087885023575359E-3</v>
          </cell>
          <cell r="I688">
            <v>4.3654791999020994E-3</v>
          </cell>
        </row>
        <row r="689">
          <cell r="F689">
            <v>-1.7811616566974582E-3</v>
          </cell>
          <cell r="G689">
            <v>-4.5119567617597062E-4</v>
          </cell>
          <cell r="H689">
            <v>1.416303429011941E-4</v>
          </cell>
          <cell r="I689">
            <v>-2.2459931257720481E-3</v>
          </cell>
        </row>
        <row r="690">
          <cell r="F690">
            <v>-2.3843845971063485E-3</v>
          </cell>
          <cell r="G690">
            <v>-4.145474186121002E-3</v>
          </cell>
          <cell r="H690">
            <v>5.2442232516004836E-3</v>
          </cell>
          <cell r="I690">
            <v>-1.1671725342406092E-2</v>
          </cell>
        </row>
        <row r="691">
          <cell r="F691">
            <v>2.2073957777811294E-3</v>
          </cell>
          <cell r="G691">
            <v>-6.0441222752660197E-4</v>
          </cell>
          <cell r="H691">
            <v>1.3910925206430389E-3</v>
          </cell>
          <cell r="I691">
            <v>3.7483154000540274E-2</v>
          </cell>
        </row>
        <row r="692">
          <cell r="F692">
            <v>-1.4192124001917079E-3</v>
          </cell>
          <cell r="G692">
            <v>-1.1342585056658763E-3</v>
          </cell>
          <cell r="H692">
            <v>-1.4187819770017937E-3</v>
          </cell>
          <cell r="I692">
            <v>1.8900509884628686E-2</v>
          </cell>
        </row>
        <row r="693">
          <cell r="F693">
            <v>8.44581809312271E-3</v>
          </cell>
          <cell r="G693">
            <v>5.4327455737009488E-3</v>
          </cell>
          <cell r="H693">
            <v>-1.8897819001439419E-4</v>
          </cell>
          <cell r="I693">
            <v>-1.4001093169742583E-3</v>
          </cell>
        </row>
        <row r="694">
          <cell r="F694">
            <v>-9.2520208042147709E-3</v>
          </cell>
          <cell r="G694">
            <v>-1.2532109117078787E-2</v>
          </cell>
          <cell r="H694">
            <v>-7.0241610300137685E-3</v>
          </cell>
          <cell r="I694">
            <v>-3.0264140844776206E-2</v>
          </cell>
        </row>
        <row r="695">
          <cell r="F695">
            <v>9.6850294903886806E-3</v>
          </cell>
          <cell r="G695">
            <v>9.5175616536941916E-3</v>
          </cell>
          <cell r="H695">
            <v>8.2669276867322165E-3</v>
          </cell>
          <cell r="I695">
            <v>2.853922746927854E-2</v>
          </cell>
        </row>
        <row r="696">
          <cell r="F696">
            <v>-5.7910891931075145E-3</v>
          </cell>
          <cell r="G696">
            <v>-6.8541402481476247E-3</v>
          </cell>
          <cell r="H696">
            <v>-1.4290409790677337E-3</v>
          </cell>
          <cell r="I696">
            <v>-1.0962898002867346E-2</v>
          </cell>
        </row>
        <row r="697">
          <cell r="F697">
            <v>-2.1615313303434635E-3</v>
          </cell>
          <cell r="G697">
            <v>4.0954135585175577E-3</v>
          </cell>
          <cell r="H697">
            <v>-6.3548083021559636E-4</v>
          </cell>
          <cell r="I697">
            <v>5.3937433684716977E-2</v>
          </cell>
        </row>
        <row r="698">
          <cell r="F698">
            <v>-3.2540386912190719E-3</v>
          </cell>
          <cell r="G698">
            <v>2.0036677591637967E-3</v>
          </cell>
          <cell r="H698">
            <v>2.8739528180395852E-3</v>
          </cell>
          <cell r="I698">
            <v>2.0903854798558788E-2</v>
          </cell>
        </row>
        <row r="699">
          <cell r="F699">
            <v>-6.2654937230763525E-4</v>
          </cell>
          <cell r="G699">
            <v>-4.8079745840654779E-3</v>
          </cell>
          <cell r="H699">
            <v>3.0689075160807633E-3</v>
          </cell>
          <cell r="I699">
            <v>9.4094813486895572E-3</v>
          </cell>
        </row>
        <row r="700">
          <cell r="F700">
            <v>6.7508720544856978E-3</v>
          </cell>
          <cell r="G700">
            <v>8.8033061208934761E-3</v>
          </cell>
          <cell r="H700">
            <v>4.6960809786654213E-3</v>
          </cell>
          <cell r="I700">
            <v>1.3892561296315409E-2</v>
          </cell>
        </row>
        <row r="701">
          <cell r="F701">
            <v>-2.2133064020737215E-3</v>
          </cell>
          <cell r="G701">
            <v>-7.741291987318444E-3</v>
          </cell>
          <cell r="H701">
            <v>-3.2389215337546187E-3</v>
          </cell>
          <cell r="I701">
            <v>-1.9295483304743458E-2</v>
          </cell>
        </row>
        <row r="702">
          <cell r="F702">
            <v>5.4749436861080804E-3</v>
          </cell>
          <cell r="G702">
            <v>1.1570844255254214E-2</v>
          </cell>
          <cell r="H702">
            <v>2.8132989261663069E-3</v>
          </cell>
          <cell r="I702">
            <v>4.3349465678018381E-2</v>
          </cell>
        </row>
        <row r="703">
          <cell r="F703">
            <v>1.2673257798887217E-3</v>
          </cell>
          <cell r="G703">
            <v>3.2548336783728006E-3</v>
          </cell>
          <cell r="H703">
            <v>5.3651854337788945E-3</v>
          </cell>
          <cell r="I703">
            <v>2.6562918341961079E-3</v>
          </cell>
        </row>
        <row r="704">
          <cell r="F704">
            <v>7.4909680987632872E-3</v>
          </cell>
          <cell r="G704">
            <v>8.5540539444561008E-3</v>
          </cell>
          <cell r="H704">
            <v>4.2110793822944569E-3</v>
          </cell>
          <cell r="I704">
            <v>2.500767504664202E-3</v>
          </cell>
        </row>
        <row r="705">
          <cell r="F705">
            <v>0</v>
          </cell>
          <cell r="G705">
            <v>0</v>
          </cell>
          <cell r="H705">
            <v>0</v>
          </cell>
          <cell r="I705">
            <v>-2.9093660921317543E-2</v>
          </cell>
        </row>
        <row r="706">
          <cell r="F706">
            <v>5.8192183864418899E-3</v>
          </cell>
          <cell r="G706">
            <v>9.1789419683637741E-3</v>
          </cell>
          <cell r="H706">
            <v>-9.7654543992837725E-5</v>
          </cell>
          <cell r="I706">
            <v>1.1121001540528632E-2</v>
          </cell>
        </row>
        <row r="707">
          <cell r="F707">
            <v>-9.3457964929982858E-4</v>
          </cell>
          <cell r="G707">
            <v>-3.8235340699097741E-3</v>
          </cell>
          <cell r="H707">
            <v>-4.5900530432869558E-3</v>
          </cell>
          <cell r="I707">
            <v>-3.4041754501942059E-3</v>
          </cell>
        </row>
        <row r="708">
          <cell r="F708">
            <v>1.6636109701240218E-2</v>
          </cell>
          <cell r="G708">
            <v>1.2045912247448332E-2</v>
          </cell>
          <cell r="H708">
            <v>9.9698145503142859E-3</v>
          </cell>
          <cell r="I708">
            <v>5.9590754448985941E-2</v>
          </cell>
        </row>
        <row r="709">
          <cell r="F709">
            <v>-4.0559059662324884E-3</v>
          </cell>
          <cell r="G709">
            <v>-5.2911141704282925E-3</v>
          </cell>
          <cell r="H709">
            <v>-5.4645823663194166E-3</v>
          </cell>
          <cell r="I709">
            <v>9.6852053291791168E-2</v>
          </cell>
        </row>
        <row r="710">
          <cell r="F710">
            <v>-1.4129730149326922E-2</v>
          </cell>
          <cell r="G710">
            <v>-1.5894716280511655E-2</v>
          </cell>
          <cell r="H710">
            <v>-2.1940563879046748E-2</v>
          </cell>
          <cell r="I710">
            <v>2.1822149018865989E-3</v>
          </cell>
        </row>
        <row r="711">
          <cell r="F711">
            <v>-6.0849512362830174E-3</v>
          </cell>
          <cell r="G711">
            <v>-6.1898922373253467E-3</v>
          </cell>
          <cell r="H711">
            <v>4.1970386616981074E-4</v>
          </cell>
          <cell r="I711">
            <v>0.11794022387679561</v>
          </cell>
        </row>
        <row r="712">
          <cell r="F712">
            <v>2.1691076219788668E-3</v>
          </cell>
          <cell r="G712">
            <v>1.3456436822887666E-3</v>
          </cell>
          <cell r="H712">
            <v>-3.8366882072108444E-3</v>
          </cell>
          <cell r="I712">
            <v>-1.8759850019820237E-2</v>
          </cell>
        </row>
        <row r="713">
          <cell r="F713">
            <v>-2.0955741550266263E-3</v>
          </cell>
          <cell r="G713">
            <v>-2.3560660873612506E-3</v>
          </cell>
          <cell r="H713">
            <v>-1.0147013510171899E-2</v>
          </cell>
          <cell r="I713">
            <v>-3.4475507933254962E-2</v>
          </cell>
        </row>
        <row r="714">
          <cell r="F714">
            <v>6.7258025259818877E-4</v>
          </cell>
          <cell r="G714">
            <v>8.6861438225532273E-3</v>
          </cell>
          <cell r="H714">
            <v>-2.9837394972001257E-3</v>
          </cell>
          <cell r="I714">
            <v>-5.4389418698654698E-2</v>
          </cell>
        </row>
        <row r="715">
          <cell r="F715">
            <v>1.1125716906368984E-2</v>
          </cell>
          <cell r="G715">
            <v>1.4482058724433105E-2</v>
          </cell>
          <cell r="H715">
            <v>1.4484814118835085E-2</v>
          </cell>
          <cell r="I715">
            <v>2.6075671364026134E-2</v>
          </cell>
        </row>
        <row r="716">
          <cell r="F716">
            <v>-3.3094566483334023E-3</v>
          </cell>
          <cell r="G716">
            <v>-4.7673272292164306E-3</v>
          </cell>
          <cell r="H716">
            <v>-6.3378950854230186E-4</v>
          </cell>
          <cell r="I716">
            <v>4.3646063992206115E-2</v>
          </cell>
        </row>
        <row r="717">
          <cell r="F717">
            <v>-1.1087236612596425E-2</v>
          </cell>
          <cell r="G717">
            <v>-1.2614146209473331E-2</v>
          </cell>
          <cell r="H717">
            <v>-1.0689973042921156E-2</v>
          </cell>
          <cell r="I717">
            <v>4.7168065417172861E-2</v>
          </cell>
        </row>
        <row r="718">
          <cell r="F718">
            <v>-1.1843892361684545E-2</v>
          </cell>
          <cell r="G718">
            <v>-1.2699891597297756E-2</v>
          </cell>
          <cell r="H718">
            <v>-8.3628491758866753E-3</v>
          </cell>
          <cell r="I718">
            <v>3.3328981591623542E-2</v>
          </cell>
        </row>
        <row r="719">
          <cell r="F719">
            <v>-8.5257692685137641E-3</v>
          </cell>
          <cell r="G719">
            <v>-1.619130046656608E-2</v>
          </cell>
          <cell r="H719">
            <v>-1.3197310533217987E-2</v>
          </cell>
          <cell r="I719">
            <v>-4.8866527125980261E-2</v>
          </cell>
        </row>
        <row r="720">
          <cell r="F720">
            <v>4.3743539825871992E-3</v>
          </cell>
          <cell r="G720">
            <v>5.3629574164149106E-4</v>
          </cell>
          <cell r="H720">
            <v>7.1237365017869298E-4</v>
          </cell>
          <cell r="I720">
            <v>-7.1904519482242739E-3</v>
          </cell>
        </row>
        <row r="721">
          <cell r="F721">
            <v>-8.8195681891985438E-3</v>
          </cell>
          <cell r="G721">
            <v>-9.4656137886439187E-3</v>
          </cell>
          <cell r="H721">
            <v>1.5080890177624187E-3</v>
          </cell>
          <cell r="I721">
            <v>3.8312410067559796E-2</v>
          </cell>
        </row>
        <row r="722">
          <cell r="F722">
            <v>-5.3042482474081739E-3</v>
          </cell>
          <cell r="G722">
            <v>-5.3106045926400516E-3</v>
          </cell>
          <cell r="H722">
            <v>-5.8029720521717955E-3</v>
          </cell>
          <cell r="I722">
            <v>-2.2683610449583957E-2</v>
          </cell>
        </row>
        <row r="723">
          <cell r="F723">
            <v>-3.1008366660569679E-3</v>
          </cell>
          <cell r="G723">
            <v>-5.8470580553074093E-3</v>
          </cell>
          <cell r="H723">
            <v>-3.4002059913195116E-3</v>
          </cell>
          <cell r="I723">
            <v>-3.3780805026062573E-2</v>
          </cell>
        </row>
        <row r="724">
          <cell r="F724">
            <v>-1.2298813732230462E-2</v>
          </cell>
          <cell r="G724">
            <v>-3.4070248930574329E-3</v>
          </cell>
          <cell r="H724">
            <v>-2.1743275468251617E-3</v>
          </cell>
          <cell r="I724">
            <v>-1.7670068515612342E-2</v>
          </cell>
        </row>
        <row r="725">
          <cell r="F725">
            <v>-1.0882287358219516E-2</v>
          </cell>
          <cell r="G725">
            <v>-2.1991840468863935E-3</v>
          </cell>
          <cell r="H725">
            <v>-9.3695247831476515E-3</v>
          </cell>
          <cell r="I725">
            <v>1.6443536327514281E-2</v>
          </cell>
        </row>
        <row r="726">
          <cell r="F726">
            <v>3.6356380191813749E-3</v>
          </cell>
          <cell r="G726">
            <v>4.3543995209107938E-3</v>
          </cell>
          <cell r="H726">
            <v>2.526047880943098E-3</v>
          </cell>
          <cell r="I726">
            <v>-8.7178613093442155E-3</v>
          </cell>
        </row>
        <row r="727">
          <cell r="F727">
            <v>-4.9036095860481715E-3</v>
          </cell>
          <cell r="G727">
            <v>-9.4783711590003174E-3</v>
          </cell>
          <cell r="H727">
            <v>-5.9109625122002948E-3</v>
          </cell>
          <cell r="I727">
            <v>2.872740604466284E-2</v>
          </cell>
        </row>
        <row r="728">
          <cell r="F728">
            <v>-5.385049307778271E-3</v>
          </cell>
          <cell r="G728">
            <v>-7.8151741616130574E-3</v>
          </cell>
          <cell r="H728">
            <v>-5.2844403429111453E-3</v>
          </cell>
          <cell r="I728">
            <v>4.783135192466201E-3</v>
          </cell>
        </row>
        <row r="729">
          <cell r="F729">
            <v>-1.7496309808932971E-2</v>
          </cell>
          <cell r="G729">
            <v>-2.8602232539550358E-2</v>
          </cell>
          <cell r="H729">
            <v>-1.4874132807101264E-2</v>
          </cell>
          <cell r="I729">
            <v>-1.03639250293006E-2</v>
          </cell>
        </row>
        <row r="730">
          <cell r="F730">
            <v>1.4068595545317569E-2</v>
          </cell>
          <cell r="G730">
            <v>4.6610600372881247E-3</v>
          </cell>
          <cell r="H730">
            <v>7.3261026715882383E-3</v>
          </cell>
          <cell r="I730">
            <v>4.5946190892070518E-3</v>
          </cell>
        </row>
        <row r="731">
          <cell r="F731">
            <v>0</v>
          </cell>
          <cell r="G731">
            <v>0</v>
          </cell>
          <cell r="H731">
            <v>0</v>
          </cell>
          <cell r="I731">
            <v>-4.4908352241321566E-2</v>
          </cell>
        </row>
        <row r="732">
          <cell r="F732">
            <v>3.4603541563308984E-2</v>
          </cell>
          <cell r="G732">
            <v>3.7037563368724838E-2</v>
          </cell>
          <cell r="H732">
            <v>2.2145252251475178E-2</v>
          </cell>
          <cell r="I732">
            <v>2.6716884551524312E-2</v>
          </cell>
        </row>
        <row r="733">
          <cell r="F733">
            <v>-2.1111098845942593E-3</v>
          </cell>
          <cell r="G733">
            <v>-9.2803509373272346E-3</v>
          </cell>
          <cell r="H733">
            <v>-4.4853758428690165E-3</v>
          </cell>
          <cell r="I733">
            <v>-2.5654772958294911E-2</v>
          </cell>
        </row>
        <row r="734">
          <cell r="F734">
            <v>-5.7114921011629299E-3</v>
          </cell>
          <cell r="G734">
            <v>-2.5424079161720952E-3</v>
          </cell>
          <cell r="H734">
            <v>-1.8506413556256475E-3</v>
          </cell>
          <cell r="I734">
            <v>3.3218966356530634E-2</v>
          </cell>
        </row>
        <row r="735">
          <cell r="F735">
            <v>9.6539081931728728E-3</v>
          </cell>
          <cell r="G735">
            <v>7.4894843951617404E-3</v>
          </cell>
          <cell r="H735">
            <v>4.0156189556217227E-3</v>
          </cell>
          <cell r="I735">
            <v>-7.5894854156547753E-3</v>
          </cell>
        </row>
        <row r="736">
          <cell r="F736">
            <v>4.296718187291197E-3</v>
          </cell>
          <cell r="G736">
            <v>4.097397584971167E-3</v>
          </cell>
          <cell r="H736">
            <v>-4.8346764471217628E-3</v>
          </cell>
          <cell r="I736">
            <v>-5.1501342476657989E-2</v>
          </cell>
        </row>
        <row r="737">
          <cell r="F737">
            <v>-8.3939126485860979E-3</v>
          </cell>
          <cell r="G737">
            <v>-9.4406426648231418E-4</v>
          </cell>
          <cell r="H737">
            <v>-7.5136230367327658E-3</v>
          </cell>
          <cell r="I737">
            <v>-7.3785868365125143E-2</v>
          </cell>
        </row>
        <row r="738">
          <cell r="F738">
            <v>2.3570138505795642E-2</v>
          </cell>
          <cell r="G738">
            <v>1.7167803622365498E-2</v>
          </cell>
          <cell r="H738">
            <v>1.499809805305592E-2</v>
          </cell>
          <cell r="I738">
            <v>5.0139013905468877E-3</v>
          </cell>
        </row>
        <row r="739">
          <cell r="F739">
            <v>1.759498037387577E-2</v>
          </cell>
          <cell r="G739">
            <v>1.8512304536509479E-2</v>
          </cell>
          <cell r="H739">
            <v>2.2261441758700474E-2</v>
          </cell>
          <cell r="I739">
            <v>-3.9097873782441235E-2</v>
          </cell>
        </row>
        <row r="740">
          <cell r="F740">
            <v>1.8674249279629622E-2</v>
          </cell>
          <cell r="G740">
            <v>2.0671211079244377E-2</v>
          </cell>
          <cell r="H740">
            <v>1.7894738411837495E-2</v>
          </cell>
          <cell r="I740">
            <v>1.4382894885451183E-2</v>
          </cell>
        </row>
        <row r="741">
          <cell r="F741">
            <v>2.4596962989295395E-3</v>
          </cell>
          <cell r="G741">
            <v>4.8241150406028582E-3</v>
          </cell>
          <cell r="H741">
            <v>3.5317706211292102E-3</v>
          </cell>
          <cell r="I741">
            <v>-5.3129269574901029E-2</v>
          </cell>
        </row>
        <row r="742">
          <cell r="F742">
            <v>1.2711428862354936E-2</v>
          </cell>
          <cell r="G742">
            <v>1.5136774550498864E-2</v>
          </cell>
          <cell r="H742">
            <v>8.6259554744492727E-3</v>
          </cell>
          <cell r="I742">
            <v>-2.4114734919998809E-2</v>
          </cell>
        </row>
        <row r="743">
          <cell r="F743">
            <v>1.5410543392549511E-2</v>
          </cell>
          <cell r="G743">
            <v>1.4443951450633218E-2</v>
          </cell>
          <cell r="H743">
            <v>1.6770222034074328E-2</v>
          </cell>
          <cell r="I743">
            <v>4.08908318497479E-2</v>
          </cell>
        </row>
        <row r="744">
          <cell r="F744">
            <v>-9.5403283024685561E-3</v>
          </cell>
          <cell r="G744">
            <v>-1.3350656881091298E-2</v>
          </cell>
          <cell r="H744">
            <v>-1.2161718542175726E-2</v>
          </cell>
          <cell r="I744">
            <v>-4.5757423045678293E-2</v>
          </cell>
        </row>
        <row r="745">
          <cell r="F745">
            <v>-5.9589764693258659E-3</v>
          </cell>
          <cell r="G745">
            <v>-7.4947796215828824E-3</v>
          </cell>
          <cell r="H745">
            <v>-9.7331310764504058E-3</v>
          </cell>
          <cell r="I745">
            <v>6.4437209464368143E-3</v>
          </cell>
        </row>
        <row r="746">
          <cell r="F746">
            <v>1.3532756948448096E-2</v>
          </cell>
          <cell r="G746">
            <v>1.1783511934828985E-2</v>
          </cell>
          <cell r="H746">
            <v>1.0639480525455205E-2</v>
          </cell>
          <cell r="I746">
            <v>-1.6946184914076224E-2</v>
          </cell>
        </row>
        <row r="747">
          <cell r="F747">
            <v>-6.4197315338075257E-3</v>
          </cell>
          <cell r="G747">
            <v>-4.5801606785742608E-3</v>
          </cell>
          <cell r="H747">
            <v>-1.0169106236518599E-2</v>
          </cell>
          <cell r="I747">
            <v>7.9194761485553485E-3</v>
          </cell>
        </row>
        <row r="748">
          <cell r="F748">
            <v>9.0393892282206924E-3</v>
          </cell>
          <cell r="G748">
            <v>8.3087392710567368E-3</v>
          </cell>
          <cell r="H748">
            <v>3.2033985705105447E-3</v>
          </cell>
          <cell r="I748">
            <v>2.1810722229680675E-2</v>
          </cell>
        </row>
        <row r="749">
          <cell r="F749">
            <v>3.8553851482478001E-3</v>
          </cell>
          <cell r="G749">
            <v>2.7422980308838656E-3</v>
          </cell>
          <cell r="H749">
            <v>5.2874524032053135E-3</v>
          </cell>
          <cell r="I749">
            <v>2.2295080388793857E-2</v>
          </cell>
        </row>
        <row r="750">
          <cell r="F750">
            <v>-1.0000137079352642E-2</v>
          </cell>
          <cell r="G750">
            <v>-9.3037397076705681E-3</v>
          </cell>
          <cell r="H750">
            <v>-1.0762782523145728E-3</v>
          </cell>
          <cell r="I750">
            <v>-4.5319663161997967E-2</v>
          </cell>
        </row>
        <row r="751">
          <cell r="F751">
            <v>1.3520749812012511E-2</v>
          </cell>
          <cell r="G751">
            <v>1.311600830606169E-2</v>
          </cell>
          <cell r="H751">
            <v>3.7376236007738437E-3</v>
          </cell>
          <cell r="I751">
            <v>-6.0134871777642561E-2</v>
          </cell>
        </row>
        <row r="752">
          <cell r="F752">
            <v>4.0267993739142912E-3</v>
          </cell>
          <cell r="G752">
            <v>1.9365256186333851E-3</v>
          </cell>
          <cell r="H752">
            <v>1.0154285805877033E-2</v>
          </cell>
          <cell r="I752">
            <v>4.1016954218060835E-2</v>
          </cell>
        </row>
        <row r="753">
          <cell r="F753">
            <v>1.7370212225265404E-3</v>
          </cell>
          <cell r="G753">
            <v>-7.1679452570865216E-4</v>
          </cell>
          <cell r="H753">
            <v>2.7937432992049989E-3</v>
          </cell>
          <cell r="I753">
            <v>6.3383647650530148E-3</v>
          </cell>
        </row>
        <row r="754">
          <cell r="F754">
            <v>7.9948488694282071E-3</v>
          </cell>
          <cell r="G754">
            <v>6.8957166256317821E-3</v>
          </cell>
          <cell r="H754">
            <v>-2.8098750971899079E-3</v>
          </cell>
          <cell r="I754">
            <v>-2.1311940056321812E-3</v>
          </cell>
        </row>
        <row r="755">
          <cell r="F755">
            <v>-8.2234129011469845E-3</v>
          </cell>
          <cell r="G755">
            <v>-1.3297925307872707E-2</v>
          </cell>
          <cell r="H755">
            <v>-7.8430104492440769E-3</v>
          </cell>
          <cell r="I755">
            <v>2.0244395777780484E-2</v>
          </cell>
        </row>
        <row r="756">
          <cell r="F756">
            <v>3.0889256917513326E-3</v>
          </cell>
          <cell r="G756">
            <v>3.4579675693502364E-3</v>
          </cell>
          <cell r="H756">
            <v>-2.3548138435760285E-4</v>
          </cell>
          <cell r="I756">
            <v>-2.8033335014023372E-2</v>
          </cell>
        </row>
        <row r="757">
          <cell r="F757">
            <v>3.7374057276943241E-3</v>
          </cell>
          <cell r="G757">
            <v>8.4146947144268392E-3</v>
          </cell>
          <cell r="H757">
            <v>6.1328001495864609E-4</v>
          </cell>
          <cell r="I757">
            <v>1.5271617326581905E-2</v>
          </cell>
        </row>
        <row r="758">
          <cell r="F758">
            <v>-3.1530139944656995E-3</v>
          </cell>
          <cell r="G758">
            <v>2.9196061471198076E-3</v>
          </cell>
          <cell r="H758">
            <v>1.7747957269068665E-3</v>
          </cell>
          <cell r="I758">
            <v>1.8043187393533732E-2</v>
          </cell>
        </row>
        <row r="759">
          <cell r="F759">
            <v>9.4652079399253693E-4</v>
          </cell>
          <cell r="G759">
            <v>-7.1131347025923139E-4</v>
          </cell>
          <cell r="H759">
            <v>-2.8462489221696215E-3</v>
          </cell>
          <cell r="I759">
            <v>-1.1485411754999885E-2</v>
          </cell>
        </row>
        <row r="760">
          <cell r="F760">
            <v>7.4503734664271813E-3</v>
          </cell>
          <cell r="G760">
            <v>1.4931743388614544E-3</v>
          </cell>
          <cell r="H760">
            <v>-3.7398392305039213E-4</v>
          </cell>
          <cell r="I760">
            <v>2.3111445265922036E-2</v>
          </cell>
        </row>
        <row r="761">
          <cell r="F761">
            <v>3.224586031115926E-3</v>
          </cell>
          <cell r="G761">
            <v>-1.1374543578765133E-3</v>
          </cell>
          <cell r="H761">
            <v>2.5677556553917015E-3</v>
          </cell>
          <cell r="I761">
            <v>-1.8789571836849699E-3</v>
          </cell>
        </row>
        <row r="762">
          <cell r="F762">
            <v>-4.9570181174932301E-3</v>
          </cell>
          <cell r="G762">
            <v>-1.0619189122848914E-2</v>
          </cell>
          <cell r="H762">
            <v>-4.018001739513056E-3</v>
          </cell>
          <cell r="I762">
            <v>-2.4352264381279007E-3</v>
          </cell>
        </row>
        <row r="763">
          <cell r="F763">
            <v>1.0599549383682121E-2</v>
          </cell>
          <cell r="G763">
            <v>1.1472401162236781E-2</v>
          </cell>
          <cell r="H763">
            <v>5.5404872293257027E-3</v>
          </cell>
          <cell r="I763">
            <v>3.1476604938517415E-2</v>
          </cell>
        </row>
        <row r="764">
          <cell r="F764">
            <v>1.6786162325972396E-3</v>
          </cell>
          <cell r="G764">
            <v>-1.3512554506076575E-3</v>
          </cell>
          <cell r="H764">
            <v>-2.2382655220811506E-3</v>
          </cell>
          <cell r="I764">
            <v>-5.1603804441507587E-3</v>
          </cell>
        </row>
        <row r="765">
          <cell r="F765">
            <v>4.3817928113117511E-4</v>
          </cell>
          <cell r="G765">
            <v>-1.8520502498031706E-3</v>
          </cell>
          <cell r="H765">
            <v>-2.8151533031334588E-3</v>
          </cell>
          <cell r="I765">
            <v>9.6751270299442367E-3</v>
          </cell>
        </row>
        <row r="766">
          <cell r="F766">
            <v>1.0375449973695685E-2</v>
          </cell>
          <cell r="G766">
            <v>4.6946773283016198E-3</v>
          </cell>
          <cell r="H766">
            <v>1.4160992351414711E-3</v>
          </cell>
          <cell r="I766">
            <v>-1.7368695949827557E-2</v>
          </cell>
        </row>
        <row r="767">
          <cell r="F767">
            <v>-8.1480465212236571E-3</v>
          </cell>
          <cell r="G767">
            <v>-1.045075764602695E-2</v>
          </cell>
          <cell r="H767">
            <v>-1.6900837440574389E-3</v>
          </cell>
          <cell r="I767">
            <v>-1.606069872019772E-3</v>
          </cell>
        </row>
        <row r="768">
          <cell r="F768">
            <v>5.5013457563334589E-3</v>
          </cell>
          <cell r="G768">
            <v>3.5433742043650515E-3</v>
          </cell>
          <cell r="H768">
            <v>-9.56516613599299E-4</v>
          </cell>
          <cell r="I768">
            <v>2.0310424490439908E-2</v>
          </cell>
        </row>
        <row r="769">
          <cell r="F769">
            <v>-1.6199235694361287E-2</v>
          </cell>
          <cell r="G769">
            <v>-1.3018020436423097E-2</v>
          </cell>
          <cell r="H769">
            <v>-5.4755769689746048E-3</v>
          </cell>
          <cell r="I769">
            <v>7.8534339765140154E-3</v>
          </cell>
        </row>
        <row r="770">
          <cell r="F770">
            <v>1.5720583672018456E-3</v>
          </cell>
          <cell r="G770">
            <v>-5.1531540947159825E-3</v>
          </cell>
          <cell r="H770">
            <v>-4.0810824062588631E-3</v>
          </cell>
          <cell r="I770">
            <v>8.1249662691652083E-3</v>
          </cell>
        </row>
        <row r="771">
          <cell r="F771">
            <v>-1.2423872942588765E-2</v>
          </cell>
          <cell r="G771">
            <v>-1.4844953268549415E-2</v>
          </cell>
          <cell r="H771">
            <v>-3.5118569162252179E-3</v>
          </cell>
          <cell r="I771">
            <v>-4.2587956534245214E-2</v>
          </cell>
        </row>
        <row r="772">
          <cell r="F772">
            <v>8.8468406091588604E-3</v>
          </cell>
          <cell r="G772">
            <v>4.0538106003051074E-3</v>
          </cell>
          <cell r="H772">
            <v>8.5932169660342178E-4</v>
          </cell>
          <cell r="I772">
            <v>1.4447776005814222E-4</v>
          </cell>
        </row>
        <row r="773">
          <cell r="F773">
            <v>1.5718690202469212E-2</v>
          </cell>
          <cell r="G773">
            <v>1.3044378103319355E-2</v>
          </cell>
          <cell r="H773">
            <v>5.777614363556235E-3</v>
          </cell>
          <cell r="I773">
            <v>2.4274613351971223E-2</v>
          </cell>
        </row>
        <row r="774">
          <cell r="F774">
            <v>-1.812515690259326E-2</v>
          </cell>
          <cell r="G774">
            <v>-1.2750195560931538E-2</v>
          </cell>
          <cell r="H774">
            <v>-7.9994749110553834E-3</v>
          </cell>
          <cell r="I774">
            <v>8.3927951240261693E-3</v>
          </cell>
        </row>
        <row r="775">
          <cell r="F775">
            <v>-4.2045862796666108E-3</v>
          </cell>
          <cell r="G775">
            <v>-3.5359152862450677E-3</v>
          </cell>
          <cell r="H775">
            <v>-1.4245490660536992E-3</v>
          </cell>
          <cell r="I775">
            <v>2.587395388493989E-2</v>
          </cell>
        </row>
        <row r="776">
          <cell r="F776">
            <v>-9.3954499662629381E-4</v>
          </cell>
          <cell r="G776">
            <v>4.1240208681446637E-3</v>
          </cell>
          <cell r="H776">
            <v>5.6695816178225864E-3</v>
          </cell>
          <cell r="I776">
            <v>4.0994542919695301E-2</v>
          </cell>
        </row>
        <row r="777">
          <cell r="F777">
            <v>-8.612865003945978E-3</v>
          </cell>
          <cell r="G777">
            <v>7.3488884839168162E-5</v>
          </cell>
          <cell r="H777">
            <v>-9.5465196745889314E-3</v>
          </cell>
          <cell r="I777">
            <v>-1.4385180573916025E-2</v>
          </cell>
        </row>
        <row r="778">
          <cell r="F778">
            <v>3.549779368906945E-4</v>
          </cell>
          <cell r="G778">
            <v>8.8144562780564169E-4</v>
          </cell>
          <cell r="H778">
            <v>-2.0459607906284512E-4</v>
          </cell>
          <cell r="I778">
            <v>5.3272465355910644E-3</v>
          </cell>
        </row>
        <row r="779">
          <cell r="F779">
            <v>8.2613072668120194E-3</v>
          </cell>
          <cell r="G779">
            <v>6.1849453324720827E-3</v>
          </cell>
          <cell r="H779">
            <v>4.0735546272074978E-3</v>
          </cell>
          <cell r="I779">
            <v>7.2312896040131113E-3</v>
          </cell>
        </row>
        <row r="780">
          <cell r="F780">
            <v>6.9064062224630479E-4</v>
          </cell>
          <cell r="G780">
            <v>-2.1914614855369002E-3</v>
          </cell>
          <cell r="H780">
            <v>-4.9580514057752118E-3</v>
          </cell>
          <cell r="I780">
            <v>-3.1231341895509225E-2</v>
          </cell>
        </row>
        <row r="781">
          <cell r="F781">
            <v>-9.8984523482289095E-3</v>
          </cell>
          <cell r="G781">
            <v>2.9247249139123055E-4</v>
          </cell>
          <cell r="H781">
            <v>-2.4837912507529336E-3</v>
          </cell>
          <cell r="I781">
            <v>-1.0577505747521608E-2</v>
          </cell>
        </row>
        <row r="782">
          <cell r="F782">
            <v>3.6399400636980299E-3</v>
          </cell>
          <cell r="G782">
            <v>7.284149190116925E-3</v>
          </cell>
          <cell r="H782">
            <v>-4.4472540331478894E-4</v>
          </cell>
          <cell r="I782">
            <v>1.7035507456067047E-3</v>
          </cell>
        </row>
        <row r="783">
          <cell r="F783">
            <v>-2.68711325311841E-3</v>
          </cell>
          <cell r="G783">
            <v>-8.7130156174744251E-4</v>
          </cell>
          <cell r="H783">
            <v>5.6066788051715609E-4</v>
          </cell>
          <cell r="I783">
            <v>1.7112850422338774E-2</v>
          </cell>
        </row>
        <row r="784">
          <cell r="F784">
            <v>-2.0393055825407395E-3</v>
          </cell>
          <cell r="G784">
            <v>-2.9098336466569018E-3</v>
          </cell>
          <cell r="H784">
            <v>-6.5842105406593342E-3</v>
          </cell>
          <cell r="I784">
            <v>7.5980569569786141E-3</v>
          </cell>
        </row>
        <row r="785">
          <cell r="F785">
            <v>-1.1597120087919521E-2</v>
          </cell>
          <cell r="G785">
            <v>-1.6897878469772625E-2</v>
          </cell>
          <cell r="H785">
            <v>-8.9098316680981046E-3</v>
          </cell>
          <cell r="I785">
            <v>-0.133408469209358</v>
          </cell>
        </row>
        <row r="786">
          <cell r="F786">
            <v>3.6228204529775765E-2</v>
          </cell>
          <cell r="G786">
            <v>3.3192474594990987E-2</v>
          </cell>
          <cell r="H786">
            <v>3.428198223022922E-2</v>
          </cell>
          <cell r="I786">
            <v>4.698379315885258E-2</v>
          </cell>
        </row>
        <row r="787">
          <cell r="F787">
            <v>1.563999423248724E-3</v>
          </cell>
          <cell r="G787">
            <v>-5.6062822035142876E-3</v>
          </cell>
          <cell r="H787">
            <v>-8.9375561413903137E-3</v>
          </cell>
          <cell r="I787">
            <v>1.86020493969127E-2</v>
          </cell>
        </row>
        <row r="788">
          <cell r="F788">
            <v>-1.1983518391589416E-2</v>
          </cell>
          <cell r="G788">
            <v>-1.5764374266822034E-2</v>
          </cell>
          <cell r="H788">
            <v>-1.719297564325813E-2</v>
          </cell>
          <cell r="I788">
            <v>2.4324418682063979E-3</v>
          </cell>
        </row>
        <row r="789">
          <cell r="F789">
            <v>-1.812082968480224E-3</v>
          </cell>
          <cell r="G789">
            <v>-4.3943167544676151E-4</v>
          </cell>
          <cell r="H789">
            <v>-5.3457462249255729E-4</v>
          </cell>
          <cell r="I789">
            <v>1.0960941436643442E-2</v>
          </cell>
        </row>
        <row r="790">
          <cell r="F790">
            <v>8.5453758614956569E-3</v>
          </cell>
          <cell r="G790">
            <v>5.1511667469343039E-3</v>
          </cell>
          <cell r="H790">
            <v>2.2668621709921871E-3</v>
          </cell>
          <cell r="I790">
            <v>-1.3205706635143795E-2</v>
          </cell>
        </row>
        <row r="791">
          <cell r="F791">
            <v>-1.9572792228824917E-3</v>
          </cell>
          <cell r="G791">
            <v>8.7415776828651619E-4</v>
          </cell>
          <cell r="H791">
            <v>-3.3165935601822704E-3</v>
          </cell>
          <cell r="I791">
            <v>-6.7535203310880396E-3</v>
          </cell>
        </row>
        <row r="792">
          <cell r="F792">
            <v>7.9514475319024877E-3</v>
          </cell>
          <cell r="G792">
            <v>3.7066689724845302E-3</v>
          </cell>
          <cell r="H792">
            <v>6.6841968295563636E-3</v>
          </cell>
          <cell r="I792">
            <v>-1.2232153203395338E-2</v>
          </cell>
        </row>
        <row r="793">
          <cell r="F793">
            <v>-2.1586307748703212E-4</v>
          </cell>
          <cell r="G793">
            <v>-1.1613981634275921E-3</v>
          </cell>
          <cell r="H793">
            <v>1.5947966763912957E-3</v>
          </cell>
          <cell r="I793">
            <v>4.9415814717265472E-3</v>
          </cell>
        </row>
        <row r="794">
          <cell r="F794">
            <v>-5.642110108545921E-3</v>
          </cell>
          <cell r="G794">
            <v>-7.9924439334151806E-4</v>
          </cell>
          <cell r="H794">
            <v>6.6679904738213419E-3</v>
          </cell>
          <cell r="I794">
            <v>-5.8605973882544359E-3</v>
          </cell>
        </row>
        <row r="795">
          <cell r="F795">
            <v>-1.1804098498252105E-3</v>
          </cell>
          <cell r="G795">
            <v>6.9176857239651593E-3</v>
          </cell>
          <cell r="H795">
            <v>9.7982452051003106E-3</v>
          </cell>
          <cell r="I795">
            <v>-0.11176729352034633</v>
          </cell>
        </row>
        <row r="796">
          <cell r="F796">
            <v>2.4616597604366002E-2</v>
          </cell>
          <cell r="G796">
            <v>2.8746198496081968E-2</v>
          </cell>
          <cell r="H796">
            <v>2.2392636501391842E-2</v>
          </cell>
          <cell r="I796">
            <v>0.10961490760126338</v>
          </cell>
        </row>
        <row r="797">
          <cell r="F797">
            <v>-4.1735911844503572E-2</v>
          </cell>
          <cell r="G797">
            <v>-3.1891253054144489E-2</v>
          </cell>
          <cell r="H797">
            <v>-2.1823738532651158E-2</v>
          </cell>
          <cell r="I797">
            <v>-6.2720269349223062E-2</v>
          </cell>
        </row>
        <row r="798">
          <cell r="F798">
            <v>3.1059478939703077E-2</v>
          </cell>
          <cell r="G798">
            <v>2.8026038642222601E-2</v>
          </cell>
          <cell r="H798">
            <v>2.860762367995889E-2</v>
          </cell>
          <cell r="I798">
            <v>-3.0018819828392985E-2</v>
          </cell>
        </row>
        <row r="799">
          <cell r="F799">
            <v>6.8052584323825393E-3</v>
          </cell>
          <cell r="G799">
            <v>-2.3263201778121441E-3</v>
          </cell>
          <cell r="H799">
            <v>6.7105775635408985E-3</v>
          </cell>
          <cell r="I799">
            <v>-2.4960785924038543E-2</v>
          </cell>
        </row>
        <row r="800">
          <cell r="F800">
            <v>5.6441784744912793E-3</v>
          </cell>
          <cell r="G800">
            <v>3.5226188321476328E-3</v>
          </cell>
          <cell r="H800">
            <v>8.6626993173883927E-3</v>
          </cell>
          <cell r="I800">
            <v>-5.6182225371193904E-2</v>
          </cell>
        </row>
        <row r="801">
          <cell r="F801">
            <v>2.3842971315575126E-2</v>
          </cell>
          <cell r="G801">
            <v>1.9086675826141829E-2</v>
          </cell>
          <cell r="H801">
            <v>1.8848679063021737E-2</v>
          </cell>
          <cell r="I801">
            <v>3.2660131382326117E-2</v>
          </cell>
        </row>
        <row r="802">
          <cell r="F802">
            <v>-1.2644466440629321E-3</v>
          </cell>
          <cell r="G802">
            <v>6.2079670902164083E-4</v>
          </cell>
          <cell r="H802">
            <v>-6.9813503525568586E-3</v>
          </cell>
          <cell r="I802">
            <v>2.3724060290945377E-2</v>
          </cell>
        </row>
        <row r="803">
          <cell r="F803">
            <v>-2.4304156337203408E-2</v>
          </cell>
          <cell r="G803">
            <v>-2.4501277979166684E-2</v>
          </cell>
          <cell r="H803">
            <v>-1.9902251309666996E-2</v>
          </cell>
          <cell r="I803">
            <v>1.7259003029978483E-2</v>
          </cell>
        </row>
        <row r="804">
          <cell r="F804">
            <v>1.0241253916785327E-2</v>
          </cell>
          <cell r="G804">
            <v>7.2522761094447573E-3</v>
          </cell>
          <cell r="H804">
            <v>3.2256977479411058E-3</v>
          </cell>
          <cell r="I804">
            <v>6.1634215257571181E-3</v>
          </cell>
        </row>
        <row r="805">
          <cell r="F805">
            <v>1.9273871196317501E-3</v>
          </cell>
          <cell r="G805">
            <v>-7.0180366414764267E-4</v>
          </cell>
          <cell r="H805">
            <v>1.5549369009027955E-3</v>
          </cell>
          <cell r="I805">
            <v>-1.6365459470413186E-2</v>
          </cell>
        </row>
        <row r="806">
          <cell r="F806">
            <v>9.2872793490123267E-3</v>
          </cell>
          <cell r="G806">
            <v>6.4729674409897331E-3</v>
          </cell>
          <cell r="H806">
            <v>-4.7765270762110228E-3</v>
          </cell>
          <cell r="I806">
            <v>3.1042156008893471E-2</v>
          </cell>
        </row>
        <row r="807">
          <cell r="F807">
            <v>-1.0788526263111843E-3</v>
          </cell>
          <cell r="G807">
            <v>2.7166358306878343E-3</v>
          </cell>
          <cell r="H807">
            <v>-2.5478791089939587E-3</v>
          </cell>
          <cell r="I807">
            <v>3.1718153066583247E-3</v>
          </cell>
        </row>
        <row r="808">
          <cell r="F808">
            <v>-1.1532540981735557E-2</v>
          </cell>
          <cell r="G808">
            <v>-1.0664996099117962E-2</v>
          </cell>
          <cell r="H808">
            <v>-4.9054237493798142E-3</v>
          </cell>
          <cell r="I808">
            <v>3.4903781248719117E-2</v>
          </cell>
        </row>
        <row r="809">
          <cell r="F809">
            <v>-1.9538267061553011E-2</v>
          </cell>
          <cell r="G809">
            <v>-1.3983271190913438E-2</v>
          </cell>
          <cell r="H809">
            <v>-1.0819060992976736E-2</v>
          </cell>
          <cell r="I809">
            <v>2.5464992849952964E-2</v>
          </cell>
        </row>
        <row r="810">
          <cell r="F810">
            <v>-1.3188870381907622E-2</v>
          </cell>
          <cell r="G810">
            <v>-1.9292971445400681E-2</v>
          </cell>
          <cell r="H810">
            <v>-1.2536749534108172E-2</v>
          </cell>
          <cell r="I810">
            <v>3.1004453826945694E-2</v>
          </cell>
        </row>
        <row r="811">
          <cell r="F811">
            <v>-1.740285240489307E-2</v>
          </cell>
          <cell r="G811">
            <v>-9.9714104865722113E-3</v>
          </cell>
          <cell r="H811">
            <v>-3.9819696973167305E-3</v>
          </cell>
          <cell r="I811">
            <v>-2.1655130402464251E-2</v>
          </cell>
        </row>
        <row r="812">
          <cell r="F812">
            <v>2.1492103276171295E-3</v>
          </cell>
          <cell r="G812">
            <v>8.0725062175527522E-4</v>
          </cell>
          <cell r="H812">
            <v>-7.4417909960113751E-3</v>
          </cell>
          <cell r="I812">
            <v>3.4895776431565939E-2</v>
          </cell>
        </row>
        <row r="813">
          <cell r="F813">
            <v>1.2935155052422449E-2</v>
          </cell>
          <cell r="G813">
            <v>5.4502027848384845E-3</v>
          </cell>
          <cell r="H813">
            <v>6.7778010302282903E-3</v>
          </cell>
          <cell r="I813">
            <v>-2.3845887980320515E-2</v>
          </cell>
        </row>
        <row r="814">
          <cell r="F814">
            <v>8.6164354135350573E-3</v>
          </cell>
          <cell r="G814">
            <v>6.4722791569266922E-3</v>
          </cell>
          <cell r="H814">
            <v>5.7373658632613057E-3</v>
          </cell>
          <cell r="I814">
            <v>-6.0144796362193824E-3</v>
          </cell>
        </row>
        <row r="815">
          <cell r="F815">
            <v>-7.8547801798589233E-3</v>
          </cell>
          <cell r="G815">
            <v>-7.4942143529855435E-3</v>
          </cell>
          <cell r="H815">
            <v>-5.3474272470581457E-3</v>
          </cell>
          <cell r="I815">
            <v>4.9615839212857574E-2</v>
          </cell>
        </row>
        <row r="816">
          <cell r="F816">
            <v>-1.1534490160174363E-2</v>
          </cell>
          <cell r="G816">
            <v>-1.5455689446494267E-2</v>
          </cell>
          <cell r="H816">
            <v>-1.0325380322489487E-2</v>
          </cell>
          <cell r="I816">
            <v>5.8952030902858429E-3</v>
          </cell>
        </row>
        <row r="817">
          <cell r="F817">
            <v>-6.5381457802600393E-3</v>
          </cell>
          <cell r="G817">
            <v>-6.6976994562666439E-3</v>
          </cell>
          <cell r="H817">
            <v>-8.2126920322786907E-3</v>
          </cell>
          <cell r="I817">
            <v>1.7481673313938212E-2</v>
          </cell>
        </row>
        <row r="818">
          <cell r="F818">
            <v>5.2879004011930908E-3</v>
          </cell>
          <cell r="G818">
            <v>-4.4811233432188509E-4</v>
          </cell>
          <cell r="H818">
            <v>-1.5650890512070672E-3</v>
          </cell>
          <cell r="I818">
            <v>-1.2996281259961816E-2</v>
          </cell>
        </row>
        <row r="819">
          <cell r="F819">
            <v>3.7452013189702934E-3</v>
          </cell>
          <cell r="G819">
            <v>4.9182259427811466E-3</v>
          </cell>
          <cell r="H819">
            <v>-4.3437585388249166E-3</v>
          </cell>
          <cell r="I819">
            <v>3.0970136816100987E-3</v>
          </cell>
        </row>
        <row r="820">
          <cell r="F820">
            <v>-5.4644085588773988E-3</v>
          </cell>
          <cell r="G820">
            <v>-5.7402871205308719E-3</v>
          </cell>
          <cell r="H820">
            <v>-2.0710059196062162E-3</v>
          </cell>
          <cell r="I820">
            <v>2.2024995385535779E-2</v>
          </cell>
        </row>
        <row r="821">
          <cell r="F821">
            <v>-5.1333618578928326E-3</v>
          </cell>
          <cell r="G821">
            <v>-9.2761908232573045E-3</v>
          </cell>
          <cell r="H821">
            <v>-6.0514447929529589E-3</v>
          </cell>
          <cell r="I821">
            <v>-8.6854093137569525E-3</v>
          </cell>
        </row>
        <row r="822">
          <cell r="F822">
            <v>6.0891282297456566E-3</v>
          </cell>
          <cell r="G822">
            <v>1.357363906466762E-3</v>
          </cell>
          <cell r="H822">
            <v>7.8011985040252912E-4</v>
          </cell>
          <cell r="I822">
            <v>-2.5356545103401688E-2</v>
          </cell>
        </row>
        <row r="823">
          <cell r="F823">
            <v>6.3371550137397868E-3</v>
          </cell>
          <cell r="G823">
            <v>5.2736656964892073E-4</v>
          </cell>
          <cell r="H823">
            <v>6.0240332833076801E-4</v>
          </cell>
          <cell r="I823">
            <v>1.9747767752336408E-2</v>
          </cell>
        </row>
        <row r="824">
          <cell r="F824">
            <v>-4.9941517419746229E-3</v>
          </cell>
          <cell r="G824">
            <v>-8.7373137491034633E-3</v>
          </cell>
          <cell r="H824">
            <v>-2.9046606726323078E-3</v>
          </cell>
          <cell r="I824">
            <v>-2.6707872974222877E-3</v>
          </cell>
        </row>
        <row r="825">
          <cell r="F825">
            <v>6.0580704626078522E-4</v>
          </cell>
          <cell r="G825">
            <v>1.2908126317726339E-3</v>
          </cell>
          <cell r="H825">
            <v>-3.1168418000988582E-3</v>
          </cell>
          <cell r="I825">
            <v>1.0994817385477139E-2</v>
          </cell>
        </row>
        <row r="826">
          <cell r="F826">
            <v>-5.2658169611467425E-3</v>
          </cell>
          <cell r="G826">
            <v>6.826974398510163E-4</v>
          </cell>
          <cell r="H826">
            <v>5.5114521674953429E-4</v>
          </cell>
          <cell r="I826">
            <v>6.4298645703560441E-3</v>
          </cell>
        </row>
        <row r="827">
          <cell r="F827">
            <v>4.2415343411874645E-3</v>
          </cell>
          <cell r="G827">
            <v>-3.7225599471689616E-3</v>
          </cell>
          <cell r="H827">
            <v>-9.6080138997819021E-3</v>
          </cell>
          <cell r="I827">
            <v>-3.6835948653318917E-3</v>
          </cell>
        </row>
        <row r="828">
          <cell r="F828">
            <v>-7.5416180466909462E-3</v>
          </cell>
          <cell r="G828">
            <v>-5.4186196841764763E-3</v>
          </cell>
          <cell r="H828">
            <v>-1.184699098015648E-2</v>
          </cell>
          <cell r="I828">
            <v>-1.4660958408768793E-2</v>
          </cell>
        </row>
        <row r="829">
          <cell r="F829">
            <v>-4.6231991089350196E-3</v>
          </cell>
          <cell r="G829">
            <v>-1.0810084303129202E-2</v>
          </cell>
          <cell r="H829">
            <v>-1.0157652433748639E-2</v>
          </cell>
          <cell r="I829">
            <v>-1.6829121036845258E-2</v>
          </cell>
        </row>
        <row r="830">
          <cell r="F830">
            <v>-4.8300241082210637E-3</v>
          </cell>
          <cell r="G830">
            <v>-4.9243037797905608E-3</v>
          </cell>
          <cell r="H830">
            <v>-3.6723124549051505E-3</v>
          </cell>
          <cell r="I830">
            <v>-1.351771064181345E-2</v>
          </cell>
        </row>
        <row r="831">
          <cell r="F831">
            <v>1.0422476864061845E-2</v>
          </cell>
          <cell r="G831">
            <v>5.6975794137447359E-3</v>
          </cell>
          <cell r="H831">
            <v>2.2626277497633766E-4</v>
          </cell>
          <cell r="I831">
            <v>-2.6495098817858071E-2</v>
          </cell>
        </row>
        <row r="832">
          <cell r="F832">
            <v>4.4082587673698681E-3</v>
          </cell>
          <cell r="G832">
            <v>6.7791647036656768E-3</v>
          </cell>
          <cell r="H832">
            <v>-1.6604504346935563E-3</v>
          </cell>
          <cell r="I832">
            <v>1.0025176984751104E-2</v>
          </cell>
        </row>
        <row r="833">
          <cell r="F833">
            <v>-1.2257799146452204E-2</v>
          </cell>
          <cell r="G833">
            <v>-3.8395085900739764E-4</v>
          </cell>
          <cell r="H833">
            <v>-9.0081851108442211E-3</v>
          </cell>
          <cell r="I833">
            <v>-1.3391554884160497E-2</v>
          </cell>
        </row>
        <row r="834">
          <cell r="F834">
            <v>1.6698944144503299E-3</v>
          </cell>
          <cell r="G834">
            <v>-1.8722565611555383E-2</v>
          </cell>
          <cell r="H834">
            <v>-9.7009336970712151E-3</v>
          </cell>
          <cell r="I834">
            <v>6.7868054116102337E-3</v>
          </cell>
        </row>
        <row r="835">
          <cell r="F835">
            <v>4.3458001376545782E-3</v>
          </cell>
          <cell r="G835">
            <v>2.3449418647657557E-3</v>
          </cell>
          <cell r="H835">
            <v>-3.7101545629114651E-3</v>
          </cell>
          <cell r="I835">
            <v>-1.1470509119152785E-2</v>
          </cell>
        </row>
        <row r="836">
          <cell r="F836">
            <v>-9.0555087774475511E-3</v>
          </cell>
          <cell r="G836">
            <v>-4.8130632328492705E-3</v>
          </cell>
          <cell r="H836">
            <v>-2.4770829041543259E-3</v>
          </cell>
          <cell r="I836">
            <v>-1.8812983367997131E-2</v>
          </cell>
        </row>
        <row r="837">
          <cell r="F837">
            <v>-7.2209230783370978E-3</v>
          </cell>
          <cell r="G837">
            <v>-3.9302047131298682E-3</v>
          </cell>
          <cell r="H837">
            <v>-5.6561525801746455E-3</v>
          </cell>
          <cell r="I837">
            <v>-1.5895425139068057E-2</v>
          </cell>
        </row>
        <row r="838">
          <cell r="F838">
            <v>-1.582742483279812E-3</v>
          </cell>
          <cell r="G838">
            <v>8.5871094447834036E-3</v>
          </cell>
          <cell r="H838">
            <v>9.42895581330488E-4</v>
          </cell>
          <cell r="I838">
            <v>7.4836025347039866E-3</v>
          </cell>
        </row>
        <row r="839">
          <cell r="F839">
            <v>3.2838970472216307E-3</v>
          </cell>
          <cell r="G839">
            <v>1.3265706198232765E-3</v>
          </cell>
          <cell r="H839">
            <v>6.0781192822635458E-3</v>
          </cell>
          <cell r="I839">
            <v>1.1648088481684183E-2</v>
          </cell>
        </row>
        <row r="840">
          <cell r="F840">
            <v>1.2656366749810423E-3</v>
          </cell>
          <cell r="G840">
            <v>-2.311375281058833E-2</v>
          </cell>
          <cell r="H840">
            <v>-1.6157872081791758E-2</v>
          </cell>
          <cell r="I840">
            <v>1.0859589215404272E-2</v>
          </cell>
        </row>
        <row r="841">
          <cell r="F841">
            <v>6.1994587908615847E-4</v>
          </cell>
          <cell r="G841">
            <v>-1.8372079614496963E-3</v>
          </cell>
          <cell r="H841">
            <v>-5.2918208600701705E-3</v>
          </cell>
          <cell r="I841">
            <v>1.4535922664600196E-2</v>
          </cell>
        </row>
        <row r="842">
          <cell r="F842">
            <v>6.5517952780772522E-3</v>
          </cell>
          <cell r="G842">
            <v>3.2726721419062345E-3</v>
          </cell>
          <cell r="H842">
            <v>8.3469512601297736E-3</v>
          </cell>
          <cell r="I842">
            <v>3.3201771238497789E-2</v>
          </cell>
        </row>
        <row r="843">
          <cell r="F843">
            <v>-1.9352072134070214E-3</v>
          </cell>
          <cell r="G843">
            <v>-6.8770012341725856E-3</v>
          </cell>
          <cell r="H843">
            <v>-1.0032272507594512E-2</v>
          </cell>
          <cell r="I843">
            <v>6.2295104570960587E-3</v>
          </cell>
        </row>
        <row r="844">
          <cell r="F844">
            <v>4.6176792213960168E-4</v>
          </cell>
          <cell r="G844">
            <v>-3.0940494415707754E-3</v>
          </cell>
          <cell r="H844">
            <v>-2.3356582179363118E-3</v>
          </cell>
          <cell r="I844">
            <v>-3.2852904220331551E-3</v>
          </cell>
        </row>
        <row r="845">
          <cell r="F845">
            <v>4.8143232401389041E-3</v>
          </cell>
          <cell r="G845">
            <v>4.8281967623369632E-4</v>
          </cell>
          <cell r="H845">
            <v>-2.1029468074672758E-3</v>
          </cell>
          <cell r="I845">
            <v>3.0948588432997727E-2</v>
          </cell>
        </row>
        <row r="846">
          <cell r="F846">
            <v>-1.5492835214204418E-2</v>
          </cell>
          <cell r="G846">
            <v>-1.4301295054723114E-2</v>
          </cell>
          <cell r="H846">
            <v>-4.7588410645321329E-3</v>
          </cell>
          <cell r="I846">
            <v>-2.6535954872117166E-3</v>
          </cell>
        </row>
        <row r="847">
          <cell r="F847">
            <v>-8.4144379084104253E-3</v>
          </cell>
          <cell r="G847">
            <v>-1.3929346943471071E-2</v>
          </cell>
          <cell r="H847">
            <v>-5.4357071023955431E-3</v>
          </cell>
          <cell r="I847">
            <v>-2.2537693020671218E-3</v>
          </cell>
        </row>
        <row r="848">
          <cell r="F848">
            <v>-1.6165610990352319E-3</v>
          </cell>
          <cell r="G848">
            <v>-8.8523737492854047E-3</v>
          </cell>
          <cell r="H848">
            <v>-1.04414734218895E-2</v>
          </cell>
          <cell r="I848">
            <v>1.7234244216687497E-2</v>
          </cell>
        </row>
        <row r="849">
          <cell r="F849">
            <v>-1.6188210808650443E-2</v>
          </cell>
          <cell r="G849">
            <v>-2.7589683916679473E-3</v>
          </cell>
          <cell r="H849">
            <v>-3.0932744152384227E-3</v>
          </cell>
          <cell r="I849">
            <v>-2.0306240493887601E-2</v>
          </cell>
        </row>
        <row r="850">
          <cell r="F850">
            <v>1.5274236289394977E-2</v>
          </cell>
          <cell r="G850">
            <v>9.5403477379833301E-3</v>
          </cell>
          <cell r="H850">
            <v>9.9818067789574361E-3</v>
          </cell>
          <cell r="I850">
            <v>-2.3346253661803869E-2</v>
          </cell>
        </row>
        <row r="851">
          <cell r="F851">
            <v>-9.5821195685085077E-3</v>
          </cell>
          <cell r="G851">
            <v>-5.7800023694091571E-3</v>
          </cell>
          <cell r="H851">
            <v>-7.0245042546387675E-3</v>
          </cell>
          <cell r="I851">
            <v>4.0577320613501876E-3</v>
          </cell>
        </row>
        <row r="852">
          <cell r="F852">
            <v>1.0683358699884739E-2</v>
          </cell>
          <cell r="G852">
            <v>1.3997246913930554E-2</v>
          </cell>
          <cell r="H852">
            <v>1.1878642789005233E-2</v>
          </cell>
          <cell r="I852">
            <v>-1.4148464861469593E-2</v>
          </cell>
        </row>
        <row r="853">
          <cell r="F853">
            <v>1.747496461393751E-3</v>
          </cell>
          <cell r="G853">
            <v>-5.8980187886569389E-3</v>
          </cell>
          <cell r="H853">
            <v>-9.4697261098808591E-3</v>
          </cell>
          <cell r="I853">
            <v>-1.3357286014834317E-2</v>
          </cell>
        </row>
        <row r="854">
          <cell r="F854">
            <v>-1.9936300430797402E-2</v>
          </cell>
          <cell r="G854">
            <v>-1.403868008467272E-2</v>
          </cell>
          <cell r="H854">
            <v>-9.999893098823695E-3</v>
          </cell>
          <cell r="I854">
            <v>-1.7049180416119563E-2</v>
          </cell>
        </row>
        <row r="855">
          <cell r="F855">
            <v>6.169547991646842E-3</v>
          </cell>
          <cell r="G855">
            <v>8.6464898243229817E-3</v>
          </cell>
          <cell r="H855">
            <v>6.5109772850354278E-3</v>
          </cell>
          <cell r="I855">
            <v>-4.4656781075122377E-3</v>
          </cell>
        </row>
        <row r="856">
          <cell r="F856">
            <v>7.2054375346732166E-4</v>
          </cell>
          <cell r="G856">
            <v>2.5752869892363196E-3</v>
          </cell>
          <cell r="H856">
            <v>-5.5909039667833703E-4</v>
          </cell>
          <cell r="I856">
            <v>-1.0254992296852441E-2</v>
          </cell>
        </row>
        <row r="857">
          <cell r="F857">
            <v>-1.4590391972725302E-3</v>
          </cell>
          <cell r="G857">
            <v>-3.3241948669685169E-3</v>
          </cell>
          <cell r="H857">
            <v>-4.099444642717243E-3</v>
          </cell>
          <cell r="I857">
            <v>2.1192093957121003E-2</v>
          </cell>
        </row>
        <row r="858">
          <cell r="F858">
            <v>-5.1769249801615115E-4</v>
          </cell>
          <cell r="G858">
            <v>-2.1249565296814188E-3</v>
          </cell>
          <cell r="H858">
            <v>-2.0475427451458706E-3</v>
          </cell>
          <cell r="I858">
            <v>2.9687880066296034E-2</v>
          </cell>
        </row>
        <row r="859">
          <cell r="F859">
            <v>1.0585679886659972E-2</v>
          </cell>
          <cell r="G859">
            <v>2.3746548122222612E-3</v>
          </cell>
          <cell r="H859">
            <v>1.709286908465486E-3</v>
          </cell>
          <cell r="I859">
            <v>1.1934813050712494E-2</v>
          </cell>
        </row>
        <row r="860">
          <cell r="F860">
            <v>-7.4085949598741534E-3</v>
          </cell>
          <cell r="G860">
            <v>-5.1313184909277092E-3</v>
          </cell>
          <cell r="H860">
            <v>-2.4301787200133474E-3</v>
          </cell>
          <cell r="I860">
            <v>-5.5376336929322308E-3</v>
          </cell>
        </row>
        <row r="861">
          <cell r="F861">
            <v>-6.0810657919961025E-3</v>
          </cell>
          <cell r="G861">
            <v>-3.9393228379727471E-3</v>
          </cell>
          <cell r="H861">
            <v>1.1347711859586915E-3</v>
          </cell>
          <cell r="I861">
            <v>-1.8627484018034275E-2</v>
          </cell>
        </row>
        <row r="862">
          <cell r="F862">
            <v>-7.6330584512407395E-4</v>
          </cell>
          <cell r="G862">
            <v>5.4438995417488761E-3</v>
          </cell>
          <cell r="H862">
            <v>7.1919272337196555E-3</v>
          </cell>
          <cell r="I862">
            <v>-1.0939663955665105E-2</v>
          </cell>
        </row>
        <row r="863">
          <cell r="F863">
            <v>-3.4093967150277725E-3</v>
          </cell>
          <cell r="G863">
            <v>-2.9276474277787172E-3</v>
          </cell>
          <cell r="H863">
            <v>-6.4110151333309408E-3</v>
          </cell>
          <cell r="I863">
            <v>-3.3820390494967178E-3</v>
          </cell>
        </row>
        <row r="864">
          <cell r="F864">
            <v>-5.8072793771611424E-4</v>
          </cell>
          <cell r="G864">
            <v>1.2859371110362998E-2</v>
          </cell>
          <cell r="H864">
            <v>1.0699514647263772E-2</v>
          </cell>
          <cell r="I864">
            <v>8.6680263161501318E-4</v>
          </cell>
        </row>
        <row r="865">
          <cell r="F865">
            <v>4.4080539774739658E-3</v>
          </cell>
          <cell r="G865">
            <v>5.4844367487652604E-3</v>
          </cell>
          <cell r="H865">
            <v>3.2829152623648312E-3</v>
          </cell>
          <cell r="I865">
            <v>-1.5471922204447705E-3</v>
          </cell>
        </row>
        <row r="866">
          <cell r="F866">
            <v>-1.4866308636061196E-3</v>
          </cell>
          <cell r="G866">
            <v>3.4484208399864361E-3</v>
          </cell>
          <cell r="H866">
            <v>1.198404362590072E-3</v>
          </cell>
          <cell r="I866">
            <v>1.7317221250946084E-2</v>
          </cell>
        </row>
        <row r="867">
          <cell r="F867">
            <v>-8.2884117768918693E-3</v>
          </cell>
          <cell r="G867">
            <v>-1.2744279884433843E-2</v>
          </cell>
          <cell r="H867">
            <v>-3.4191407996171379E-3</v>
          </cell>
          <cell r="I867">
            <v>4.8783612592979897E-3</v>
          </cell>
        </row>
        <row r="868">
          <cell r="F868">
            <v>-8.374580871489257E-3</v>
          </cell>
          <cell r="G868">
            <v>-1.3161108311209231E-2</v>
          </cell>
          <cell r="H868">
            <v>-3.657840050832523E-3</v>
          </cell>
          <cell r="I868">
            <v>-8.8550346351212242E-3</v>
          </cell>
        </row>
        <row r="869">
          <cell r="F869">
            <v>-8.721086864485814E-3</v>
          </cell>
          <cell r="G869">
            <v>-1.1633202958516159E-2</v>
          </cell>
          <cell r="H869">
            <v>-9.9458295685187961E-3</v>
          </cell>
          <cell r="I869">
            <v>-1.2443387179451157E-2</v>
          </cell>
        </row>
        <row r="870">
          <cell r="F870">
            <v>6.2982093217426281E-3</v>
          </cell>
          <cell r="G870">
            <v>-1.6181922365993921E-3</v>
          </cell>
          <cell r="H870">
            <v>-3.4498539569953221E-3</v>
          </cell>
          <cell r="I870">
            <v>-5.4932866767022481E-3</v>
          </cell>
        </row>
        <row r="871">
          <cell r="F871">
            <v>-4.6128037481870344E-3</v>
          </cell>
          <cell r="G871">
            <v>1.7032877563716608E-3</v>
          </cell>
          <cell r="H871">
            <v>-4.0924713493309872E-3</v>
          </cell>
          <cell r="I871">
            <v>3.3253226978443829E-3</v>
          </cell>
        </row>
        <row r="872">
          <cell r="F872">
            <v>-1.0577955672289141E-2</v>
          </cell>
          <cell r="G872">
            <v>1.4455170239491288E-3</v>
          </cell>
          <cell r="H872">
            <v>-4.232620489528458E-3</v>
          </cell>
          <cell r="I872">
            <v>-2.1072471247969911E-2</v>
          </cell>
        </row>
        <row r="873">
          <cell r="F873">
            <v>-1.8847079196749137E-3</v>
          </cell>
          <cell r="G873">
            <v>-2.5493945326101778E-4</v>
          </cell>
          <cell r="H873">
            <v>-2.2330014887191607E-3</v>
          </cell>
          <cell r="I873">
            <v>-1.4486189592060448E-2</v>
          </cell>
        </row>
        <row r="874">
          <cell r="F874">
            <v>-4.1923716371249081E-4</v>
          </cell>
          <cell r="G874">
            <v>7.8308935805478392E-3</v>
          </cell>
          <cell r="H874">
            <v>6.5787943700883833E-3</v>
          </cell>
          <cell r="I874">
            <v>1.8666765910566242E-2</v>
          </cell>
        </row>
        <row r="875">
          <cell r="F875">
            <v>-8.6149893103965799E-3</v>
          </cell>
          <cell r="G875">
            <v>-4.5217394853358959E-3</v>
          </cell>
          <cell r="H875">
            <v>-1.0361660714227536E-3</v>
          </cell>
          <cell r="I875">
            <v>-1.7402089219228509E-2</v>
          </cell>
        </row>
        <row r="876">
          <cell r="F876">
            <v>1.557445255009547E-2</v>
          </cell>
          <cell r="G876">
            <v>1.4423225875337715E-2</v>
          </cell>
          <cell r="H876">
            <v>1.2218609551079515E-2</v>
          </cell>
          <cell r="I876">
            <v>3.3460825070735943E-3</v>
          </cell>
        </row>
        <row r="877">
          <cell r="F877">
            <v>-7.8922539394195405E-3</v>
          </cell>
          <cell r="G877">
            <v>-3.8482500328713715E-3</v>
          </cell>
          <cell r="H877">
            <v>-7.451365105479048E-3</v>
          </cell>
          <cell r="I877">
            <v>5.298606135432489E-3</v>
          </cell>
        </row>
        <row r="878">
          <cell r="F878">
            <v>-1.1655028486510779E-2</v>
          </cell>
          <cell r="G878">
            <v>-1.0998614908323439E-2</v>
          </cell>
          <cell r="H878">
            <v>-1.0419479527346658E-2</v>
          </cell>
          <cell r="I878">
            <v>1.9314099226086779E-2</v>
          </cell>
        </row>
        <row r="879">
          <cell r="F879">
            <v>-9.4682557917728435E-3</v>
          </cell>
          <cell r="G879">
            <v>-3.3105586027195972E-3</v>
          </cell>
          <cell r="H879">
            <v>-5.2200285110036489E-3</v>
          </cell>
          <cell r="I879">
            <v>2.4078229124610967E-2</v>
          </cell>
        </row>
        <row r="880">
          <cell r="F880">
            <v>-2.6929428106850211E-3</v>
          </cell>
          <cell r="G880">
            <v>-4.7728719260253707E-3</v>
          </cell>
          <cell r="H880">
            <v>-5.4388280106397405E-3</v>
          </cell>
          <cell r="I880">
            <v>-1.171456207582521E-2</v>
          </cell>
        </row>
        <row r="881">
          <cell r="F881">
            <v>-1.2227010332801698E-2</v>
          </cell>
          <cell r="G881">
            <v>-5.697532922897465E-3</v>
          </cell>
          <cell r="H881">
            <v>1.5762967194700287E-3</v>
          </cell>
          <cell r="I881">
            <v>-3.7088879796896047E-3</v>
          </cell>
        </row>
        <row r="882">
          <cell r="F882">
            <v>8.7250436979322971E-3</v>
          </cell>
          <cell r="G882">
            <v>9.4469261577419695E-4</v>
          </cell>
          <cell r="H882">
            <v>1.9333115203111358E-3</v>
          </cell>
          <cell r="I882">
            <v>9.7546578777309486E-3</v>
          </cell>
        </row>
        <row r="883">
          <cell r="F883">
            <v>6.3816770420156632E-3</v>
          </cell>
          <cell r="G883">
            <v>3.2566339790546365E-3</v>
          </cell>
          <cell r="H883">
            <v>8.342417119583714E-3</v>
          </cell>
          <cell r="I883">
            <v>-2.7291891036054796E-3</v>
          </cell>
        </row>
        <row r="884">
          <cell r="F884">
            <v>2.4171405667763393E-3</v>
          </cell>
          <cell r="G884">
            <v>4.2771600309889226E-4</v>
          </cell>
          <cell r="H884">
            <v>-4.34167123987865E-3</v>
          </cell>
          <cell r="I884">
            <v>-2.6463579471878284E-2</v>
          </cell>
        </row>
        <row r="885">
          <cell r="F885">
            <v>7.2060932921755557E-3</v>
          </cell>
          <cell r="G885">
            <v>-4.6290425979275806E-3</v>
          </cell>
          <cell r="H885">
            <v>5.8026802080859074E-4</v>
          </cell>
          <cell r="I885">
            <v>-7.679855875500019E-3</v>
          </cell>
        </row>
        <row r="886">
          <cell r="F886">
            <v>1.0430171099238982E-2</v>
          </cell>
          <cell r="G886">
            <v>9.0239038521832422E-3</v>
          </cell>
          <cell r="H886">
            <v>7.2651457852933995E-3</v>
          </cell>
          <cell r="I886">
            <v>1.0831474225279254E-3</v>
          </cell>
        </row>
        <row r="887">
          <cell r="F887">
            <v>2.6117059180125218E-2</v>
          </cell>
          <cell r="G887">
            <v>1.8685037164996997E-2</v>
          </cell>
          <cell r="H887">
            <v>1.7900284341794147E-2</v>
          </cell>
          <cell r="I887">
            <v>8.1924771626035505E-3</v>
          </cell>
        </row>
        <row r="888">
          <cell r="F888">
            <v>-5.5661357178174789E-3</v>
          </cell>
          <cell r="G888">
            <v>-6.371851363341942E-3</v>
          </cell>
          <cell r="H888">
            <v>-5.3047662856357545E-3</v>
          </cell>
          <cell r="I888">
            <v>3.4943935805484103E-3</v>
          </cell>
        </row>
        <row r="889">
          <cell r="F889">
            <v>-3.6505562051279464E-3</v>
          </cell>
          <cell r="G889">
            <v>-6.7090274645439773E-3</v>
          </cell>
          <cell r="H889">
            <v>-3.3020944842726829E-3</v>
          </cell>
          <cell r="I889">
            <v>-1.1390021967286813E-2</v>
          </cell>
        </row>
        <row r="890">
          <cell r="F890">
            <v>1.6768246461972201E-2</v>
          </cell>
          <cell r="G890">
            <v>1.4584073398798234E-2</v>
          </cell>
          <cell r="H890">
            <v>1.5984410398190912E-2</v>
          </cell>
          <cell r="I890">
            <v>-3.1849809127647609E-3</v>
          </cell>
        </row>
        <row r="891">
          <cell r="F891">
            <v>-1.079569804008019E-2</v>
          </cell>
          <cell r="G891">
            <v>-8.5481350177622206E-3</v>
          </cell>
          <cell r="H891">
            <v>-5.8219011901534086E-3</v>
          </cell>
          <cell r="I891">
            <v>1.2094172296495649E-2</v>
          </cell>
        </row>
        <row r="892">
          <cell r="F892">
            <v>-1.6657836211995174E-2</v>
          </cell>
          <cell r="G892">
            <v>-9.0039286878255669E-3</v>
          </cell>
          <cell r="H892">
            <v>-7.0773183720585463E-3</v>
          </cell>
          <cell r="I892">
            <v>4.6345158894626681E-3</v>
          </cell>
        </row>
        <row r="893">
          <cell r="F893">
            <v>-7.6536890645158089E-4</v>
          </cell>
          <cell r="G893">
            <v>8.2461615386585155E-3</v>
          </cell>
          <cell r="H893">
            <v>1.2212248555619547E-2</v>
          </cell>
          <cell r="I893">
            <v>4.5189108326187784E-2</v>
          </cell>
        </row>
        <row r="894">
          <cell r="F894">
            <v>7.3354223326282172E-4</v>
          </cell>
          <cell r="G894">
            <v>-6.8034659941590457E-3</v>
          </cell>
          <cell r="H894">
            <v>-1.0476219128849797E-2</v>
          </cell>
          <cell r="I894">
            <v>3.4301065576264458E-2</v>
          </cell>
        </row>
        <row r="895">
          <cell r="F895">
            <v>-6.7337876164004088E-3</v>
          </cell>
          <cell r="G895">
            <v>-1.3274625644398174E-2</v>
          </cell>
          <cell r="H895">
            <v>-1.0354759724274959E-2</v>
          </cell>
          <cell r="I895">
            <v>-1.6551157471554872E-2</v>
          </cell>
        </row>
        <row r="896">
          <cell r="F896">
            <v>1.4741116565198979E-3</v>
          </cell>
          <cell r="G896">
            <v>6.0137458857076255E-4</v>
          </cell>
          <cell r="H896">
            <v>-3.362198406997407E-3</v>
          </cell>
          <cell r="I896">
            <v>2.0670526778289851E-2</v>
          </cell>
        </row>
        <row r="897">
          <cell r="F897">
            <v>2.9704933426315397E-3</v>
          </cell>
          <cell r="G897">
            <v>6.5486997577133051E-3</v>
          </cell>
          <cell r="H897">
            <v>6.661629674809157E-3</v>
          </cell>
          <cell r="I897">
            <v>9.5993179651285006E-4</v>
          </cell>
        </row>
        <row r="898">
          <cell r="F898">
            <v>-7.9663332046617137E-3</v>
          </cell>
          <cell r="G898">
            <v>1.8753734931276397E-3</v>
          </cell>
          <cell r="H898">
            <v>-6.5568701041847539E-3</v>
          </cell>
          <cell r="I898">
            <v>1.7481880195308944E-2</v>
          </cell>
        </row>
        <row r="899">
          <cell r="F899">
            <v>-5.3577754401626255E-3</v>
          </cell>
          <cell r="G899">
            <v>3.8250716024381755E-3</v>
          </cell>
          <cell r="H899">
            <v>3.575160784306547E-5</v>
          </cell>
          <cell r="I899">
            <v>8.2820169954700602E-3</v>
          </cell>
        </row>
        <row r="900">
          <cell r="F900">
            <v>5.8210821852451621E-3</v>
          </cell>
          <cell r="G900">
            <v>8.4835631015830269E-5</v>
          </cell>
          <cell r="H900">
            <v>8.6908579579994191E-4</v>
          </cell>
          <cell r="I900">
            <v>4.7131152909553296E-3</v>
          </cell>
        </row>
        <row r="901">
          <cell r="F901">
            <v>-8.5654353661885896E-3</v>
          </cell>
          <cell r="G901">
            <v>-4.6766804339615706E-3</v>
          </cell>
          <cell r="H901">
            <v>-1.6612834596003078E-3</v>
          </cell>
          <cell r="I901">
            <v>-1.0227396860483873E-2</v>
          </cell>
        </row>
        <row r="902">
          <cell r="F902">
            <v>5.0221492411496021E-3</v>
          </cell>
          <cell r="G902">
            <v>-2.773808508157252E-3</v>
          </cell>
          <cell r="H902">
            <v>8.5618985034054585E-4</v>
          </cell>
          <cell r="I902">
            <v>6.9769414611401759E-3</v>
          </cell>
        </row>
        <row r="903">
          <cell r="F903">
            <v>-7.3365916695053079E-3</v>
          </cell>
          <cell r="G903">
            <v>-9.4057296374134127E-4</v>
          </cell>
          <cell r="H903">
            <v>-4.147571588278315E-3</v>
          </cell>
          <cell r="I903">
            <v>-1.8374521624983087E-2</v>
          </cell>
        </row>
        <row r="904">
          <cell r="F904">
            <v>-4.7666365020891536E-3</v>
          </cell>
          <cell r="G904">
            <v>-2.9128313591482834E-3</v>
          </cell>
          <cell r="H904">
            <v>3.9407424825662181E-4</v>
          </cell>
          <cell r="I904">
            <v>2.3708668705595972E-3</v>
          </cell>
        </row>
        <row r="905">
          <cell r="F905">
            <v>-5.3421402552658601E-3</v>
          </cell>
          <cell r="G905">
            <v>4.0243225816487208E-3</v>
          </cell>
          <cell r="H905">
            <v>5.2388238543979266E-3</v>
          </cell>
          <cell r="I905">
            <v>-1.1350090098385347E-2</v>
          </cell>
        </row>
        <row r="906">
          <cell r="F906">
            <v>-1.0402285383981223E-3</v>
          </cell>
          <cell r="G906">
            <v>7.4492203571909802E-3</v>
          </cell>
          <cell r="H906">
            <v>-2.571245868183573E-3</v>
          </cell>
          <cell r="I906">
            <v>2.4695609402206904E-2</v>
          </cell>
        </row>
        <row r="907">
          <cell r="F907">
            <v>-1.1631818674003714E-2</v>
          </cell>
          <cell r="G907">
            <v>1.7795860804305321E-3</v>
          </cell>
          <cell r="H907">
            <v>-1.8634019667902986E-3</v>
          </cell>
          <cell r="I907">
            <v>1.3011452897141191E-2</v>
          </cell>
        </row>
        <row r="908">
          <cell r="F908">
            <v>-1.0678833623306776E-2</v>
          </cell>
          <cell r="G908">
            <v>-2.1189142139885334E-3</v>
          </cell>
          <cell r="H908">
            <v>-3.0148647367940541E-3</v>
          </cell>
          <cell r="I908">
            <v>-1.7069162964457797E-2</v>
          </cell>
        </row>
        <row r="909">
          <cell r="F909">
            <v>-4.1724799713317171E-3</v>
          </cell>
          <cell r="G909">
            <v>1.0176391651618435E-3</v>
          </cell>
          <cell r="H909">
            <v>-2.5223536820398037E-3</v>
          </cell>
          <cell r="I909">
            <v>-5.3354627198925692E-3</v>
          </cell>
        </row>
        <row r="910">
          <cell r="F910">
            <v>-6.9503108858675142E-3</v>
          </cell>
          <cell r="G910">
            <v>-2.2911461505399412E-3</v>
          </cell>
          <cell r="H910">
            <v>-9.692231842156775E-4</v>
          </cell>
          <cell r="I910">
            <v>-9.5751538013418239E-3</v>
          </cell>
        </row>
        <row r="911">
          <cell r="F911">
            <v>1.3021552888928849E-2</v>
          </cell>
          <cell r="G911">
            <v>7.0264839353027268E-3</v>
          </cell>
          <cell r="H911">
            <v>7.958202350508892E-3</v>
          </cell>
          <cell r="I911">
            <v>-9.8901349252552423E-3</v>
          </cell>
        </row>
        <row r="912">
          <cell r="F912">
            <v>1.3483325300798991E-3</v>
          </cell>
          <cell r="G912">
            <v>7.8566881045297968E-3</v>
          </cell>
          <cell r="H912">
            <v>5.5813620132867045E-3</v>
          </cell>
          <cell r="I912">
            <v>8.8985358906922846E-3</v>
          </cell>
        </row>
        <row r="913">
          <cell r="F913">
            <v>1.9204856622559387E-4</v>
          </cell>
          <cell r="G913">
            <v>-2.5113008670407471E-4</v>
          </cell>
          <cell r="H913">
            <v>-5.87569987875517E-3</v>
          </cell>
          <cell r="I913">
            <v>3.5238017487465214E-3</v>
          </cell>
        </row>
        <row r="914">
          <cell r="F914">
            <v>7.2944836694319247E-4</v>
          </cell>
          <cell r="G914">
            <v>-3.7745389554419725E-3</v>
          </cell>
          <cell r="H914">
            <v>-5.6665677417587091E-3</v>
          </cell>
          <cell r="I914">
            <v>-1.351657918652098E-3</v>
          </cell>
        </row>
        <row r="915">
          <cell r="F915">
            <v>-9.1557459757906478E-3</v>
          </cell>
          <cell r="G915">
            <v>-2.0189281305692027E-3</v>
          </cell>
          <cell r="H915">
            <v>2.0181169574450164E-3</v>
          </cell>
          <cell r="I915">
            <v>2.9765514683784355E-3</v>
          </cell>
        </row>
        <row r="916">
          <cell r="F916">
            <v>-5.5059961511769919E-3</v>
          </cell>
          <cell r="G916">
            <v>7.6336248550712051E-3</v>
          </cell>
          <cell r="H916">
            <v>1.2759198186157496E-4</v>
          </cell>
          <cell r="I916">
            <v>-3.0289714452140628E-3</v>
          </cell>
        </row>
        <row r="917">
          <cell r="F917">
            <v>-1.2180178193344101E-3</v>
          </cell>
          <cell r="G917">
            <v>-1.0627449696672654E-2</v>
          </cell>
          <cell r="H917">
            <v>-4.7314183031470485E-3</v>
          </cell>
          <cell r="I917">
            <v>-4.0398380144621653E-4</v>
          </cell>
        </row>
        <row r="918">
          <cell r="F918">
            <v>6.3968985855896348E-3</v>
          </cell>
          <cell r="G918">
            <v>-2.4523288261494611E-3</v>
          </cell>
          <cell r="H918">
            <v>-2.5156645662485658E-3</v>
          </cell>
          <cell r="I918">
            <v>-4.3458250665960631E-3</v>
          </cell>
        </row>
        <row r="919">
          <cell r="F919">
            <v>1.1887614361629169E-2</v>
          </cell>
          <cell r="G919">
            <v>-1.8644073197198016E-3</v>
          </cell>
          <cell r="H919">
            <v>-7.4709553350800972E-4</v>
          </cell>
          <cell r="I919">
            <v>3.105823330622122E-2</v>
          </cell>
        </row>
        <row r="920">
          <cell r="F920">
            <v>8.5826137703835046E-3</v>
          </cell>
          <cell r="G920">
            <v>9.2454484423032997E-3</v>
          </cell>
          <cell r="H920">
            <v>3.9864947463465229E-3</v>
          </cell>
          <cell r="I920">
            <v>3.0582213174764117E-2</v>
          </cell>
        </row>
        <row r="921">
          <cell r="F921">
            <v>3.595060175723413E-3</v>
          </cell>
          <cell r="G921">
            <v>-7.1270728672502386E-3</v>
          </cell>
          <cell r="H921">
            <v>-3.5721372534961182E-3</v>
          </cell>
          <cell r="I921">
            <v>1.525445798580261E-2</v>
          </cell>
        </row>
        <row r="922">
          <cell r="F922">
            <v>4.746263901228032E-3</v>
          </cell>
          <cell r="G922">
            <v>-1.5247779320136923E-3</v>
          </cell>
          <cell r="H922">
            <v>1.4489006415729737E-3</v>
          </cell>
          <cell r="I922">
            <v>1.6506468611949401E-2</v>
          </cell>
        </row>
        <row r="923">
          <cell r="F923">
            <v>-1.2795636768936622E-2</v>
          </cell>
          <cell r="G923">
            <v>-6.2077668633385725E-3</v>
          </cell>
          <cell r="H923">
            <v>-6.727389001668904E-3</v>
          </cell>
          <cell r="I923">
            <v>-4.1540549103416665E-3</v>
          </cell>
        </row>
        <row r="924">
          <cell r="F924">
            <v>8.0047607939283533E-3</v>
          </cell>
          <cell r="G924">
            <v>-5.0884166832175504E-3</v>
          </cell>
          <cell r="H924">
            <v>-9.0687592942140954E-4</v>
          </cell>
          <cell r="I924">
            <v>2.6693705331428823E-2</v>
          </cell>
        </row>
        <row r="925">
          <cell r="F925">
            <v>-4.3813415451497816E-3</v>
          </cell>
          <cell r="G925">
            <v>7.8143745855592476E-3</v>
          </cell>
          <cell r="H925">
            <v>-1.4490652893792691E-3</v>
          </cell>
          <cell r="I925">
            <v>-3.6097284527857702E-3</v>
          </cell>
        </row>
        <row r="926">
          <cell r="F926">
            <v>-3.3418974390800652E-3</v>
          </cell>
          <cell r="G926">
            <v>2.2942611074628352E-3</v>
          </cell>
          <cell r="H926">
            <v>9.3808466199373918E-4</v>
          </cell>
          <cell r="I926">
            <v>3.4966001587245617E-2</v>
          </cell>
        </row>
        <row r="927">
          <cell r="F927">
            <v>7.5079092524727919E-3</v>
          </cell>
          <cell r="G927">
            <v>5.3328945112532961E-3</v>
          </cell>
          <cell r="H927">
            <v>-3.2523918310383766E-4</v>
          </cell>
          <cell r="I927">
            <v>1.8037760661632731E-2</v>
          </cell>
        </row>
        <row r="928">
          <cell r="F928">
            <v>-1.9238580440940748E-3</v>
          </cell>
          <cell r="G928">
            <v>1.2233965541152152E-3</v>
          </cell>
          <cell r="H928">
            <v>-2.8101359341151403E-3</v>
          </cell>
          <cell r="I928">
            <v>1.3195361687584853E-2</v>
          </cell>
        </row>
        <row r="929">
          <cell r="F929">
            <v>7.1185844494463784E-3</v>
          </cell>
          <cell r="G929">
            <v>1.7262345853705952E-2</v>
          </cell>
          <cell r="H929">
            <v>-8.701630103459989E-3</v>
          </cell>
          <cell r="I929">
            <v>1.3347842461465564E-2</v>
          </cell>
        </row>
        <row r="930">
          <cell r="F930">
            <v>-1.6412572788952536E-3</v>
          </cell>
          <cell r="G930">
            <v>5.1252488814458553E-3</v>
          </cell>
          <cell r="H930">
            <v>-3.0358511731812645E-3</v>
          </cell>
          <cell r="I930">
            <v>-1.6728047479125242E-2</v>
          </cell>
        </row>
        <row r="931">
          <cell r="F931">
            <v>-5.7336836135982161E-4</v>
          </cell>
          <cell r="G931">
            <v>-2.1461006998860894E-3</v>
          </cell>
          <cell r="H931">
            <v>7.3385268538238464E-4</v>
          </cell>
          <cell r="I931">
            <v>9.9063439822014484E-3</v>
          </cell>
        </row>
        <row r="932">
          <cell r="F932">
            <v>1.4111581351952673E-2</v>
          </cell>
          <cell r="G932">
            <v>1.0643863201371874E-2</v>
          </cell>
          <cell r="H932">
            <v>1.2543151562911751E-2</v>
          </cell>
          <cell r="I932">
            <v>-1.2774574367526185E-2</v>
          </cell>
        </row>
        <row r="933">
          <cell r="F933">
            <v>-1.0673513654867028E-3</v>
          </cell>
          <cell r="G933">
            <v>-2.2917955600923515E-3</v>
          </cell>
          <cell r="H933">
            <v>-6.3152794783715924E-4</v>
          </cell>
          <cell r="I933">
            <v>-3.723669258745179E-2</v>
          </cell>
        </row>
        <row r="934">
          <cell r="F934">
            <v>2.3824806219305745E-3</v>
          </cell>
          <cell r="G934">
            <v>1.2661746766189148E-2</v>
          </cell>
          <cell r="H934">
            <v>8.4097367490010462E-3</v>
          </cell>
          <cell r="I934">
            <v>-1.5200334317577672E-2</v>
          </cell>
        </row>
        <row r="935">
          <cell r="F935">
            <v>2.7567794666056682E-2</v>
          </cell>
          <cell r="G935">
            <v>1.5375962814027531E-2</v>
          </cell>
          <cell r="H935">
            <v>5.5565263070242064E-3</v>
          </cell>
          <cell r="I935">
            <v>2.9293514810131798E-2</v>
          </cell>
        </row>
        <row r="936">
          <cell r="F936">
            <v>2.7459886802103741E-3</v>
          </cell>
          <cell r="G936">
            <v>-4.2318811160376307E-3</v>
          </cell>
          <cell r="H936">
            <v>1.7178949289277567E-3</v>
          </cell>
          <cell r="I936">
            <v>3.1950603360371754E-2</v>
          </cell>
        </row>
        <row r="937">
          <cell r="F937">
            <v>1.1644588474510241E-2</v>
          </cell>
          <cell r="G937">
            <v>1.0071139797930048E-2</v>
          </cell>
          <cell r="H937">
            <v>9.079209421208715E-3</v>
          </cell>
          <cell r="I937">
            <v>2.3477166994857933E-2</v>
          </cell>
        </row>
        <row r="938">
          <cell r="F938">
            <v>-7.9458650991606709E-3</v>
          </cell>
          <cell r="G938">
            <v>-2.6572027770681238E-3</v>
          </cell>
          <cell r="H938">
            <v>-7.4335633890655322E-3</v>
          </cell>
          <cell r="I938">
            <v>0.10095391494969247</v>
          </cell>
        </row>
        <row r="939">
          <cell r="F939">
            <v>-3.055790075932412E-2</v>
          </cell>
          <cell r="G939">
            <v>-2.5337155277884153E-2</v>
          </cell>
          <cell r="H939">
            <v>-2.0337310774334504E-2</v>
          </cell>
          <cell r="I939">
            <v>-1.519465096872096E-2</v>
          </cell>
        </row>
        <row r="940">
          <cell r="F940">
            <v>2.3969575573200418E-2</v>
          </cell>
          <cell r="G940">
            <v>1.299008614794123E-2</v>
          </cell>
          <cell r="H940">
            <v>8.0406005190708698E-3</v>
          </cell>
          <cell r="I940">
            <v>-2.1868021786722553E-2</v>
          </cell>
        </row>
        <row r="941">
          <cell r="F941">
            <v>2.3551199397045231E-3</v>
          </cell>
          <cell r="G941">
            <v>6.3723839466989776E-3</v>
          </cell>
          <cell r="H941">
            <v>-5.2945032221992825E-4</v>
          </cell>
          <cell r="I941">
            <v>-1.6023777429394735E-2</v>
          </cell>
        </row>
        <row r="942">
          <cell r="F942">
            <v>6.379083760964686E-3</v>
          </cell>
          <cell r="G942">
            <v>1.0373083493215104E-2</v>
          </cell>
          <cell r="H942">
            <v>4.6865704831095135E-3</v>
          </cell>
          <cell r="I942">
            <v>3.3875389075117418E-2</v>
          </cell>
        </row>
        <row r="943">
          <cell r="F943">
            <v>-1.4594076379067429E-3</v>
          </cell>
          <cell r="G943">
            <v>9.4052598943036667E-3</v>
          </cell>
          <cell r="H943">
            <v>3.7129473321251571E-3</v>
          </cell>
          <cell r="I943">
            <v>-2.3341389799549958E-2</v>
          </cell>
        </row>
        <row r="944">
          <cell r="F944">
            <v>1.3846965233995214E-3</v>
          </cell>
          <cell r="G944">
            <v>6.1694846214942331E-3</v>
          </cell>
          <cell r="H944">
            <v>6.6688255227896811E-3</v>
          </cell>
          <cell r="I944">
            <v>-2.7805280041894027E-3</v>
          </cell>
        </row>
        <row r="945">
          <cell r="F945">
            <v>7.3840451701920303E-3</v>
          </cell>
          <cell r="G945">
            <v>1.556965477436474E-4</v>
          </cell>
          <cell r="H945">
            <v>1.2181883814519871E-2</v>
          </cell>
          <cell r="I945">
            <v>2.3631237085306265E-2</v>
          </cell>
        </row>
        <row r="946">
          <cell r="F946">
            <v>-1.3519793954920919E-3</v>
          </cell>
          <cell r="G946">
            <v>3.113203901083076E-4</v>
          </cell>
          <cell r="H946">
            <v>-5.3800024609145817E-3</v>
          </cell>
          <cell r="I946">
            <v>1.3852167843102456E-2</v>
          </cell>
        </row>
        <row r="947">
          <cell r="F947">
            <v>-1.8638289552320813E-3</v>
          </cell>
          <cell r="G947">
            <v>-7.7848277646095948E-4</v>
          </cell>
          <cell r="H947">
            <v>4.1414661552745856E-3</v>
          </cell>
          <cell r="I947">
            <v>-1.3872321157819478E-2</v>
          </cell>
        </row>
        <row r="948">
          <cell r="F948">
            <v>1.4855721480056245E-2</v>
          </cell>
          <cell r="G948">
            <v>1.7179568190815862E-2</v>
          </cell>
          <cell r="H948">
            <v>1.7008799335350693E-2</v>
          </cell>
          <cell r="I948">
            <v>-1.5146106189570117E-3</v>
          </cell>
        </row>
        <row r="949">
          <cell r="F949">
            <v>1.9424574062885325E-2</v>
          </cell>
          <cell r="G949">
            <v>1.3685304440401102E-2</v>
          </cell>
          <cell r="H949">
            <v>1.4092517030579749E-2</v>
          </cell>
          <cell r="I949">
            <v>1.5288188699131119E-2</v>
          </cell>
        </row>
        <row r="950">
          <cell r="F950">
            <v>-2.8941590275865644E-3</v>
          </cell>
          <cell r="G950">
            <v>-3.3659241732392109E-3</v>
          </cell>
          <cell r="H950">
            <v>-1.6066436592694258E-3</v>
          </cell>
          <cell r="I950">
            <v>-1.9091317977314094E-2</v>
          </cell>
        </row>
        <row r="951">
          <cell r="F951">
            <v>1.7073892776488356E-2</v>
          </cell>
          <cell r="G951">
            <v>1.6754711998187701E-2</v>
          </cell>
          <cell r="H951">
            <v>1.3045376211404287E-2</v>
          </cell>
          <cell r="I951">
            <v>-3.1257938145741772E-2</v>
          </cell>
        </row>
        <row r="952">
          <cell r="F952">
            <v>8.9823703700999923E-3</v>
          </cell>
          <cell r="G952">
            <v>-1.4912577792503747E-3</v>
          </cell>
          <cell r="H952">
            <v>-8.0626903138872666E-4</v>
          </cell>
          <cell r="I952">
            <v>2.4798132307352226E-3</v>
          </cell>
        </row>
        <row r="953">
          <cell r="F953">
            <v>6.100274302791836E-3</v>
          </cell>
          <cell r="G953">
            <v>8.4705339840005604E-3</v>
          </cell>
          <cell r="H953">
            <v>8.0507819931603473E-3</v>
          </cell>
          <cell r="I953">
            <v>-2.0493353209931911E-2</v>
          </cell>
        </row>
        <row r="954">
          <cell r="F954">
            <v>9.058371226658004E-3</v>
          </cell>
          <cell r="G954">
            <v>2.1229888513026644E-2</v>
          </cell>
          <cell r="H954">
            <v>1.143755057296798E-2</v>
          </cell>
          <cell r="I954">
            <v>7.4321049804559726E-3</v>
          </cell>
        </row>
        <row r="955">
          <cell r="F955">
            <v>0</v>
          </cell>
          <cell r="G955">
            <v>0</v>
          </cell>
          <cell r="H955">
            <v>0</v>
          </cell>
          <cell r="I955">
            <v>4.7013427640884675E-2</v>
          </cell>
        </row>
        <row r="956">
          <cell r="F956">
            <v>-7.8266497425221234E-3</v>
          </cell>
          <cell r="G956">
            <v>8.6884123772839315E-4</v>
          </cell>
          <cell r="H956">
            <v>-3.3075773807539166E-3</v>
          </cell>
          <cell r="I956">
            <v>2.4066124418600544E-2</v>
          </cell>
        </row>
        <row r="957">
          <cell r="F957">
            <v>-1.4322026932194972E-2</v>
          </cell>
          <cell r="G957">
            <v>-1.7485068845825642E-2</v>
          </cell>
          <cell r="H957">
            <v>-8.4085220958713715E-3</v>
          </cell>
          <cell r="I957">
            <v>3.6573031328711439E-2</v>
          </cell>
        </row>
        <row r="958">
          <cell r="F958">
            <v>-8.9283525174540992E-3</v>
          </cell>
          <cell r="G958">
            <v>-1.6709757177628334E-2</v>
          </cell>
          <cell r="H958">
            <v>-5.4838948022375364E-3</v>
          </cell>
          <cell r="I958">
            <v>-4.4735586777317387E-3</v>
          </cell>
        </row>
        <row r="959">
          <cell r="F959">
            <v>-1.4319787967922023E-2</v>
          </cell>
          <cell r="G959">
            <v>-3.4508661402215136E-3</v>
          </cell>
          <cell r="H959">
            <v>-3.2170494876174486E-3</v>
          </cell>
          <cell r="I959">
            <v>8.5737771885344705E-3</v>
          </cell>
        </row>
        <row r="960">
          <cell r="F960">
            <v>2.9394085637179301E-3</v>
          </cell>
          <cell r="G960">
            <v>9.3869310592340841E-3</v>
          </cell>
          <cell r="H960">
            <v>3.3754096766716547E-3</v>
          </cell>
          <cell r="I960">
            <v>-5.4579660080553864E-2</v>
          </cell>
        </row>
        <row r="961">
          <cell r="F961">
            <v>1.0413398900844383E-2</v>
          </cell>
          <cell r="G961">
            <v>9.0783393297894574E-3</v>
          </cell>
          <cell r="H961">
            <v>1.1810462873195045E-2</v>
          </cell>
          <cell r="I961">
            <v>1.0965120406120918E-2</v>
          </cell>
        </row>
        <row r="962">
          <cell r="F962">
            <v>4.1043914584220475E-3</v>
          </cell>
          <cell r="G962">
            <v>4.4900888803893931E-3</v>
          </cell>
          <cell r="H962">
            <v>6.0288803609955064E-3</v>
          </cell>
          <cell r="I962">
            <v>-1.1490464064409905E-2</v>
          </cell>
        </row>
        <row r="963">
          <cell r="F963">
            <v>-2.8653967407886597E-3</v>
          </cell>
          <cell r="G963">
            <v>3.372684478639156E-3</v>
          </cell>
          <cell r="H963">
            <v>-8.6272143134450141E-3</v>
          </cell>
          <cell r="I963">
            <v>-1.9801803011538419E-2</v>
          </cell>
        </row>
        <row r="964">
          <cell r="F964">
            <v>-3.4920778291097415E-3</v>
          </cell>
          <cell r="G964">
            <v>-3.2992441672193723E-3</v>
          </cell>
          <cell r="H964">
            <v>-4.1881620573458187E-3</v>
          </cell>
          <cell r="I964">
            <v>3.5318383467229181E-2</v>
          </cell>
        </row>
        <row r="965">
          <cell r="F965">
            <v>1.0520014976941829E-2</v>
          </cell>
          <cell r="G965">
            <v>6.6072020903824706E-4</v>
          </cell>
          <cell r="H965">
            <v>2.3760059958303015E-3</v>
          </cell>
          <cell r="I965">
            <v>1.7918024984010052E-2</v>
          </cell>
        </row>
        <row r="966">
          <cell r="F966">
            <v>3.3195700840274421E-3</v>
          </cell>
          <cell r="G966">
            <v>2.9351335696493848E-4</v>
          </cell>
          <cell r="H966">
            <v>-5.1855593731732139E-3</v>
          </cell>
          <cell r="I966">
            <v>1.4991951403452695E-3</v>
          </cell>
        </row>
        <row r="967">
          <cell r="F967">
            <v>3.358204671804962E-3</v>
          </cell>
          <cell r="G967">
            <v>-2.4976138745717111E-3</v>
          </cell>
          <cell r="H967">
            <v>-4.8212199523281745E-3</v>
          </cell>
          <cell r="I967">
            <v>-2.4777298592969496E-2</v>
          </cell>
        </row>
        <row r="968">
          <cell r="F968">
            <v>1.2951363322154737E-4</v>
          </cell>
          <cell r="G968">
            <v>-1.2917733064093736E-2</v>
          </cell>
          <cell r="H968">
            <v>-2.5819212218889114E-3</v>
          </cell>
          <cell r="I968">
            <v>4.6630063651018046E-3</v>
          </cell>
        </row>
        <row r="969">
          <cell r="F969">
            <v>-8.520957349587216E-3</v>
          </cell>
          <cell r="G969">
            <v>-2.1630499967974621E-3</v>
          </cell>
          <cell r="H969">
            <v>-4.1959873387777393E-3</v>
          </cell>
          <cell r="I969">
            <v>1.2523522870518515E-3</v>
          </cell>
        </row>
        <row r="970">
          <cell r="F970">
            <v>9.8436892298229446E-3</v>
          </cell>
          <cell r="G970">
            <v>0</v>
          </cell>
          <cell r="H970">
            <v>-3.7473532422132752E-3</v>
          </cell>
          <cell r="I970">
            <v>-7.6534496208526689E-2</v>
          </cell>
        </row>
        <row r="971">
          <cell r="F971">
            <v>6.452752281669815E-3</v>
          </cell>
          <cell r="G971">
            <v>-4.67771458236102E-3</v>
          </cell>
          <cell r="H971">
            <v>2.3533378967115349E-3</v>
          </cell>
          <cell r="I971">
            <v>9.0841491359418339E-2</v>
          </cell>
        </row>
        <row r="972">
          <cell r="F972">
            <v>-2.4938744253715484E-3</v>
          </cell>
          <cell r="G972">
            <v>-5.4914193739047474E-3</v>
          </cell>
          <cell r="H972">
            <v>-5.5786870355537203E-3</v>
          </cell>
          <cell r="I972">
            <v>1.4537495100687671E-2</v>
          </cell>
        </row>
        <row r="973">
          <cell r="F973">
            <v>-1.8008396243049396E-3</v>
          </cell>
          <cell r="G973">
            <v>5.2788357622659654E-4</v>
          </cell>
          <cell r="H973">
            <v>2.3695278178326243E-3</v>
          </cell>
          <cell r="I973">
            <v>9.0458973294292987E-3</v>
          </cell>
        </row>
        <row r="974">
          <cell r="F974">
            <v>1.424928400099197E-2</v>
          </cell>
          <cell r="G974">
            <v>1.2772426755699772E-2</v>
          </cell>
          <cell r="H974">
            <v>3.1107854862388261E-3</v>
          </cell>
          <cell r="I974">
            <v>-7.2091416569365612E-3</v>
          </cell>
        </row>
        <row r="975">
          <cell r="F975">
            <v>-6.9805507573341436E-3</v>
          </cell>
          <cell r="G975">
            <v>-2.1609546412196521E-3</v>
          </cell>
          <cell r="H975">
            <v>-4.8294507331694773E-3</v>
          </cell>
          <cell r="I975">
            <v>1.4214012158886982E-2</v>
          </cell>
        </row>
        <row r="976">
          <cell r="F976">
            <v>-3.7244655144759155E-4</v>
          </cell>
          <cell r="G976">
            <v>-2.1656344809274624E-3</v>
          </cell>
          <cell r="H976">
            <v>-1.6967819001118918E-3</v>
          </cell>
          <cell r="I976">
            <v>2.4449638228291975E-2</v>
          </cell>
        </row>
        <row r="977">
          <cell r="F977">
            <v>1.7243601311000866E-3</v>
          </cell>
          <cell r="G977">
            <v>-1.0097422275679624E-3</v>
          </cell>
          <cell r="H977">
            <v>-7.4172252103208419E-3</v>
          </cell>
          <cell r="I977">
            <v>-3.097623124047363E-3</v>
          </cell>
        </row>
        <row r="978">
          <cell r="F978">
            <v>-9.285489830982202E-4</v>
          </cell>
          <cell r="G978">
            <v>-2.2475286656024832E-3</v>
          </cell>
          <cell r="H978">
            <v>-5.8350447129879952E-3</v>
          </cell>
          <cell r="I978">
            <v>-1.4713009622107242E-2</v>
          </cell>
        </row>
        <row r="979">
          <cell r="F979">
            <v>-2.7422086994574641E-3</v>
          </cell>
          <cell r="G979">
            <v>-9.4573150769875353E-3</v>
          </cell>
          <cell r="H979">
            <v>7.7203388970688259E-4</v>
          </cell>
          <cell r="I979">
            <v>-3.8062709447330124E-3</v>
          </cell>
        </row>
        <row r="980">
          <cell r="F980">
            <v>1.8010915142764091E-3</v>
          </cell>
          <cell r="G980">
            <v>5.5495923617798031E-3</v>
          </cell>
          <cell r="H980">
            <v>6.1490045307815233E-3</v>
          </cell>
          <cell r="I980">
            <v>2.4090589209431228E-2</v>
          </cell>
        </row>
        <row r="981">
          <cell r="F981">
            <v>3.5936182340607836E-3</v>
          </cell>
          <cell r="G981">
            <v>9.7836320127648322E-4</v>
          </cell>
          <cell r="H981">
            <v>-3.3709143709839294E-3</v>
          </cell>
          <cell r="I981">
            <v>2.647018234166313E-2</v>
          </cell>
        </row>
        <row r="982">
          <cell r="F982">
            <v>-4.567342190724486E-3</v>
          </cell>
          <cell r="G982">
            <v>-4.145786663870236E-3</v>
          </cell>
          <cell r="H982">
            <v>-2.6058705755601132E-3</v>
          </cell>
          <cell r="I982">
            <v>-1.1640724875883487E-2</v>
          </cell>
        </row>
        <row r="983">
          <cell r="F983">
            <v>3.5637969680319031E-3</v>
          </cell>
          <cell r="G983">
            <v>-2.306457209264914E-3</v>
          </cell>
          <cell r="H983">
            <v>-6.2865047628208378E-3</v>
          </cell>
          <cell r="I983">
            <v>1.2932904890936693E-3</v>
          </cell>
        </row>
        <row r="984">
          <cell r="F984">
            <v>3.0666689942095583E-3</v>
          </cell>
          <cell r="G984">
            <v>4.3438093571093479E-3</v>
          </cell>
          <cell r="H984">
            <v>4.2826617920009493E-3</v>
          </cell>
          <cell r="I984">
            <v>2.9262190307393098E-2</v>
          </cell>
        </row>
        <row r="985">
          <cell r="F985">
            <v>4.5154667893001132E-3</v>
          </cell>
          <cell r="G985">
            <v>-2.3395354242996976E-3</v>
          </cell>
          <cell r="H985">
            <v>-2.3551234797788423E-3</v>
          </cell>
          <cell r="I985">
            <v>2.5797193062027213E-2</v>
          </cell>
        </row>
        <row r="986">
          <cell r="F986">
            <v>-5.2848513704390793E-5</v>
          </cell>
          <cell r="G986">
            <v>-1.512287622812027E-3</v>
          </cell>
          <cell r="H986">
            <v>-2.9473694765536475E-4</v>
          </cell>
          <cell r="I986">
            <v>9.9187339371441877E-3</v>
          </cell>
        </row>
        <row r="987">
          <cell r="F987">
            <v>4.246941146381719E-3</v>
          </cell>
          <cell r="G987">
            <v>5.5840772931181667E-3</v>
          </cell>
          <cell r="H987">
            <v>3.2810618093226615E-3</v>
          </cell>
          <cell r="I987">
            <v>-7.9482607565501441E-3</v>
          </cell>
        </row>
        <row r="988">
          <cell r="F988">
            <v>-3.3294129615272176E-3</v>
          </cell>
          <cell r="G988">
            <v>-7.5278534118024796E-4</v>
          </cell>
          <cell r="H988">
            <v>-1.3965949859565798E-3</v>
          </cell>
          <cell r="I988">
            <v>-1.1677026614671481E-4</v>
          </cell>
        </row>
        <row r="989">
          <cell r="F989">
            <v>-1.7434016792015022E-3</v>
          </cell>
          <cell r="G989">
            <v>-1.5826961889905985E-3</v>
          </cell>
          <cell r="H989">
            <v>-2.1466451759906066E-3</v>
          </cell>
          <cell r="I989">
            <v>-3.322935943061027E-2</v>
          </cell>
        </row>
        <row r="990">
          <cell r="F990">
            <v>-2.5095096802086516E-3</v>
          </cell>
          <cell r="G990">
            <v>-5.1042703027618132E-3</v>
          </cell>
          <cell r="H990">
            <v>-5.9686367881271506E-3</v>
          </cell>
          <cell r="I990">
            <v>1.9812918067479389E-2</v>
          </cell>
        </row>
        <row r="991">
          <cell r="F991">
            <v>-3.6108942048601864E-3</v>
          </cell>
          <cell r="G991">
            <v>-1.3655504151342242E-3</v>
          </cell>
          <cell r="H991">
            <v>-3.5303863595570087E-3</v>
          </cell>
          <cell r="I991">
            <v>-1.2732586851946079E-3</v>
          </cell>
        </row>
        <row r="992">
          <cell r="F992">
            <v>2.5733623875596905E-3</v>
          </cell>
          <cell r="G992">
            <v>6.0714152056666189E-4</v>
          </cell>
          <cell r="H992">
            <v>8.7171538760387102E-5</v>
          </cell>
          <cell r="I992">
            <v>1.7593394113218211E-2</v>
          </cell>
        </row>
        <row r="993">
          <cell r="F993">
            <v>-6.9279473796948089E-3</v>
          </cell>
          <cell r="G993">
            <v>-8.4571932645563525E-3</v>
          </cell>
          <cell r="H993">
            <v>-8.4486941331390238E-3</v>
          </cell>
          <cell r="I993">
            <v>1.7991738348481796E-2</v>
          </cell>
        </row>
        <row r="994">
          <cell r="F994">
            <v>7.0851925803502571E-3</v>
          </cell>
          <cell r="G994">
            <v>-1.6464060386014345E-3</v>
          </cell>
          <cell r="H994">
            <v>-1.8334394204819115E-3</v>
          </cell>
          <cell r="I994">
            <v>2.7676243628273839E-2</v>
          </cell>
        </row>
        <row r="995">
          <cell r="F995">
            <v>-3.9818778162170661E-3</v>
          </cell>
          <cell r="G995">
            <v>-2.7628567076077482E-3</v>
          </cell>
          <cell r="H995">
            <v>-2.8720790998170765E-3</v>
          </cell>
          <cell r="I995">
            <v>2.8264457999173175E-2</v>
          </cell>
        </row>
        <row r="996">
          <cell r="F996">
            <v>-7.8278241417218224E-3</v>
          </cell>
          <cell r="G996">
            <v>-9.6917568470211782E-3</v>
          </cell>
          <cell r="H996">
            <v>-1.2972681811511252E-2</v>
          </cell>
          <cell r="I996">
            <v>-3.5279404668777631E-2</v>
          </cell>
        </row>
        <row r="997">
          <cell r="F997">
            <v>6.1742957768553682E-5</v>
          </cell>
          <cell r="G997">
            <v>-2.4863071741263662E-3</v>
          </cell>
          <cell r="H997">
            <v>-5.8431082028857191E-3</v>
          </cell>
          <cell r="I997">
            <v>1.9218939821506895E-2</v>
          </cell>
        </row>
        <row r="998">
          <cell r="F998">
            <v>-4.9907721526843557E-3</v>
          </cell>
          <cell r="G998">
            <v>5.4440816401363549E-4</v>
          </cell>
          <cell r="H998">
            <v>2.0375863415406846E-4</v>
          </cell>
          <cell r="I998">
            <v>1.1400519594856801E-3</v>
          </cell>
        </row>
        <row r="999">
          <cell r="F999">
            <v>-7.0991230012107812E-3</v>
          </cell>
          <cell r="G999">
            <v>-1.5562388854582108E-3</v>
          </cell>
          <cell r="H999">
            <v>-1.7195328587705115E-3</v>
          </cell>
          <cell r="I999">
            <v>2.6523373632094262E-2</v>
          </cell>
        </row>
        <row r="1000">
          <cell r="F1000">
            <v>5.8718012239082256E-3</v>
          </cell>
          <cell r="G1000">
            <v>-1.0057021900527548E-2</v>
          </cell>
          <cell r="H1000">
            <v>-4.7021422894614065E-3</v>
          </cell>
          <cell r="I1000">
            <v>-1.8623676152175951E-2</v>
          </cell>
        </row>
        <row r="1001">
          <cell r="F1001">
            <v>-7.2597963380372291E-3</v>
          </cell>
          <cell r="G1001">
            <v>-1.4459419626312763E-2</v>
          </cell>
          <cell r="H1001">
            <v>-1.68683614028616E-2</v>
          </cell>
          <cell r="I1001">
            <v>-5.0513869015457648E-3</v>
          </cell>
        </row>
        <row r="1002">
          <cell r="F1002">
            <v>-1.0544188087374784E-2</v>
          </cell>
          <cell r="G1002">
            <v>-1.4375277003337234E-3</v>
          </cell>
          <cell r="H1002">
            <v>-1.9551344793885244E-3</v>
          </cell>
          <cell r="I1002">
            <v>-3.3530820525162701E-2</v>
          </cell>
        </row>
        <row r="1003">
          <cell r="F1003">
            <v>2.4989113689980911E-3</v>
          </cell>
          <cell r="G1003">
            <v>1.0612814995082443E-2</v>
          </cell>
          <cell r="H1003">
            <v>8.5548775937857816E-3</v>
          </cell>
          <cell r="I1003">
            <v>7.0774581792202983E-3</v>
          </cell>
        </row>
        <row r="1004">
          <cell r="F1004">
            <v>-5.9986427449473297E-3</v>
          </cell>
          <cell r="G1004">
            <v>-2.850809659593325E-3</v>
          </cell>
          <cell r="H1004">
            <v>-3.6295814076953417E-3</v>
          </cell>
          <cell r="I1004">
            <v>-3.4956629246057677E-2</v>
          </cell>
        </row>
        <row r="1005">
          <cell r="F1005">
            <v>-1.3020702005023341E-2</v>
          </cell>
          <cell r="G1005">
            <v>-2.7759602026258123E-4</v>
          </cell>
          <cell r="H1005">
            <v>-1.6479204389065589E-3</v>
          </cell>
          <cell r="I1005">
            <v>-2.8405518817155383E-2</v>
          </cell>
        </row>
        <row r="1006">
          <cell r="F1006">
            <v>2.7747935304087108E-4</v>
          </cell>
          <cell r="G1006">
            <v>7.9321012177799793E-5</v>
          </cell>
          <cell r="H1006">
            <v>1.129546333603031E-2</v>
          </cell>
          <cell r="I1006">
            <v>5.7040041522266868E-2</v>
          </cell>
        </row>
        <row r="1007">
          <cell r="F1007">
            <v>-2.4128771460930425E-3</v>
          </cell>
          <cell r="G1007">
            <v>-1.4178969446123516E-2</v>
          </cell>
          <cell r="H1007">
            <v>-1.2070113066469896E-2</v>
          </cell>
          <cell r="I1007">
            <v>3.5597789356872568E-3</v>
          </cell>
        </row>
        <row r="1008">
          <cell r="F1008">
            <v>5.946985441380899E-3</v>
          </cell>
          <cell r="G1008">
            <v>-4.0233353992732165E-4</v>
          </cell>
          <cell r="H1008">
            <v>-5.0455783698604801E-3</v>
          </cell>
          <cell r="I1008">
            <v>-2.0411735332829226E-2</v>
          </cell>
        </row>
        <row r="1009">
          <cell r="F1009">
            <v>5.1187044802127758E-3</v>
          </cell>
          <cell r="G1009">
            <v>5.0976488658210622E-3</v>
          </cell>
          <cell r="H1009">
            <v>-4.0276851915358111E-3</v>
          </cell>
          <cell r="I1009">
            <v>-8.7610978507785368E-3</v>
          </cell>
        </row>
        <row r="1010">
          <cell r="F1010">
            <v>-1.4712349658809345E-2</v>
          </cell>
          <cell r="G1010">
            <v>-3.3285908296729716E-3</v>
          </cell>
          <cell r="H1010">
            <v>-1.1996047088537298E-3</v>
          </cell>
          <cell r="I1010">
            <v>-2.5210900081295767E-2</v>
          </cell>
        </row>
        <row r="1011">
          <cell r="F1011">
            <v>-9.0286496454616647E-3</v>
          </cell>
          <cell r="G1011">
            <v>-1.0449741716947515E-3</v>
          </cell>
          <cell r="H1011">
            <v>-2.8830405492300329E-3</v>
          </cell>
          <cell r="I1011">
            <v>1.3854144925345611E-4</v>
          </cell>
        </row>
        <row r="1012">
          <cell r="F1012">
            <v>1.2855406063017409E-2</v>
          </cell>
          <cell r="G1012">
            <v>5.4939684637759648E-3</v>
          </cell>
          <cell r="H1012">
            <v>4.1676020368456145E-3</v>
          </cell>
          <cell r="I1012">
            <v>-3.5230699271237037E-2</v>
          </cell>
        </row>
        <row r="1013">
          <cell r="F1013">
            <v>4.4156406661618222E-4</v>
          </cell>
          <cell r="G1013">
            <v>7.331586412680325E-3</v>
          </cell>
          <cell r="H1013">
            <v>9.1293668926219537E-3</v>
          </cell>
          <cell r="I1013">
            <v>-1.3346247300096395E-3</v>
          </cell>
        </row>
        <row r="1014">
          <cell r="F1014">
            <v>-5.8275942629496475E-3</v>
          </cell>
          <cell r="G1014">
            <v>4.4760527089303757E-3</v>
          </cell>
          <cell r="H1014">
            <v>2.8554587749971996E-3</v>
          </cell>
          <cell r="I1014">
            <v>-1.3151561558592694E-2</v>
          </cell>
        </row>
        <row r="1015">
          <cell r="F1015">
            <v>3.1920969760666044E-3</v>
          </cell>
          <cell r="G1015">
            <v>-8.5336603127767665E-3</v>
          </cell>
          <cell r="H1015">
            <v>-1.1795681164619707E-2</v>
          </cell>
          <cell r="I1015">
            <v>-3.9953487866314866E-3</v>
          </cell>
        </row>
        <row r="1016">
          <cell r="F1016">
            <v>6.6580995547440448E-3</v>
          </cell>
          <cell r="G1016">
            <v>-1.1167392378221746E-3</v>
          </cell>
          <cell r="H1016">
            <v>8.6491003741395196E-3</v>
          </cell>
          <cell r="I1016">
            <v>3.9023283295786131E-2</v>
          </cell>
        </row>
        <row r="1017">
          <cell r="F1017">
            <v>2.20083212677036E-2</v>
          </cell>
          <cell r="G1017">
            <v>1.5089694030042405E-2</v>
          </cell>
          <cell r="H1017">
            <v>6.9773939181014839E-3</v>
          </cell>
          <cell r="I1017">
            <v>-1.2690596592284022E-2</v>
          </cell>
        </row>
        <row r="1018">
          <cell r="F1018">
            <v>-2.3344809253496289E-5</v>
          </cell>
          <cell r="G1018">
            <v>1.5722034463648806E-4</v>
          </cell>
          <cell r="H1018">
            <v>-2.4543806956815553E-3</v>
          </cell>
          <cell r="I1018">
            <v>3.2852194237525022E-2</v>
          </cell>
        </row>
        <row r="1019">
          <cell r="F1019">
            <v>-1.046943840593082E-2</v>
          </cell>
          <cell r="G1019">
            <v>-4.4115401623739314E-3</v>
          </cell>
          <cell r="H1019">
            <v>-3.0794610861491776E-3</v>
          </cell>
          <cell r="I1019">
            <v>4.8028880167420983E-2</v>
          </cell>
        </row>
        <row r="1020">
          <cell r="F1020">
            <v>-3.4934012202060285E-3</v>
          </cell>
          <cell r="G1020">
            <v>-1.3712729032870775E-2</v>
          </cell>
          <cell r="H1020">
            <v>-1.4948101013360334E-2</v>
          </cell>
          <cell r="I1020">
            <v>6.0481069959762036E-3</v>
          </cell>
        </row>
        <row r="1021">
          <cell r="F1021">
            <v>-2.4567561859248042E-3</v>
          </cell>
          <cell r="G1021">
            <v>-2.4843737734111184E-3</v>
          </cell>
          <cell r="H1021">
            <v>-2.8467893719472349E-3</v>
          </cell>
          <cell r="I1021">
            <v>1.6910014039918941E-2</v>
          </cell>
        </row>
        <row r="1022">
          <cell r="F1022">
            <v>-1.2294571367845405E-3</v>
          </cell>
          <cell r="G1022">
            <v>3.2844698276144188E-3</v>
          </cell>
          <cell r="H1022">
            <v>4.2444226451572153E-3</v>
          </cell>
          <cell r="I1022">
            <v>-1.6400682421409182E-2</v>
          </cell>
        </row>
        <row r="1023">
          <cell r="F1023">
            <v>5.1011729470846548E-3</v>
          </cell>
          <cell r="G1023">
            <v>-3.0437766300468704E-3</v>
          </cell>
          <cell r="H1023">
            <v>-2.1645645706498688E-3</v>
          </cell>
          <cell r="I1023">
            <v>2.4348013093276707E-2</v>
          </cell>
        </row>
        <row r="1024">
          <cell r="F1024">
            <v>3.6298055231798218E-3</v>
          </cell>
          <cell r="G1024">
            <v>0</v>
          </cell>
          <cell r="H1024">
            <v>1.5302424971785746E-3</v>
          </cell>
          <cell r="I1024">
            <v>-4.5838037149507724E-2</v>
          </cell>
        </row>
        <row r="1025">
          <cell r="F1025">
            <v>-9.2987247068163238E-3</v>
          </cell>
          <cell r="G1025">
            <v>-7.2057152147593853E-3</v>
          </cell>
          <cell r="H1025">
            <v>3.7583731694119668E-3</v>
          </cell>
          <cell r="I1025">
            <v>-1.1502346168794119E-4</v>
          </cell>
        </row>
        <row r="1026">
          <cell r="F1026">
            <v>-2.7324193867809144E-3</v>
          </cell>
          <cell r="G1026">
            <v>-7.3394080851466766E-3</v>
          </cell>
          <cell r="H1026">
            <v>1.5259476267670204E-3</v>
          </cell>
          <cell r="I1026">
            <v>-1.7340019178828478E-2</v>
          </cell>
        </row>
        <row r="1027">
          <cell r="F1027">
            <v>-6.92330273710788E-3</v>
          </cell>
          <cell r="G1027">
            <v>-3.9964167046989659E-3</v>
          </cell>
          <cell r="H1027">
            <v>5.3413498826808815E-4</v>
          </cell>
          <cell r="I1027">
            <v>1.162110813826395E-2</v>
          </cell>
        </row>
        <row r="1028">
          <cell r="F1028">
            <v>-7.6875294863722383E-4</v>
          </cell>
          <cell r="G1028">
            <v>-3.1922757730641453E-3</v>
          </cell>
          <cell r="H1028">
            <v>-3.0752741141658875E-3</v>
          </cell>
          <cell r="I1028">
            <v>1.1255103041581876E-2</v>
          </cell>
        </row>
        <row r="1029">
          <cell r="F1029">
            <v>1.7299879621155108E-3</v>
          </cell>
          <cell r="G1029">
            <v>-5.3019996381191885E-3</v>
          </cell>
          <cell r="H1029">
            <v>-3.6578592362848683E-3</v>
          </cell>
          <cell r="I1029">
            <v>3.4430220299374991E-3</v>
          </cell>
        </row>
        <row r="1030">
          <cell r="F1030">
            <v>-9.7679984237943017E-3</v>
          </cell>
          <cell r="G1030">
            <v>-2.5582848696062569E-3</v>
          </cell>
          <cell r="H1030">
            <v>6.9641139545706578E-3</v>
          </cell>
          <cell r="I1030">
            <v>6.2436426354072838E-3</v>
          </cell>
        </row>
        <row r="1031">
          <cell r="F1031">
            <v>-4.8667788395697822E-3</v>
          </cell>
          <cell r="G1031">
            <v>2.4758616262049908E-3</v>
          </cell>
          <cell r="H1031">
            <v>-1.9701341077528254E-3</v>
          </cell>
          <cell r="I1031">
            <v>-5.4576586692739841E-3</v>
          </cell>
        </row>
        <row r="1032">
          <cell r="F1032">
            <v>1.2682868915756349E-3</v>
          </cell>
          <cell r="G1032">
            <v>-6.2841285021403579E-3</v>
          </cell>
          <cell r="H1032">
            <v>-4.9169660254545144E-3</v>
          </cell>
          <cell r="I1032">
            <v>2.9901808332160888E-2</v>
          </cell>
        </row>
        <row r="1033">
          <cell r="F1033">
            <v>-7.5044756283458745E-3</v>
          </cell>
          <cell r="G1033">
            <v>-3.7395647518410654E-3</v>
          </cell>
          <cell r="H1033">
            <v>-4.3218877342407973E-4</v>
          </cell>
          <cell r="I1033">
            <v>-9.5882928890807535E-3</v>
          </cell>
        </row>
        <row r="1034">
          <cell r="F1034">
            <v>-1.0781973860301214E-2</v>
          </cell>
          <cell r="G1034">
            <v>2.5776424699028543E-3</v>
          </cell>
          <cell r="H1034">
            <v>9.1757453480413673E-3</v>
          </cell>
          <cell r="I1034">
            <v>-8.1933285372653639E-3</v>
          </cell>
        </row>
        <row r="1035">
          <cell r="F1035">
            <v>6.4059054057855427E-4</v>
          </cell>
          <cell r="G1035">
            <v>-4.3692722902097265E-3</v>
          </cell>
          <cell r="H1035">
            <v>-2.5635082571327759E-3</v>
          </cell>
          <cell r="I1035">
            <v>7.8693646775301763E-3</v>
          </cell>
        </row>
        <row r="1036">
          <cell r="F1036">
            <v>1.8303885359947618E-4</v>
          </cell>
          <cell r="G1036">
            <v>-5.8555523033384958E-3</v>
          </cell>
          <cell r="H1036">
            <v>1.8359508250485174E-4</v>
          </cell>
          <cell r="I1036">
            <v>1.7054265456754588E-2</v>
          </cell>
        </row>
        <row r="1037">
          <cell r="F1037">
            <v>7.5139414378802968E-3</v>
          </cell>
          <cell r="G1037">
            <v>-1.5088724800633054E-2</v>
          </cell>
          <cell r="H1037">
            <v>-6.6565551650710061E-3</v>
          </cell>
          <cell r="I1037">
            <v>-3.534798952150312E-4</v>
          </cell>
        </row>
        <row r="1038">
          <cell r="F1038">
            <v>-2.7558447559727461E-4</v>
          </cell>
          <cell r="G1038">
            <v>4.1647249012047357E-3</v>
          </cell>
          <cell r="H1038">
            <v>-2.4559394834028033E-3</v>
          </cell>
          <cell r="I1038">
            <v>1.5797816079768927E-2</v>
          </cell>
        </row>
        <row r="1039">
          <cell r="F1039">
            <v>-6.525999351523243E-3</v>
          </cell>
          <cell r="G1039">
            <v>3.6405238531421209E-3</v>
          </cell>
          <cell r="H1039">
            <v>1.0869956820560155E-3</v>
          </cell>
          <cell r="I1039">
            <v>-2.1306981446454994E-2</v>
          </cell>
        </row>
        <row r="1040">
          <cell r="F1040">
            <v>-1.244871096212806E-3</v>
          </cell>
          <cell r="G1040">
            <v>8.0382563571944083E-3</v>
          </cell>
          <cell r="H1040">
            <v>3.972544454265029E-3</v>
          </cell>
          <cell r="I1040">
            <v>-8.76998110967611E-4</v>
          </cell>
        </row>
        <row r="1041">
          <cell r="F1041">
            <v>-7.2903215859376476E-4</v>
          </cell>
          <cell r="G1041">
            <v>-7.5313283301169757E-3</v>
          </cell>
          <cell r="H1041">
            <v>-1.5461837311469887E-3</v>
          </cell>
          <cell r="I1041">
            <v>8.3377206902600365E-3</v>
          </cell>
        </row>
        <row r="1042">
          <cell r="F1042">
            <v>-3.1574519118010967E-5</v>
          </cell>
          <cell r="G1042">
            <v>1.3083759015034579E-3</v>
          </cell>
          <cell r="H1042">
            <v>-3.5369419837350826E-3</v>
          </cell>
          <cell r="I1042">
            <v>-1.0550924764528041E-2</v>
          </cell>
        </row>
        <row r="1043">
          <cell r="F1043">
            <v>4.673309785646034E-3</v>
          </cell>
          <cell r="G1043">
            <v>1.2407419091955757E-2</v>
          </cell>
          <cell r="H1043">
            <v>4.5649003299887954E-5</v>
          </cell>
          <cell r="I1043">
            <v>-1.4035598855850961E-3</v>
          </cell>
        </row>
        <row r="1044">
          <cell r="F1044">
            <v>-4.6959078476928942E-3</v>
          </cell>
          <cell r="G1044">
            <v>1.3817860098133896E-2</v>
          </cell>
          <cell r="H1044">
            <v>3.5182068656702107E-3</v>
          </cell>
          <cell r="I1044">
            <v>1.6277181004730065E-2</v>
          </cell>
        </row>
        <row r="1045">
          <cell r="F1045">
            <v>6.1605411622829512E-3</v>
          </cell>
          <cell r="G1045">
            <v>1.7149445735357729E-2</v>
          </cell>
          <cell r="H1045">
            <v>4.1210169362927221E-3</v>
          </cell>
          <cell r="I1045">
            <v>2.0822805637493041E-2</v>
          </cell>
        </row>
        <row r="1046">
          <cell r="F1046">
            <v>-1.6522962570928164E-4</v>
          </cell>
          <cell r="G1046">
            <v>-7.7439621522768266E-3</v>
          </cell>
          <cell r="H1046">
            <v>-6.9064621572140885E-3</v>
          </cell>
          <cell r="I1046">
            <v>7.1379503075473128E-3</v>
          </cell>
        </row>
        <row r="1047">
          <cell r="F1047">
            <v>-1.6713685164531009E-3</v>
          </cell>
          <cell r="G1047">
            <v>-3.2566660169781593E-4</v>
          </cell>
          <cell r="H1047">
            <v>5.9737180988359093E-4</v>
          </cell>
          <cell r="I1047">
            <v>9.2037796014029789E-4</v>
          </cell>
        </row>
        <row r="1048">
          <cell r="F1048">
            <v>-7.8629640578710674E-4</v>
          </cell>
          <cell r="G1048">
            <v>2.2368189573198864E-3</v>
          </cell>
          <cell r="H1048">
            <v>1.8802986729389988E-4</v>
          </cell>
          <cell r="I1048">
            <v>7.995384728499708E-3</v>
          </cell>
        </row>
        <row r="1049">
          <cell r="F1049">
            <v>-5.3930479649260026E-3</v>
          </cell>
          <cell r="G1049">
            <v>5.0247289446011933E-3</v>
          </cell>
          <cell r="H1049">
            <v>-5.8965850148055268E-4</v>
          </cell>
          <cell r="I1049">
            <v>6.1141143660421362E-3</v>
          </cell>
        </row>
        <row r="1050">
          <cell r="F1050">
            <v>-4.7767051476379184E-3</v>
          </cell>
          <cell r="G1050">
            <v>6.0447494151587436E-3</v>
          </cell>
          <cell r="H1050">
            <v>5.0645764555755741E-3</v>
          </cell>
          <cell r="I1050">
            <v>1.7600123919979661E-2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rr-Cov"/>
      <sheetName val="STATISTICS"/>
      <sheetName val="Workshop1"/>
      <sheetName val="VaR-Örnek 1"/>
      <sheetName val="VaR-Örnek 2"/>
      <sheetName val="VaR-Örnek 3"/>
      <sheetName val="Workshop2"/>
      <sheetName val="VaR-Örnek 4"/>
      <sheetName val="GARCH"/>
      <sheetName val="VaR-Örnek 5"/>
      <sheetName val="VaR-Örnek 6"/>
      <sheetName val="VaR-Örnek 7 a"/>
      <sheetName val="VaR-Örnek 7 b"/>
      <sheetName val="VaR-Örnek 7 c"/>
      <sheetName val="VaR-Örnek 7 d"/>
      <sheetName val="VaR-Örnek 8 a"/>
      <sheetName val="VaR-Örnek 8 b"/>
      <sheetName val="VaR-Örnek 9 a"/>
      <sheetName val="VaR-Örnek 9 b"/>
      <sheetName val="VaR-Örnek 10"/>
      <sheetName val="Backtesting"/>
      <sheetName val="Sheet1"/>
      <sheetName val="Sheet2"/>
    </sheetNames>
    <sheetDataSet>
      <sheetData sheetId="0"/>
      <sheetData sheetId="1"/>
      <sheetData sheetId="2"/>
      <sheetData sheetId="3"/>
      <sheetData sheetId="4">
        <row r="6">
          <cell r="H6">
            <v>2615500</v>
          </cell>
        </row>
      </sheetData>
      <sheetData sheetId="5"/>
      <sheetData sheetId="6"/>
      <sheetData sheetId="7"/>
      <sheetData sheetId="8"/>
      <sheetData sheetId="9">
        <row r="3">
          <cell r="K3">
            <v>3.7586973748996741E-5</v>
          </cell>
        </row>
        <row r="4">
          <cell r="K4">
            <v>3.6280683083603131E-7</v>
          </cell>
        </row>
        <row r="5">
          <cell r="K5">
            <v>0.10969999999152068</v>
          </cell>
        </row>
        <row r="6">
          <cell r="K6">
            <v>0.88909999998819245</v>
          </cell>
        </row>
        <row r="8">
          <cell r="E8">
            <v>0.94</v>
          </cell>
        </row>
        <row r="9">
          <cell r="E9">
            <v>0.3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al Data"/>
      <sheetName val="Moments"/>
      <sheetName val="Performance Params"/>
      <sheetName val="VaR-Markowitz"/>
      <sheetName val="VaR-Örnek 1"/>
      <sheetName val="VaR-Örnek 2"/>
      <sheetName val="VaR-Örnek 3"/>
      <sheetName val="EWMA Calculator"/>
      <sheetName val="VaR-HS-Örnek 4-5"/>
      <sheetName val="VaR-MC-Örnek 6-7"/>
      <sheetName val="Bond-Valuation"/>
      <sheetName val="Bond-VaR-HS"/>
      <sheetName val="Delta Hedge-Ops_Stock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0">
          <cell r="L40">
            <v>0.95</v>
          </cell>
        </row>
      </sheetData>
      <sheetData sheetId="7">
        <row r="4">
          <cell r="R4">
            <v>1.8869785455646716E-4</v>
          </cell>
        </row>
      </sheetData>
      <sheetData sheetId="8" refreshError="1"/>
      <sheetData sheetId="9" refreshError="1"/>
      <sheetData sheetId="10" refreshError="1"/>
      <sheetData sheetId="11">
        <row r="6">
          <cell r="F6">
            <v>1000000</v>
          </cell>
        </row>
        <row r="9">
          <cell r="F9">
            <v>1000000</v>
          </cell>
        </row>
      </sheetData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E712"/>
  <sheetViews>
    <sheetView tabSelected="1" workbookViewId="0">
      <pane ySplit="1" topLeftCell="A443" activePane="bottomLeft" state="frozen"/>
      <selection pane="bottomLeft" activeCell="F461" sqref="F461"/>
    </sheetView>
  </sheetViews>
  <sheetFormatPr defaultColWidth="9.140625" defaultRowHeight="15" x14ac:dyDescent="0.25"/>
  <cols>
    <col min="1" max="1" width="20.140625" style="79" customWidth="1"/>
    <col min="2" max="5" width="20.140625" style="81" customWidth="1"/>
    <col min="6" max="16384" width="9.140625" style="73"/>
  </cols>
  <sheetData>
    <row r="1" spans="1:5" x14ac:dyDescent="0.25">
      <c r="A1" s="74" t="s">
        <v>39</v>
      </c>
      <c r="B1" s="75" t="s">
        <v>22</v>
      </c>
      <c r="C1" s="76" t="s">
        <v>19</v>
      </c>
      <c r="D1" s="77" t="s">
        <v>20</v>
      </c>
      <c r="E1" s="78" t="s">
        <v>25</v>
      </c>
    </row>
    <row r="2" spans="1:5" x14ac:dyDescent="0.25">
      <c r="A2" s="79" t="s">
        <v>40</v>
      </c>
      <c r="B2" s="80">
        <v>4.5926999999999998</v>
      </c>
      <c r="C2" s="80">
        <v>3.5758000000000001</v>
      </c>
      <c r="D2" s="80">
        <v>3.9954999999999998</v>
      </c>
      <c r="E2" s="80">
        <v>3.2199999999999999E-2</v>
      </c>
    </row>
    <row r="3" spans="1:5" x14ac:dyDescent="0.25">
      <c r="A3" s="79" t="s">
        <v>41</v>
      </c>
      <c r="B3" s="80">
        <v>4.5689000000000002</v>
      </c>
      <c r="C3" s="80">
        <v>3.5489999999999999</v>
      </c>
      <c r="D3" s="80">
        <v>3.9716</v>
      </c>
      <c r="E3" s="80">
        <v>3.2000000000000001E-2</v>
      </c>
    </row>
    <row r="4" spans="1:5" x14ac:dyDescent="0.25">
      <c r="A4" s="79" t="s">
        <v>42</v>
      </c>
      <c r="B4" s="80">
        <v>4.5488999999999997</v>
      </c>
      <c r="C4" s="80">
        <v>3.5278</v>
      </c>
      <c r="D4" s="80">
        <v>3.9672999999999998</v>
      </c>
      <c r="E4" s="80">
        <v>3.1899999999999998E-2</v>
      </c>
    </row>
    <row r="5" spans="1:5" x14ac:dyDescent="0.25">
      <c r="A5" s="79" t="s">
        <v>43</v>
      </c>
      <c r="B5" s="80">
        <v>4.5434000000000001</v>
      </c>
      <c r="C5" s="80">
        <v>3.5244</v>
      </c>
      <c r="D5" s="80">
        <v>3.9550000000000001</v>
      </c>
      <c r="E5" s="80">
        <v>3.1699999999999999E-2</v>
      </c>
    </row>
    <row r="6" spans="1:5" x14ac:dyDescent="0.25">
      <c r="A6" s="79" t="s">
        <v>44</v>
      </c>
      <c r="B6" s="80">
        <v>4.5221</v>
      </c>
      <c r="C6" s="80">
        <v>3.5091000000000001</v>
      </c>
      <c r="D6" s="80">
        <v>3.9586999999999999</v>
      </c>
      <c r="E6" s="80">
        <v>3.1899999999999998E-2</v>
      </c>
    </row>
    <row r="7" spans="1:5" x14ac:dyDescent="0.25">
      <c r="A7" s="79" t="s">
        <v>45</v>
      </c>
      <c r="B7" s="80">
        <v>4.5500999999999996</v>
      </c>
      <c r="C7" s="80">
        <v>3.5246</v>
      </c>
      <c r="D7" s="80">
        <v>3.9681000000000002</v>
      </c>
      <c r="E7" s="80">
        <v>3.1899999999999998E-2</v>
      </c>
    </row>
    <row r="8" spans="1:5" x14ac:dyDescent="0.25">
      <c r="A8" s="79" t="s">
        <v>46</v>
      </c>
      <c r="B8" s="80">
        <v>4.5388999999999999</v>
      </c>
      <c r="C8" s="80">
        <v>3.5154000000000001</v>
      </c>
      <c r="D8" s="80">
        <v>3.9653</v>
      </c>
      <c r="E8" s="80">
        <v>3.2099999999999997E-2</v>
      </c>
    </row>
    <row r="9" spans="1:5" x14ac:dyDescent="0.25">
      <c r="A9" s="79" t="s">
        <v>47</v>
      </c>
      <c r="B9" s="80">
        <v>4.6017999999999999</v>
      </c>
      <c r="C9" s="80">
        <v>3.5488</v>
      </c>
      <c r="D9" s="80">
        <v>3.9965999999999999</v>
      </c>
      <c r="E9" s="80">
        <v>3.2300000000000002E-2</v>
      </c>
    </row>
    <row r="10" spans="1:5" x14ac:dyDescent="0.25">
      <c r="A10" s="79" t="s">
        <v>48</v>
      </c>
      <c r="B10" s="80">
        <v>4.5670999999999999</v>
      </c>
      <c r="C10" s="80">
        <v>3.5253999999999999</v>
      </c>
      <c r="D10" s="80">
        <v>3.9538000000000002</v>
      </c>
      <c r="E10" s="80">
        <v>3.2099999999999997E-2</v>
      </c>
    </row>
    <row r="11" spans="1:5" x14ac:dyDescent="0.25">
      <c r="A11" s="79" t="s">
        <v>49</v>
      </c>
      <c r="B11" s="80">
        <v>4.5086000000000004</v>
      </c>
      <c r="C11" s="80">
        <v>3.5369999999999999</v>
      </c>
      <c r="D11" s="80">
        <v>3.9611000000000001</v>
      </c>
      <c r="E11" s="80">
        <v>3.2000000000000001E-2</v>
      </c>
    </row>
    <row r="12" spans="1:5" x14ac:dyDescent="0.25">
      <c r="A12" s="79" t="s">
        <v>50</v>
      </c>
      <c r="B12" s="80">
        <v>4.4531999999999998</v>
      </c>
      <c r="C12" s="80">
        <v>3.5160999999999998</v>
      </c>
      <c r="D12" s="80">
        <v>3.9403999999999999</v>
      </c>
      <c r="E12" s="80">
        <v>3.2000000000000001E-2</v>
      </c>
    </row>
    <row r="13" spans="1:5" x14ac:dyDescent="0.25">
      <c r="A13" s="79" t="s">
        <v>51</v>
      </c>
      <c r="B13" s="80">
        <v>4.4890999999999996</v>
      </c>
      <c r="C13" s="80">
        <v>3.5156999999999998</v>
      </c>
      <c r="D13" s="80">
        <v>3.9462999999999999</v>
      </c>
      <c r="E13" s="80">
        <v>3.2000000000000001E-2</v>
      </c>
    </row>
    <row r="14" spans="1:5" x14ac:dyDescent="0.25">
      <c r="A14" s="79" t="s">
        <v>52</v>
      </c>
      <c r="B14" s="80">
        <v>4.4493999999999998</v>
      </c>
      <c r="C14" s="80">
        <v>3.4874999999999998</v>
      </c>
      <c r="D14" s="80">
        <v>3.9131</v>
      </c>
      <c r="E14" s="80">
        <v>3.1800000000000002E-2</v>
      </c>
    </row>
    <row r="15" spans="1:5" x14ac:dyDescent="0.25">
      <c r="A15" s="79" t="s">
        <v>53</v>
      </c>
      <c r="B15" s="80">
        <v>4.4846000000000004</v>
      </c>
      <c r="C15" s="80">
        <v>3.5137</v>
      </c>
      <c r="D15" s="80">
        <v>3.9194</v>
      </c>
      <c r="E15" s="80">
        <v>3.1699999999999999E-2</v>
      </c>
    </row>
    <row r="16" spans="1:5" x14ac:dyDescent="0.25">
      <c r="A16" s="79" t="s">
        <v>54</v>
      </c>
      <c r="B16" s="80">
        <v>4.4779999999999998</v>
      </c>
      <c r="C16" s="80">
        <v>3.5036</v>
      </c>
      <c r="D16" s="80">
        <v>3.9197000000000002</v>
      </c>
      <c r="E16" s="80">
        <v>3.1600000000000003E-2</v>
      </c>
    </row>
    <row r="17" spans="1:5" x14ac:dyDescent="0.25">
      <c r="A17" s="79" t="s">
        <v>55</v>
      </c>
      <c r="B17" s="80">
        <v>4.4889999999999999</v>
      </c>
      <c r="C17" s="80">
        <v>3.5230999999999999</v>
      </c>
      <c r="D17" s="80">
        <v>3.9285999999999999</v>
      </c>
      <c r="E17" s="80">
        <v>3.1600000000000003E-2</v>
      </c>
    </row>
    <row r="18" spans="1:5" x14ac:dyDescent="0.25">
      <c r="A18" s="79" t="s">
        <v>56</v>
      </c>
      <c r="B18" s="80">
        <v>4.4772999999999996</v>
      </c>
      <c r="C18" s="80">
        <v>3.5442999999999998</v>
      </c>
      <c r="D18" s="80">
        <v>3.9474999999999998</v>
      </c>
      <c r="E18" s="80">
        <v>3.1800000000000002E-2</v>
      </c>
    </row>
    <row r="19" spans="1:5" x14ac:dyDescent="0.25">
      <c r="A19" s="79" t="s">
        <v>57</v>
      </c>
      <c r="B19" s="80">
        <v>4.4759000000000002</v>
      </c>
      <c r="C19" s="80">
        <v>3.5306000000000002</v>
      </c>
      <c r="D19" s="80">
        <v>3.9445999999999999</v>
      </c>
      <c r="E19" s="80">
        <v>3.1699999999999999E-2</v>
      </c>
    </row>
    <row r="20" spans="1:5" x14ac:dyDescent="0.25">
      <c r="A20" s="79" t="s">
        <v>58</v>
      </c>
      <c r="B20" s="80">
        <v>4.4580000000000002</v>
      </c>
      <c r="C20" s="80">
        <v>3.5093999999999999</v>
      </c>
      <c r="D20" s="80">
        <v>3.9209000000000001</v>
      </c>
      <c r="E20" s="80">
        <v>3.1600000000000003E-2</v>
      </c>
    </row>
    <row r="21" spans="1:5" x14ac:dyDescent="0.25">
      <c r="A21" s="79" t="s">
        <v>59</v>
      </c>
      <c r="B21" s="80">
        <v>4.5190000000000001</v>
      </c>
      <c r="C21" s="80">
        <v>3.5263</v>
      </c>
      <c r="D21" s="80">
        <v>4.0002000000000004</v>
      </c>
      <c r="E21" s="80">
        <v>3.15E-2</v>
      </c>
    </row>
    <row r="22" spans="1:5" x14ac:dyDescent="0.25">
      <c r="A22" s="79" t="s">
        <v>60</v>
      </c>
      <c r="B22" s="80">
        <v>4.5411999999999999</v>
      </c>
      <c r="C22" s="80">
        <v>3.5129000000000001</v>
      </c>
      <c r="D22" s="80">
        <v>3.9973999999999998</v>
      </c>
      <c r="E22" s="80">
        <v>3.1300000000000001E-2</v>
      </c>
    </row>
    <row r="23" spans="1:5" x14ac:dyDescent="0.25">
      <c r="A23" s="79" t="s">
        <v>61</v>
      </c>
      <c r="B23" s="80">
        <v>4.5879000000000003</v>
      </c>
      <c r="C23" s="80">
        <v>3.5268000000000002</v>
      </c>
      <c r="D23" s="80">
        <v>4.0389999999999997</v>
      </c>
      <c r="E23" s="80">
        <v>3.1399999999999997E-2</v>
      </c>
    </row>
    <row r="24" spans="1:5" x14ac:dyDescent="0.25">
      <c r="A24" s="79" t="s">
        <v>62</v>
      </c>
      <c r="B24" s="80">
        <v>4.5846999999999998</v>
      </c>
      <c r="C24" s="80">
        <v>3.5207000000000002</v>
      </c>
      <c r="D24" s="80">
        <v>4.0227000000000004</v>
      </c>
      <c r="E24" s="80">
        <v>3.1300000000000001E-2</v>
      </c>
    </row>
    <row r="25" spans="1:5" x14ac:dyDescent="0.25">
      <c r="A25" s="79" t="s">
        <v>63</v>
      </c>
      <c r="B25" s="80">
        <v>4.6032999999999999</v>
      </c>
      <c r="C25" s="80">
        <v>3.556</v>
      </c>
      <c r="D25" s="80">
        <v>4.0423999999999998</v>
      </c>
      <c r="E25" s="80">
        <v>3.1399999999999997E-2</v>
      </c>
    </row>
    <row r="26" spans="1:5" x14ac:dyDescent="0.25">
      <c r="A26" s="79" t="s">
        <v>64</v>
      </c>
      <c r="B26" s="80">
        <v>4.5998999999999999</v>
      </c>
      <c r="C26" s="80">
        <v>3.5590000000000002</v>
      </c>
      <c r="D26" s="80">
        <v>4.0404999999999998</v>
      </c>
      <c r="E26" s="80">
        <v>3.1399999999999997E-2</v>
      </c>
    </row>
    <row r="27" spans="1:5" x14ac:dyDescent="0.25">
      <c r="A27" s="79" t="s">
        <v>65</v>
      </c>
      <c r="B27" s="80">
        <v>4.6677999999999997</v>
      </c>
      <c r="C27" s="80">
        <v>3.6057000000000001</v>
      </c>
      <c r="D27" s="80">
        <v>4.0949999999999998</v>
      </c>
      <c r="E27" s="80">
        <v>3.1800000000000002E-2</v>
      </c>
    </row>
    <row r="28" spans="1:5" x14ac:dyDescent="0.25">
      <c r="A28" s="79" t="s">
        <v>66</v>
      </c>
      <c r="B28" s="80">
        <v>4.7016999999999998</v>
      </c>
      <c r="C28" s="80">
        <v>3.621</v>
      </c>
      <c r="D28" s="80">
        <v>4.1402000000000001</v>
      </c>
      <c r="E28" s="80">
        <v>3.2000000000000001E-2</v>
      </c>
    </row>
    <row r="29" spans="1:5" x14ac:dyDescent="0.25">
      <c r="A29" s="79" t="s">
        <v>67</v>
      </c>
      <c r="B29" s="80">
        <v>4.6641000000000004</v>
      </c>
      <c r="C29" s="80">
        <v>3.6187999999999998</v>
      </c>
      <c r="D29" s="80">
        <v>4.1253000000000002</v>
      </c>
      <c r="E29" s="80">
        <v>3.1800000000000002E-2</v>
      </c>
    </row>
    <row r="30" spans="1:5" x14ac:dyDescent="0.25">
      <c r="A30" s="79" t="s">
        <v>68</v>
      </c>
      <c r="B30" s="80">
        <v>4.6524000000000001</v>
      </c>
      <c r="C30" s="80">
        <v>3.6092</v>
      </c>
      <c r="D30" s="80">
        <v>4.1142000000000003</v>
      </c>
      <c r="E30" s="80">
        <v>3.1600000000000003E-2</v>
      </c>
    </row>
    <row r="31" spans="1:5" x14ac:dyDescent="0.25">
      <c r="A31" s="79" t="s">
        <v>69</v>
      </c>
      <c r="B31" s="80">
        <v>4.6429999999999998</v>
      </c>
      <c r="C31" s="80">
        <v>3.6133999999999999</v>
      </c>
      <c r="D31" s="80">
        <v>4.1443000000000003</v>
      </c>
      <c r="E31" s="80">
        <v>3.1699999999999999E-2</v>
      </c>
    </row>
    <row r="32" spans="1:5" x14ac:dyDescent="0.25">
      <c r="A32" s="79" t="s">
        <v>70</v>
      </c>
      <c r="B32" s="80">
        <v>4.5975000000000001</v>
      </c>
      <c r="C32" s="80">
        <v>3.5674000000000001</v>
      </c>
      <c r="D32" s="80">
        <v>4.0721999999999996</v>
      </c>
      <c r="E32" s="80">
        <v>3.15E-2</v>
      </c>
    </row>
    <row r="33" spans="1:5" x14ac:dyDescent="0.25">
      <c r="A33" s="79" t="s">
        <v>71</v>
      </c>
      <c r="B33" s="80">
        <v>4.6143999999999998</v>
      </c>
      <c r="C33" s="80">
        <v>3.5657999999999999</v>
      </c>
      <c r="D33" s="80">
        <v>4.0673000000000004</v>
      </c>
      <c r="E33" s="80">
        <v>3.15E-2</v>
      </c>
    </row>
    <row r="34" spans="1:5" x14ac:dyDescent="0.25">
      <c r="A34" s="79" t="s">
        <v>72</v>
      </c>
      <c r="B34" s="80">
        <v>4.6319999999999997</v>
      </c>
      <c r="C34" s="80">
        <v>3.5379999999999998</v>
      </c>
      <c r="D34" s="80">
        <v>4.0560999999999998</v>
      </c>
      <c r="E34" s="80">
        <v>3.15E-2</v>
      </c>
    </row>
    <row r="35" spans="1:5" x14ac:dyDescent="0.25">
      <c r="A35" s="79" t="s">
        <v>73</v>
      </c>
      <c r="B35" s="80">
        <v>4.6075999999999997</v>
      </c>
      <c r="C35" s="80">
        <v>3.5284</v>
      </c>
      <c r="D35" s="80">
        <v>4.0500999999999996</v>
      </c>
      <c r="E35" s="80">
        <v>3.1300000000000001E-2</v>
      </c>
    </row>
    <row r="36" spans="1:5" x14ac:dyDescent="0.25">
      <c r="A36" s="79" t="s">
        <v>74</v>
      </c>
      <c r="B36" s="80">
        <v>4.5952999999999999</v>
      </c>
      <c r="C36" s="80">
        <v>3.5230000000000001</v>
      </c>
      <c r="D36" s="80">
        <v>4.0719000000000003</v>
      </c>
      <c r="E36" s="80">
        <v>3.1399999999999997E-2</v>
      </c>
    </row>
    <row r="37" spans="1:5" x14ac:dyDescent="0.25">
      <c r="A37" s="79" t="s">
        <v>75</v>
      </c>
      <c r="B37" s="80">
        <v>4.5877999999999997</v>
      </c>
      <c r="C37" s="80">
        <v>3.5217000000000001</v>
      </c>
      <c r="D37" s="80">
        <v>4.0564</v>
      </c>
      <c r="E37" s="80">
        <v>3.15E-2</v>
      </c>
    </row>
    <row r="38" spans="1:5" x14ac:dyDescent="0.25">
      <c r="A38" s="79" t="s">
        <v>76</v>
      </c>
      <c r="B38" s="80">
        <v>4.5746000000000002</v>
      </c>
      <c r="C38" s="80">
        <v>3.5272999999999999</v>
      </c>
      <c r="D38" s="80">
        <v>4.1052999999999997</v>
      </c>
      <c r="E38" s="80">
        <v>3.15E-2</v>
      </c>
    </row>
    <row r="39" spans="1:5" x14ac:dyDescent="0.25">
      <c r="A39" s="79" t="s">
        <v>77</v>
      </c>
      <c r="B39" s="80">
        <v>4.5951000000000004</v>
      </c>
      <c r="C39" s="80">
        <v>3.5363000000000002</v>
      </c>
      <c r="D39" s="80">
        <v>4.1238000000000001</v>
      </c>
      <c r="E39" s="80">
        <v>3.1800000000000002E-2</v>
      </c>
    </row>
    <row r="40" spans="1:5" x14ac:dyDescent="0.25">
      <c r="A40" s="79" t="s">
        <v>78</v>
      </c>
      <c r="B40" s="80">
        <v>4.6340000000000003</v>
      </c>
      <c r="C40" s="80">
        <v>3.5569999999999999</v>
      </c>
      <c r="D40" s="80">
        <v>4.1439000000000004</v>
      </c>
      <c r="E40" s="80">
        <v>3.2000000000000001E-2</v>
      </c>
    </row>
    <row r="41" spans="1:5" x14ac:dyDescent="0.25">
      <c r="A41" s="79" t="s">
        <v>79</v>
      </c>
      <c r="B41" s="80">
        <v>4.6543999999999999</v>
      </c>
      <c r="C41" s="80">
        <v>3.5716999999999999</v>
      </c>
      <c r="D41" s="80">
        <v>4.1619999999999999</v>
      </c>
      <c r="E41" s="80">
        <v>3.1899999999999998E-2</v>
      </c>
    </row>
    <row r="42" spans="1:5" x14ac:dyDescent="0.25">
      <c r="A42" s="79" t="s">
        <v>80</v>
      </c>
      <c r="B42" s="80">
        <v>4.6429999999999998</v>
      </c>
      <c r="C42" s="80">
        <v>3.5369999999999999</v>
      </c>
      <c r="D42" s="80">
        <v>4.1513999999999998</v>
      </c>
      <c r="E42" s="80">
        <v>3.1800000000000002E-2</v>
      </c>
    </row>
    <row r="43" spans="1:5" x14ac:dyDescent="0.25">
      <c r="A43" s="79" t="s">
        <v>81</v>
      </c>
      <c r="B43" s="80">
        <v>4.6235999999999997</v>
      </c>
      <c r="C43" s="80">
        <v>3.5364</v>
      </c>
      <c r="D43" s="80">
        <v>4.1333000000000002</v>
      </c>
      <c r="E43" s="80">
        <v>3.1800000000000002E-2</v>
      </c>
    </row>
    <row r="44" spans="1:5" x14ac:dyDescent="0.25">
      <c r="A44" s="79" t="s">
        <v>82</v>
      </c>
      <c r="B44" s="80">
        <v>4.6337999999999999</v>
      </c>
      <c r="C44" s="80">
        <v>3.5284</v>
      </c>
      <c r="D44" s="80">
        <v>4.1468999999999996</v>
      </c>
      <c r="E44" s="80">
        <v>3.1899999999999998E-2</v>
      </c>
    </row>
    <row r="45" spans="1:5" x14ac:dyDescent="0.25">
      <c r="A45" s="79" t="s">
        <v>83</v>
      </c>
      <c r="B45" s="80">
        <v>4.6520000000000001</v>
      </c>
      <c r="C45" s="80">
        <v>3.5186999999999999</v>
      </c>
      <c r="D45" s="80">
        <v>4.1676000000000002</v>
      </c>
      <c r="E45" s="80">
        <v>3.1899999999999998E-2</v>
      </c>
    </row>
    <row r="46" spans="1:5" x14ac:dyDescent="0.25">
      <c r="A46" s="79" t="s">
        <v>84</v>
      </c>
      <c r="B46" s="80">
        <v>4.6580000000000004</v>
      </c>
      <c r="C46" s="80">
        <v>3.5270999999999999</v>
      </c>
      <c r="D46" s="80">
        <v>4.1623000000000001</v>
      </c>
      <c r="E46" s="80">
        <v>3.2000000000000001E-2</v>
      </c>
    </row>
    <row r="47" spans="1:5" x14ac:dyDescent="0.25">
      <c r="A47" s="79" t="s">
        <v>85</v>
      </c>
      <c r="B47" s="80">
        <v>4.6718999999999999</v>
      </c>
      <c r="C47" s="80">
        <v>3.5333999999999999</v>
      </c>
      <c r="D47" s="80">
        <v>4.1898999999999997</v>
      </c>
      <c r="E47" s="80">
        <v>3.1899999999999998E-2</v>
      </c>
    </row>
    <row r="48" spans="1:5" x14ac:dyDescent="0.25">
      <c r="A48" s="79" t="s">
        <v>86</v>
      </c>
      <c r="B48" s="80">
        <v>4.6536999999999997</v>
      </c>
      <c r="C48" s="80">
        <v>3.5396999999999998</v>
      </c>
      <c r="D48" s="80">
        <v>4.2050000000000001</v>
      </c>
      <c r="E48" s="80">
        <v>3.2199999999999999E-2</v>
      </c>
    </row>
    <row r="49" spans="1:5" x14ac:dyDescent="0.25">
      <c r="A49" s="79" t="s">
        <v>87</v>
      </c>
      <c r="B49" s="80">
        <v>4.5998000000000001</v>
      </c>
      <c r="C49" s="80">
        <v>3.5287000000000002</v>
      </c>
      <c r="D49" s="80">
        <v>4.1546000000000003</v>
      </c>
      <c r="E49" s="80">
        <v>3.1899999999999998E-2</v>
      </c>
    </row>
    <row r="50" spans="1:5" x14ac:dyDescent="0.25">
      <c r="A50" s="79" t="s">
        <v>88</v>
      </c>
      <c r="B50" s="80">
        <v>4.6014999999999997</v>
      </c>
      <c r="C50" s="80">
        <v>3.53</v>
      </c>
      <c r="D50" s="80">
        <v>4.1635</v>
      </c>
      <c r="E50" s="80">
        <v>3.1899999999999998E-2</v>
      </c>
    </row>
    <row r="51" spans="1:5" x14ac:dyDescent="0.25">
      <c r="A51" s="79" t="s">
        <v>89</v>
      </c>
      <c r="B51" s="80">
        <v>4.5910000000000002</v>
      </c>
      <c r="C51" s="80">
        <v>3.5339</v>
      </c>
      <c r="D51" s="80">
        <v>4.1529999999999996</v>
      </c>
      <c r="E51" s="80">
        <v>3.2000000000000001E-2</v>
      </c>
    </row>
    <row r="52" spans="1:5" x14ac:dyDescent="0.25">
      <c r="A52" s="79" t="s">
        <v>90</v>
      </c>
      <c r="B52" s="80">
        <v>4.6013000000000002</v>
      </c>
      <c r="C52" s="80">
        <v>3.5367999999999999</v>
      </c>
      <c r="D52" s="80">
        <v>4.1601999999999997</v>
      </c>
      <c r="E52" s="80">
        <v>3.2199999999999999E-2</v>
      </c>
    </row>
    <row r="53" spans="1:5" x14ac:dyDescent="0.25">
      <c r="A53" s="79" t="s">
        <v>91</v>
      </c>
      <c r="B53" s="80">
        <v>4.5998000000000001</v>
      </c>
      <c r="C53" s="80">
        <v>3.5419</v>
      </c>
      <c r="D53" s="80">
        <v>4.173</v>
      </c>
      <c r="E53" s="80">
        <v>3.2500000000000001E-2</v>
      </c>
    </row>
    <row r="54" spans="1:5" x14ac:dyDescent="0.25">
      <c r="A54" s="79" t="s">
        <v>92</v>
      </c>
      <c r="B54" s="80">
        <v>4.6016000000000004</v>
      </c>
      <c r="C54" s="80">
        <v>3.5381</v>
      </c>
      <c r="D54" s="80">
        <v>4.1820000000000004</v>
      </c>
      <c r="E54" s="80">
        <v>3.2399999999999998E-2</v>
      </c>
    </row>
    <row r="55" spans="1:5" x14ac:dyDescent="0.25">
      <c r="A55" s="79" t="s">
        <v>93</v>
      </c>
      <c r="B55" s="80">
        <v>4.6016000000000004</v>
      </c>
      <c r="C55" s="80">
        <v>3.5381</v>
      </c>
      <c r="D55" s="80">
        <v>4.1820000000000004</v>
      </c>
      <c r="E55" s="80">
        <v>3.2199999999999999E-2</v>
      </c>
    </row>
    <row r="56" spans="1:5" x14ac:dyDescent="0.25">
      <c r="A56" s="79" t="s">
        <v>94</v>
      </c>
      <c r="B56" s="80">
        <v>4.5507</v>
      </c>
      <c r="C56" s="80">
        <v>3.5350999999999999</v>
      </c>
      <c r="D56" s="80">
        <v>4.1497000000000002</v>
      </c>
      <c r="E56" s="80">
        <v>3.1899999999999998E-2</v>
      </c>
    </row>
    <row r="57" spans="1:5" x14ac:dyDescent="0.25">
      <c r="A57" s="79" t="s">
        <v>95</v>
      </c>
      <c r="B57" s="80">
        <v>4.5350000000000001</v>
      </c>
      <c r="C57" s="80">
        <v>3.5160999999999998</v>
      </c>
      <c r="D57" s="80">
        <v>4.1386000000000003</v>
      </c>
      <c r="E57" s="80">
        <v>3.1899999999999998E-2</v>
      </c>
    </row>
    <row r="58" spans="1:5" x14ac:dyDescent="0.25">
      <c r="A58" s="79" t="s">
        <v>96</v>
      </c>
      <c r="B58" s="80">
        <v>4.5389999999999997</v>
      </c>
      <c r="C58" s="80">
        <v>3.5257000000000001</v>
      </c>
      <c r="D58" s="80">
        <v>4.1367000000000003</v>
      </c>
      <c r="E58" s="80">
        <v>3.2199999999999999E-2</v>
      </c>
    </row>
    <row r="59" spans="1:5" x14ac:dyDescent="0.25">
      <c r="A59" s="79" t="s">
        <v>97</v>
      </c>
      <c r="B59" s="80">
        <v>4.5278</v>
      </c>
      <c r="C59" s="80">
        <v>3.5186999999999999</v>
      </c>
      <c r="D59" s="80">
        <v>4.1393000000000004</v>
      </c>
      <c r="E59" s="80">
        <v>3.2199999999999999E-2</v>
      </c>
    </row>
    <row r="60" spans="1:5" x14ac:dyDescent="0.25">
      <c r="A60" s="79" t="s">
        <v>98</v>
      </c>
      <c r="B60" s="80">
        <v>4.5114999999999998</v>
      </c>
      <c r="C60" s="80">
        <v>3.4964</v>
      </c>
      <c r="D60" s="80">
        <v>4.1319999999999997</v>
      </c>
      <c r="E60" s="80">
        <v>3.2099999999999997E-2</v>
      </c>
    </row>
    <row r="61" spans="1:5" x14ac:dyDescent="0.25">
      <c r="A61" s="79" t="s">
        <v>99</v>
      </c>
      <c r="B61" s="80">
        <v>4.4828999999999999</v>
      </c>
      <c r="C61" s="80">
        <v>3.4944999999999999</v>
      </c>
      <c r="D61" s="80">
        <v>4.1116999999999999</v>
      </c>
      <c r="E61" s="80">
        <v>3.1899999999999998E-2</v>
      </c>
    </row>
    <row r="62" spans="1:5" x14ac:dyDescent="0.25">
      <c r="A62" s="79" t="s">
        <v>100</v>
      </c>
      <c r="B62" s="80">
        <v>4.4572000000000003</v>
      </c>
      <c r="C62" s="80">
        <v>3.4790999999999999</v>
      </c>
      <c r="D62" s="80">
        <v>4.1109999999999998</v>
      </c>
      <c r="E62" s="80">
        <v>3.1899999999999998E-2</v>
      </c>
    </row>
    <row r="63" spans="1:5" x14ac:dyDescent="0.25">
      <c r="A63" s="79" t="s">
        <v>101</v>
      </c>
      <c r="B63" s="80">
        <v>4.4642999999999997</v>
      </c>
      <c r="C63" s="80">
        <v>3.4839000000000002</v>
      </c>
      <c r="D63" s="80">
        <v>4.1142000000000003</v>
      </c>
      <c r="E63" s="80">
        <v>3.1800000000000002E-2</v>
      </c>
    </row>
    <row r="64" spans="1:5" x14ac:dyDescent="0.25">
      <c r="A64" s="79" t="s">
        <v>102</v>
      </c>
      <c r="B64" s="80">
        <v>4.4344999999999999</v>
      </c>
      <c r="C64" s="80">
        <v>3.4449999999999998</v>
      </c>
      <c r="D64" s="80">
        <v>4.1013000000000002</v>
      </c>
      <c r="E64" s="80">
        <v>3.15E-2</v>
      </c>
    </row>
    <row r="65" spans="1:5" x14ac:dyDescent="0.25">
      <c r="A65" s="79" t="s">
        <v>103</v>
      </c>
      <c r="B65" s="80">
        <v>4.4560000000000004</v>
      </c>
      <c r="C65" s="80">
        <v>3.4441999999999999</v>
      </c>
      <c r="D65" s="80">
        <v>4.1273</v>
      </c>
      <c r="E65" s="80">
        <v>3.15E-2</v>
      </c>
    </row>
    <row r="66" spans="1:5" x14ac:dyDescent="0.25">
      <c r="A66" s="79" t="s">
        <v>104</v>
      </c>
      <c r="B66" s="80">
        <v>4.4686000000000003</v>
      </c>
      <c r="C66" s="80">
        <v>3.4517000000000002</v>
      </c>
      <c r="D66" s="80">
        <v>4.1086999999999998</v>
      </c>
      <c r="E66" s="80">
        <v>3.1399999999999997E-2</v>
      </c>
    </row>
    <row r="67" spans="1:5" x14ac:dyDescent="0.25">
      <c r="A67" s="79" t="s">
        <v>105</v>
      </c>
      <c r="B67" s="80">
        <v>4.4421999999999997</v>
      </c>
      <c r="C67" s="80">
        <v>3.4342999999999999</v>
      </c>
      <c r="D67" s="80">
        <v>4.0865999999999998</v>
      </c>
      <c r="E67" s="80">
        <v>3.1399999999999997E-2</v>
      </c>
    </row>
    <row r="68" spans="1:5" x14ac:dyDescent="0.25">
      <c r="A68" s="79" t="s">
        <v>106</v>
      </c>
      <c r="B68" s="80">
        <v>4.4828999999999999</v>
      </c>
      <c r="C68" s="80">
        <v>3.4394999999999998</v>
      </c>
      <c r="D68" s="80">
        <v>4.0979999999999999</v>
      </c>
      <c r="E68" s="80">
        <v>3.1600000000000003E-2</v>
      </c>
    </row>
    <row r="69" spans="1:5" x14ac:dyDescent="0.25">
      <c r="A69" s="79" t="s">
        <v>107</v>
      </c>
      <c r="B69" s="80">
        <v>4.4687999999999999</v>
      </c>
      <c r="C69" s="80">
        <v>3.4228999999999998</v>
      </c>
      <c r="D69" s="80">
        <v>4.0833000000000004</v>
      </c>
      <c r="E69" s="80">
        <v>3.1399999999999997E-2</v>
      </c>
    </row>
    <row r="70" spans="1:5" x14ac:dyDescent="0.25">
      <c r="A70" s="79" t="s">
        <v>108</v>
      </c>
      <c r="B70" s="80">
        <v>4.4629000000000003</v>
      </c>
      <c r="C70" s="80">
        <v>3.4037000000000002</v>
      </c>
      <c r="D70" s="80">
        <v>4.0964</v>
      </c>
      <c r="E70" s="80">
        <v>3.1399999999999997E-2</v>
      </c>
    </row>
    <row r="71" spans="1:5" x14ac:dyDescent="0.25">
      <c r="A71" s="79" t="s">
        <v>109</v>
      </c>
      <c r="B71" s="80">
        <v>4.5023</v>
      </c>
      <c r="C71" s="80">
        <v>3.4129999999999998</v>
      </c>
      <c r="D71" s="80">
        <v>4.1058000000000003</v>
      </c>
      <c r="E71" s="80">
        <v>3.1600000000000003E-2</v>
      </c>
    </row>
    <row r="72" spans="1:5" x14ac:dyDescent="0.25">
      <c r="A72" s="79" t="s">
        <v>110</v>
      </c>
      <c r="B72" s="80">
        <v>4.4863999999999997</v>
      </c>
      <c r="C72" s="80">
        <v>3.4079000000000002</v>
      </c>
      <c r="D72" s="80">
        <v>4.0750999999999999</v>
      </c>
      <c r="E72" s="80">
        <v>3.1099999999999999E-2</v>
      </c>
    </row>
    <row r="73" spans="1:5" x14ac:dyDescent="0.25">
      <c r="A73" s="79" t="s">
        <v>111</v>
      </c>
      <c r="B73" s="80">
        <v>4.5617000000000001</v>
      </c>
      <c r="C73" s="80">
        <v>3.4327999999999999</v>
      </c>
      <c r="D73" s="80">
        <v>4.1090999999999998</v>
      </c>
      <c r="E73" s="80">
        <v>3.1199999999999999E-2</v>
      </c>
    </row>
    <row r="74" spans="1:5" x14ac:dyDescent="0.25">
      <c r="A74" s="79" t="s">
        <v>112</v>
      </c>
      <c r="B74" s="80">
        <v>4.5694999999999997</v>
      </c>
      <c r="C74" s="80">
        <v>3.4582000000000002</v>
      </c>
      <c r="D74" s="80">
        <v>4.1113</v>
      </c>
      <c r="E74" s="80">
        <v>3.1300000000000001E-2</v>
      </c>
    </row>
    <row r="75" spans="1:5" x14ac:dyDescent="0.25">
      <c r="A75" s="79" t="s">
        <v>113</v>
      </c>
      <c r="B75" s="80">
        <v>4.6010999999999997</v>
      </c>
      <c r="C75" s="80">
        <v>3.4331999999999998</v>
      </c>
      <c r="D75" s="80">
        <v>4.0956999999999999</v>
      </c>
      <c r="E75" s="80">
        <v>3.1199999999999999E-2</v>
      </c>
    </row>
    <row r="76" spans="1:5" x14ac:dyDescent="0.25">
      <c r="A76" s="79" t="s">
        <v>114</v>
      </c>
      <c r="B76" s="80">
        <v>4.6721000000000004</v>
      </c>
      <c r="C76" s="80">
        <v>3.4386000000000001</v>
      </c>
      <c r="D76" s="80">
        <v>4.1063000000000001</v>
      </c>
      <c r="E76" s="80">
        <v>3.1E-2</v>
      </c>
    </row>
    <row r="77" spans="1:5" x14ac:dyDescent="0.25">
      <c r="A77" s="79" t="s">
        <v>115</v>
      </c>
      <c r="B77" s="80">
        <v>4.7096999999999998</v>
      </c>
      <c r="C77" s="80">
        <v>3.4908000000000001</v>
      </c>
      <c r="D77" s="80">
        <v>4.1738</v>
      </c>
      <c r="E77" s="80">
        <v>3.1300000000000001E-2</v>
      </c>
    </row>
    <row r="78" spans="1:5" x14ac:dyDescent="0.25">
      <c r="A78" s="79" t="s">
        <v>116</v>
      </c>
      <c r="B78" s="80">
        <v>4.7144000000000004</v>
      </c>
      <c r="C78" s="80">
        <v>3.4881000000000002</v>
      </c>
      <c r="D78" s="80">
        <v>4.1849999999999996</v>
      </c>
      <c r="E78" s="80">
        <v>3.1300000000000001E-2</v>
      </c>
    </row>
    <row r="79" spans="1:5" x14ac:dyDescent="0.25">
      <c r="A79" s="79" t="s">
        <v>117</v>
      </c>
      <c r="B79" s="80">
        <v>4.7285000000000004</v>
      </c>
      <c r="C79" s="80">
        <v>3.5042</v>
      </c>
      <c r="D79" s="80">
        <v>4.1669</v>
      </c>
      <c r="E79" s="80">
        <v>3.1199999999999999E-2</v>
      </c>
    </row>
    <row r="80" spans="1:5" x14ac:dyDescent="0.25">
      <c r="A80" s="79" t="s">
        <v>118</v>
      </c>
      <c r="B80" s="80">
        <v>4.7587999999999999</v>
      </c>
      <c r="C80" s="80">
        <v>3.5024000000000002</v>
      </c>
      <c r="D80" s="80">
        <v>4.1852999999999998</v>
      </c>
      <c r="E80" s="80">
        <v>3.1199999999999999E-2</v>
      </c>
    </row>
    <row r="81" spans="1:5" x14ac:dyDescent="0.25">
      <c r="A81" s="79" t="s">
        <v>119</v>
      </c>
      <c r="B81" s="80">
        <v>4.7196999999999996</v>
      </c>
      <c r="C81" s="80">
        <v>3.4986999999999999</v>
      </c>
      <c r="D81" s="80">
        <v>4.1794000000000002</v>
      </c>
      <c r="E81" s="80">
        <v>3.1199999999999999E-2</v>
      </c>
    </row>
    <row r="82" spans="1:5" x14ac:dyDescent="0.25">
      <c r="A82" s="79" t="s">
        <v>120</v>
      </c>
      <c r="B82" s="80">
        <v>4.7808999999999999</v>
      </c>
      <c r="C82" s="80">
        <v>3.5486</v>
      </c>
      <c r="D82" s="80">
        <v>4.2072000000000003</v>
      </c>
      <c r="E82" s="80">
        <v>3.1800000000000002E-2</v>
      </c>
    </row>
    <row r="83" spans="1:5" x14ac:dyDescent="0.25">
      <c r="A83" s="79" t="s">
        <v>121</v>
      </c>
      <c r="B83" s="80">
        <v>4.7706</v>
      </c>
      <c r="C83" s="80">
        <v>3.5425</v>
      </c>
      <c r="D83" s="80">
        <v>4.1779999999999999</v>
      </c>
      <c r="E83" s="80">
        <v>3.1600000000000003E-2</v>
      </c>
    </row>
    <row r="84" spans="1:5" x14ac:dyDescent="0.25">
      <c r="A84" s="79" t="s">
        <v>122</v>
      </c>
      <c r="B84" s="80">
        <v>4.7904999999999998</v>
      </c>
      <c r="C84" s="80">
        <v>3.5773999999999999</v>
      </c>
      <c r="D84" s="80">
        <v>4.2035</v>
      </c>
      <c r="E84" s="80">
        <v>3.1699999999999999E-2</v>
      </c>
    </row>
    <row r="85" spans="1:5" x14ac:dyDescent="0.25">
      <c r="A85" s="79" t="s">
        <v>123</v>
      </c>
      <c r="B85" s="80">
        <v>4.7888999999999999</v>
      </c>
      <c r="C85" s="80">
        <v>3.5581</v>
      </c>
      <c r="D85" s="80">
        <v>4.1970999999999998</v>
      </c>
      <c r="E85" s="80">
        <v>3.1699999999999999E-2</v>
      </c>
    </row>
    <row r="86" spans="1:5" x14ac:dyDescent="0.25">
      <c r="A86" s="79" t="s">
        <v>124</v>
      </c>
      <c r="B86" s="80">
        <v>4.7747999999999999</v>
      </c>
      <c r="C86" s="80">
        <v>3.5674999999999999</v>
      </c>
      <c r="D86" s="80">
        <v>4.2110000000000003</v>
      </c>
      <c r="E86" s="80">
        <v>3.1699999999999999E-2</v>
      </c>
    </row>
    <row r="87" spans="1:5" x14ac:dyDescent="0.25">
      <c r="A87" s="79" t="s">
        <v>125</v>
      </c>
      <c r="B87" s="80">
        <v>4.7370000000000001</v>
      </c>
      <c r="C87" s="80">
        <v>3.5682999999999998</v>
      </c>
      <c r="D87" s="80">
        <v>4.1871999999999998</v>
      </c>
      <c r="E87" s="80">
        <v>3.1600000000000003E-2</v>
      </c>
    </row>
    <row r="88" spans="1:5" x14ac:dyDescent="0.25">
      <c r="A88" s="79" t="s">
        <v>126</v>
      </c>
      <c r="B88" s="80">
        <v>4.7257999999999996</v>
      </c>
      <c r="C88" s="80">
        <v>3.5718000000000001</v>
      </c>
      <c r="D88" s="80">
        <v>4.1958000000000002</v>
      </c>
      <c r="E88" s="80">
        <v>3.1600000000000003E-2</v>
      </c>
    </row>
    <row r="89" spans="1:5" x14ac:dyDescent="0.25">
      <c r="A89" s="79" t="s">
        <v>127</v>
      </c>
      <c r="B89" s="80">
        <v>4.7339000000000002</v>
      </c>
      <c r="C89" s="80">
        <v>3.5718000000000001</v>
      </c>
      <c r="D89" s="80">
        <v>4.202</v>
      </c>
      <c r="E89" s="80">
        <v>3.1699999999999999E-2</v>
      </c>
    </row>
    <row r="90" spans="1:5" x14ac:dyDescent="0.25">
      <c r="A90" s="79" t="s">
        <v>128</v>
      </c>
      <c r="B90" s="80">
        <v>4.7070999999999996</v>
      </c>
      <c r="C90" s="80">
        <v>3.5855000000000001</v>
      </c>
      <c r="D90" s="80">
        <v>4.2035</v>
      </c>
      <c r="E90" s="80">
        <v>3.1800000000000002E-2</v>
      </c>
    </row>
    <row r="91" spans="1:5" x14ac:dyDescent="0.25">
      <c r="A91" s="79" t="s">
        <v>129</v>
      </c>
      <c r="B91" s="80">
        <v>4.7232000000000003</v>
      </c>
      <c r="C91" s="80">
        <v>3.6153</v>
      </c>
      <c r="D91" s="80">
        <v>4.2401999999999997</v>
      </c>
      <c r="E91" s="80">
        <v>3.2099999999999997E-2</v>
      </c>
    </row>
    <row r="92" spans="1:5" x14ac:dyDescent="0.25">
      <c r="A92" s="79" t="s">
        <v>130</v>
      </c>
      <c r="B92" s="80">
        <v>4.8666</v>
      </c>
      <c r="C92" s="80">
        <v>3.7031000000000001</v>
      </c>
      <c r="D92" s="80">
        <v>4.3483000000000001</v>
      </c>
      <c r="E92" s="80">
        <v>3.2800000000000003E-2</v>
      </c>
    </row>
    <row r="93" spans="1:5" x14ac:dyDescent="0.25">
      <c r="A93" s="79" t="s">
        <v>131</v>
      </c>
      <c r="B93" s="80">
        <v>4.9015000000000004</v>
      </c>
      <c r="C93" s="80">
        <v>3.7118000000000002</v>
      </c>
      <c r="D93" s="80">
        <v>4.3837999999999999</v>
      </c>
      <c r="E93" s="80">
        <v>3.3000000000000002E-2</v>
      </c>
    </row>
    <row r="94" spans="1:5" x14ac:dyDescent="0.25">
      <c r="A94" s="79" t="s">
        <v>132</v>
      </c>
      <c r="B94" s="80">
        <v>4.8243</v>
      </c>
      <c r="C94" s="80">
        <v>3.6488</v>
      </c>
      <c r="D94" s="80">
        <v>4.3277000000000001</v>
      </c>
      <c r="E94" s="80">
        <v>3.2399999999999998E-2</v>
      </c>
    </row>
    <row r="95" spans="1:5" x14ac:dyDescent="0.25">
      <c r="A95" s="79" t="s">
        <v>133</v>
      </c>
      <c r="B95" s="80">
        <v>4.8501000000000003</v>
      </c>
      <c r="C95" s="80">
        <v>3.6539999999999999</v>
      </c>
      <c r="D95" s="80">
        <v>4.3268000000000004</v>
      </c>
      <c r="E95" s="80">
        <v>3.2599999999999997E-2</v>
      </c>
    </row>
    <row r="96" spans="1:5" x14ac:dyDescent="0.25">
      <c r="A96" s="79" t="s">
        <v>134</v>
      </c>
      <c r="B96" s="80">
        <v>4.8278999999999996</v>
      </c>
      <c r="C96" s="80">
        <v>3.6381999999999999</v>
      </c>
      <c r="D96" s="80">
        <v>4.2954999999999997</v>
      </c>
      <c r="E96" s="80">
        <v>3.2500000000000001E-2</v>
      </c>
    </row>
    <row r="97" spans="1:5" x14ac:dyDescent="0.25">
      <c r="A97" s="79" t="s">
        <v>135</v>
      </c>
      <c r="B97" s="80">
        <v>4.8329000000000004</v>
      </c>
      <c r="C97" s="80">
        <v>3.6465000000000001</v>
      </c>
      <c r="D97" s="80">
        <v>4.3028000000000004</v>
      </c>
      <c r="E97" s="80">
        <v>3.2500000000000001E-2</v>
      </c>
    </row>
    <row r="98" spans="1:5" x14ac:dyDescent="0.25">
      <c r="A98" s="79" t="s">
        <v>136</v>
      </c>
      <c r="B98" s="80">
        <v>4.8357999999999999</v>
      </c>
      <c r="C98" s="80">
        <v>3.6657999999999999</v>
      </c>
      <c r="D98" s="80">
        <v>4.3148999999999997</v>
      </c>
      <c r="E98" s="80">
        <v>3.27E-2</v>
      </c>
    </row>
    <row r="99" spans="1:5" x14ac:dyDescent="0.25">
      <c r="A99" s="79" t="s">
        <v>137</v>
      </c>
      <c r="B99" s="80">
        <v>4.8548</v>
      </c>
      <c r="C99" s="80">
        <v>3.6766999999999999</v>
      </c>
      <c r="D99" s="80">
        <v>4.3353000000000002</v>
      </c>
      <c r="E99" s="80">
        <v>3.2599999999999997E-2</v>
      </c>
    </row>
    <row r="100" spans="1:5" x14ac:dyDescent="0.25">
      <c r="A100" s="79" t="s">
        <v>138</v>
      </c>
      <c r="B100" s="80">
        <v>4.7984999999999998</v>
      </c>
      <c r="C100" s="80">
        <v>3.6461999999999999</v>
      </c>
      <c r="D100" s="80">
        <v>4.3255999999999997</v>
      </c>
      <c r="E100" s="80">
        <v>3.2399999999999998E-2</v>
      </c>
    </row>
    <row r="101" spans="1:5" x14ac:dyDescent="0.25">
      <c r="A101" s="79" t="s">
        <v>139</v>
      </c>
      <c r="B101" s="80">
        <v>4.8421000000000003</v>
      </c>
      <c r="C101" s="80">
        <v>3.6716000000000002</v>
      </c>
      <c r="D101" s="80">
        <v>4.3282999999999996</v>
      </c>
      <c r="E101" s="80">
        <v>3.2300000000000002E-2</v>
      </c>
    </row>
    <row r="102" spans="1:5" x14ac:dyDescent="0.25">
      <c r="A102" s="79" t="s">
        <v>140</v>
      </c>
      <c r="B102" s="80">
        <v>4.9051</v>
      </c>
      <c r="C102" s="80">
        <v>3.7160000000000002</v>
      </c>
      <c r="D102" s="80">
        <v>4.3678999999999997</v>
      </c>
      <c r="E102" s="80">
        <v>3.2800000000000003E-2</v>
      </c>
    </row>
    <row r="103" spans="1:5" x14ac:dyDescent="0.25">
      <c r="A103" s="79" t="s">
        <v>141</v>
      </c>
      <c r="B103" s="80">
        <v>4.9162999999999997</v>
      </c>
      <c r="C103" s="80">
        <v>3.7416</v>
      </c>
      <c r="D103" s="80">
        <v>4.4025999999999996</v>
      </c>
      <c r="E103" s="80">
        <v>3.2899999999999999E-2</v>
      </c>
    </row>
    <row r="104" spans="1:5" x14ac:dyDescent="0.25">
      <c r="A104" s="79" t="s">
        <v>142</v>
      </c>
      <c r="B104" s="80">
        <v>4.9969000000000001</v>
      </c>
      <c r="C104" s="80">
        <v>3.7675999999999998</v>
      </c>
      <c r="D104" s="80">
        <v>4.4516</v>
      </c>
      <c r="E104" s="80">
        <v>3.3099999999999997E-2</v>
      </c>
    </row>
    <row r="105" spans="1:5" x14ac:dyDescent="0.25">
      <c r="A105" s="79" t="s">
        <v>143</v>
      </c>
      <c r="B105" s="80">
        <v>5.0317999999999996</v>
      </c>
      <c r="C105" s="80">
        <v>3.8205</v>
      </c>
      <c r="D105" s="80">
        <v>4.4549000000000003</v>
      </c>
      <c r="E105" s="80">
        <v>3.3500000000000002E-2</v>
      </c>
    </row>
    <row r="106" spans="1:5" x14ac:dyDescent="0.25">
      <c r="A106" s="79" t="s">
        <v>144</v>
      </c>
      <c r="B106" s="80">
        <v>4.9739000000000004</v>
      </c>
      <c r="C106" s="80">
        <v>3.7827000000000002</v>
      </c>
      <c r="D106" s="80">
        <v>4.3986000000000001</v>
      </c>
      <c r="E106" s="80">
        <v>3.3300000000000003E-2</v>
      </c>
    </row>
    <row r="107" spans="1:5" x14ac:dyDescent="0.25">
      <c r="A107" s="79" t="s">
        <v>145</v>
      </c>
      <c r="B107" s="80">
        <v>5.0000999999999998</v>
      </c>
      <c r="C107" s="80">
        <v>3.7799</v>
      </c>
      <c r="D107" s="80">
        <v>4.4051999999999998</v>
      </c>
      <c r="E107" s="80">
        <v>3.3399999999999999E-2</v>
      </c>
    </row>
    <row r="108" spans="1:5" x14ac:dyDescent="0.25">
      <c r="A108" s="79" t="s">
        <v>146</v>
      </c>
      <c r="B108" s="80">
        <v>5.0358999999999998</v>
      </c>
      <c r="C108" s="80">
        <v>3.7923</v>
      </c>
      <c r="D108" s="80">
        <v>4.4172000000000002</v>
      </c>
      <c r="E108" s="80">
        <v>3.3399999999999999E-2</v>
      </c>
    </row>
    <row r="109" spans="1:5" x14ac:dyDescent="0.25">
      <c r="A109" s="79" t="s">
        <v>147</v>
      </c>
      <c r="B109" s="80">
        <v>5.0522</v>
      </c>
      <c r="C109" s="80">
        <v>3.8134000000000001</v>
      </c>
      <c r="D109" s="80">
        <v>4.4318</v>
      </c>
      <c r="E109" s="80">
        <v>3.3399999999999999E-2</v>
      </c>
    </row>
    <row r="110" spans="1:5" x14ac:dyDescent="0.25">
      <c r="A110" s="79" t="s">
        <v>148</v>
      </c>
      <c r="B110" s="80">
        <v>4.9644000000000004</v>
      </c>
      <c r="C110" s="80">
        <v>3.7987000000000002</v>
      </c>
      <c r="D110" s="80">
        <v>4.4325000000000001</v>
      </c>
      <c r="E110" s="80">
        <v>3.3300000000000003E-2</v>
      </c>
    </row>
    <row r="111" spans="1:5" x14ac:dyDescent="0.25">
      <c r="A111" s="79" t="s">
        <v>149</v>
      </c>
      <c r="B111" s="80">
        <v>5.0852000000000004</v>
      </c>
      <c r="C111" s="80">
        <v>3.8875999999999999</v>
      </c>
      <c r="D111" s="80">
        <v>4.5145999999999997</v>
      </c>
      <c r="E111" s="80">
        <v>3.4099999999999998E-2</v>
      </c>
    </row>
    <row r="112" spans="1:5" x14ac:dyDescent="0.25">
      <c r="A112" s="79" t="s">
        <v>150</v>
      </c>
      <c r="B112" s="80">
        <v>5.0549999999999997</v>
      </c>
      <c r="C112" s="80">
        <v>3.8359999999999999</v>
      </c>
      <c r="D112" s="80">
        <v>4.4550000000000001</v>
      </c>
      <c r="E112" s="80">
        <v>3.3700000000000001E-2</v>
      </c>
    </row>
    <row r="113" spans="1:5" x14ac:dyDescent="0.25">
      <c r="A113" s="79" t="s">
        <v>151</v>
      </c>
      <c r="B113" s="80">
        <v>5.12</v>
      </c>
      <c r="C113" s="80">
        <v>3.8873000000000002</v>
      </c>
      <c r="D113" s="80">
        <v>4.5069999999999997</v>
      </c>
      <c r="E113" s="80">
        <v>3.4099999999999998E-2</v>
      </c>
    </row>
    <row r="114" spans="1:5" x14ac:dyDescent="0.25">
      <c r="A114" s="79" t="s">
        <v>152</v>
      </c>
      <c r="B114" s="80">
        <v>5.0777999999999999</v>
      </c>
      <c r="C114" s="80">
        <v>3.8685999999999998</v>
      </c>
      <c r="D114" s="80">
        <v>4.4820000000000002</v>
      </c>
      <c r="E114" s="80">
        <v>3.4000000000000002E-2</v>
      </c>
    </row>
    <row r="115" spans="1:5" x14ac:dyDescent="0.25">
      <c r="A115" s="79" t="s">
        <v>153</v>
      </c>
      <c r="B115" s="80">
        <v>5.0921000000000003</v>
      </c>
      <c r="C115" s="80">
        <v>3.8692000000000002</v>
      </c>
      <c r="D115" s="80">
        <v>4.5087000000000002</v>
      </c>
      <c r="E115" s="80">
        <v>3.4099999999999998E-2</v>
      </c>
    </row>
    <row r="116" spans="1:5" x14ac:dyDescent="0.25">
      <c r="A116" s="79" t="s">
        <v>154</v>
      </c>
      <c r="B116" s="80">
        <v>5.0982000000000003</v>
      </c>
      <c r="C116" s="80">
        <v>3.8620000000000001</v>
      </c>
      <c r="D116" s="80">
        <v>4.5065</v>
      </c>
      <c r="E116" s="80">
        <v>3.4000000000000002E-2</v>
      </c>
    </row>
    <row r="117" spans="1:5" x14ac:dyDescent="0.25">
      <c r="A117" s="79" t="s">
        <v>155</v>
      </c>
      <c r="B117" s="80">
        <v>5.0777999999999999</v>
      </c>
      <c r="C117" s="80">
        <v>3.8687999999999998</v>
      </c>
      <c r="D117" s="80">
        <v>4.5159000000000002</v>
      </c>
      <c r="E117" s="80">
        <v>3.4099999999999998E-2</v>
      </c>
    </row>
    <row r="118" spans="1:5" x14ac:dyDescent="0.25">
      <c r="A118" s="79" t="s">
        <v>156</v>
      </c>
      <c r="B118" s="80">
        <v>5.1186999999999996</v>
      </c>
      <c r="C118" s="80">
        <v>3.8881999999999999</v>
      </c>
      <c r="D118" s="80">
        <v>4.5869999999999997</v>
      </c>
      <c r="E118" s="80">
        <v>3.4299999999999997E-2</v>
      </c>
    </row>
    <row r="119" spans="1:5" x14ac:dyDescent="0.25">
      <c r="A119" s="79" t="s">
        <v>157</v>
      </c>
      <c r="B119" s="80">
        <v>5.1113999999999997</v>
      </c>
      <c r="C119" s="80">
        <v>3.8811</v>
      </c>
      <c r="D119" s="80">
        <v>4.5781000000000001</v>
      </c>
      <c r="E119" s="80">
        <v>3.44E-2</v>
      </c>
    </row>
    <row r="120" spans="1:5" x14ac:dyDescent="0.25">
      <c r="A120" s="79" t="s">
        <v>158</v>
      </c>
      <c r="B120" s="80">
        <v>5.0967000000000002</v>
      </c>
      <c r="C120" s="80">
        <v>3.8610000000000002</v>
      </c>
      <c r="D120" s="80">
        <v>4.5476000000000001</v>
      </c>
      <c r="E120" s="80">
        <v>3.4200000000000001E-2</v>
      </c>
    </row>
    <row r="121" spans="1:5" x14ac:dyDescent="0.25">
      <c r="A121" s="79" t="s">
        <v>159</v>
      </c>
      <c r="B121" s="80">
        <v>5.1231999999999998</v>
      </c>
      <c r="C121" s="80">
        <v>3.8744999999999998</v>
      </c>
      <c r="D121" s="80">
        <v>4.5720000000000001</v>
      </c>
      <c r="E121" s="80">
        <v>3.4599999999999999E-2</v>
      </c>
    </row>
    <row r="122" spans="1:5" x14ac:dyDescent="0.25">
      <c r="A122" s="79" t="s">
        <v>160</v>
      </c>
      <c r="B122" s="80">
        <v>5.1959</v>
      </c>
      <c r="C122" s="80">
        <v>3.9245999999999999</v>
      </c>
      <c r="D122" s="80">
        <v>4.6051000000000002</v>
      </c>
      <c r="E122" s="80">
        <v>3.49E-2</v>
      </c>
    </row>
    <row r="123" spans="1:5" x14ac:dyDescent="0.25">
      <c r="A123" s="79" t="s">
        <v>161</v>
      </c>
      <c r="B123" s="80">
        <v>5.2397</v>
      </c>
      <c r="C123" s="80">
        <v>3.9573</v>
      </c>
      <c r="D123" s="80">
        <v>4.6473000000000004</v>
      </c>
      <c r="E123" s="80">
        <v>3.5200000000000002E-2</v>
      </c>
    </row>
    <row r="124" spans="1:5" x14ac:dyDescent="0.25">
      <c r="A124" s="79" t="s">
        <v>162</v>
      </c>
      <c r="B124" s="80">
        <v>5.2233000000000001</v>
      </c>
      <c r="C124" s="80">
        <v>3.9214000000000002</v>
      </c>
      <c r="D124" s="80">
        <v>4.6349</v>
      </c>
      <c r="E124" s="80">
        <v>3.5299999999999998E-2</v>
      </c>
    </row>
    <row r="125" spans="1:5" x14ac:dyDescent="0.25">
      <c r="A125" s="79" t="s">
        <v>163</v>
      </c>
      <c r="B125" s="80">
        <v>5.2222</v>
      </c>
      <c r="C125" s="80">
        <v>3.9207000000000001</v>
      </c>
      <c r="D125" s="80">
        <v>4.6497000000000002</v>
      </c>
      <c r="E125" s="80">
        <v>3.5299999999999998E-2</v>
      </c>
    </row>
    <row r="126" spans="1:5" x14ac:dyDescent="0.25">
      <c r="A126" s="79" t="s">
        <v>164</v>
      </c>
      <c r="B126" s="80">
        <v>5.2595999999999998</v>
      </c>
      <c r="C126" s="80">
        <v>3.9426999999999999</v>
      </c>
      <c r="D126" s="80">
        <v>4.6913999999999998</v>
      </c>
      <c r="E126" s="80">
        <v>3.5499999999999997E-2</v>
      </c>
    </row>
    <row r="127" spans="1:5" x14ac:dyDescent="0.25">
      <c r="A127" s="79" t="s">
        <v>165</v>
      </c>
      <c r="B127" s="80">
        <v>5.2035</v>
      </c>
      <c r="C127" s="80">
        <v>3.9058000000000002</v>
      </c>
      <c r="D127" s="80">
        <v>4.6482000000000001</v>
      </c>
      <c r="E127" s="80">
        <v>3.5200000000000002E-2</v>
      </c>
    </row>
    <row r="128" spans="1:5" x14ac:dyDescent="0.25">
      <c r="A128" s="79" t="s">
        <v>166</v>
      </c>
      <c r="B128" s="80">
        <v>5.2984999999999998</v>
      </c>
      <c r="C128" s="80">
        <v>3.9624999999999999</v>
      </c>
      <c r="D128" s="80">
        <v>4.6969000000000003</v>
      </c>
      <c r="E128" s="80">
        <v>3.56E-2</v>
      </c>
    </row>
    <row r="129" spans="1:5" x14ac:dyDescent="0.25">
      <c r="A129" s="79" t="s">
        <v>167</v>
      </c>
      <c r="B129" s="80">
        <v>5.3089000000000004</v>
      </c>
      <c r="C129" s="80">
        <v>3.9586000000000001</v>
      </c>
      <c r="D129" s="80">
        <v>4.6925999999999997</v>
      </c>
      <c r="E129" s="80">
        <v>3.5380000000000002E-2</v>
      </c>
    </row>
    <row r="130" spans="1:5" x14ac:dyDescent="0.25">
      <c r="A130" s="79" t="s">
        <v>168</v>
      </c>
      <c r="B130" s="80">
        <v>5.3003</v>
      </c>
      <c r="C130" s="80">
        <v>3.9186999999999999</v>
      </c>
      <c r="D130" s="80">
        <v>4.6642000000000001</v>
      </c>
      <c r="E130" s="80">
        <v>3.4840000000000003E-2</v>
      </c>
    </row>
    <row r="131" spans="1:5" x14ac:dyDescent="0.25">
      <c r="A131" s="79" t="s">
        <v>169</v>
      </c>
      <c r="B131" s="80">
        <v>5.2714999999999996</v>
      </c>
      <c r="C131" s="80">
        <v>3.9192</v>
      </c>
      <c r="D131" s="80">
        <v>4.6558999999999999</v>
      </c>
      <c r="E131" s="80">
        <v>3.4889999999999997E-2</v>
      </c>
    </row>
    <row r="132" spans="1:5" x14ac:dyDescent="0.25">
      <c r="A132" s="79" t="s">
        <v>170</v>
      </c>
      <c r="B132" s="80">
        <v>5.2184999999999997</v>
      </c>
      <c r="C132" s="80">
        <v>3.8755000000000002</v>
      </c>
      <c r="D132" s="80">
        <v>4.5968999999999998</v>
      </c>
      <c r="E132" s="80">
        <v>3.4439999999999998E-2</v>
      </c>
    </row>
    <row r="133" spans="1:5" x14ac:dyDescent="0.25">
      <c r="A133" s="79" t="s">
        <v>171</v>
      </c>
      <c r="B133" s="80">
        <v>5.1679000000000004</v>
      </c>
      <c r="C133" s="80">
        <v>3.8441000000000001</v>
      </c>
      <c r="D133" s="80">
        <v>4.5465999999999998</v>
      </c>
      <c r="E133" s="80">
        <v>3.4160000000000003E-2</v>
      </c>
    </row>
    <row r="134" spans="1:5" x14ac:dyDescent="0.25">
      <c r="A134" s="79" t="s">
        <v>172</v>
      </c>
      <c r="B134" s="80">
        <v>5.1562000000000001</v>
      </c>
      <c r="C134" s="80">
        <v>3.8523000000000001</v>
      </c>
      <c r="D134" s="80">
        <v>4.5442</v>
      </c>
      <c r="E134" s="80">
        <v>3.4329999999999999E-2</v>
      </c>
    </row>
    <row r="135" spans="1:5" x14ac:dyDescent="0.25">
      <c r="A135" s="79" t="s">
        <v>173</v>
      </c>
      <c r="B135" s="80">
        <v>5.2131999999999996</v>
      </c>
      <c r="C135" s="80">
        <v>3.8647</v>
      </c>
      <c r="D135" s="80">
        <v>4.5545999999999998</v>
      </c>
      <c r="E135" s="80">
        <v>3.4180000000000002E-2</v>
      </c>
    </row>
    <row r="136" spans="1:5" x14ac:dyDescent="0.25">
      <c r="A136" s="79" t="s">
        <v>174</v>
      </c>
      <c r="B136" s="80">
        <v>5.1376999999999997</v>
      </c>
      <c r="C136" s="80">
        <v>3.8380000000000001</v>
      </c>
      <c r="D136" s="80">
        <v>4.5179</v>
      </c>
      <c r="E136" s="80">
        <v>3.3829999999999999E-2</v>
      </c>
    </row>
    <row r="137" spans="1:5" x14ac:dyDescent="0.25">
      <c r="A137" s="79" t="s">
        <v>175</v>
      </c>
      <c r="B137" s="80">
        <v>5.1180000000000003</v>
      </c>
      <c r="C137" s="80">
        <v>3.8359000000000001</v>
      </c>
      <c r="D137" s="80">
        <v>4.5172999999999996</v>
      </c>
      <c r="E137" s="80">
        <v>3.3790000000000001E-2</v>
      </c>
    </row>
    <row r="138" spans="1:5" x14ac:dyDescent="0.25">
      <c r="A138" s="79" t="s">
        <v>176</v>
      </c>
      <c r="B138" s="80">
        <v>5.1237000000000004</v>
      </c>
      <c r="C138" s="80">
        <v>3.8462999999999998</v>
      </c>
      <c r="D138" s="80">
        <v>4.5194999999999999</v>
      </c>
      <c r="E138" s="80">
        <v>3.388E-2</v>
      </c>
    </row>
    <row r="139" spans="1:5" x14ac:dyDescent="0.25">
      <c r="A139" s="79" t="s">
        <v>177</v>
      </c>
      <c r="B139" s="80">
        <v>5.1178999999999997</v>
      </c>
      <c r="C139" s="80">
        <v>3.8127</v>
      </c>
      <c r="D139" s="80">
        <v>4.51</v>
      </c>
      <c r="E139" s="80">
        <v>3.3910000000000003E-2</v>
      </c>
    </row>
    <row r="140" spans="1:5" x14ac:dyDescent="0.25">
      <c r="A140" s="79" t="s">
        <v>178</v>
      </c>
      <c r="B140" s="80">
        <v>5.2248000000000001</v>
      </c>
      <c r="C140" s="80">
        <v>3.8868999999999998</v>
      </c>
      <c r="D140" s="80">
        <v>4.5858999999999996</v>
      </c>
      <c r="E140" s="80">
        <v>3.4610000000000002E-2</v>
      </c>
    </row>
    <row r="141" spans="1:5" x14ac:dyDescent="0.25">
      <c r="A141" s="79" t="s">
        <v>179</v>
      </c>
      <c r="B141" s="80">
        <v>5.1443000000000003</v>
      </c>
      <c r="C141" s="80">
        <v>3.8626999999999998</v>
      </c>
      <c r="D141" s="80">
        <v>4.5377999999999998</v>
      </c>
      <c r="E141" s="80">
        <v>3.4299999999999997E-2</v>
      </c>
    </row>
    <row r="142" spans="1:5" x14ac:dyDescent="0.25">
      <c r="A142" s="79" t="s">
        <v>180</v>
      </c>
      <c r="B142" s="80">
        <v>5.1279000000000003</v>
      </c>
      <c r="C142" s="80">
        <v>3.8302999999999998</v>
      </c>
      <c r="D142" s="80">
        <v>4.5140000000000002</v>
      </c>
      <c r="E142" s="80">
        <v>3.4040000000000001E-2</v>
      </c>
    </row>
    <row r="143" spans="1:5" x14ac:dyDescent="0.25">
      <c r="A143" s="79" t="s">
        <v>181</v>
      </c>
      <c r="B143" s="80">
        <v>5.1337000000000002</v>
      </c>
      <c r="C143" s="80">
        <v>3.8336000000000001</v>
      </c>
      <c r="D143" s="80">
        <v>4.5411999999999999</v>
      </c>
      <c r="E143" s="80">
        <v>3.397E-2</v>
      </c>
    </row>
    <row r="144" spans="1:5" x14ac:dyDescent="0.25">
      <c r="A144" s="79" t="s">
        <v>182</v>
      </c>
      <c r="B144" s="80">
        <v>5.1172000000000004</v>
      </c>
      <c r="C144" s="80">
        <v>3.8227000000000002</v>
      </c>
      <c r="D144" s="80">
        <v>4.5420999999999996</v>
      </c>
      <c r="E144" s="80">
        <v>3.3709999999999997E-2</v>
      </c>
    </row>
    <row r="145" spans="1:5" x14ac:dyDescent="0.25">
      <c r="A145" s="79" t="s">
        <v>183</v>
      </c>
      <c r="B145" s="80">
        <v>5.1200999999999999</v>
      </c>
      <c r="C145" s="80">
        <v>3.819</v>
      </c>
      <c r="D145" s="80">
        <v>4.5426000000000002</v>
      </c>
      <c r="E145" s="80">
        <v>3.3709999999999997E-2</v>
      </c>
    </row>
    <row r="146" spans="1:5" x14ac:dyDescent="0.25">
      <c r="A146" s="79" t="s">
        <v>184</v>
      </c>
      <c r="B146" s="80">
        <v>5.0976999999999997</v>
      </c>
      <c r="C146" s="80">
        <v>3.8075000000000001</v>
      </c>
      <c r="D146" s="80">
        <v>4.5129999999999999</v>
      </c>
      <c r="E146" s="80">
        <v>3.3660000000000002E-2</v>
      </c>
    </row>
    <row r="147" spans="1:5" x14ac:dyDescent="0.25">
      <c r="A147" s="79" t="s">
        <v>185</v>
      </c>
      <c r="B147" s="80">
        <v>5.0915999999999997</v>
      </c>
      <c r="C147" s="80">
        <v>3.8086000000000002</v>
      </c>
      <c r="D147" s="80">
        <v>4.5209000000000001</v>
      </c>
      <c r="E147" s="80">
        <v>3.3640000000000003E-2</v>
      </c>
    </row>
    <row r="148" spans="1:5" x14ac:dyDescent="0.25">
      <c r="A148" s="79" t="s">
        <v>186</v>
      </c>
      <c r="B148" s="80">
        <v>5.0972</v>
      </c>
      <c r="C148" s="80">
        <v>3.8092000000000001</v>
      </c>
      <c r="D148" s="80">
        <v>4.5198</v>
      </c>
      <c r="E148" s="80">
        <v>3.3660000000000002E-2</v>
      </c>
    </row>
    <row r="149" spans="1:5" x14ac:dyDescent="0.25">
      <c r="A149" s="79" t="s">
        <v>187</v>
      </c>
      <c r="B149" s="80">
        <v>5.1178999999999997</v>
      </c>
      <c r="C149" s="80">
        <v>3.8163</v>
      </c>
      <c r="D149" s="80">
        <v>4.5404999999999998</v>
      </c>
      <c r="E149" s="80">
        <v>3.3689999999999998E-2</v>
      </c>
    </row>
    <row r="150" spans="1:5" x14ac:dyDescent="0.25">
      <c r="A150" s="79" t="s">
        <v>188</v>
      </c>
      <c r="B150" s="80">
        <v>5.0814000000000004</v>
      </c>
      <c r="C150" s="80">
        <v>3.7755999999999998</v>
      </c>
      <c r="D150" s="80">
        <v>4.5137999999999998</v>
      </c>
      <c r="E150" s="80">
        <v>3.3450000000000001E-2</v>
      </c>
    </row>
    <row r="151" spans="1:5" x14ac:dyDescent="0.25">
      <c r="A151" s="79" t="s">
        <v>189</v>
      </c>
      <c r="B151" s="80">
        <v>5.0803000000000003</v>
      </c>
      <c r="C151" s="80">
        <v>3.7719</v>
      </c>
      <c r="D151" s="80">
        <v>4.5155000000000003</v>
      </c>
      <c r="E151" s="80">
        <v>3.3420999999999999E-2</v>
      </c>
    </row>
    <row r="152" spans="1:5" x14ac:dyDescent="0.25">
      <c r="A152" s="79" t="s">
        <v>190</v>
      </c>
      <c r="B152" s="80">
        <v>5.1173000000000002</v>
      </c>
      <c r="C152" s="80">
        <v>3.7627000000000002</v>
      </c>
      <c r="D152" s="80">
        <v>4.5388999999999999</v>
      </c>
      <c r="E152" s="80">
        <v>3.3520000000000001E-2</v>
      </c>
    </row>
    <row r="153" spans="1:5" x14ac:dyDescent="0.25">
      <c r="A153" s="79" t="s">
        <v>191</v>
      </c>
      <c r="B153" s="80">
        <v>5.1169000000000002</v>
      </c>
      <c r="C153" s="80">
        <v>3.7858999999999998</v>
      </c>
      <c r="D153" s="80">
        <v>4.5492999999999997</v>
      </c>
      <c r="E153" s="80">
        <v>3.3640000000000003E-2</v>
      </c>
    </row>
    <row r="154" spans="1:5" x14ac:dyDescent="0.25">
      <c r="A154" s="79" t="s">
        <v>192</v>
      </c>
      <c r="B154" s="80">
        <v>5.0834999999999999</v>
      </c>
      <c r="C154" s="80">
        <v>3.7473999999999998</v>
      </c>
      <c r="D154" s="80">
        <v>4.5267999999999997</v>
      </c>
      <c r="E154" s="80">
        <v>3.3250000000000002E-2</v>
      </c>
    </row>
    <row r="155" spans="1:5" x14ac:dyDescent="0.25">
      <c r="A155" s="79" t="s">
        <v>193</v>
      </c>
      <c r="B155" s="80">
        <v>5.0686999999999998</v>
      </c>
      <c r="C155" s="80">
        <v>3.74</v>
      </c>
      <c r="D155" s="80">
        <v>4.4939999999999998</v>
      </c>
      <c r="E155" s="80">
        <v>3.3050000000000003E-2</v>
      </c>
    </row>
    <row r="156" spans="1:5" x14ac:dyDescent="0.25">
      <c r="A156" s="79" t="s">
        <v>194</v>
      </c>
      <c r="B156" s="80">
        <v>5.0795000000000003</v>
      </c>
      <c r="C156" s="80">
        <v>3.7437</v>
      </c>
      <c r="D156" s="80">
        <v>4.4813000000000001</v>
      </c>
      <c r="E156" s="80">
        <v>3.3099999999999997E-2</v>
      </c>
    </row>
    <row r="157" spans="1:5" x14ac:dyDescent="0.25">
      <c r="A157" s="79" t="s">
        <v>195</v>
      </c>
      <c r="B157" s="80">
        <v>5.1032000000000002</v>
      </c>
      <c r="C157" s="80">
        <v>3.7675000000000001</v>
      </c>
      <c r="D157" s="80">
        <v>4.4988999999999999</v>
      </c>
      <c r="E157" s="80">
        <v>3.3480000000000003E-2</v>
      </c>
    </row>
    <row r="158" spans="1:5" x14ac:dyDescent="0.25">
      <c r="A158" s="79" t="s">
        <v>196</v>
      </c>
      <c r="B158" s="80">
        <v>5.1344000000000003</v>
      </c>
      <c r="C158" s="80">
        <v>3.7997999999999998</v>
      </c>
      <c r="D158" s="80">
        <v>4.5454999999999997</v>
      </c>
      <c r="E158" s="80">
        <v>3.4119999999999998E-2</v>
      </c>
    </row>
    <row r="159" spans="1:5" x14ac:dyDescent="0.25">
      <c r="A159" s="79" t="s">
        <v>197</v>
      </c>
      <c r="B159" s="80">
        <v>5.1056999999999997</v>
      </c>
      <c r="C159" s="80">
        <v>3.7719999999999998</v>
      </c>
      <c r="D159" s="80">
        <v>4.5437000000000003</v>
      </c>
      <c r="E159" s="80">
        <v>3.3919999999999999E-2</v>
      </c>
    </row>
    <row r="160" spans="1:5" x14ac:dyDescent="0.25">
      <c r="A160" s="79" t="s">
        <v>198</v>
      </c>
      <c r="B160" s="80">
        <v>5.1650999999999998</v>
      </c>
      <c r="C160" s="80">
        <v>3.7593000000000001</v>
      </c>
      <c r="D160" s="80">
        <v>4.5728</v>
      </c>
      <c r="E160" s="80">
        <v>3.3759999999999998E-2</v>
      </c>
    </row>
    <row r="161" spans="1:5" x14ac:dyDescent="0.25">
      <c r="A161" s="79" t="s">
        <v>199</v>
      </c>
      <c r="B161" s="80">
        <v>5.2438000000000002</v>
      </c>
      <c r="C161" s="80">
        <v>3.8005</v>
      </c>
      <c r="D161" s="80">
        <v>4.6642999999999999</v>
      </c>
      <c r="E161" s="80">
        <v>3.44E-2</v>
      </c>
    </row>
    <row r="162" spans="1:5" x14ac:dyDescent="0.25">
      <c r="A162" s="79" t="s">
        <v>200</v>
      </c>
      <c r="B162" s="80">
        <v>5.2294999999999998</v>
      </c>
      <c r="C162" s="80">
        <v>3.7907000000000002</v>
      </c>
      <c r="D162" s="80">
        <v>4.6513</v>
      </c>
      <c r="E162" s="80">
        <v>3.4349999999999999E-2</v>
      </c>
    </row>
    <row r="163" spans="1:5" x14ac:dyDescent="0.25">
      <c r="A163" s="79" t="s">
        <v>201</v>
      </c>
      <c r="B163" s="80">
        <v>5.2839999999999998</v>
      </c>
      <c r="C163" s="80">
        <v>3.8140000000000001</v>
      </c>
      <c r="D163" s="80">
        <v>4.6593999999999998</v>
      </c>
      <c r="E163" s="80">
        <v>3.431E-2</v>
      </c>
    </row>
    <row r="164" spans="1:5" x14ac:dyDescent="0.25">
      <c r="A164" s="79" t="s">
        <v>202</v>
      </c>
      <c r="B164" s="80">
        <v>5.2447999999999997</v>
      </c>
      <c r="C164" s="80">
        <v>3.7747999999999999</v>
      </c>
      <c r="D164" s="80">
        <v>4.6241000000000003</v>
      </c>
      <c r="E164" s="80">
        <v>3.4000000000000002E-2</v>
      </c>
    </row>
    <row r="165" spans="1:5" x14ac:dyDescent="0.25">
      <c r="A165" s="79" t="s">
        <v>203</v>
      </c>
      <c r="B165" s="80">
        <v>5.2747999999999999</v>
      </c>
      <c r="C165" s="80">
        <v>3.8285</v>
      </c>
      <c r="D165" s="80">
        <v>4.6532</v>
      </c>
      <c r="E165" s="80">
        <v>3.44E-2</v>
      </c>
    </row>
    <row r="166" spans="1:5" x14ac:dyDescent="0.25">
      <c r="A166" s="79" t="s">
        <v>204</v>
      </c>
      <c r="B166" s="80">
        <v>5.2793000000000001</v>
      </c>
      <c r="C166" s="80">
        <v>3.7742</v>
      </c>
      <c r="D166" s="80">
        <v>4.6275000000000004</v>
      </c>
      <c r="E166" s="80">
        <v>3.4009999999999999E-2</v>
      </c>
    </row>
    <row r="167" spans="1:5" x14ac:dyDescent="0.25">
      <c r="A167" s="79" t="s">
        <v>205</v>
      </c>
      <c r="B167" s="80">
        <v>5.2732999999999999</v>
      </c>
      <c r="C167" s="80">
        <v>3.7673999999999999</v>
      </c>
      <c r="D167" s="80">
        <v>4.633</v>
      </c>
      <c r="E167" s="80">
        <v>3.415E-2</v>
      </c>
    </row>
    <row r="168" spans="1:5" x14ac:dyDescent="0.25">
      <c r="A168" s="79" t="s">
        <v>206</v>
      </c>
      <c r="B168" s="80">
        <v>5.3143000000000002</v>
      </c>
      <c r="C168" s="80">
        <v>3.7402000000000002</v>
      </c>
      <c r="D168" s="80">
        <v>4.6393000000000004</v>
      </c>
      <c r="E168" s="80">
        <v>3.4270000000000002E-2</v>
      </c>
    </row>
    <row r="169" spans="1:5" x14ac:dyDescent="0.25">
      <c r="A169" s="79" t="s">
        <v>207</v>
      </c>
      <c r="B169" s="80">
        <v>5.3068999999999997</v>
      </c>
      <c r="C169" s="80">
        <v>3.7528000000000001</v>
      </c>
      <c r="D169" s="80">
        <v>4.6600999999999999</v>
      </c>
      <c r="E169" s="80">
        <v>3.4349999999999999E-2</v>
      </c>
    </row>
    <row r="170" spans="1:5" x14ac:dyDescent="0.25">
      <c r="A170" s="79" t="s">
        <v>208</v>
      </c>
      <c r="B170" s="80">
        <v>5.3202999999999996</v>
      </c>
      <c r="C170" s="80">
        <v>3.7475000000000001</v>
      </c>
      <c r="D170" s="80">
        <v>4.6520999999999999</v>
      </c>
      <c r="E170" s="80">
        <v>3.4204999999999999E-2</v>
      </c>
    </row>
    <row r="171" spans="1:5" x14ac:dyDescent="0.25">
      <c r="A171" s="79" t="s">
        <v>209</v>
      </c>
      <c r="B171" s="80">
        <v>5.3268000000000004</v>
      </c>
      <c r="C171" s="80">
        <v>3.7847</v>
      </c>
      <c r="D171" s="80">
        <v>4.6881000000000004</v>
      </c>
      <c r="E171" s="80">
        <v>3.4729999999999997E-2</v>
      </c>
    </row>
    <row r="172" spans="1:5" x14ac:dyDescent="0.25">
      <c r="A172" s="79" t="s">
        <v>210</v>
      </c>
      <c r="B172" s="80">
        <v>5.3449</v>
      </c>
      <c r="C172" s="80">
        <v>3.7783000000000002</v>
      </c>
      <c r="D172" s="80">
        <v>4.6845999999999997</v>
      </c>
      <c r="E172" s="80">
        <v>3.4720000000000001E-2</v>
      </c>
    </row>
    <row r="173" spans="1:5" x14ac:dyDescent="0.25">
      <c r="A173" s="79" t="s">
        <v>211</v>
      </c>
      <c r="B173" s="80">
        <v>5.3352000000000004</v>
      </c>
      <c r="C173" s="80">
        <v>3.7566000000000002</v>
      </c>
      <c r="D173" s="80">
        <v>4.6653000000000002</v>
      </c>
      <c r="E173" s="80">
        <v>3.4419999999999999E-2</v>
      </c>
    </row>
    <row r="174" spans="1:5" x14ac:dyDescent="0.25">
      <c r="A174" s="79" t="s">
        <v>212</v>
      </c>
      <c r="B174" s="80">
        <v>5.3246000000000002</v>
      </c>
      <c r="C174" s="80">
        <v>3.7307000000000001</v>
      </c>
      <c r="D174" s="80">
        <v>4.6733000000000002</v>
      </c>
      <c r="E174" s="80">
        <v>3.4130000000000001E-2</v>
      </c>
    </row>
    <row r="175" spans="1:5" x14ac:dyDescent="0.25">
      <c r="A175" s="79" t="s">
        <v>213</v>
      </c>
      <c r="B175" s="80">
        <v>5.3255999999999997</v>
      </c>
      <c r="C175" s="80">
        <v>3.7705000000000002</v>
      </c>
      <c r="D175" s="80">
        <v>4.6986999999999997</v>
      </c>
      <c r="E175" s="80">
        <v>3.4259999999999999E-2</v>
      </c>
    </row>
    <row r="176" spans="1:5" x14ac:dyDescent="0.25">
      <c r="A176" s="79" t="s">
        <v>214</v>
      </c>
      <c r="B176" s="80">
        <v>5.2873000000000001</v>
      </c>
      <c r="C176" s="80">
        <v>3.7848999999999999</v>
      </c>
      <c r="D176" s="80">
        <v>4.6905000000000001</v>
      </c>
      <c r="E176" s="80">
        <v>3.4619999999999998E-2</v>
      </c>
    </row>
    <row r="177" spans="1:5" x14ac:dyDescent="0.25">
      <c r="A177" s="79" t="s">
        <v>215</v>
      </c>
      <c r="B177" s="80">
        <v>5.2567000000000004</v>
      </c>
      <c r="C177" s="80">
        <v>3.7686000000000002</v>
      </c>
      <c r="D177" s="80">
        <v>4.6641000000000004</v>
      </c>
      <c r="E177" s="80">
        <v>3.4389999999999997E-2</v>
      </c>
    </row>
    <row r="178" spans="1:5" x14ac:dyDescent="0.25">
      <c r="A178" s="79" t="s">
        <v>216</v>
      </c>
      <c r="B178" s="80">
        <v>5.2793999999999999</v>
      </c>
      <c r="C178" s="80">
        <v>3.8037999999999998</v>
      </c>
      <c r="D178" s="80">
        <v>4.6650999999999998</v>
      </c>
      <c r="E178" s="80">
        <v>3.4700000000000002E-2</v>
      </c>
    </row>
    <row r="179" spans="1:5" x14ac:dyDescent="0.25">
      <c r="A179" s="79" t="s">
        <v>217</v>
      </c>
      <c r="B179" s="80">
        <v>5.3209999999999997</v>
      </c>
      <c r="C179" s="80">
        <v>3.8285</v>
      </c>
      <c r="D179" s="80">
        <v>4.6872999999999996</v>
      </c>
      <c r="E179" s="80">
        <v>3.5220000000000001E-2</v>
      </c>
    </row>
    <row r="180" spans="1:5" x14ac:dyDescent="0.25">
      <c r="A180" s="79" t="s">
        <v>218</v>
      </c>
      <c r="B180" s="80">
        <v>5.2866</v>
      </c>
      <c r="C180" s="80">
        <v>3.8247</v>
      </c>
      <c r="D180" s="80">
        <v>4.6840999999999999</v>
      </c>
      <c r="E180" s="80">
        <v>3.5139999999999998E-2</v>
      </c>
    </row>
    <row r="181" spans="1:5" x14ac:dyDescent="0.25">
      <c r="A181" s="79" t="s">
        <v>219</v>
      </c>
      <c r="B181" s="80">
        <v>5.2583000000000002</v>
      </c>
      <c r="C181" s="80">
        <v>3.8008000000000002</v>
      </c>
      <c r="D181" s="80">
        <v>4.6715</v>
      </c>
      <c r="E181" s="80">
        <v>3.499E-2</v>
      </c>
    </row>
    <row r="182" spans="1:5" x14ac:dyDescent="0.25">
      <c r="A182" s="79" t="s">
        <v>220</v>
      </c>
      <c r="B182" s="80">
        <v>5.2843</v>
      </c>
      <c r="C182" s="80">
        <v>3.8052999999999999</v>
      </c>
      <c r="D182" s="80">
        <v>4.702</v>
      </c>
      <c r="E182" s="80">
        <v>3.5299999999999998E-2</v>
      </c>
    </row>
    <row r="183" spans="1:5" x14ac:dyDescent="0.25">
      <c r="A183" s="79" t="s">
        <v>221</v>
      </c>
      <c r="B183" s="80">
        <v>5.2987000000000002</v>
      </c>
      <c r="C183" s="80">
        <v>3.7475000000000001</v>
      </c>
      <c r="D183" s="80">
        <v>4.7119</v>
      </c>
      <c r="E183" s="80">
        <v>3.5310000000000001E-2</v>
      </c>
    </row>
    <row r="184" spans="1:5" x14ac:dyDescent="0.25">
      <c r="A184" s="79" t="s">
        <v>222</v>
      </c>
      <c r="B184" s="80">
        <v>5.3152999999999997</v>
      </c>
      <c r="C184" s="80">
        <v>3.7658</v>
      </c>
      <c r="D184" s="80">
        <v>4.7145000000000001</v>
      </c>
      <c r="E184" s="80">
        <v>3.5499999999999997E-2</v>
      </c>
    </row>
    <row r="185" spans="1:5" x14ac:dyDescent="0.25">
      <c r="A185" s="79" t="s">
        <v>223</v>
      </c>
      <c r="B185" s="80">
        <v>5.2473000000000001</v>
      </c>
      <c r="C185" s="80">
        <v>3.7444999999999999</v>
      </c>
      <c r="D185" s="80">
        <v>4.6494999999999997</v>
      </c>
      <c r="E185" s="80">
        <v>3.5290000000000002E-2</v>
      </c>
    </row>
    <row r="186" spans="1:5" x14ac:dyDescent="0.25">
      <c r="A186" s="79" t="s">
        <v>224</v>
      </c>
      <c r="B186" s="80">
        <v>5.2629999999999999</v>
      </c>
      <c r="C186" s="80">
        <v>3.7582</v>
      </c>
      <c r="D186" s="80">
        <v>4.6646000000000001</v>
      </c>
      <c r="E186" s="80">
        <v>3.5270000000000003E-2</v>
      </c>
    </row>
    <row r="187" spans="1:5" x14ac:dyDescent="0.25">
      <c r="A187" s="79" t="s">
        <v>225</v>
      </c>
      <c r="B187" s="80">
        <v>5.2629999999999999</v>
      </c>
      <c r="C187" s="80">
        <v>3.7749000000000001</v>
      </c>
      <c r="D187" s="80">
        <v>4.6870000000000003</v>
      </c>
      <c r="E187" s="80">
        <v>3.542E-2</v>
      </c>
    </row>
    <row r="188" spans="1:5" x14ac:dyDescent="0.25">
      <c r="A188" s="79" t="s">
        <v>226</v>
      </c>
      <c r="B188" s="80">
        <v>5.2801</v>
      </c>
      <c r="C188" s="80">
        <v>3.7919</v>
      </c>
      <c r="D188" s="80">
        <v>4.6620999999999997</v>
      </c>
      <c r="E188" s="80">
        <v>3.5200000000000002E-2</v>
      </c>
    </row>
    <row r="189" spans="1:5" x14ac:dyDescent="0.25">
      <c r="A189" s="79" t="s">
        <v>227</v>
      </c>
      <c r="B189" s="80">
        <v>5.2812000000000001</v>
      </c>
      <c r="C189" s="80">
        <v>3.7827000000000002</v>
      </c>
      <c r="D189" s="80">
        <v>4.6664000000000003</v>
      </c>
      <c r="E189" s="80">
        <v>3.5459999999999998E-2</v>
      </c>
    </row>
    <row r="190" spans="1:5" x14ac:dyDescent="0.25">
      <c r="A190" s="79" t="s">
        <v>228</v>
      </c>
      <c r="B190" s="80">
        <v>5.2938999999999998</v>
      </c>
      <c r="C190" s="80">
        <v>3.7906</v>
      </c>
      <c r="D190" s="80">
        <v>4.6614000000000004</v>
      </c>
      <c r="E190" s="80">
        <v>3.5499999999999997E-2</v>
      </c>
    </row>
    <row r="191" spans="1:5" x14ac:dyDescent="0.25">
      <c r="A191" s="79" t="s">
        <v>229</v>
      </c>
      <c r="B191" s="80">
        <v>5.2873999999999999</v>
      </c>
      <c r="C191" s="80">
        <v>3.7852000000000001</v>
      </c>
      <c r="D191" s="80">
        <v>4.6622000000000003</v>
      </c>
      <c r="E191" s="80">
        <v>3.5400000000000001E-2</v>
      </c>
    </row>
    <row r="192" spans="1:5" x14ac:dyDescent="0.25">
      <c r="A192" s="79" t="s">
        <v>230</v>
      </c>
      <c r="B192" s="80">
        <v>5.3030999999999997</v>
      </c>
      <c r="C192" s="80">
        <v>3.8138999999999998</v>
      </c>
      <c r="D192" s="80">
        <v>4.6656000000000004</v>
      </c>
      <c r="E192" s="80">
        <v>3.5520000000000003E-2</v>
      </c>
    </row>
    <row r="193" spans="1:5" x14ac:dyDescent="0.25">
      <c r="A193" s="79" t="s">
        <v>231</v>
      </c>
      <c r="B193" s="80">
        <v>5.2343000000000002</v>
      </c>
      <c r="C193" s="80">
        <v>3.8014000000000001</v>
      </c>
      <c r="D193" s="80">
        <v>4.6391</v>
      </c>
      <c r="E193" s="80">
        <v>3.5630000000000002E-2</v>
      </c>
    </row>
    <row r="194" spans="1:5" x14ac:dyDescent="0.25">
      <c r="A194" s="79" t="s">
        <v>232</v>
      </c>
      <c r="B194" s="80">
        <v>5.2382999999999997</v>
      </c>
      <c r="C194" s="80">
        <v>3.8085</v>
      </c>
      <c r="D194" s="80">
        <v>4.6368999999999998</v>
      </c>
      <c r="E194" s="80">
        <v>3.56E-2</v>
      </c>
    </row>
    <row r="195" spans="1:5" x14ac:dyDescent="0.25">
      <c r="A195" s="79" t="s">
        <v>233</v>
      </c>
      <c r="B195" s="80">
        <v>5.2328000000000001</v>
      </c>
      <c r="C195" s="80">
        <v>3.8037999999999998</v>
      </c>
      <c r="D195" s="80">
        <v>4.6704999999999997</v>
      </c>
      <c r="E195" s="80">
        <v>3.5909000000000003E-2</v>
      </c>
    </row>
    <row r="196" spans="1:5" x14ac:dyDescent="0.25">
      <c r="A196" s="79" t="s">
        <v>234</v>
      </c>
      <c r="B196" s="80">
        <v>5.2582000000000004</v>
      </c>
      <c r="C196" s="80">
        <v>3.8161</v>
      </c>
      <c r="D196" s="80">
        <v>4.6962999999999999</v>
      </c>
      <c r="E196" s="80">
        <v>3.6066000000000001E-2</v>
      </c>
    </row>
    <row r="197" spans="1:5" x14ac:dyDescent="0.25">
      <c r="A197" s="79" t="s">
        <v>235</v>
      </c>
      <c r="B197" s="80">
        <v>5.2530000000000001</v>
      </c>
      <c r="C197" s="80">
        <v>3.8001</v>
      </c>
      <c r="D197" s="80">
        <v>4.6929999999999996</v>
      </c>
      <c r="E197" s="80">
        <v>3.5729999999999998E-2</v>
      </c>
    </row>
    <row r="198" spans="1:5" x14ac:dyDescent="0.25">
      <c r="A198" s="79" t="s">
        <v>236</v>
      </c>
      <c r="B198" s="80">
        <v>5.2592999999999996</v>
      </c>
      <c r="C198" s="80">
        <v>3.7970999999999999</v>
      </c>
      <c r="D198" s="80">
        <v>4.7153999999999998</v>
      </c>
      <c r="E198" s="80">
        <v>3.5853000000000003E-2</v>
      </c>
    </row>
    <row r="199" spans="1:5" x14ac:dyDescent="0.25">
      <c r="A199" s="79" t="s">
        <v>237</v>
      </c>
      <c r="B199" s="80">
        <v>5.2777000000000003</v>
      </c>
      <c r="C199" s="80">
        <v>3.8089</v>
      </c>
      <c r="D199" s="80">
        <v>4.7191999999999998</v>
      </c>
      <c r="E199" s="80">
        <v>3.5830000000000001E-2</v>
      </c>
    </row>
    <row r="200" spans="1:5" x14ac:dyDescent="0.25">
      <c r="A200" s="79" t="s">
        <v>238</v>
      </c>
      <c r="B200" s="80">
        <v>5.2634999999999996</v>
      </c>
      <c r="C200" s="80">
        <v>3.8163999999999998</v>
      </c>
      <c r="D200" s="80">
        <v>4.6969000000000003</v>
      </c>
      <c r="E200" s="80">
        <v>3.5666999999999997E-2</v>
      </c>
    </row>
    <row r="201" spans="1:5" x14ac:dyDescent="0.25">
      <c r="A201" s="79" t="s">
        <v>239</v>
      </c>
      <c r="B201" s="80">
        <v>5.2801</v>
      </c>
      <c r="C201" s="80">
        <v>3.8151000000000002</v>
      </c>
      <c r="D201" s="80">
        <v>4.6997</v>
      </c>
      <c r="E201" s="80">
        <v>3.5709999999999999E-2</v>
      </c>
    </row>
    <row r="202" spans="1:5" x14ac:dyDescent="0.25">
      <c r="A202" s="79" t="s">
        <v>240</v>
      </c>
      <c r="B202" s="80">
        <v>5.3464</v>
      </c>
      <c r="C202" s="80">
        <v>3.8559999999999999</v>
      </c>
      <c r="D202" s="80">
        <v>4.7544000000000004</v>
      </c>
      <c r="E202" s="80">
        <v>3.5934000000000001E-2</v>
      </c>
    </row>
    <row r="203" spans="1:5" x14ac:dyDescent="0.25">
      <c r="A203" s="79" t="s">
        <v>241</v>
      </c>
      <c r="B203" s="80">
        <v>5.3802000000000003</v>
      </c>
      <c r="C203" s="80">
        <v>3.8597000000000001</v>
      </c>
      <c r="D203" s="80">
        <v>4.7786999999999997</v>
      </c>
      <c r="E203" s="80">
        <v>3.6143000000000002E-2</v>
      </c>
    </row>
    <row r="204" spans="1:5" x14ac:dyDescent="0.25">
      <c r="A204" s="79" t="s">
        <v>242</v>
      </c>
      <c r="B204" s="80">
        <v>5.415</v>
      </c>
      <c r="C204" s="80">
        <v>3.8875000000000002</v>
      </c>
      <c r="D204" s="80">
        <v>4.8056999999999999</v>
      </c>
      <c r="E204" s="80">
        <v>3.6582999999999997E-2</v>
      </c>
    </row>
    <row r="205" spans="1:5" x14ac:dyDescent="0.25">
      <c r="A205" s="79" t="s">
        <v>243</v>
      </c>
      <c r="B205" s="80">
        <v>5.4401999999999999</v>
      </c>
      <c r="C205" s="80">
        <v>3.9039000000000001</v>
      </c>
      <c r="D205" s="80">
        <v>4.8102999999999998</v>
      </c>
      <c r="E205" s="80">
        <v>3.6832999999999998E-2</v>
      </c>
    </row>
    <row r="206" spans="1:5" x14ac:dyDescent="0.25">
      <c r="A206" s="79" t="s">
        <v>244</v>
      </c>
      <c r="B206" s="80">
        <v>5.4904999999999999</v>
      </c>
      <c r="C206" s="80">
        <v>3.9361999999999999</v>
      </c>
      <c r="D206" s="80">
        <v>4.8334999999999999</v>
      </c>
      <c r="E206" s="80">
        <v>3.7048999999999999E-2</v>
      </c>
    </row>
    <row r="207" spans="1:5" x14ac:dyDescent="0.25">
      <c r="A207" s="79" t="s">
        <v>245</v>
      </c>
      <c r="B207" s="80">
        <v>5.5151000000000003</v>
      </c>
      <c r="C207" s="80">
        <v>3.9356</v>
      </c>
      <c r="D207" s="80">
        <v>4.8516000000000004</v>
      </c>
      <c r="E207" s="80">
        <v>3.6902999999999998E-2</v>
      </c>
    </row>
    <row r="208" spans="1:5" x14ac:dyDescent="0.25">
      <c r="A208" s="79" t="s">
        <v>246</v>
      </c>
      <c r="B208" s="80">
        <v>5.5151000000000003</v>
      </c>
      <c r="C208" s="80">
        <v>3.9356</v>
      </c>
      <c r="D208" s="80">
        <v>4.8516000000000004</v>
      </c>
      <c r="E208" s="80">
        <v>3.6902999999999998E-2</v>
      </c>
    </row>
    <row r="209" spans="1:5" x14ac:dyDescent="0.25">
      <c r="A209" s="79" t="s">
        <v>247</v>
      </c>
      <c r="B209" s="80">
        <v>5.5235000000000003</v>
      </c>
      <c r="C209" s="80">
        <v>3.9087000000000001</v>
      </c>
      <c r="D209" s="80">
        <v>4.8244999999999996</v>
      </c>
      <c r="E209" s="80">
        <v>3.6891E-2</v>
      </c>
    </row>
    <row r="210" spans="1:5" x14ac:dyDescent="0.25">
      <c r="A210" s="79" t="s">
        <v>248</v>
      </c>
      <c r="B210" s="80">
        <v>5.5777999999999999</v>
      </c>
      <c r="C210" s="80">
        <v>3.9607999999999999</v>
      </c>
      <c r="D210" s="80">
        <v>4.8853</v>
      </c>
      <c r="E210" s="80">
        <v>3.7650000000000003E-2</v>
      </c>
    </row>
    <row r="211" spans="1:5" x14ac:dyDescent="0.25">
      <c r="A211" s="79" t="s">
        <v>249</v>
      </c>
      <c r="B211" s="80">
        <v>5.6349</v>
      </c>
      <c r="C211" s="80">
        <v>3.9742000000000002</v>
      </c>
      <c r="D211" s="80">
        <v>4.9250999999999996</v>
      </c>
      <c r="E211" s="80">
        <v>3.7731000000000001E-2</v>
      </c>
    </row>
    <row r="212" spans="1:5" x14ac:dyDescent="0.25">
      <c r="A212" s="79" t="s">
        <v>250</v>
      </c>
      <c r="B212" s="80">
        <v>5.6162999999999998</v>
      </c>
      <c r="C212" s="80">
        <v>3.9756999999999998</v>
      </c>
      <c r="D212" s="80">
        <v>4.9413999999999998</v>
      </c>
      <c r="E212" s="80">
        <v>3.7543E-2</v>
      </c>
    </row>
    <row r="213" spans="1:5" x14ac:dyDescent="0.25">
      <c r="A213" s="79" t="s">
        <v>251</v>
      </c>
      <c r="B213" s="80">
        <v>5.6443000000000003</v>
      </c>
      <c r="C213" s="80">
        <v>3.9931000000000001</v>
      </c>
      <c r="D213" s="80">
        <v>4.95</v>
      </c>
      <c r="E213" s="80">
        <v>3.7682E-2</v>
      </c>
    </row>
    <row r="214" spans="1:5" x14ac:dyDescent="0.25">
      <c r="A214" s="79" t="s">
        <v>252</v>
      </c>
      <c r="B214" s="80">
        <v>5.6062000000000003</v>
      </c>
      <c r="C214" s="80">
        <v>3.9948999999999999</v>
      </c>
      <c r="D214" s="80">
        <v>4.9191000000000003</v>
      </c>
      <c r="E214" s="80">
        <v>3.7385000000000002E-2</v>
      </c>
    </row>
    <row r="215" spans="1:5" x14ac:dyDescent="0.25">
      <c r="A215" s="79" t="s">
        <v>253</v>
      </c>
      <c r="B215" s="80">
        <v>5.5385</v>
      </c>
      <c r="C215" s="80">
        <v>3.9489000000000001</v>
      </c>
      <c r="D215" s="80">
        <v>4.8673000000000002</v>
      </c>
      <c r="E215" s="80">
        <v>3.7097999999999999E-2</v>
      </c>
    </row>
    <row r="216" spans="1:5" x14ac:dyDescent="0.25">
      <c r="A216" s="79" t="s">
        <v>254</v>
      </c>
      <c r="B216" s="80">
        <v>5.5561999999999996</v>
      </c>
      <c r="C216" s="80">
        <v>3.9577</v>
      </c>
      <c r="D216" s="80">
        <v>4.88</v>
      </c>
      <c r="E216" s="80">
        <v>3.7143000000000002E-2</v>
      </c>
    </row>
    <row r="217" spans="1:5" x14ac:dyDescent="0.25">
      <c r="A217" s="79" t="s">
        <v>255</v>
      </c>
      <c r="B217" s="80">
        <v>5.5926</v>
      </c>
      <c r="C217" s="80">
        <v>3.9849999999999999</v>
      </c>
      <c r="D217" s="80">
        <v>4.8837000000000002</v>
      </c>
      <c r="E217" s="80">
        <v>3.7442999999999997E-2</v>
      </c>
    </row>
    <row r="218" spans="1:5" x14ac:dyDescent="0.25">
      <c r="A218" s="79" t="s">
        <v>256</v>
      </c>
      <c r="B218" s="80">
        <v>5.6249000000000002</v>
      </c>
      <c r="C218" s="80">
        <v>4.0076000000000001</v>
      </c>
      <c r="D218" s="80">
        <v>4.9227999999999996</v>
      </c>
      <c r="E218" s="80">
        <v>3.7626E-2</v>
      </c>
    </row>
    <row r="219" spans="1:5" x14ac:dyDescent="0.25">
      <c r="A219" s="79" t="s">
        <v>257</v>
      </c>
      <c r="B219" s="80">
        <v>5.6485000000000003</v>
      </c>
      <c r="C219" s="80">
        <v>4.0269000000000004</v>
      </c>
      <c r="D219" s="80">
        <v>4.9396000000000004</v>
      </c>
      <c r="E219" s="80">
        <v>3.7525000000000003E-2</v>
      </c>
    </row>
    <row r="220" spans="1:5" x14ac:dyDescent="0.25">
      <c r="A220" s="79" t="s">
        <v>258</v>
      </c>
      <c r="B220" s="80">
        <v>5.6703000000000001</v>
      </c>
      <c r="C220" s="80">
        <v>4.0258000000000003</v>
      </c>
      <c r="D220" s="80">
        <v>4.9379999999999997</v>
      </c>
      <c r="E220" s="80">
        <v>3.7567999999999997E-2</v>
      </c>
    </row>
    <row r="221" spans="1:5" x14ac:dyDescent="0.25">
      <c r="A221" s="79" t="s">
        <v>259</v>
      </c>
      <c r="B221" s="80">
        <v>5.7336999999999998</v>
      </c>
      <c r="C221" s="80">
        <v>4.0544000000000002</v>
      </c>
      <c r="D221" s="80">
        <v>4.9946000000000002</v>
      </c>
      <c r="E221" s="80">
        <v>3.7891000000000001E-2</v>
      </c>
    </row>
    <row r="222" spans="1:5" x14ac:dyDescent="0.25">
      <c r="A222" s="79" t="s">
        <v>260</v>
      </c>
      <c r="B222" s="80">
        <v>5.8421000000000003</v>
      </c>
      <c r="C222" s="80">
        <v>4.1208</v>
      </c>
      <c r="D222" s="80">
        <v>5.0917000000000003</v>
      </c>
      <c r="E222" s="80">
        <v>3.8483000000000003E-2</v>
      </c>
    </row>
    <row r="223" spans="1:5" x14ac:dyDescent="0.25">
      <c r="A223" s="79" t="s">
        <v>261</v>
      </c>
      <c r="B223" s="80">
        <v>5.8807999999999998</v>
      </c>
      <c r="C223" s="80">
        <v>4.1405000000000003</v>
      </c>
      <c r="D223" s="80">
        <v>5.1242999999999999</v>
      </c>
      <c r="E223" s="80">
        <v>3.8754999999999998E-2</v>
      </c>
    </row>
    <row r="224" spans="1:5" x14ac:dyDescent="0.25">
      <c r="A224" s="79" t="s">
        <v>262</v>
      </c>
      <c r="B224" s="80">
        <v>5.8002000000000002</v>
      </c>
      <c r="C224" s="80">
        <v>4.0875000000000004</v>
      </c>
      <c r="D224" s="80">
        <v>5.0301</v>
      </c>
      <c r="E224" s="80">
        <v>3.8056E-2</v>
      </c>
    </row>
    <row r="225" spans="1:5" x14ac:dyDescent="0.25">
      <c r="A225" s="79" t="s">
        <v>263</v>
      </c>
      <c r="B225" s="80">
        <v>5.8287000000000004</v>
      </c>
      <c r="C225" s="80">
        <v>4.0876999999999999</v>
      </c>
      <c r="D225" s="80">
        <v>5.0381</v>
      </c>
      <c r="E225" s="80">
        <v>3.8004000000000003E-2</v>
      </c>
    </row>
    <row r="226" spans="1:5" x14ac:dyDescent="0.25">
      <c r="A226" s="79" t="s">
        <v>264</v>
      </c>
      <c r="B226" s="80">
        <v>5.8392999999999997</v>
      </c>
      <c r="C226" s="80">
        <v>4.1002000000000001</v>
      </c>
      <c r="D226" s="80">
        <v>5.0618999999999996</v>
      </c>
      <c r="E226" s="80">
        <v>3.8105E-2</v>
      </c>
    </row>
    <row r="227" spans="1:5" x14ac:dyDescent="0.25">
      <c r="A227" s="79" t="s">
        <v>265</v>
      </c>
      <c r="B227" s="80">
        <v>5.8596000000000004</v>
      </c>
      <c r="C227" s="80">
        <v>4.0928000000000004</v>
      </c>
      <c r="D227" s="80">
        <v>5.0541999999999998</v>
      </c>
      <c r="E227" s="80">
        <v>3.8197000000000002E-2</v>
      </c>
    </row>
    <row r="228" spans="1:5" x14ac:dyDescent="0.25">
      <c r="A228" s="79" t="s">
        <v>266</v>
      </c>
      <c r="B228" s="80">
        <v>5.6727999999999996</v>
      </c>
      <c r="C228" s="80">
        <v>4.1665999999999999</v>
      </c>
      <c r="D228" s="80">
        <v>4.9882</v>
      </c>
      <c r="E228" s="80">
        <v>3.7899000000000002E-2</v>
      </c>
    </row>
    <row r="229" spans="1:5" x14ac:dyDescent="0.25">
      <c r="A229" s="79" t="s">
        <v>267</v>
      </c>
      <c r="B229" s="80">
        <v>5.7100999999999997</v>
      </c>
      <c r="C229" s="80">
        <v>4.0273000000000003</v>
      </c>
      <c r="D229" s="80">
        <v>4.9840999999999998</v>
      </c>
      <c r="E229" s="80">
        <v>3.7421999999999997E-2</v>
      </c>
    </row>
    <row r="230" spans="1:5" x14ac:dyDescent="0.25">
      <c r="A230" s="79" t="s">
        <v>268</v>
      </c>
      <c r="B230" s="80">
        <v>5.6612999999999998</v>
      </c>
      <c r="C230" s="80">
        <v>4.0331999999999999</v>
      </c>
      <c r="D230" s="80">
        <v>4.9669999999999996</v>
      </c>
      <c r="E230" s="80">
        <v>3.7393999999999997E-2</v>
      </c>
    </row>
    <row r="231" spans="1:5" x14ac:dyDescent="0.25">
      <c r="A231" s="79" t="s">
        <v>269</v>
      </c>
      <c r="B231" s="80">
        <v>5.6612999999999998</v>
      </c>
      <c r="C231" s="80">
        <v>4.0331999999999999</v>
      </c>
      <c r="D231" s="80">
        <v>4.9669999999999996</v>
      </c>
      <c r="E231" s="80">
        <v>3.7393999999999997E-2</v>
      </c>
    </row>
    <row r="232" spans="1:5" x14ac:dyDescent="0.25">
      <c r="A232" s="79" t="s">
        <v>270</v>
      </c>
      <c r="B232" s="80">
        <v>5.6757999999999997</v>
      </c>
      <c r="C232" s="80">
        <v>4.0758000000000001</v>
      </c>
      <c r="D232" s="80">
        <v>4.9720000000000004</v>
      </c>
      <c r="E232" s="80">
        <v>3.7253000000000001E-2</v>
      </c>
    </row>
    <row r="233" spans="1:5" x14ac:dyDescent="0.25">
      <c r="A233" s="79" t="s">
        <v>271</v>
      </c>
      <c r="B233" s="80">
        <v>5.6581999999999999</v>
      </c>
      <c r="C233" s="80">
        <v>4.0667999999999997</v>
      </c>
      <c r="D233" s="80">
        <v>4.9503000000000004</v>
      </c>
      <c r="E233" s="80">
        <v>3.7125999999999999E-2</v>
      </c>
    </row>
    <row r="234" spans="1:5" x14ac:dyDescent="0.25">
      <c r="A234" s="79" t="s">
        <v>272</v>
      </c>
      <c r="B234" s="80">
        <v>5.5937000000000001</v>
      </c>
      <c r="C234" s="80">
        <v>4.0534999999999997</v>
      </c>
      <c r="D234" s="80">
        <v>4.8960999999999997</v>
      </c>
      <c r="E234" s="80">
        <v>3.6984999999999997E-2</v>
      </c>
    </row>
    <row r="235" spans="1:5" x14ac:dyDescent="0.25">
      <c r="A235" s="79" t="s">
        <v>273</v>
      </c>
      <c r="B235" s="80">
        <v>5.5412999999999997</v>
      </c>
      <c r="C235" s="80">
        <v>4.0399000000000003</v>
      </c>
      <c r="D235" s="80">
        <v>4.8917000000000002</v>
      </c>
      <c r="E235" s="80">
        <v>3.6881999999999998E-2</v>
      </c>
    </row>
    <row r="236" spans="1:5" x14ac:dyDescent="0.25">
      <c r="A236" s="79" t="s">
        <v>274</v>
      </c>
      <c r="B236" s="80">
        <v>5.6727999999999996</v>
      </c>
      <c r="C236" s="80">
        <v>4.1665999999999999</v>
      </c>
      <c r="D236" s="80">
        <v>4.9882</v>
      </c>
      <c r="E236" s="80">
        <v>3.7899000000000002E-2</v>
      </c>
    </row>
    <row r="237" spans="1:5" x14ac:dyDescent="0.25">
      <c r="A237" s="79" t="s">
        <v>275</v>
      </c>
      <c r="B237" s="80">
        <v>5.7119</v>
      </c>
      <c r="C237" s="80">
        <v>4.2088999999999999</v>
      </c>
      <c r="D237" s="80">
        <v>5.0385</v>
      </c>
      <c r="E237" s="80">
        <v>3.8515000000000001E-2</v>
      </c>
    </row>
    <row r="238" spans="1:5" x14ac:dyDescent="0.25">
      <c r="A238" s="79" t="s">
        <v>276</v>
      </c>
      <c r="B238" s="80">
        <v>5.76</v>
      </c>
      <c r="C238" s="80">
        <v>4.2549999999999999</v>
      </c>
      <c r="D238" s="80">
        <v>5.0911</v>
      </c>
      <c r="E238" s="80">
        <v>3.8927000000000003E-2</v>
      </c>
    </row>
    <row r="239" spans="1:5" x14ac:dyDescent="0.25">
      <c r="A239" s="79" t="s">
        <v>277</v>
      </c>
      <c r="B239" s="80">
        <v>5.7504</v>
      </c>
      <c r="C239" s="80">
        <v>4.2557999999999998</v>
      </c>
      <c r="D239" s="80">
        <v>5.0746000000000002</v>
      </c>
      <c r="E239" s="80">
        <v>3.8854E-2</v>
      </c>
    </row>
    <row r="240" spans="1:5" x14ac:dyDescent="0.25">
      <c r="A240" s="79" t="s">
        <v>278</v>
      </c>
      <c r="B240" s="80">
        <v>5.7816000000000001</v>
      </c>
      <c r="C240" s="80">
        <v>4.2816999999999998</v>
      </c>
      <c r="D240" s="80">
        <v>5.0919999999999996</v>
      </c>
      <c r="E240" s="80">
        <v>3.9197000000000003E-2</v>
      </c>
    </row>
    <row r="241" spans="1:5" x14ac:dyDescent="0.25">
      <c r="A241" s="79" t="s">
        <v>279</v>
      </c>
      <c r="B241" s="80">
        <v>5.7972000000000001</v>
      </c>
      <c r="C241" s="80">
        <v>4.2877999999999998</v>
      </c>
      <c r="D241" s="80">
        <v>5.0834000000000001</v>
      </c>
      <c r="E241" s="80">
        <v>3.8989999999999997E-2</v>
      </c>
    </row>
    <row r="242" spans="1:5" x14ac:dyDescent="0.25">
      <c r="A242" s="79" t="s">
        <v>280</v>
      </c>
      <c r="B242" s="80">
        <v>5.7763</v>
      </c>
      <c r="C242" s="80">
        <v>4.2666000000000004</v>
      </c>
      <c r="D242" s="80">
        <v>5.0667999999999997</v>
      </c>
      <c r="E242" s="80">
        <v>3.8778E-2</v>
      </c>
    </row>
    <row r="243" spans="1:5" x14ac:dyDescent="0.25">
      <c r="A243" s="79" t="s">
        <v>281</v>
      </c>
      <c r="B243" s="80">
        <v>5.7553999999999998</v>
      </c>
      <c r="C243" s="80">
        <v>4.2572000000000001</v>
      </c>
      <c r="D243" s="80">
        <v>5.0757000000000003</v>
      </c>
      <c r="E243" s="80">
        <v>3.8855000000000001E-2</v>
      </c>
    </row>
    <row r="244" spans="1:5" x14ac:dyDescent="0.25">
      <c r="A244" s="79" t="s">
        <v>282</v>
      </c>
      <c r="B244" s="80">
        <v>5.8567999999999998</v>
      </c>
      <c r="C244" s="80">
        <v>4.32</v>
      </c>
      <c r="D244" s="80">
        <v>5.1741000000000001</v>
      </c>
      <c r="E244" s="80">
        <v>3.9350000000000003E-2</v>
      </c>
    </row>
    <row r="245" spans="1:5" x14ac:dyDescent="0.25">
      <c r="A245" s="79" t="s">
        <v>283</v>
      </c>
      <c r="B245" s="80">
        <v>5.9386999999999999</v>
      </c>
      <c r="C245" s="80">
        <v>4.3944999999999999</v>
      </c>
      <c r="D245" s="80">
        <v>5.2365000000000004</v>
      </c>
      <c r="E245" s="80">
        <v>3.9877000000000003E-2</v>
      </c>
    </row>
    <row r="246" spans="1:5" x14ac:dyDescent="0.25">
      <c r="A246" s="79" t="s">
        <v>284</v>
      </c>
      <c r="B246" s="80">
        <v>6.0031999999999996</v>
      </c>
      <c r="C246" s="80">
        <v>4.4581</v>
      </c>
      <c r="D246" s="80">
        <v>5.2686999999999999</v>
      </c>
      <c r="E246" s="80">
        <v>4.0370999999999997E-2</v>
      </c>
    </row>
    <row r="247" spans="1:5" x14ac:dyDescent="0.25">
      <c r="A247" s="79" t="s">
        <v>285</v>
      </c>
      <c r="B247" s="80">
        <v>5.9901</v>
      </c>
      <c r="C247" s="80">
        <v>4.4401999999999999</v>
      </c>
      <c r="D247" s="80">
        <v>5.2412000000000001</v>
      </c>
      <c r="E247" s="80">
        <v>4.0050000000000002E-2</v>
      </c>
    </row>
    <row r="248" spans="1:5" x14ac:dyDescent="0.25">
      <c r="A248" s="79" t="s">
        <v>286</v>
      </c>
      <c r="B248" s="80">
        <v>6.0163000000000002</v>
      </c>
      <c r="C248" s="80">
        <v>4.4652000000000003</v>
      </c>
      <c r="D248" s="80">
        <v>5.2674000000000003</v>
      </c>
      <c r="E248" s="80">
        <v>4.0153000000000001E-2</v>
      </c>
    </row>
    <row r="249" spans="1:5" x14ac:dyDescent="0.25">
      <c r="A249" s="79" t="s">
        <v>287</v>
      </c>
      <c r="B249" s="80">
        <v>6.0956999999999999</v>
      </c>
      <c r="C249" s="80">
        <v>4.5533999999999999</v>
      </c>
      <c r="D249" s="80">
        <v>5.3468999999999998</v>
      </c>
      <c r="E249" s="80">
        <v>4.0807000000000003E-2</v>
      </c>
    </row>
    <row r="250" spans="1:5" x14ac:dyDescent="0.25">
      <c r="A250" s="79" t="s">
        <v>288</v>
      </c>
      <c r="B250" s="80">
        <v>6.1485000000000003</v>
      </c>
      <c r="C250" s="80">
        <v>4.5781000000000001</v>
      </c>
      <c r="D250" s="80">
        <v>5.4043000000000001</v>
      </c>
      <c r="E250" s="80">
        <v>4.1148999999999998E-2</v>
      </c>
    </row>
    <row r="251" spans="1:5" x14ac:dyDescent="0.25">
      <c r="A251" s="79" t="s">
        <v>289</v>
      </c>
      <c r="B251" s="80">
        <v>6.4638</v>
      </c>
      <c r="C251" s="80">
        <v>4.8464</v>
      </c>
      <c r="D251" s="80">
        <v>5.6817000000000002</v>
      </c>
      <c r="E251" s="80">
        <v>4.4001999999999999E-2</v>
      </c>
    </row>
    <row r="252" spans="1:5" x14ac:dyDescent="0.25">
      <c r="A252" s="82" t="s">
        <v>290</v>
      </c>
      <c r="B252" s="83">
        <v>6.2858999999999998</v>
      </c>
      <c r="C252" s="83">
        <v>4.7027999999999999</v>
      </c>
      <c r="D252" s="83">
        <v>5.5133000000000001</v>
      </c>
      <c r="E252" s="83">
        <v>4.2785999999999998E-2</v>
      </c>
    </row>
    <row r="253" spans="1:5" x14ac:dyDescent="0.25">
      <c r="A253" s="82" t="s">
        <v>291</v>
      </c>
      <c r="B253" s="83">
        <v>6.2910000000000004</v>
      </c>
      <c r="C253" s="83">
        <v>4.7206999999999999</v>
      </c>
      <c r="D253" s="83">
        <v>5.524</v>
      </c>
      <c r="E253" s="83">
        <v>4.3034999999999997E-2</v>
      </c>
    </row>
    <row r="254" spans="1:5" x14ac:dyDescent="0.25">
      <c r="A254" s="82" t="s">
        <v>292</v>
      </c>
      <c r="B254" s="83">
        <v>6.1143999999999998</v>
      </c>
      <c r="C254" s="83">
        <v>4.5965999999999996</v>
      </c>
      <c r="D254" s="83">
        <v>5.3665000000000003</v>
      </c>
      <c r="E254" s="83">
        <v>4.1910999999999997E-2</v>
      </c>
    </row>
    <row r="255" spans="1:5" x14ac:dyDescent="0.25">
      <c r="A255" s="82" t="s">
        <v>293</v>
      </c>
      <c r="B255" s="83">
        <v>6.0815000000000001</v>
      </c>
      <c r="C255" s="83">
        <v>4.5961999999999996</v>
      </c>
      <c r="D255" s="83">
        <v>5.3127000000000004</v>
      </c>
      <c r="E255" s="83">
        <v>4.2130000000000001E-2</v>
      </c>
    </row>
    <row r="256" spans="1:5" x14ac:dyDescent="0.25">
      <c r="A256" s="82" t="s">
        <v>294</v>
      </c>
      <c r="B256" s="83">
        <v>5.9432999999999998</v>
      </c>
      <c r="C256" s="83">
        <v>4.4833999999999996</v>
      </c>
      <c r="D256" s="83">
        <v>5.2064000000000004</v>
      </c>
      <c r="E256" s="83">
        <v>4.1104000000000002E-2</v>
      </c>
    </row>
    <row r="257" spans="1:5" x14ac:dyDescent="0.25">
      <c r="A257" s="82" t="s">
        <v>295</v>
      </c>
      <c r="B257" s="83">
        <v>5.9634999999999998</v>
      </c>
      <c r="C257" s="83">
        <v>4.4808000000000003</v>
      </c>
      <c r="D257" s="83">
        <v>5.2431000000000001</v>
      </c>
      <c r="E257" s="83">
        <v>4.1073999999999999E-2</v>
      </c>
    </row>
    <row r="258" spans="1:5" x14ac:dyDescent="0.25">
      <c r="A258" s="82" t="s">
        <v>296</v>
      </c>
      <c r="B258" s="83">
        <v>6.0972999999999997</v>
      </c>
      <c r="C258" s="83">
        <v>4.5922000000000001</v>
      </c>
      <c r="D258" s="83">
        <v>5.3685999999999998</v>
      </c>
      <c r="E258" s="83">
        <v>4.1936000000000001E-2</v>
      </c>
    </row>
    <row r="259" spans="1:5" x14ac:dyDescent="0.25">
      <c r="A259" s="82" t="s">
        <v>297</v>
      </c>
      <c r="B259" s="83">
        <v>6.1797000000000004</v>
      </c>
      <c r="C259" s="83">
        <v>4.6284000000000001</v>
      </c>
      <c r="D259" s="83">
        <v>5.4214000000000002</v>
      </c>
      <c r="E259" s="83">
        <v>4.2144000000000001E-2</v>
      </c>
    </row>
    <row r="260" spans="1:5" x14ac:dyDescent="0.25">
      <c r="A260" s="82" t="s">
        <v>298</v>
      </c>
      <c r="B260" s="83">
        <v>6.1420000000000003</v>
      </c>
      <c r="C260" s="83">
        <v>4.6073000000000004</v>
      </c>
      <c r="D260" s="83">
        <v>5.3880999999999997</v>
      </c>
      <c r="E260" s="83">
        <v>4.1867000000000001E-2</v>
      </c>
    </row>
    <row r="261" spans="1:5" x14ac:dyDescent="0.25">
      <c r="A261" s="82" t="s">
        <v>299</v>
      </c>
      <c r="B261" s="83">
        <v>6.1737000000000002</v>
      </c>
      <c r="C261" s="83">
        <v>4.6094999999999997</v>
      </c>
      <c r="D261" s="83">
        <v>5.4189999999999996</v>
      </c>
      <c r="E261" s="83">
        <v>4.1758000000000003E-2</v>
      </c>
    </row>
    <row r="262" spans="1:5" x14ac:dyDescent="0.25">
      <c r="A262" s="82" t="s">
        <v>300</v>
      </c>
      <c r="B262" s="83">
        <v>6.1058000000000003</v>
      </c>
      <c r="C262" s="83">
        <v>4.5488999999999997</v>
      </c>
      <c r="D262" s="83">
        <v>5.3780000000000001</v>
      </c>
      <c r="E262" s="83">
        <v>4.1267999999999999E-2</v>
      </c>
    </row>
    <row r="263" spans="1:5" x14ac:dyDescent="0.25">
      <c r="A263" s="82" t="s">
        <v>301</v>
      </c>
      <c r="B263" s="83">
        <v>6.0270000000000001</v>
      </c>
      <c r="C263" s="83">
        <v>4.5023999999999997</v>
      </c>
      <c r="D263" s="83">
        <v>5.2956000000000003</v>
      </c>
      <c r="E263" s="83">
        <v>4.1066999999999999E-2</v>
      </c>
    </row>
    <row r="264" spans="1:5" x14ac:dyDescent="0.25">
      <c r="A264" s="82" t="s">
        <v>302</v>
      </c>
      <c r="B264" s="83">
        <v>6.0308000000000002</v>
      </c>
      <c r="C264" s="83">
        <v>4.5136000000000003</v>
      </c>
      <c r="D264" s="83">
        <v>5.3223000000000003</v>
      </c>
      <c r="E264" s="83">
        <v>4.0937000000000001E-2</v>
      </c>
    </row>
    <row r="265" spans="1:5" x14ac:dyDescent="0.25">
      <c r="A265" s="82" t="s">
        <v>303</v>
      </c>
      <c r="B265" s="83">
        <v>6.0789999999999997</v>
      </c>
      <c r="C265" s="83">
        <v>4.5491000000000001</v>
      </c>
      <c r="D265" s="83">
        <v>5.3625999999999996</v>
      </c>
      <c r="E265" s="83">
        <v>4.1160000000000002E-2</v>
      </c>
    </row>
    <row r="266" spans="1:5" x14ac:dyDescent="0.25">
      <c r="A266" s="82" t="s">
        <v>304</v>
      </c>
      <c r="B266" s="83">
        <v>6.1896000000000004</v>
      </c>
      <c r="C266" s="83">
        <v>4.6483999999999996</v>
      </c>
      <c r="D266" s="83">
        <v>5.4621000000000004</v>
      </c>
      <c r="E266" s="83">
        <v>4.1931999999999997E-2</v>
      </c>
    </row>
    <row r="267" spans="1:5" x14ac:dyDescent="0.25">
      <c r="A267" s="82" t="s">
        <v>305</v>
      </c>
      <c r="B267" s="83">
        <v>6.1896000000000004</v>
      </c>
      <c r="C267" s="83">
        <v>4.6483999999999996</v>
      </c>
      <c r="D267" s="83">
        <v>5.4621000000000004</v>
      </c>
      <c r="E267" s="83">
        <v>4.1931999999999997E-2</v>
      </c>
    </row>
    <row r="268" spans="1:5" x14ac:dyDescent="0.25">
      <c r="A268" s="82" t="s">
        <v>306</v>
      </c>
      <c r="B268" s="83">
        <v>6.2346000000000004</v>
      </c>
      <c r="C268" s="83">
        <v>4.7150999999999996</v>
      </c>
      <c r="D268" s="83">
        <v>5.4667000000000003</v>
      </c>
      <c r="E268" s="83">
        <v>4.2566E-2</v>
      </c>
    </row>
    <row r="269" spans="1:5" x14ac:dyDescent="0.25">
      <c r="A269" s="82" t="s">
        <v>307</v>
      </c>
      <c r="B269" s="83">
        <v>6.2583000000000002</v>
      </c>
      <c r="C269" s="83">
        <v>4.7545000000000002</v>
      </c>
      <c r="D269" s="83">
        <v>5.4969000000000001</v>
      </c>
      <c r="E269" s="83">
        <v>4.3194999999999997E-2</v>
      </c>
    </row>
    <row r="270" spans="1:5" x14ac:dyDescent="0.25">
      <c r="A270" s="82" t="s">
        <v>308</v>
      </c>
      <c r="B270" s="83">
        <v>6.2396000000000003</v>
      </c>
      <c r="C270" s="83">
        <v>4.7488000000000001</v>
      </c>
      <c r="D270" s="83">
        <v>5.4928999999999997</v>
      </c>
      <c r="E270" s="83">
        <v>4.3019000000000002E-2</v>
      </c>
    </row>
    <row r="271" spans="1:5" x14ac:dyDescent="0.25">
      <c r="A271" s="82" t="s">
        <v>309</v>
      </c>
      <c r="B271" s="83">
        <v>6.2348999999999997</v>
      </c>
      <c r="C271" s="83">
        <v>4.7523999999999997</v>
      </c>
      <c r="D271" s="83">
        <v>5.4832999999999998</v>
      </c>
      <c r="E271" s="83">
        <v>4.2897999999999999E-2</v>
      </c>
    </row>
    <row r="272" spans="1:5" x14ac:dyDescent="0.25">
      <c r="A272" s="82" t="s">
        <v>310</v>
      </c>
      <c r="B272" s="83">
        <v>6.2473999999999998</v>
      </c>
      <c r="C272" s="83">
        <v>4.7077</v>
      </c>
      <c r="D272" s="83">
        <v>5.4847999999999999</v>
      </c>
      <c r="E272" s="83">
        <v>4.2651000000000001E-2</v>
      </c>
    </row>
    <row r="273" spans="1:5" x14ac:dyDescent="0.25">
      <c r="A273" s="82" t="s">
        <v>311</v>
      </c>
      <c r="B273" s="83">
        <v>6.1379000000000001</v>
      </c>
      <c r="C273" s="83">
        <v>4.6397000000000004</v>
      </c>
      <c r="D273" s="83">
        <v>5.4070999999999998</v>
      </c>
      <c r="E273" s="83">
        <v>4.2268E-2</v>
      </c>
    </row>
    <row r="274" spans="1:5" x14ac:dyDescent="0.25">
      <c r="A274" s="82" t="s">
        <v>312</v>
      </c>
      <c r="B274" s="83">
        <v>6.1847000000000003</v>
      </c>
      <c r="C274" s="83">
        <v>4.6740000000000004</v>
      </c>
      <c r="D274" s="83">
        <v>5.4576000000000002</v>
      </c>
      <c r="E274" s="83">
        <v>4.2519000000000001E-2</v>
      </c>
    </row>
    <row r="275" spans="1:5" x14ac:dyDescent="0.25">
      <c r="A275" s="82" t="s">
        <v>313</v>
      </c>
      <c r="B275" s="83">
        <v>6.1115000000000004</v>
      </c>
      <c r="C275" s="83">
        <v>4.6349</v>
      </c>
      <c r="D275" s="83">
        <v>5.3959999999999999</v>
      </c>
      <c r="E275" s="83">
        <v>4.2079999999999999E-2</v>
      </c>
    </row>
    <row r="276" spans="1:5" x14ac:dyDescent="0.25">
      <c r="A276" s="82" t="s">
        <v>314</v>
      </c>
      <c r="B276" s="83">
        <v>6.0221</v>
      </c>
      <c r="C276" s="83">
        <v>4.6082999999999998</v>
      </c>
      <c r="D276" s="83">
        <v>5.3310000000000004</v>
      </c>
      <c r="E276" s="83">
        <v>4.1689999999999998E-2</v>
      </c>
    </row>
    <row r="277" spans="1:5" x14ac:dyDescent="0.25">
      <c r="A277" s="82" t="s">
        <v>315</v>
      </c>
      <c r="B277" s="83">
        <v>5.9809999999999999</v>
      </c>
      <c r="C277" s="83">
        <v>4.5606999999999998</v>
      </c>
      <c r="D277" s="83">
        <v>5.3091999999999997</v>
      </c>
      <c r="E277" s="83">
        <v>4.1117000000000001E-2</v>
      </c>
    </row>
    <row r="278" spans="1:5" x14ac:dyDescent="0.25">
      <c r="A278" s="82" t="s">
        <v>316</v>
      </c>
      <c r="B278" s="83">
        <v>6.0726000000000004</v>
      </c>
      <c r="C278" s="83">
        <v>4.6224999999999996</v>
      </c>
      <c r="D278" s="83">
        <v>5.3803999999999998</v>
      </c>
      <c r="E278" s="83">
        <v>4.1631000000000001E-2</v>
      </c>
    </row>
    <row r="279" spans="1:5" x14ac:dyDescent="0.25">
      <c r="A279" s="82" t="s">
        <v>317</v>
      </c>
      <c r="B279" s="83">
        <v>6.1254999999999997</v>
      </c>
      <c r="C279" s="83">
        <v>4.6559999999999997</v>
      </c>
      <c r="D279" s="83">
        <v>5.4273999999999996</v>
      </c>
      <c r="E279" s="83">
        <v>4.1871999999999999E-2</v>
      </c>
    </row>
    <row r="280" spans="1:5" x14ac:dyDescent="0.25">
      <c r="A280" s="82" t="s">
        <v>318</v>
      </c>
      <c r="B280" s="83">
        <v>6.1958000000000002</v>
      </c>
      <c r="C280" s="83">
        <v>4.6986999999999997</v>
      </c>
      <c r="D280" s="83">
        <v>5.4730999999999996</v>
      </c>
      <c r="E280" s="83">
        <v>4.2433999999999999E-2</v>
      </c>
    </row>
    <row r="281" spans="1:5" x14ac:dyDescent="0.25">
      <c r="A281" s="82" t="s">
        <v>319</v>
      </c>
      <c r="B281" s="83">
        <v>6.1393000000000004</v>
      </c>
      <c r="C281" s="83">
        <v>4.6426999999999996</v>
      </c>
      <c r="D281" s="83">
        <v>5.4287999999999998</v>
      </c>
      <c r="E281" s="83">
        <v>4.1856999999999998E-2</v>
      </c>
    </row>
    <row r="282" spans="1:5" x14ac:dyDescent="0.25">
      <c r="A282" s="82" t="s">
        <v>320</v>
      </c>
      <c r="B282" s="83">
        <v>6.0791000000000004</v>
      </c>
      <c r="C282" s="83">
        <v>4.6003999999999996</v>
      </c>
      <c r="D282" s="83">
        <v>5.3875999999999999</v>
      </c>
      <c r="E282" s="83">
        <v>4.1487999999999997E-2</v>
      </c>
    </row>
    <row r="283" spans="1:5" x14ac:dyDescent="0.25">
      <c r="A283" s="82" t="s">
        <v>321</v>
      </c>
      <c r="B283" s="83">
        <v>6.0311000000000003</v>
      </c>
      <c r="C283" s="83">
        <v>4.5304000000000002</v>
      </c>
      <c r="D283" s="83">
        <v>5.3334000000000001</v>
      </c>
      <c r="E283" s="83">
        <v>4.0918000000000003E-2</v>
      </c>
    </row>
    <row r="284" spans="1:5" x14ac:dyDescent="0.25">
      <c r="A284" s="82" t="s">
        <v>322</v>
      </c>
      <c r="B284" s="83">
        <v>6.2248000000000001</v>
      </c>
      <c r="C284" s="83">
        <v>4.7050000000000001</v>
      </c>
      <c r="D284" s="83">
        <v>5.5167000000000002</v>
      </c>
      <c r="E284" s="83">
        <v>4.2214000000000002E-2</v>
      </c>
    </row>
    <row r="285" spans="1:5" x14ac:dyDescent="0.25">
      <c r="A285" s="82" t="s">
        <v>323</v>
      </c>
      <c r="B285" s="83">
        <v>6.2839999999999998</v>
      </c>
      <c r="C285" s="83">
        <v>4.7488000000000001</v>
      </c>
      <c r="D285" s="83">
        <v>5.5636000000000001</v>
      </c>
      <c r="E285" s="83">
        <v>4.2625999999999997E-2</v>
      </c>
    </row>
    <row r="286" spans="1:5" x14ac:dyDescent="0.25">
      <c r="A286" s="82" t="s">
        <v>324</v>
      </c>
      <c r="B286" s="83">
        <v>6.3540000000000001</v>
      </c>
      <c r="C286" s="83">
        <v>4.8175999999999997</v>
      </c>
      <c r="D286" s="83">
        <v>5.6233000000000004</v>
      </c>
      <c r="E286" s="83">
        <v>4.2750999999999997E-2</v>
      </c>
    </row>
    <row r="287" spans="1:5" x14ac:dyDescent="0.25">
      <c r="A287" s="82" t="s">
        <v>325</v>
      </c>
      <c r="B287" s="83">
        <v>6.3494000000000002</v>
      </c>
      <c r="C287" s="83">
        <v>4.8419999999999996</v>
      </c>
      <c r="D287" s="83">
        <v>5.6319999999999997</v>
      </c>
      <c r="E287" s="83">
        <v>4.2882000000000003E-2</v>
      </c>
    </row>
    <row r="288" spans="1:5" x14ac:dyDescent="0.25">
      <c r="A288" s="82" t="s">
        <v>326</v>
      </c>
      <c r="B288" s="83">
        <v>6.4012000000000002</v>
      </c>
      <c r="C288" s="83">
        <v>4.8357000000000001</v>
      </c>
      <c r="D288" s="83">
        <v>5.6599000000000004</v>
      </c>
      <c r="E288" s="83">
        <v>4.2916000000000003E-2</v>
      </c>
    </row>
    <row r="289" spans="1:5" x14ac:dyDescent="0.25">
      <c r="A289" s="82" t="s">
        <v>327</v>
      </c>
      <c r="B289" s="83">
        <v>6.3936999999999999</v>
      </c>
      <c r="C289" s="83">
        <v>4.8365</v>
      </c>
      <c r="D289" s="83">
        <v>5.6714000000000002</v>
      </c>
      <c r="E289" s="83">
        <v>4.2916999999999997E-2</v>
      </c>
    </row>
    <row r="290" spans="1:5" x14ac:dyDescent="0.25">
      <c r="A290" s="82" t="s">
        <v>328</v>
      </c>
      <c r="B290" s="83">
        <v>6.2407000000000004</v>
      </c>
      <c r="C290" s="83">
        <v>4.7907999999999999</v>
      </c>
      <c r="D290" s="83">
        <v>5.5679999999999996</v>
      </c>
      <c r="E290" s="83">
        <v>4.2290000000000001E-2</v>
      </c>
    </row>
    <row r="291" spans="1:5" x14ac:dyDescent="0.25">
      <c r="A291" s="82" t="s">
        <v>329</v>
      </c>
      <c r="B291" s="83">
        <v>6.2637</v>
      </c>
      <c r="C291" s="83">
        <v>4.8230000000000004</v>
      </c>
      <c r="D291" s="83">
        <v>5.5986000000000002</v>
      </c>
      <c r="E291" s="83">
        <v>4.2595000000000001E-2</v>
      </c>
    </row>
    <row r="292" spans="1:5" x14ac:dyDescent="0.25">
      <c r="A292" s="82" t="s">
        <v>330</v>
      </c>
      <c r="B292" s="83">
        <v>6.2404000000000002</v>
      </c>
      <c r="C292" s="83">
        <v>4.8</v>
      </c>
      <c r="D292" s="83">
        <v>5.5923999999999996</v>
      </c>
      <c r="E292" s="83">
        <v>4.2605999999999998E-2</v>
      </c>
    </row>
    <row r="293" spans="1:5" x14ac:dyDescent="0.25">
      <c r="A293" s="82" t="s">
        <v>331</v>
      </c>
      <c r="B293" s="83">
        <v>6.2339000000000002</v>
      </c>
      <c r="C293" s="83">
        <v>4.7538</v>
      </c>
      <c r="D293" s="83">
        <v>5.5683999999999996</v>
      </c>
      <c r="E293" s="83">
        <v>4.2696999999999999E-2</v>
      </c>
    </row>
    <row r="294" spans="1:5" x14ac:dyDescent="0.25">
      <c r="A294" s="82" t="s">
        <v>332</v>
      </c>
      <c r="B294" s="83">
        <v>6.2546999999999997</v>
      </c>
      <c r="C294" s="83">
        <v>4.7774999999999999</v>
      </c>
      <c r="D294" s="83">
        <v>5.5861999999999998</v>
      </c>
      <c r="E294" s="83">
        <v>4.2867000000000002E-2</v>
      </c>
    </row>
    <row r="295" spans="1:5" x14ac:dyDescent="0.25">
      <c r="A295" s="82" t="s">
        <v>333</v>
      </c>
      <c r="B295" s="83">
        <v>6.3777999999999997</v>
      </c>
      <c r="C295" s="83">
        <v>4.8540000000000001</v>
      </c>
      <c r="D295" s="83">
        <v>5.6773999999999996</v>
      </c>
      <c r="E295" s="83">
        <v>4.3563999999999999E-2</v>
      </c>
    </row>
    <row r="296" spans="1:5" x14ac:dyDescent="0.25">
      <c r="A296" s="82" t="s">
        <v>334</v>
      </c>
      <c r="B296" s="83">
        <v>6.3423999999999996</v>
      </c>
      <c r="C296" s="83">
        <v>4.8182999999999998</v>
      </c>
      <c r="D296" s="83">
        <v>5.6456999999999997</v>
      </c>
      <c r="E296" s="83">
        <v>4.3396999999999998E-2</v>
      </c>
    </row>
    <row r="297" spans="1:5" x14ac:dyDescent="0.25">
      <c r="A297" s="82" t="s">
        <v>335</v>
      </c>
      <c r="B297" s="83">
        <v>6.3498999999999999</v>
      </c>
      <c r="C297" s="83">
        <v>4.8567999999999998</v>
      </c>
      <c r="D297" s="83">
        <v>5.6498999999999997</v>
      </c>
      <c r="E297" s="83">
        <v>4.3597999999999998E-2</v>
      </c>
    </row>
    <row r="298" spans="1:5" x14ac:dyDescent="0.25">
      <c r="A298" s="82" t="s">
        <v>336</v>
      </c>
      <c r="B298" s="83">
        <v>6.3977000000000004</v>
      </c>
      <c r="C298" s="83">
        <v>4.8849999999999998</v>
      </c>
      <c r="D298" s="83">
        <v>5.7034000000000002</v>
      </c>
      <c r="E298" s="83">
        <v>4.3872000000000001E-2</v>
      </c>
    </row>
    <row r="299" spans="1:5" x14ac:dyDescent="0.25">
      <c r="A299" s="82" t="s">
        <v>337</v>
      </c>
      <c r="B299" s="83">
        <v>6.4328000000000003</v>
      </c>
      <c r="C299" s="83">
        <v>4.8998999999999997</v>
      </c>
      <c r="D299" s="83">
        <v>5.7455999999999996</v>
      </c>
      <c r="E299" s="83">
        <v>4.3864E-2</v>
      </c>
    </row>
    <row r="300" spans="1:5" x14ac:dyDescent="0.25">
      <c r="A300" s="82" t="s">
        <v>338</v>
      </c>
      <c r="B300" s="83">
        <v>6.4470000000000001</v>
      </c>
      <c r="C300" s="83">
        <v>4.9222999999999999</v>
      </c>
      <c r="D300" s="83">
        <v>5.7515000000000001</v>
      </c>
      <c r="E300" s="83">
        <v>4.3840999999999998E-2</v>
      </c>
    </row>
    <row r="301" spans="1:5" x14ac:dyDescent="0.25">
      <c r="A301" s="82" t="s">
        <v>339</v>
      </c>
      <c r="B301" s="83">
        <v>6.5933000000000002</v>
      </c>
      <c r="C301" s="83">
        <v>5.0503999999999998</v>
      </c>
      <c r="D301" s="83">
        <v>5.87</v>
      </c>
      <c r="E301" s="83">
        <v>4.5168E-2</v>
      </c>
    </row>
    <row r="302" spans="1:5" x14ac:dyDescent="0.25">
      <c r="A302" s="82" t="s">
        <v>340</v>
      </c>
      <c r="B302" s="83">
        <v>6.5907</v>
      </c>
      <c r="C302" s="83">
        <v>5.0777999999999999</v>
      </c>
      <c r="D302" s="83">
        <v>5.8794000000000004</v>
      </c>
      <c r="E302" s="83">
        <v>4.5356E-2</v>
      </c>
    </row>
    <row r="303" spans="1:5" x14ac:dyDescent="0.25">
      <c r="A303" s="82" t="s">
        <v>341</v>
      </c>
      <c r="B303" s="83">
        <v>6.6593</v>
      </c>
      <c r="C303" s="83">
        <v>5.1463999999999999</v>
      </c>
      <c r="D303" s="83">
        <v>5.9462000000000002</v>
      </c>
      <c r="E303" s="83">
        <v>4.6110999999999999E-2</v>
      </c>
    </row>
    <row r="304" spans="1:5" x14ac:dyDescent="0.25">
      <c r="A304" s="82" t="s">
        <v>342</v>
      </c>
      <c r="B304" s="83">
        <v>6.8127000000000004</v>
      </c>
      <c r="C304" s="83">
        <v>5.2633999999999999</v>
      </c>
      <c r="D304" s="83">
        <v>6.0998999999999999</v>
      </c>
      <c r="E304" s="83">
        <v>4.7202000000000001E-2</v>
      </c>
    </row>
    <row r="305" spans="1:5" x14ac:dyDescent="0.25">
      <c r="A305" s="82" t="s">
        <v>343</v>
      </c>
      <c r="B305" s="83">
        <v>6.8007999999999997</v>
      </c>
      <c r="C305" s="83">
        <v>5.2812999999999999</v>
      </c>
      <c r="D305" s="83">
        <v>6.1252000000000004</v>
      </c>
      <c r="E305" s="83">
        <v>4.7458E-2</v>
      </c>
    </row>
    <row r="306" spans="1:5" x14ac:dyDescent="0.25">
      <c r="A306" s="82" t="s">
        <v>344</v>
      </c>
      <c r="B306" s="83">
        <v>6.9405999999999999</v>
      </c>
      <c r="C306" s="83">
        <v>5.3987999999999996</v>
      </c>
      <c r="D306" s="83">
        <v>6.2587999999999999</v>
      </c>
      <c r="E306" s="83">
        <v>4.8476999999999999E-2</v>
      </c>
    </row>
    <row r="307" spans="1:5" x14ac:dyDescent="0.25">
      <c r="A307" s="82" t="s">
        <v>345</v>
      </c>
      <c r="B307" s="83">
        <v>7.5731000000000002</v>
      </c>
      <c r="C307" s="83">
        <v>5.9389000000000003</v>
      </c>
      <c r="D307" s="83">
        <v>6.8080999999999996</v>
      </c>
      <c r="E307" s="83">
        <v>5.3425E-2</v>
      </c>
    </row>
    <row r="308" spans="1:5" x14ac:dyDescent="0.25">
      <c r="A308" s="82" t="s">
        <v>346</v>
      </c>
      <c r="B308" s="83">
        <v>8.7579999999999991</v>
      </c>
      <c r="C308" s="83">
        <v>6.8798000000000004</v>
      </c>
      <c r="D308" s="83">
        <v>7.8327</v>
      </c>
      <c r="E308" s="83">
        <v>6.2190000000000002E-2</v>
      </c>
    </row>
    <row r="309" spans="1:5" x14ac:dyDescent="0.25">
      <c r="A309" s="82" t="s">
        <v>347</v>
      </c>
      <c r="B309" s="83">
        <v>8.3549000000000007</v>
      </c>
      <c r="C309" s="83">
        <v>6.5465</v>
      </c>
      <c r="D309" s="83">
        <v>7.4687000000000001</v>
      </c>
      <c r="E309" s="83">
        <v>5.8840999999999997E-2</v>
      </c>
    </row>
    <row r="310" spans="1:5" x14ac:dyDescent="0.25">
      <c r="A310" s="82" t="s">
        <v>348</v>
      </c>
      <c r="B310" s="83">
        <v>7.7880000000000003</v>
      </c>
      <c r="C310" s="83">
        <v>6.1360000000000001</v>
      </c>
      <c r="D310" s="83">
        <v>6.9500999999999999</v>
      </c>
      <c r="E310" s="83">
        <v>5.5042000000000001E-2</v>
      </c>
    </row>
    <row r="311" spans="1:5" x14ac:dyDescent="0.25">
      <c r="A311" s="82" t="s">
        <v>349</v>
      </c>
      <c r="B311" s="83">
        <v>7.3552</v>
      </c>
      <c r="C311" s="83">
        <v>5.7981999999999996</v>
      </c>
      <c r="D311" s="83">
        <v>6.5934999999999997</v>
      </c>
      <c r="E311" s="83">
        <v>5.2194999999999998E-2</v>
      </c>
    </row>
    <row r="312" spans="1:5" x14ac:dyDescent="0.25">
      <c r="A312" s="82" t="s">
        <v>350</v>
      </c>
      <c r="B312" s="83">
        <v>7.6093999999999999</v>
      </c>
      <c r="C312" s="83">
        <v>5.9943999999999997</v>
      </c>
      <c r="D312" s="83">
        <v>6.8266999999999998</v>
      </c>
      <c r="E312" s="83">
        <v>5.4057000000000001E-2</v>
      </c>
    </row>
    <row r="313" spans="1:5" x14ac:dyDescent="0.25">
      <c r="A313" s="82" t="s">
        <v>351</v>
      </c>
      <c r="B313" s="83">
        <v>7.6093999999999999</v>
      </c>
      <c r="C313" s="83">
        <v>5.9943999999999997</v>
      </c>
      <c r="D313" s="83">
        <v>6.8266999999999998</v>
      </c>
      <c r="E313" s="83">
        <v>5.4057000000000001E-2</v>
      </c>
    </row>
    <row r="314" spans="1:5" x14ac:dyDescent="0.25">
      <c r="A314" s="82" t="s">
        <v>352</v>
      </c>
      <c r="B314" s="83">
        <v>7.9377000000000004</v>
      </c>
      <c r="C314" s="83">
        <v>6.1901000000000002</v>
      </c>
      <c r="D314" s="83">
        <v>7.1875</v>
      </c>
      <c r="E314" s="83">
        <v>5.5574999999999999E-2</v>
      </c>
    </row>
    <row r="315" spans="1:5" x14ac:dyDescent="0.25">
      <c r="A315" s="82" t="s">
        <v>353</v>
      </c>
      <c r="B315" s="83">
        <v>8.0079999999999991</v>
      </c>
      <c r="C315" s="83">
        <v>6.2186000000000003</v>
      </c>
      <c r="D315" s="83">
        <v>7.2744</v>
      </c>
      <c r="E315" s="83">
        <v>5.5842000000000003E-2</v>
      </c>
    </row>
    <row r="316" spans="1:5" x14ac:dyDescent="0.25">
      <c r="A316" s="82" t="s">
        <v>354</v>
      </c>
      <c r="B316" s="83">
        <v>8.2340999999999998</v>
      </c>
      <c r="C316" s="83">
        <v>6.4062999999999999</v>
      </c>
      <c r="D316" s="83">
        <v>7.4734999999999996</v>
      </c>
      <c r="E316" s="83">
        <v>5.7460999999999998E-2</v>
      </c>
    </row>
    <row r="317" spans="1:5" x14ac:dyDescent="0.25">
      <c r="A317" s="82" t="s">
        <v>355</v>
      </c>
      <c r="B317" s="83">
        <v>8.5061999999999998</v>
      </c>
      <c r="C317" s="83">
        <v>6.5498000000000003</v>
      </c>
      <c r="D317" s="83">
        <v>7.6428000000000003</v>
      </c>
      <c r="E317" s="83">
        <v>5.8958999999999998E-2</v>
      </c>
    </row>
    <row r="318" spans="1:5" x14ac:dyDescent="0.25">
      <c r="A318" s="82" t="s">
        <v>356</v>
      </c>
      <c r="B318" s="83">
        <v>8.5226000000000006</v>
      </c>
      <c r="C318" s="83">
        <v>6.6212999999999997</v>
      </c>
      <c r="D318" s="83">
        <v>7.6867999999999999</v>
      </c>
      <c r="E318" s="83">
        <v>5.9496E-2</v>
      </c>
    </row>
    <row r="319" spans="1:5" x14ac:dyDescent="0.25">
      <c r="A319" s="82" t="s">
        <v>357</v>
      </c>
      <c r="B319" s="83">
        <v>8.5562000000000005</v>
      </c>
      <c r="C319" s="83">
        <v>6.6797000000000004</v>
      </c>
      <c r="D319" s="83">
        <v>7.7252000000000001</v>
      </c>
      <c r="E319" s="83">
        <v>5.9824000000000002E-2</v>
      </c>
    </row>
    <row r="320" spans="1:5" x14ac:dyDescent="0.25">
      <c r="A320" s="82" t="s">
        <v>358</v>
      </c>
      <c r="B320" s="83">
        <v>8.5518000000000001</v>
      </c>
      <c r="C320" s="83">
        <v>6.6824000000000003</v>
      </c>
      <c r="D320" s="83">
        <v>7.7336</v>
      </c>
      <c r="E320" s="83">
        <v>5.9771999999999999E-2</v>
      </c>
    </row>
    <row r="321" spans="1:5" x14ac:dyDescent="0.25">
      <c r="A321" s="82" t="s">
        <v>359</v>
      </c>
      <c r="B321" s="83">
        <v>8.4999000000000002</v>
      </c>
      <c r="C321" s="83">
        <v>6.5862999999999996</v>
      </c>
      <c r="D321" s="83">
        <v>7.6573000000000002</v>
      </c>
      <c r="E321" s="83">
        <v>5.9020999999999997E-2</v>
      </c>
    </row>
    <row r="322" spans="1:5" x14ac:dyDescent="0.25">
      <c r="A322" s="82" t="s">
        <v>360</v>
      </c>
      <c r="B322" s="83">
        <v>8.3732000000000006</v>
      </c>
      <c r="C322" s="83">
        <v>6.4690000000000003</v>
      </c>
      <c r="D322" s="83">
        <v>7.5259</v>
      </c>
      <c r="E322" s="83">
        <v>5.8271000000000003E-2</v>
      </c>
    </row>
    <row r="323" spans="1:5" x14ac:dyDescent="0.25">
      <c r="A323" s="82" t="s">
        <v>361</v>
      </c>
      <c r="B323" s="83">
        <v>8.3316999999999997</v>
      </c>
      <c r="C323" s="84">
        <v>6.4532999999999996</v>
      </c>
      <c r="D323" s="84">
        <v>7.4634999999999998</v>
      </c>
      <c r="E323" s="84">
        <v>5.7966999999999998E-2</v>
      </c>
    </row>
    <row r="324" spans="1:5" x14ac:dyDescent="0.25">
      <c r="A324" s="82">
        <v>43354</v>
      </c>
      <c r="B324" s="84">
        <v>8.3996999999999993</v>
      </c>
      <c r="C324" s="84">
        <v>6.4538000000000002</v>
      </c>
      <c r="D324" s="84">
        <v>7.4898999999999996</v>
      </c>
      <c r="E324" s="84">
        <v>5.7778000000000003E-2</v>
      </c>
    </row>
    <row r="325" spans="1:5" x14ac:dyDescent="0.25">
      <c r="A325" s="82">
        <v>43355</v>
      </c>
      <c r="B325" s="84">
        <v>8.3064999999999998</v>
      </c>
      <c r="C325" s="84">
        <v>6.3944999999999999</v>
      </c>
      <c r="D325" s="84">
        <v>7.4085000000000001</v>
      </c>
      <c r="E325" s="84">
        <v>5.7216000000000003E-2</v>
      </c>
    </row>
    <row r="326" spans="1:5" x14ac:dyDescent="0.25">
      <c r="A326" s="82">
        <v>43356</v>
      </c>
      <c r="B326" s="84">
        <v>8.2791999999999994</v>
      </c>
      <c r="C326" s="84">
        <v>6.3566000000000003</v>
      </c>
      <c r="D326" s="84">
        <v>7.3855000000000004</v>
      </c>
      <c r="E326" s="84">
        <v>5.6876999999999997E-2</v>
      </c>
    </row>
    <row r="327" spans="1:5" x14ac:dyDescent="0.25">
      <c r="A327" s="82">
        <v>43357</v>
      </c>
      <c r="B327" s="84">
        <v>7.9442000000000004</v>
      </c>
      <c r="C327" s="84">
        <v>6.0659000000000001</v>
      </c>
      <c r="D327" s="84">
        <v>7.0987999999999998</v>
      </c>
      <c r="E327" s="84">
        <v>5.4107000000000002E-2</v>
      </c>
    </row>
    <row r="328" spans="1:5" x14ac:dyDescent="0.25">
      <c r="A328" s="82">
        <v>43360</v>
      </c>
      <c r="B328" s="84">
        <v>8.1875</v>
      </c>
      <c r="C328" s="84">
        <v>6.2607999999999997</v>
      </c>
      <c r="D328" s="84">
        <v>7.2946</v>
      </c>
      <c r="E328" s="84">
        <v>5.5774999999999998E-2</v>
      </c>
    </row>
    <row r="329" spans="1:5" x14ac:dyDescent="0.25">
      <c r="A329" s="82">
        <v>43361</v>
      </c>
      <c r="B329" s="84">
        <v>8.3474000000000004</v>
      </c>
      <c r="C329" s="84">
        <v>6.3635000000000002</v>
      </c>
      <c r="D329" s="84">
        <v>7.4386999999999999</v>
      </c>
      <c r="E329" s="84">
        <v>5.6647000000000003E-2</v>
      </c>
    </row>
    <row r="330" spans="1:5" x14ac:dyDescent="0.25">
      <c r="A330" s="82">
        <v>43362</v>
      </c>
      <c r="B330" s="84">
        <v>8.2946000000000009</v>
      </c>
      <c r="C330" s="84">
        <v>6.3094999999999999</v>
      </c>
      <c r="D330" s="84">
        <v>7.3765999999999998</v>
      </c>
      <c r="E330" s="84">
        <v>5.6025999999999999E-2</v>
      </c>
    </row>
    <row r="331" spans="1:5" x14ac:dyDescent="0.25">
      <c r="A331" s="82">
        <v>43363</v>
      </c>
      <c r="B331" s="84">
        <v>8.2689000000000004</v>
      </c>
      <c r="C331" s="84">
        <v>6.2717999999999998</v>
      </c>
      <c r="D331" s="84">
        <v>7.3437000000000001</v>
      </c>
      <c r="E331" s="84">
        <v>5.5760999999999998E-2</v>
      </c>
    </row>
    <row r="332" spans="1:5" x14ac:dyDescent="0.25">
      <c r="A332" s="82">
        <v>43364</v>
      </c>
      <c r="B332" s="84">
        <v>8.2609999999999992</v>
      </c>
      <c r="C332" s="84">
        <v>6.2671000000000001</v>
      </c>
      <c r="D332" s="84">
        <v>7.3794000000000004</v>
      </c>
      <c r="E332" s="84">
        <v>5.5462999999999998E-2</v>
      </c>
    </row>
    <row r="333" spans="1:5" x14ac:dyDescent="0.25">
      <c r="A333" s="82">
        <v>43367</v>
      </c>
      <c r="B333" s="84">
        <v>8.1564999999999994</v>
      </c>
      <c r="C333" s="84">
        <v>6.2286999999999999</v>
      </c>
      <c r="D333" s="84">
        <v>7.3234000000000004</v>
      </c>
      <c r="E333" s="84">
        <v>5.5178999999999999E-2</v>
      </c>
    </row>
    <row r="334" spans="1:5" x14ac:dyDescent="0.25">
      <c r="A334" s="82">
        <v>43368</v>
      </c>
      <c r="B334" s="84">
        <v>8.0359999999999996</v>
      </c>
      <c r="C334" s="84">
        <v>6.1239999999999997</v>
      </c>
      <c r="D334" s="84">
        <v>7.2057000000000002</v>
      </c>
      <c r="E334" s="84">
        <v>5.4122000000000003E-2</v>
      </c>
    </row>
    <row r="335" spans="1:5" x14ac:dyDescent="0.25">
      <c r="A335" s="82">
        <v>43369</v>
      </c>
      <c r="B335" s="84">
        <v>8.0470000000000006</v>
      </c>
      <c r="C335" s="84">
        <v>6.1242000000000001</v>
      </c>
      <c r="D335" s="84">
        <v>7.2007000000000003</v>
      </c>
      <c r="E335" s="84">
        <v>5.4114000000000002E-2</v>
      </c>
    </row>
    <row r="336" spans="1:5" x14ac:dyDescent="0.25">
      <c r="A336" s="82">
        <v>43370</v>
      </c>
      <c r="B336" s="84">
        <v>7.9630999999999998</v>
      </c>
      <c r="C336" s="84">
        <v>6.0751999999999997</v>
      </c>
      <c r="D336" s="84">
        <v>7.1130000000000004</v>
      </c>
      <c r="E336" s="84">
        <v>5.3761000000000003E-2</v>
      </c>
    </row>
    <row r="337" spans="1:5" x14ac:dyDescent="0.25">
      <c r="A337" s="82">
        <v>43371</v>
      </c>
      <c r="B337" s="84">
        <v>7.8079000000000001</v>
      </c>
      <c r="C337" s="84">
        <v>5.9901999999999997</v>
      </c>
      <c r="D337" s="84">
        <v>6.9504999999999999</v>
      </c>
      <c r="E337" s="84">
        <v>5.2684000000000002E-2</v>
      </c>
    </row>
    <row r="338" spans="1:5" x14ac:dyDescent="0.25">
      <c r="A338" s="82">
        <v>43374</v>
      </c>
      <c r="B338" s="84">
        <v>7.7678000000000003</v>
      </c>
      <c r="C338" s="84">
        <v>5.9659000000000004</v>
      </c>
      <c r="D338" s="84">
        <v>6.9212999999999996</v>
      </c>
      <c r="E338" s="84">
        <v>5.2214999999999998E-2</v>
      </c>
    </row>
    <row r="339" spans="1:5" x14ac:dyDescent="0.25">
      <c r="A339" s="82">
        <v>43375</v>
      </c>
      <c r="B339" s="84">
        <v>7.7813999999999997</v>
      </c>
      <c r="C339" s="84">
        <v>6.0082000000000004</v>
      </c>
      <c r="D339" s="84">
        <v>6.9255000000000004</v>
      </c>
      <c r="E339" s="84">
        <v>5.2691000000000002E-2</v>
      </c>
    </row>
    <row r="340" spans="1:5" x14ac:dyDescent="0.25">
      <c r="A340" s="82">
        <v>43376</v>
      </c>
      <c r="B340" s="84">
        <v>7.8226000000000004</v>
      </c>
      <c r="C340" s="84">
        <v>6.0289000000000001</v>
      </c>
      <c r="D340" s="84">
        <v>6.9741</v>
      </c>
      <c r="E340" s="84">
        <v>5.2835E-2</v>
      </c>
    </row>
    <row r="341" spans="1:5" x14ac:dyDescent="0.25">
      <c r="A341" s="82">
        <v>43377</v>
      </c>
      <c r="B341" s="84">
        <v>7.9306000000000001</v>
      </c>
      <c r="C341" s="84">
        <v>6.1243999999999996</v>
      </c>
      <c r="D341" s="84">
        <v>7.0388000000000002</v>
      </c>
      <c r="E341" s="84">
        <v>5.3450999999999999E-2</v>
      </c>
    </row>
    <row r="342" spans="1:5" x14ac:dyDescent="0.25">
      <c r="A342" s="82">
        <v>43378</v>
      </c>
      <c r="B342" s="84">
        <v>8.0127000000000006</v>
      </c>
      <c r="C342" s="84">
        <v>6.1543000000000001</v>
      </c>
      <c r="D342" s="84">
        <v>7.0785999999999998</v>
      </c>
      <c r="E342" s="84">
        <v>5.3919000000000002E-2</v>
      </c>
    </row>
    <row r="343" spans="1:5" x14ac:dyDescent="0.25">
      <c r="A343" s="82">
        <v>43381</v>
      </c>
      <c r="B343" s="84">
        <v>8.0181000000000004</v>
      </c>
      <c r="C343" s="84">
        <v>6.1516000000000002</v>
      </c>
      <c r="D343" s="84">
        <v>7.0624000000000002</v>
      </c>
      <c r="E343" s="84">
        <v>5.4075999999999999E-2</v>
      </c>
    </row>
    <row r="344" spans="1:5" x14ac:dyDescent="0.25">
      <c r="A344" s="82">
        <v>43382</v>
      </c>
      <c r="B344" s="84">
        <v>7.9702000000000002</v>
      </c>
      <c r="C344" s="84">
        <v>6.1155999999999997</v>
      </c>
      <c r="D344" s="84">
        <v>7.0087999999999999</v>
      </c>
      <c r="E344" s="84">
        <v>5.3895999999999999E-2</v>
      </c>
    </row>
    <row r="345" spans="1:5" x14ac:dyDescent="0.25">
      <c r="A345" s="82">
        <v>43383</v>
      </c>
      <c r="B345" s="84">
        <v>7.9977</v>
      </c>
      <c r="C345" s="84">
        <v>6.0884999999999998</v>
      </c>
      <c r="D345" s="84">
        <v>6.9993999999999996</v>
      </c>
      <c r="E345" s="84">
        <v>5.3677000000000002E-2</v>
      </c>
    </row>
    <row r="346" spans="1:5" x14ac:dyDescent="0.25">
      <c r="A346" s="82">
        <v>43384</v>
      </c>
      <c r="B346" s="84">
        <v>7.8853999999999997</v>
      </c>
      <c r="C346" s="84">
        <v>5.9832999999999998</v>
      </c>
      <c r="D346" s="84">
        <v>6.9146999999999998</v>
      </c>
      <c r="E346" s="84">
        <v>5.3177000000000002E-2</v>
      </c>
    </row>
    <row r="347" spans="1:5" x14ac:dyDescent="0.25">
      <c r="A347" s="82">
        <v>43385</v>
      </c>
      <c r="B347" s="84">
        <v>7.7950999999999997</v>
      </c>
      <c r="C347" s="84">
        <v>5.9042000000000003</v>
      </c>
      <c r="D347" s="84">
        <v>6.8403999999999998</v>
      </c>
      <c r="E347" s="84">
        <v>5.2440000000000001E-2</v>
      </c>
    </row>
    <row r="348" spans="1:5" x14ac:dyDescent="0.25">
      <c r="A348" s="82">
        <v>43388</v>
      </c>
      <c r="B348" s="84">
        <v>7.6254999999999997</v>
      </c>
      <c r="C348" s="84">
        <v>5.8113000000000001</v>
      </c>
      <c r="D348" s="84">
        <v>6.7287999999999997</v>
      </c>
      <c r="E348" s="84">
        <v>5.1867000000000003E-2</v>
      </c>
    </row>
    <row r="349" spans="1:5" x14ac:dyDescent="0.25">
      <c r="A349" s="82">
        <v>43389</v>
      </c>
      <c r="B349" s="84">
        <v>7.6153000000000004</v>
      </c>
      <c r="C349" s="84">
        <v>5.7793999999999999</v>
      </c>
      <c r="D349" s="84">
        <v>6.6943000000000001</v>
      </c>
      <c r="E349" s="84">
        <v>5.1442000000000002E-2</v>
      </c>
    </row>
    <row r="350" spans="1:5" x14ac:dyDescent="0.25">
      <c r="A350" s="82">
        <v>43390</v>
      </c>
      <c r="B350" s="84">
        <v>7.4573</v>
      </c>
      <c r="C350" s="84">
        <v>5.6825000000000001</v>
      </c>
      <c r="D350" s="84">
        <v>6.5678000000000001</v>
      </c>
      <c r="E350" s="84">
        <v>5.0501999999999998E-2</v>
      </c>
    </row>
    <row r="351" spans="1:5" x14ac:dyDescent="0.25">
      <c r="A351" s="82">
        <v>43391</v>
      </c>
      <c r="B351" s="84">
        <v>7.2651000000000003</v>
      </c>
      <c r="C351" s="84">
        <v>5.5498000000000003</v>
      </c>
      <c r="D351" s="84">
        <v>6.39</v>
      </c>
      <c r="E351" s="84">
        <v>4.9202000000000003E-2</v>
      </c>
    </row>
    <row r="352" spans="1:5" x14ac:dyDescent="0.25">
      <c r="A352" s="82">
        <v>43392</v>
      </c>
      <c r="B352" s="84">
        <v>7.3018000000000001</v>
      </c>
      <c r="C352" s="84">
        <v>5.6134000000000004</v>
      </c>
      <c r="D352" s="84">
        <v>6.4316000000000004</v>
      </c>
      <c r="E352" s="84">
        <v>4.9815999999999999E-2</v>
      </c>
    </row>
    <row r="353" spans="1:5" x14ac:dyDescent="0.25">
      <c r="A353" s="82">
        <v>43395</v>
      </c>
      <c r="B353" s="84">
        <v>7.3559999999999999</v>
      </c>
      <c r="C353" s="84">
        <v>5.6481000000000003</v>
      </c>
      <c r="D353" s="84">
        <v>6.5038999999999998</v>
      </c>
      <c r="E353" s="84">
        <v>4.9953999999999998E-2</v>
      </c>
    </row>
    <row r="354" spans="1:5" x14ac:dyDescent="0.25">
      <c r="A354" s="82">
        <v>43396</v>
      </c>
      <c r="B354" s="84">
        <v>7.4859999999999998</v>
      </c>
      <c r="C354" s="84">
        <v>5.7709999999999999</v>
      </c>
      <c r="D354" s="84">
        <v>6.6205999999999996</v>
      </c>
      <c r="E354" s="84">
        <v>5.1263000000000003E-2</v>
      </c>
    </row>
    <row r="355" spans="1:5" x14ac:dyDescent="0.25">
      <c r="A355" s="82">
        <v>43397</v>
      </c>
      <c r="B355" s="84">
        <v>7.3822000000000001</v>
      </c>
      <c r="C355" s="84">
        <v>5.7169999999999996</v>
      </c>
      <c r="D355" s="84">
        <v>6.5294999999999996</v>
      </c>
      <c r="E355" s="84">
        <v>5.0660999999999998E-2</v>
      </c>
    </row>
    <row r="356" spans="1:5" x14ac:dyDescent="0.25">
      <c r="A356" s="82">
        <v>43398</v>
      </c>
      <c r="B356" s="84">
        <v>7.3152999999999997</v>
      </c>
      <c r="C356" s="84">
        <v>5.6797000000000004</v>
      </c>
      <c r="D356" s="84">
        <v>6.4794999999999998</v>
      </c>
      <c r="E356" s="84">
        <v>5.0465000000000003E-2</v>
      </c>
    </row>
    <row r="357" spans="1:5" x14ac:dyDescent="0.25">
      <c r="A357" s="82">
        <v>43399</v>
      </c>
      <c r="B357" s="84">
        <v>7.1814</v>
      </c>
      <c r="C357" s="84">
        <v>5.6185999999999998</v>
      </c>
      <c r="D357" s="84">
        <v>6.3834999999999997</v>
      </c>
      <c r="E357" s="84">
        <v>5.0035999999999997E-2</v>
      </c>
    </row>
    <row r="358" spans="1:5" x14ac:dyDescent="0.25">
      <c r="A358" s="82">
        <v>43403</v>
      </c>
      <c r="B358" s="84">
        <v>7.0359999999999996</v>
      </c>
      <c r="C358" s="84">
        <v>5.5202999999999998</v>
      </c>
      <c r="D358" s="84">
        <v>6.2733999999999996</v>
      </c>
      <c r="E358" s="84">
        <v>4.8811E-2</v>
      </c>
    </row>
    <row r="359" spans="1:5" x14ac:dyDescent="0.25">
      <c r="A359" s="82">
        <v>43404</v>
      </c>
      <c r="B359" s="84">
        <v>6.9923999999999999</v>
      </c>
      <c r="C359" s="84">
        <v>5.4981</v>
      </c>
      <c r="D359" s="84">
        <v>6.2373000000000003</v>
      </c>
      <c r="E359" s="84">
        <v>4.8479000000000001E-2</v>
      </c>
    </row>
    <row r="360" spans="1:5" x14ac:dyDescent="0.25">
      <c r="A360" s="82">
        <v>43405</v>
      </c>
      <c r="B360" s="84">
        <v>7.1683000000000003</v>
      </c>
      <c r="C360" s="84">
        <v>5.5704000000000002</v>
      </c>
      <c r="D360" s="84">
        <v>6.3350999999999997</v>
      </c>
      <c r="E360" s="84">
        <v>4.9215000000000002E-2</v>
      </c>
    </row>
    <row r="361" spans="1:5" x14ac:dyDescent="0.25">
      <c r="A361" s="82">
        <v>43406</v>
      </c>
      <c r="B361" s="84">
        <v>7.0995999999999997</v>
      </c>
      <c r="C361" s="84">
        <v>5.4612999999999996</v>
      </c>
      <c r="D361" s="84">
        <v>6.2460000000000004</v>
      </c>
      <c r="E361" s="84">
        <v>4.8257000000000001E-2</v>
      </c>
    </row>
    <row r="362" spans="1:5" x14ac:dyDescent="0.25">
      <c r="A362" s="82">
        <v>43409</v>
      </c>
      <c r="B362" s="84">
        <v>7.0720999999999998</v>
      </c>
      <c r="C362" s="84">
        <v>5.4470000000000001</v>
      </c>
      <c r="D362" s="84">
        <v>6.1996000000000002</v>
      </c>
      <c r="E362" s="84">
        <v>4.7982999999999998E-2</v>
      </c>
    </row>
    <row r="363" spans="1:5" x14ac:dyDescent="0.25">
      <c r="A363" s="82">
        <v>43410</v>
      </c>
      <c r="B363" s="84">
        <v>6.9648000000000003</v>
      </c>
      <c r="C363" s="84">
        <v>5.3418000000000001</v>
      </c>
      <c r="D363" s="84">
        <v>6.0953999999999997</v>
      </c>
      <c r="E363" s="84">
        <v>4.7055E-2</v>
      </c>
    </row>
    <row r="364" spans="1:5" x14ac:dyDescent="0.25">
      <c r="A364" s="82">
        <v>43411</v>
      </c>
      <c r="B364" s="84">
        <v>7.0327999999999999</v>
      </c>
      <c r="C364" s="84">
        <v>5.3574999999999999</v>
      </c>
      <c r="D364" s="84">
        <v>6.1463000000000001</v>
      </c>
      <c r="E364" s="84">
        <v>4.7247999999999998E-2</v>
      </c>
    </row>
    <row r="365" spans="1:5" x14ac:dyDescent="0.25">
      <c r="A365" s="82">
        <v>43412</v>
      </c>
      <c r="B365" s="84">
        <v>7.0852000000000004</v>
      </c>
      <c r="C365" s="84">
        <v>5.4095000000000004</v>
      </c>
      <c r="D365" s="84">
        <v>6.1806000000000001</v>
      </c>
      <c r="E365" s="84">
        <v>4.7469999999999998E-2</v>
      </c>
    </row>
    <row r="366" spans="1:5" x14ac:dyDescent="0.25">
      <c r="A366" s="82">
        <v>43413</v>
      </c>
      <c r="B366" s="84">
        <v>7.1234999999999999</v>
      </c>
      <c r="C366" s="84">
        <v>5.4819000000000004</v>
      </c>
      <c r="D366" s="84">
        <v>6.2173999999999996</v>
      </c>
      <c r="E366" s="84">
        <v>4.8037000000000003E-2</v>
      </c>
    </row>
    <row r="367" spans="1:5" x14ac:dyDescent="0.25">
      <c r="A367" s="82">
        <v>43416</v>
      </c>
      <c r="B367" s="84">
        <v>7.0305</v>
      </c>
      <c r="C367" s="84">
        <v>5.4763999999999999</v>
      </c>
      <c r="D367" s="84">
        <v>6.1672000000000002</v>
      </c>
      <c r="E367" s="84">
        <v>4.7918000000000002E-2</v>
      </c>
    </row>
    <row r="368" spans="1:5" x14ac:dyDescent="0.25">
      <c r="A368" s="82">
        <v>43417</v>
      </c>
      <c r="B368" s="84">
        <v>7.0530999999999997</v>
      </c>
      <c r="C368" s="84">
        <v>5.4770000000000003</v>
      </c>
      <c r="D368" s="84">
        <v>6.1574999999999998</v>
      </c>
      <c r="E368" s="84">
        <v>4.7906999999999998E-2</v>
      </c>
    </row>
    <row r="369" spans="1:5" x14ac:dyDescent="0.25">
      <c r="A369" s="82">
        <v>43418</v>
      </c>
      <c r="B369" s="84">
        <v>7.0693999999999999</v>
      </c>
      <c r="C369" s="84">
        <v>5.4625000000000004</v>
      </c>
      <c r="D369" s="84">
        <v>6.1622000000000003</v>
      </c>
      <c r="E369" s="84">
        <v>4.7851999999999999E-2</v>
      </c>
    </row>
    <row r="370" spans="1:5" x14ac:dyDescent="0.25">
      <c r="A370" s="82">
        <v>43419</v>
      </c>
      <c r="B370" s="84">
        <v>6.9676</v>
      </c>
      <c r="C370" s="84">
        <v>5.4177</v>
      </c>
      <c r="D370" s="84">
        <v>6.1310000000000002</v>
      </c>
      <c r="E370" s="84">
        <v>4.7633000000000002E-2</v>
      </c>
    </row>
    <row r="371" spans="1:5" x14ac:dyDescent="0.25">
      <c r="A371" s="82">
        <v>43420</v>
      </c>
      <c r="B371" s="84">
        <v>6.8265000000000002</v>
      </c>
      <c r="C371" s="84">
        <v>5.3411999999999997</v>
      </c>
      <c r="D371" s="84">
        <v>6.0564999999999998</v>
      </c>
      <c r="E371" s="84">
        <v>4.7023000000000002E-2</v>
      </c>
    </row>
    <row r="372" spans="1:5" x14ac:dyDescent="0.25">
      <c r="A372" s="82">
        <v>43423</v>
      </c>
      <c r="B372" s="84">
        <v>6.8285999999999998</v>
      </c>
      <c r="C372" s="84">
        <v>5.3231000000000002</v>
      </c>
      <c r="D372" s="84">
        <v>6.0774999999999997</v>
      </c>
      <c r="E372" s="84">
        <v>4.7099000000000002E-2</v>
      </c>
    </row>
    <row r="373" spans="1:5" x14ac:dyDescent="0.25">
      <c r="A373" s="82">
        <v>43424</v>
      </c>
      <c r="B373" s="84">
        <v>6.8346999999999998</v>
      </c>
      <c r="C373" s="84">
        <v>5.3272000000000004</v>
      </c>
      <c r="D373" s="84">
        <v>6.0934999999999997</v>
      </c>
      <c r="E373" s="84">
        <v>4.7254999999999998E-2</v>
      </c>
    </row>
    <row r="374" spans="1:5" x14ac:dyDescent="0.25">
      <c r="A374" s="82">
        <v>43425</v>
      </c>
      <c r="B374" s="84">
        <v>6.8331999999999997</v>
      </c>
      <c r="C374" s="84">
        <v>5.3497000000000003</v>
      </c>
      <c r="D374" s="84">
        <v>6.0934999999999997</v>
      </c>
      <c r="E374" s="84">
        <v>4.7252000000000002E-2</v>
      </c>
    </row>
    <row r="375" spans="1:5" x14ac:dyDescent="0.25">
      <c r="A375" s="82">
        <v>43426</v>
      </c>
      <c r="B375" s="84">
        <v>6.7882999999999996</v>
      </c>
      <c r="C375" s="84">
        <v>5.3029000000000002</v>
      </c>
      <c r="D375" s="84">
        <v>6.0496999999999996</v>
      </c>
      <c r="E375" s="84">
        <v>4.6829999999999997E-2</v>
      </c>
    </row>
    <row r="376" spans="1:5" x14ac:dyDescent="0.25">
      <c r="A376" s="82">
        <v>43427</v>
      </c>
      <c r="B376" s="84">
        <v>6.7690000000000001</v>
      </c>
      <c r="C376" s="84">
        <v>5.2770999999999999</v>
      </c>
      <c r="D376" s="84">
        <v>6.0042</v>
      </c>
      <c r="E376" s="84">
        <v>4.6649999999999997E-2</v>
      </c>
    </row>
    <row r="377" spans="1:5" x14ac:dyDescent="0.25">
      <c r="A377" s="82">
        <v>43430</v>
      </c>
      <c r="B377" s="84">
        <v>6.7206000000000001</v>
      </c>
      <c r="C377" s="84">
        <v>5.2443999999999997</v>
      </c>
      <c r="D377" s="84">
        <v>5.9603999999999999</v>
      </c>
      <c r="E377" s="84">
        <v>4.6205999999999997E-2</v>
      </c>
    </row>
    <row r="378" spans="1:5" x14ac:dyDescent="0.25">
      <c r="A378" s="82">
        <v>43431</v>
      </c>
      <c r="B378" s="84">
        <v>6.6695000000000002</v>
      </c>
      <c r="C378" s="84">
        <v>5.2366000000000001</v>
      </c>
      <c r="D378" s="84">
        <v>5.9259000000000004</v>
      </c>
      <c r="E378" s="84">
        <v>4.5989000000000002E-2</v>
      </c>
    </row>
    <row r="379" spans="1:5" x14ac:dyDescent="0.25">
      <c r="A379" s="82">
        <v>43432</v>
      </c>
      <c r="B379" s="84">
        <v>6.6909999999999998</v>
      </c>
      <c r="C379" s="84">
        <v>5.2485999999999997</v>
      </c>
      <c r="D379" s="84">
        <v>5.9233000000000002</v>
      </c>
      <c r="E379" s="84">
        <v>4.6009000000000001E-2</v>
      </c>
    </row>
    <row r="380" spans="1:5" x14ac:dyDescent="0.25">
      <c r="A380" s="82">
        <v>43433</v>
      </c>
      <c r="B380" s="84">
        <v>6.5976999999999997</v>
      </c>
      <c r="C380" s="84">
        <v>5.1649000000000003</v>
      </c>
      <c r="D380" s="84">
        <v>5.8737000000000004</v>
      </c>
      <c r="E380" s="84">
        <v>4.5469000000000002E-2</v>
      </c>
    </row>
    <row r="381" spans="1:5" x14ac:dyDescent="0.25">
      <c r="A381" s="82">
        <v>43434</v>
      </c>
      <c r="B381" s="84">
        <v>6.5757000000000003</v>
      </c>
      <c r="C381" s="84">
        <v>5.157</v>
      </c>
      <c r="D381" s="84">
        <v>5.8678999999999997</v>
      </c>
      <c r="E381" s="84">
        <v>4.5342E-2</v>
      </c>
    </row>
    <row r="382" spans="1:5" x14ac:dyDescent="0.25">
      <c r="A382" s="82">
        <v>43437</v>
      </c>
      <c r="B382" s="84">
        <v>6.6181000000000001</v>
      </c>
      <c r="C382" s="84">
        <v>5.1905999999999999</v>
      </c>
      <c r="D382" s="84">
        <v>5.8949999999999996</v>
      </c>
      <c r="E382" s="84">
        <v>4.5624999999999999E-2</v>
      </c>
    </row>
    <row r="383" spans="1:5" x14ac:dyDescent="0.25">
      <c r="A383" s="82">
        <v>43438</v>
      </c>
      <c r="B383" s="84">
        <v>6.7282000000000002</v>
      </c>
      <c r="C383" s="84">
        <v>5.2723000000000004</v>
      </c>
      <c r="D383" s="84">
        <v>6.0068000000000001</v>
      </c>
      <c r="E383" s="84">
        <v>4.6588999999999998E-2</v>
      </c>
    </row>
    <row r="384" spans="1:5" x14ac:dyDescent="0.25">
      <c r="A384" s="82">
        <v>43439</v>
      </c>
      <c r="B384" s="84">
        <v>6.8299000000000003</v>
      </c>
      <c r="C384" s="84">
        <v>5.3733000000000004</v>
      </c>
      <c r="D384" s="84">
        <v>6.0929000000000002</v>
      </c>
      <c r="E384" s="84">
        <v>4.7431000000000001E-2</v>
      </c>
    </row>
    <row r="385" spans="1:5" x14ac:dyDescent="0.25">
      <c r="A385" s="82">
        <v>43440</v>
      </c>
      <c r="B385" s="84">
        <v>6.8117999999999999</v>
      </c>
      <c r="C385" s="84">
        <v>5.3608000000000002</v>
      </c>
      <c r="D385" s="84">
        <v>6.0758999999999999</v>
      </c>
      <c r="E385" s="84">
        <v>4.7398000000000003E-2</v>
      </c>
    </row>
    <row r="386" spans="1:5" x14ac:dyDescent="0.25">
      <c r="A386" s="82">
        <v>43441</v>
      </c>
      <c r="B386" s="84">
        <v>6.7847999999999997</v>
      </c>
      <c r="C386" s="84">
        <v>5.3257000000000003</v>
      </c>
      <c r="D386" s="84">
        <v>6.0571999999999999</v>
      </c>
      <c r="E386" s="84">
        <v>4.7094999999999998E-2</v>
      </c>
    </row>
    <row r="387" spans="1:5" x14ac:dyDescent="0.25">
      <c r="A387" s="82">
        <v>43444</v>
      </c>
      <c r="B387" s="84">
        <v>6.7015000000000002</v>
      </c>
      <c r="C387" s="84">
        <v>5.2809999999999997</v>
      </c>
      <c r="D387" s="84">
        <v>6.0289000000000001</v>
      </c>
      <c r="E387" s="84">
        <v>4.6764E-2</v>
      </c>
    </row>
    <row r="388" spans="1:5" x14ac:dyDescent="0.25">
      <c r="A388" s="82">
        <v>43445</v>
      </c>
      <c r="B388" s="84">
        <v>6.7289000000000003</v>
      </c>
      <c r="C388" s="84">
        <v>5.3505000000000003</v>
      </c>
      <c r="D388" s="84">
        <v>6.0880000000000001</v>
      </c>
      <c r="E388" s="84">
        <v>4.7195000000000001E-2</v>
      </c>
    </row>
    <row r="389" spans="1:5" x14ac:dyDescent="0.25">
      <c r="A389" s="82">
        <v>43446</v>
      </c>
      <c r="B389" s="84">
        <v>6.7070999999999996</v>
      </c>
      <c r="C389" s="84">
        <v>5.3632999999999997</v>
      </c>
      <c r="D389" s="84">
        <v>6.0763999999999996</v>
      </c>
      <c r="E389" s="84">
        <v>4.7164999999999999E-2</v>
      </c>
    </row>
    <row r="390" spans="1:5" x14ac:dyDescent="0.25">
      <c r="A390" s="82">
        <v>43447</v>
      </c>
      <c r="B390" s="84">
        <v>6.7728000000000002</v>
      </c>
      <c r="C390" s="84">
        <v>5.3611000000000004</v>
      </c>
      <c r="D390" s="84">
        <v>6.0997000000000003</v>
      </c>
      <c r="E390" s="84">
        <v>4.7147000000000001E-2</v>
      </c>
    </row>
    <row r="391" spans="1:5" x14ac:dyDescent="0.25">
      <c r="A391" s="82">
        <v>43448</v>
      </c>
      <c r="B391" s="84">
        <v>6.7506000000000004</v>
      </c>
      <c r="C391" s="84">
        <v>5.3710000000000004</v>
      </c>
      <c r="D391" s="84">
        <v>6.0754999999999999</v>
      </c>
      <c r="E391" s="84">
        <v>4.7182000000000002E-2</v>
      </c>
    </row>
    <row r="392" spans="1:5" x14ac:dyDescent="0.25">
      <c r="A392" s="82">
        <v>43451</v>
      </c>
      <c r="B392" s="84">
        <v>6.7651000000000003</v>
      </c>
      <c r="C392" s="84">
        <v>5.3765999999999998</v>
      </c>
      <c r="D392" s="84">
        <v>6.0910000000000002</v>
      </c>
      <c r="E392" s="84">
        <v>4.7314000000000002E-2</v>
      </c>
    </row>
    <row r="393" spans="1:5" x14ac:dyDescent="0.25">
      <c r="A393" s="82">
        <v>43452</v>
      </c>
      <c r="B393" s="84">
        <v>6.7571000000000003</v>
      </c>
      <c r="C393" s="84">
        <v>5.3503999999999996</v>
      </c>
      <c r="D393" s="84">
        <v>6.0838999999999999</v>
      </c>
      <c r="E393" s="84">
        <v>4.7467000000000002E-2</v>
      </c>
    </row>
    <row r="394" spans="1:5" x14ac:dyDescent="0.25">
      <c r="A394" s="82">
        <v>43453</v>
      </c>
      <c r="B394" s="84">
        <v>6.7362000000000002</v>
      </c>
      <c r="C394" s="84">
        <v>5.3314000000000004</v>
      </c>
      <c r="D394" s="84">
        <v>6.0763999999999996</v>
      </c>
      <c r="E394" s="84">
        <v>4.7331999999999999E-2</v>
      </c>
    </row>
    <row r="395" spans="1:5" x14ac:dyDescent="0.25">
      <c r="A395" s="82">
        <v>43454</v>
      </c>
      <c r="B395" s="84">
        <v>6.6558000000000002</v>
      </c>
      <c r="C395" s="84">
        <v>5.26</v>
      </c>
      <c r="D395" s="84">
        <v>6.0206</v>
      </c>
      <c r="E395" s="84">
        <v>4.6940000000000003E-2</v>
      </c>
    </row>
    <row r="396" spans="1:5" x14ac:dyDescent="0.25">
      <c r="A396" s="82">
        <v>43455</v>
      </c>
      <c r="B396" s="84">
        <v>6.6718000000000002</v>
      </c>
      <c r="C396" s="84">
        <v>5.2746000000000004</v>
      </c>
      <c r="D396" s="84">
        <v>6.0342000000000002</v>
      </c>
      <c r="E396" s="84">
        <v>4.7310999999999999E-2</v>
      </c>
    </row>
    <row r="397" spans="1:5" x14ac:dyDescent="0.25">
      <c r="A397" s="82">
        <v>43458</v>
      </c>
      <c r="B397" s="84">
        <v>6.6877000000000004</v>
      </c>
      <c r="C397" s="84">
        <v>5.2926000000000002</v>
      </c>
      <c r="D397" s="84">
        <v>6.0290999999999997</v>
      </c>
      <c r="E397" s="84">
        <v>4.7537999999999997E-2</v>
      </c>
    </row>
    <row r="398" spans="1:5" x14ac:dyDescent="0.25">
      <c r="A398" s="82">
        <v>43459</v>
      </c>
      <c r="B398" s="84">
        <v>6.7244999999999999</v>
      </c>
      <c r="C398" s="84">
        <v>5.3033999999999999</v>
      </c>
      <c r="D398" s="84">
        <v>6.0419</v>
      </c>
      <c r="E398" s="84">
        <v>4.7973000000000002E-2</v>
      </c>
    </row>
    <row r="399" spans="1:5" x14ac:dyDescent="0.25">
      <c r="A399" s="82">
        <v>43460</v>
      </c>
      <c r="B399" s="84">
        <v>6.6954000000000002</v>
      </c>
      <c r="C399" s="84">
        <v>5.2831999999999999</v>
      </c>
      <c r="D399" s="84">
        <v>6.0185000000000004</v>
      </c>
      <c r="E399" s="84">
        <v>4.7690000000000003E-2</v>
      </c>
    </row>
    <row r="400" spans="1:5" x14ac:dyDescent="0.25">
      <c r="A400" s="82">
        <v>43461</v>
      </c>
      <c r="B400" s="84">
        <v>6.6760999999999999</v>
      </c>
      <c r="C400" s="84">
        <v>5.2888999999999999</v>
      </c>
      <c r="D400" s="84">
        <v>6.0244999999999997</v>
      </c>
      <c r="E400" s="84">
        <v>4.7579000000000003E-2</v>
      </c>
    </row>
    <row r="401" spans="1:5" x14ac:dyDescent="0.25">
      <c r="A401" s="82">
        <v>43462</v>
      </c>
      <c r="B401" s="84">
        <v>6.6528</v>
      </c>
      <c r="C401" s="84">
        <v>5.2609000000000004</v>
      </c>
      <c r="D401" s="84">
        <v>6.0279999999999996</v>
      </c>
      <c r="E401" s="84">
        <v>4.7546999999999999E-2</v>
      </c>
    </row>
    <row r="402" spans="1:5" x14ac:dyDescent="0.25">
      <c r="A402" s="82">
        <v>43465</v>
      </c>
      <c r="B402" s="84">
        <v>6.7134999999999998</v>
      </c>
      <c r="C402" s="84">
        <v>5.2809999999999997</v>
      </c>
      <c r="D402" s="84">
        <v>6.0422000000000002</v>
      </c>
      <c r="E402" s="84">
        <v>4.7829999999999998E-2</v>
      </c>
    </row>
    <row r="403" spans="1:5" x14ac:dyDescent="0.25">
      <c r="A403" s="82">
        <v>43467</v>
      </c>
      <c r="B403" s="84">
        <v>6.7643000000000004</v>
      </c>
      <c r="C403" s="84">
        <v>5.3315999999999999</v>
      </c>
      <c r="D403" s="84">
        <v>6.1060999999999996</v>
      </c>
      <c r="E403" s="84">
        <v>4.8751000000000003E-2</v>
      </c>
    </row>
    <row r="404" spans="1:5" x14ac:dyDescent="0.25">
      <c r="A404" s="82">
        <v>43468</v>
      </c>
      <c r="B404" s="84">
        <v>6.8468</v>
      </c>
      <c r="C404" s="84">
        <v>5.4588000000000001</v>
      </c>
      <c r="D404" s="84">
        <v>6.2057000000000002</v>
      </c>
      <c r="E404" s="84">
        <v>5.0664000000000001E-2</v>
      </c>
    </row>
    <row r="405" spans="1:5" x14ac:dyDescent="0.25">
      <c r="A405" s="82">
        <v>43469</v>
      </c>
      <c r="B405" s="84">
        <v>6.8369999999999997</v>
      </c>
      <c r="C405" s="84">
        <v>5.4088000000000003</v>
      </c>
      <c r="D405" s="84">
        <v>6.1687000000000003</v>
      </c>
      <c r="E405" s="84">
        <v>4.9957000000000001E-2</v>
      </c>
    </row>
    <row r="406" spans="1:5" x14ac:dyDescent="0.25">
      <c r="A406" s="82">
        <v>43472</v>
      </c>
      <c r="B406" s="84">
        <v>6.8183999999999996</v>
      </c>
      <c r="C406" s="84">
        <v>5.3597000000000001</v>
      </c>
      <c r="D406" s="84">
        <v>6.1284999999999998</v>
      </c>
      <c r="E406" s="84">
        <v>4.9392999999999999E-2</v>
      </c>
    </row>
    <row r="407" spans="1:5" x14ac:dyDescent="0.25">
      <c r="A407" s="82">
        <v>43473</v>
      </c>
      <c r="B407" s="84">
        <v>6.9168000000000003</v>
      </c>
      <c r="C407" s="84">
        <v>5.4264000000000001</v>
      </c>
      <c r="D407" s="84">
        <v>6.2134</v>
      </c>
      <c r="E407" s="84">
        <v>4.9731999999999998E-2</v>
      </c>
    </row>
    <row r="408" spans="1:5" x14ac:dyDescent="0.25">
      <c r="A408" s="82">
        <v>43474</v>
      </c>
      <c r="B408" s="84">
        <v>6.9927999999999999</v>
      </c>
      <c r="C408" s="84">
        <v>5.4973000000000001</v>
      </c>
      <c r="D408" s="84">
        <v>6.2999000000000001</v>
      </c>
      <c r="E408" s="84">
        <v>5.0362999999999998E-2</v>
      </c>
    </row>
    <row r="409" spans="1:5" x14ac:dyDescent="0.25">
      <c r="A409" s="82">
        <v>43475</v>
      </c>
      <c r="B409" s="84">
        <v>6.9572000000000003</v>
      </c>
      <c r="C409" s="84">
        <v>5.4626000000000001</v>
      </c>
      <c r="D409" s="84">
        <v>6.3007</v>
      </c>
      <c r="E409" s="84">
        <v>5.0453999999999999E-2</v>
      </c>
    </row>
    <row r="410" spans="1:5" x14ac:dyDescent="0.25">
      <c r="A410" s="82">
        <v>43476</v>
      </c>
      <c r="B410" s="84">
        <v>6.9175000000000004</v>
      </c>
      <c r="C410" s="84">
        <v>5.4241999999999999</v>
      </c>
      <c r="D410" s="84">
        <v>6.2525000000000004</v>
      </c>
      <c r="E410" s="84">
        <v>4.9954999999999999E-2</v>
      </c>
    </row>
    <row r="411" spans="1:5" x14ac:dyDescent="0.25">
      <c r="A411" s="82">
        <v>43479</v>
      </c>
      <c r="B411" s="84">
        <v>7.0652999999999997</v>
      </c>
      <c r="C411" s="84">
        <v>5.5103</v>
      </c>
      <c r="D411" s="84">
        <v>6.3209999999999997</v>
      </c>
      <c r="E411" s="84">
        <v>5.0833999999999997E-2</v>
      </c>
    </row>
    <row r="412" spans="1:5" x14ac:dyDescent="0.25">
      <c r="A412" s="82">
        <v>43480</v>
      </c>
      <c r="B412" s="84">
        <v>6.9909999999999997</v>
      </c>
      <c r="C412" s="84">
        <v>5.4401000000000002</v>
      </c>
      <c r="D412" s="84">
        <v>6.2290999999999999</v>
      </c>
      <c r="E412" s="84">
        <v>4.9993000000000003E-2</v>
      </c>
    </row>
    <row r="413" spans="1:5" x14ac:dyDescent="0.25">
      <c r="A413" s="82">
        <v>43481</v>
      </c>
      <c r="B413" s="84">
        <v>6.9368999999999996</v>
      </c>
      <c r="C413" s="84">
        <v>5.4036999999999997</v>
      </c>
      <c r="D413" s="84">
        <v>6.1604999999999999</v>
      </c>
      <c r="E413" s="84">
        <v>4.9614999999999999E-2</v>
      </c>
    </row>
    <row r="414" spans="1:5" x14ac:dyDescent="0.25">
      <c r="A414" s="82">
        <v>43482</v>
      </c>
      <c r="B414" s="84">
        <v>6.8845000000000001</v>
      </c>
      <c r="C414" s="84">
        <v>5.3563000000000001</v>
      </c>
      <c r="D414" s="84">
        <v>6.1029999999999998</v>
      </c>
      <c r="E414" s="84">
        <v>4.9107999999999999E-2</v>
      </c>
    </row>
    <row r="415" spans="1:5" x14ac:dyDescent="0.25">
      <c r="A415" s="82">
        <v>43483</v>
      </c>
      <c r="B415" s="84">
        <v>6.9066000000000001</v>
      </c>
      <c r="C415" s="84">
        <v>5.3429000000000002</v>
      </c>
      <c r="D415" s="84">
        <v>6.0907999999999998</v>
      </c>
      <c r="E415" s="84">
        <v>4.8697999999999998E-2</v>
      </c>
    </row>
    <row r="416" spans="1:5" x14ac:dyDescent="0.25">
      <c r="A416" s="82">
        <v>43487</v>
      </c>
      <c r="B416" s="84">
        <v>6.8800999999999997</v>
      </c>
      <c r="C416" s="84">
        <v>5.3453999999999997</v>
      </c>
      <c r="D416" s="84">
        <v>6.0716000000000001</v>
      </c>
      <c r="E416" s="84">
        <v>4.8723000000000002E-2</v>
      </c>
    </row>
    <row r="417" spans="1:5" x14ac:dyDescent="0.25">
      <c r="A417" s="82">
        <v>43488</v>
      </c>
      <c r="B417" s="84">
        <v>6.8894000000000002</v>
      </c>
      <c r="C417" s="84">
        <v>5.3141999999999996</v>
      </c>
      <c r="D417" s="84">
        <v>6.0385999999999997</v>
      </c>
      <c r="E417" s="84">
        <v>4.8356000000000003E-2</v>
      </c>
    </row>
    <row r="418" spans="1:5" x14ac:dyDescent="0.25">
      <c r="A418" s="82">
        <v>43489</v>
      </c>
      <c r="B418" s="84">
        <v>6.8674999999999997</v>
      </c>
      <c r="C418" s="84">
        <v>5.274</v>
      </c>
      <c r="D418" s="84">
        <v>5.9904999999999999</v>
      </c>
      <c r="E418" s="84">
        <v>4.7951000000000001E-2</v>
      </c>
    </row>
    <row r="419" spans="1:5" x14ac:dyDescent="0.25">
      <c r="A419" s="82">
        <v>43490</v>
      </c>
      <c r="B419" s="84">
        <v>6.88</v>
      </c>
      <c r="C419" s="84">
        <v>5.2641</v>
      </c>
      <c r="D419" s="84">
        <v>5.9653999999999998</v>
      </c>
      <c r="E419" s="84">
        <v>4.7821000000000002E-2</v>
      </c>
    </row>
    <row r="420" spans="1:5" x14ac:dyDescent="0.25">
      <c r="A420" s="82">
        <v>43493</v>
      </c>
      <c r="B420" s="84">
        <v>6.9341999999999997</v>
      </c>
      <c r="C420" s="84">
        <v>5.2763</v>
      </c>
      <c r="D420" s="84">
        <v>6.0190000000000001</v>
      </c>
      <c r="E420" s="84">
        <v>4.8111000000000001E-2</v>
      </c>
    </row>
    <row r="421" spans="1:5" x14ac:dyDescent="0.25">
      <c r="A421" s="82">
        <v>43494</v>
      </c>
      <c r="B421" s="84">
        <v>7.0068999999999999</v>
      </c>
      <c r="C421" s="84">
        <v>5.3338999999999999</v>
      </c>
      <c r="D421" s="84">
        <v>6.101</v>
      </c>
      <c r="E421" s="84">
        <v>4.8655999999999998E-2</v>
      </c>
    </row>
    <row r="422" spans="1:5" x14ac:dyDescent="0.25">
      <c r="A422" s="82">
        <v>43495</v>
      </c>
      <c r="B422" s="84">
        <v>6.9005000000000001</v>
      </c>
      <c r="C422" s="84">
        <v>5.2781000000000002</v>
      </c>
      <c r="D422" s="84">
        <v>6.0339</v>
      </c>
      <c r="E422" s="84">
        <v>4.8148999999999997E-2</v>
      </c>
    </row>
    <row r="423" spans="1:5" x14ac:dyDescent="0.25">
      <c r="A423" s="82">
        <v>43496</v>
      </c>
      <c r="B423" s="84">
        <v>6.8297999999999996</v>
      </c>
      <c r="C423" s="84">
        <v>5.2108999999999996</v>
      </c>
      <c r="D423" s="84">
        <v>5.9870999999999999</v>
      </c>
      <c r="E423" s="84">
        <v>4.7834000000000002E-2</v>
      </c>
    </row>
    <row r="424" spans="1:5" x14ac:dyDescent="0.25">
      <c r="A424" s="82">
        <v>43497</v>
      </c>
      <c r="B424" s="84">
        <v>6.7832999999999997</v>
      </c>
      <c r="C424" s="84">
        <v>5.1944999999999997</v>
      </c>
      <c r="D424" s="84">
        <v>5.9515000000000002</v>
      </c>
      <c r="E424" s="84">
        <v>4.7581999999999999E-2</v>
      </c>
    </row>
    <row r="425" spans="1:5" x14ac:dyDescent="0.25">
      <c r="A425" s="82">
        <v>43500</v>
      </c>
      <c r="B425" s="84">
        <v>6.8093000000000004</v>
      </c>
      <c r="C425" s="84">
        <v>5.2194000000000003</v>
      </c>
      <c r="D425" s="84">
        <v>5.9743000000000004</v>
      </c>
      <c r="E425" s="84">
        <v>4.7399999999999998E-2</v>
      </c>
    </row>
    <row r="426" spans="1:5" x14ac:dyDescent="0.25">
      <c r="A426" s="82">
        <v>43501</v>
      </c>
      <c r="B426" s="84">
        <v>6.7603</v>
      </c>
      <c r="C426" s="84">
        <v>5.1978999999999997</v>
      </c>
      <c r="D426" s="84">
        <v>5.9371</v>
      </c>
      <c r="E426" s="84">
        <v>4.7174000000000001E-2</v>
      </c>
    </row>
    <row r="427" spans="1:5" x14ac:dyDescent="0.25">
      <c r="A427" s="82">
        <v>43502</v>
      </c>
      <c r="B427" s="84">
        <v>6.7366999999999999</v>
      </c>
      <c r="C427" s="84">
        <v>5.2088999999999999</v>
      </c>
      <c r="D427" s="84">
        <v>5.9328000000000003</v>
      </c>
      <c r="E427" s="84">
        <v>4.7371999999999997E-2</v>
      </c>
    </row>
    <row r="428" spans="1:5" x14ac:dyDescent="0.25">
      <c r="A428" s="82">
        <v>43503</v>
      </c>
      <c r="B428" s="84">
        <v>6.7542999999999997</v>
      </c>
      <c r="C428" s="84">
        <v>5.2407000000000004</v>
      </c>
      <c r="D428" s="84">
        <v>5.9467999999999996</v>
      </c>
      <c r="E428" s="84">
        <v>4.7558000000000003E-2</v>
      </c>
    </row>
    <row r="429" spans="1:5" x14ac:dyDescent="0.25">
      <c r="A429" s="82">
        <v>43504</v>
      </c>
      <c r="B429" s="84">
        <v>6.7774999999999999</v>
      </c>
      <c r="C429" s="84">
        <v>5.2438000000000002</v>
      </c>
      <c r="D429" s="84">
        <v>5.9447000000000001</v>
      </c>
      <c r="E429" s="84">
        <v>4.7646000000000001E-2</v>
      </c>
    </row>
    <row r="430" spans="1:5" x14ac:dyDescent="0.25">
      <c r="A430" s="82">
        <v>43507</v>
      </c>
      <c r="B430" s="84">
        <v>6.7754000000000003</v>
      </c>
      <c r="C430" s="84">
        <v>5.2556000000000003</v>
      </c>
      <c r="D430" s="84">
        <v>5.9459999999999997</v>
      </c>
      <c r="E430" s="84">
        <v>4.7619000000000002E-2</v>
      </c>
    </row>
    <row r="431" spans="1:5" x14ac:dyDescent="0.25">
      <c r="A431" s="82">
        <v>43508</v>
      </c>
      <c r="B431" s="84">
        <v>6.7561</v>
      </c>
      <c r="C431" s="84">
        <v>5.2637999999999998</v>
      </c>
      <c r="D431" s="84">
        <v>5.9377000000000004</v>
      </c>
      <c r="E431" s="84">
        <v>4.7495999999999997E-2</v>
      </c>
    </row>
    <row r="432" spans="1:5" x14ac:dyDescent="0.25">
      <c r="A432" s="82">
        <v>43509</v>
      </c>
      <c r="B432" s="84">
        <v>6.7552000000000003</v>
      </c>
      <c r="C432" s="84">
        <v>5.2428999999999997</v>
      </c>
      <c r="D432" s="84">
        <v>5.9374000000000002</v>
      </c>
      <c r="E432" s="84">
        <v>4.7261999999999998E-2</v>
      </c>
    </row>
    <row r="433" spans="1:5" x14ac:dyDescent="0.25">
      <c r="A433" s="82">
        <v>43510</v>
      </c>
      <c r="B433" s="84">
        <v>6.7763</v>
      </c>
      <c r="C433" s="84">
        <v>5.2866999999999997</v>
      </c>
      <c r="D433" s="84">
        <v>5.9591000000000003</v>
      </c>
      <c r="E433" s="84">
        <v>4.7494000000000001E-2</v>
      </c>
    </row>
    <row r="434" spans="1:5" x14ac:dyDescent="0.25">
      <c r="A434" s="82">
        <v>43511</v>
      </c>
      <c r="B434" s="84">
        <v>6.7267999999999999</v>
      </c>
      <c r="C434" s="84">
        <v>5.2601000000000004</v>
      </c>
      <c r="D434" s="84">
        <v>5.9335000000000004</v>
      </c>
      <c r="E434" s="84">
        <v>4.7536000000000002E-2</v>
      </c>
    </row>
    <row r="435" spans="1:5" x14ac:dyDescent="0.25">
      <c r="A435" s="82">
        <v>43514</v>
      </c>
      <c r="B435" s="84">
        <v>6.8255999999999997</v>
      </c>
      <c r="C435" s="84">
        <v>5.2922000000000002</v>
      </c>
      <c r="D435" s="84">
        <v>5.9885999999999999</v>
      </c>
      <c r="E435" s="84">
        <v>4.7756E-2</v>
      </c>
    </row>
    <row r="436" spans="1:5" x14ac:dyDescent="0.25">
      <c r="A436" s="82">
        <v>43515</v>
      </c>
      <c r="B436" s="84">
        <v>6.8407999999999998</v>
      </c>
      <c r="C436" s="84">
        <v>5.3052000000000001</v>
      </c>
      <c r="D436" s="84">
        <v>5.9958</v>
      </c>
      <c r="E436" s="84">
        <v>4.7786000000000002E-2</v>
      </c>
    </row>
    <row r="437" spans="1:5" x14ac:dyDescent="0.25">
      <c r="A437" s="82">
        <v>43516</v>
      </c>
      <c r="B437" s="84">
        <v>6.8925999999999998</v>
      </c>
      <c r="C437" s="84">
        <v>5.2964000000000002</v>
      </c>
      <c r="D437" s="84">
        <v>6.0072000000000001</v>
      </c>
      <c r="E437" s="84">
        <v>4.7673E-2</v>
      </c>
    </row>
    <row r="438" spans="1:5" x14ac:dyDescent="0.25">
      <c r="A438" s="82">
        <v>43517</v>
      </c>
      <c r="B438" s="84">
        <v>6.9272</v>
      </c>
      <c r="C438" s="84">
        <v>5.3140999999999998</v>
      </c>
      <c r="D438" s="84">
        <v>6.0263</v>
      </c>
      <c r="E438" s="84">
        <v>4.7869000000000002E-2</v>
      </c>
    </row>
    <row r="439" spans="1:5" x14ac:dyDescent="0.25">
      <c r="A439" s="82">
        <v>43518</v>
      </c>
      <c r="B439" s="84">
        <v>6.9146999999999998</v>
      </c>
      <c r="C439" s="84">
        <v>5.3167999999999997</v>
      </c>
      <c r="D439" s="84">
        <v>6.0317999999999996</v>
      </c>
      <c r="E439" s="84">
        <v>4.7865999999999999E-2</v>
      </c>
    </row>
    <row r="440" spans="1:5" x14ac:dyDescent="0.25">
      <c r="A440" s="82">
        <v>43521</v>
      </c>
      <c r="B440" s="84">
        <v>6.9264000000000001</v>
      </c>
      <c r="C440" s="84">
        <v>5.3057999999999996</v>
      </c>
      <c r="D440" s="84">
        <v>6.0244</v>
      </c>
      <c r="E440" s="84">
        <v>4.7822999999999997E-2</v>
      </c>
    </row>
    <row r="441" spans="1:5" x14ac:dyDescent="0.25">
      <c r="A441" s="82">
        <v>43522</v>
      </c>
      <c r="B441" s="84">
        <v>6.9627999999999997</v>
      </c>
      <c r="C441" s="84">
        <v>5.2949000000000002</v>
      </c>
      <c r="D441" s="84">
        <v>6.0141</v>
      </c>
      <c r="E441" s="84">
        <v>4.7652E-2</v>
      </c>
    </row>
    <row r="442" spans="1:5" x14ac:dyDescent="0.25">
      <c r="A442" s="82">
        <v>43523</v>
      </c>
      <c r="B442" s="84">
        <v>7.0133000000000001</v>
      </c>
      <c r="C442" s="84">
        <v>5.2904999999999998</v>
      </c>
      <c r="D442" s="84">
        <v>6.0256999999999996</v>
      </c>
      <c r="E442" s="84">
        <v>4.7792000000000001E-2</v>
      </c>
    </row>
    <row r="443" spans="1:5" x14ac:dyDescent="0.25">
      <c r="A443" s="82">
        <v>43524</v>
      </c>
      <c r="B443" s="84">
        <v>7.0601000000000003</v>
      </c>
      <c r="C443" s="84">
        <v>5.3177000000000003</v>
      </c>
      <c r="D443" s="84">
        <v>6.0575999999999999</v>
      </c>
      <c r="E443" s="84">
        <v>4.7886999999999999E-2</v>
      </c>
    </row>
    <row r="444" spans="1:5" x14ac:dyDescent="0.25">
      <c r="A444" s="82">
        <v>43525</v>
      </c>
      <c r="B444" s="84">
        <v>7.0659000000000001</v>
      </c>
      <c r="C444" s="84">
        <v>5.3441999999999998</v>
      </c>
      <c r="D444" s="84">
        <v>6.0762</v>
      </c>
      <c r="E444" s="84">
        <v>4.7662000000000003E-2</v>
      </c>
    </row>
    <row r="445" spans="1:5" x14ac:dyDescent="0.25">
      <c r="A445" s="82">
        <v>43528</v>
      </c>
      <c r="B445" s="84">
        <v>7.1012000000000004</v>
      </c>
      <c r="C445" s="84">
        <v>5.3780999999999999</v>
      </c>
      <c r="D445" s="84">
        <v>6.1024000000000003</v>
      </c>
      <c r="E445" s="84">
        <v>4.7951000000000001E-2</v>
      </c>
    </row>
    <row r="446" spans="1:5" x14ac:dyDescent="0.25">
      <c r="A446" s="82">
        <v>43529</v>
      </c>
      <c r="B446" s="84">
        <v>7.0575999999999999</v>
      </c>
      <c r="C446" s="84">
        <v>5.3670999999999998</v>
      </c>
      <c r="D446" s="84">
        <v>6.0803000000000003</v>
      </c>
      <c r="E446" s="84">
        <v>4.7832E-2</v>
      </c>
    </row>
    <row r="447" spans="1:5" x14ac:dyDescent="0.25">
      <c r="A447" s="82">
        <v>43530</v>
      </c>
      <c r="B447" s="84">
        <v>7.0579000000000001</v>
      </c>
      <c r="C447" s="84">
        <v>5.3789999999999996</v>
      </c>
      <c r="D447" s="84">
        <v>6.08</v>
      </c>
      <c r="E447" s="84">
        <v>4.7979000000000001E-2</v>
      </c>
    </row>
    <row r="448" spans="1:5" x14ac:dyDescent="0.25">
      <c r="A448" s="82">
        <v>43531</v>
      </c>
      <c r="B448" s="84">
        <v>7.1359000000000004</v>
      </c>
      <c r="C448" s="84">
        <v>5.4309000000000003</v>
      </c>
      <c r="D448" s="84">
        <v>6.1418999999999997</v>
      </c>
      <c r="E448" s="84">
        <v>4.8495999999999997E-2</v>
      </c>
    </row>
    <row r="449" spans="1:5" x14ac:dyDescent="0.25">
      <c r="A449" s="82">
        <v>43532</v>
      </c>
      <c r="B449" s="84">
        <v>7.1260000000000003</v>
      </c>
      <c r="C449" s="84">
        <v>5.4543999999999997</v>
      </c>
      <c r="D449" s="84">
        <v>6.1157000000000004</v>
      </c>
      <c r="E449" s="84">
        <v>4.8980999999999997E-2</v>
      </c>
    </row>
    <row r="450" spans="1:5" x14ac:dyDescent="0.25">
      <c r="A450" s="82">
        <v>43535</v>
      </c>
      <c r="B450" s="84">
        <v>7.0514999999999999</v>
      </c>
      <c r="C450" s="84">
        <v>5.4344999999999999</v>
      </c>
      <c r="D450" s="84">
        <v>6.1113999999999997</v>
      </c>
      <c r="E450" s="84">
        <v>4.8744999999999997E-2</v>
      </c>
    </row>
    <row r="451" spans="1:5" x14ac:dyDescent="0.25">
      <c r="A451" s="82">
        <v>43536</v>
      </c>
      <c r="B451" s="84">
        <v>7.1515000000000004</v>
      </c>
      <c r="C451" s="84">
        <v>5.4359000000000002</v>
      </c>
      <c r="D451" s="84">
        <v>6.1249000000000002</v>
      </c>
      <c r="E451" s="84">
        <v>4.8701000000000001E-2</v>
      </c>
    </row>
    <row r="452" spans="1:5" x14ac:dyDescent="0.25">
      <c r="A452" s="82">
        <v>43537</v>
      </c>
      <c r="B452" s="84">
        <v>7.1527000000000003</v>
      </c>
      <c r="C452" s="84">
        <v>5.4523000000000001</v>
      </c>
      <c r="D452" s="84">
        <v>6.1566999999999998</v>
      </c>
      <c r="E452" s="84">
        <v>4.8853000000000001E-2</v>
      </c>
    </row>
    <row r="453" spans="1:5" x14ac:dyDescent="0.25">
      <c r="A453" s="82">
        <v>43538</v>
      </c>
      <c r="B453" s="84">
        <v>7.2310999999999996</v>
      </c>
      <c r="C453" s="84">
        <v>5.4617000000000004</v>
      </c>
      <c r="D453" s="84">
        <v>6.18</v>
      </c>
      <c r="E453" s="84">
        <v>4.8809999999999999E-2</v>
      </c>
    </row>
    <row r="454" spans="1:5" x14ac:dyDescent="0.25">
      <c r="A454" s="82">
        <v>43539</v>
      </c>
      <c r="B454" s="84">
        <v>7.2171000000000003</v>
      </c>
      <c r="C454" s="84">
        <v>5.4564000000000004</v>
      </c>
      <c r="D454" s="84">
        <v>6.1776</v>
      </c>
      <c r="E454" s="84">
        <v>4.8738999999999998E-2</v>
      </c>
    </row>
    <row r="455" spans="1:5" x14ac:dyDescent="0.25">
      <c r="A455" s="82">
        <v>43542</v>
      </c>
      <c r="B455" s="84">
        <v>7.2244999999999999</v>
      </c>
      <c r="C455" s="84">
        <v>5.4543999999999997</v>
      </c>
      <c r="D455" s="84">
        <v>6.1905000000000001</v>
      </c>
      <c r="E455" s="84">
        <v>4.8798000000000001E-2</v>
      </c>
    </row>
    <row r="456" spans="1:5" x14ac:dyDescent="0.25">
      <c r="A456" s="82">
        <v>43543</v>
      </c>
      <c r="B456" s="84">
        <v>7.242</v>
      </c>
      <c r="C456" s="84">
        <v>5.4641999999999999</v>
      </c>
      <c r="D456" s="84">
        <v>6.2034000000000002</v>
      </c>
      <c r="E456" s="84">
        <v>4.8991E-2</v>
      </c>
    </row>
    <row r="457" spans="1:5" x14ac:dyDescent="0.25">
      <c r="A457" s="82">
        <v>43544</v>
      </c>
      <c r="B457" s="84">
        <v>7.226</v>
      </c>
      <c r="C457" s="84">
        <v>5.47</v>
      </c>
      <c r="D457" s="84">
        <v>6.2081999999999997</v>
      </c>
      <c r="E457" s="84">
        <v>4.8918000000000003E-2</v>
      </c>
    </row>
    <row r="458" spans="1:5" x14ac:dyDescent="0.25">
      <c r="A458" s="82">
        <v>43545</v>
      </c>
      <c r="B458" s="84">
        <v>7.1483999999999996</v>
      </c>
      <c r="C458" s="84">
        <v>5.4391999999999996</v>
      </c>
      <c r="D458" s="84">
        <v>6.2031999999999998</v>
      </c>
      <c r="E458" s="84">
        <v>4.9114999999999999E-2</v>
      </c>
    </row>
    <row r="459" spans="1:5" x14ac:dyDescent="0.25">
      <c r="A459" s="82">
        <v>43546</v>
      </c>
      <c r="B459" s="84">
        <v>7.2457000000000003</v>
      </c>
      <c r="C459" s="84">
        <v>5.5274000000000001</v>
      </c>
      <c r="D459" s="84">
        <v>6.2629999999999999</v>
      </c>
      <c r="E459" s="84">
        <v>4.9872E-2</v>
      </c>
    </row>
    <row r="460" spans="1:5" x14ac:dyDescent="0.25">
      <c r="A460" s="82">
        <v>43549</v>
      </c>
      <c r="B460" s="84">
        <v>7.4321000000000002</v>
      </c>
      <c r="C460" s="84">
        <v>5.6458000000000004</v>
      </c>
      <c r="D460" s="84">
        <v>6.3857999999999997</v>
      </c>
      <c r="E460" s="84">
        <v>5.1152000000000003E-2</v>
      </c>
    </row>
    <row r="461" spans="1:5" x14ac:dyDescent="0.25">
      <c r="A461" s="82">
        <v>43550</v>
      </c>
      <c r="B461" s="84">
        <v>7.2466999999999997</v>
      </c>
      <c r="C461" s="84">
        <v>5.4945000000000004</v>
      </c>
      <c r="D461" s="84">
        <v>6.2161999999999997</v>
      </c>
      <c r="E461" s="84">
        <v>4.9707000000000001E-2</v>
      </c>
    </row>
    <row r="462" spans="1:5" x14ac:dyDescent="0.25">
      <c r="A462" s="82">
        <v>43551</v>
      </c>
      <c r="B462" s="84">
        <v>7.0259</v>
      </c>
      <c r="C462" s="84">
        <v>5.3307000000000002</v>
      </c>
      <c r="D462" s="84">
        <v>6.0091000000000001</v>
      </c>
      <c r="E462" s="84">
        <v>4.8129999999999999E-2</v>
      </c>
    </row>
    <row r="463" spans="1:5" x14ac:dyDescent="0.25">
      <c r="A463" s="82">
        <v>43552</v>
      </c>
      <c r="B463" s="84">
        <v>7.2779999999999996</v>
      </c>
      <c r="C463" s="84">
        <v>5.5423</v>
      </c>
      <c r="D463" s="84">
        <v>6.2335000000000003</v>
      </c>
      <c r="E463" s="84">
        <v>5.0148999999999999E-2</v>
      </c>
    </row>
    <row r="464" spans="1:5" x14ac:dyDescent="0.25">
      <c r="A464" s="82">
        <v>43553</v>
      </c>
      <c r="B464" s="84">
        <v>7.3353999999999999</v>
      </c>
      <c r="C464" s="84">
        <v>5.6284000000000001</v>
      </c>
      <c r="D464" s="84">
        <v>6.3188000000000004</v>
      </c>
      <c r="E464" s="84">
        <v>5.0703999999999999E-2</v>
      </c>
    </row>
    <row r="465" spans="1:5" x14ac:dyDescent="0.25">
      <c r="A465" s="82">
        <v>43556</v>
      </c>
      <c r="B465" s="84">
        <v>7.3163</v>
      </c>
      <c r="C465" s="84">
        <v>5.5986000000000002</v>
      </c>
      <c r="D465" s="84">
        <v>6.2906000000000004</v>
      </c>
      <c r="E465" s="84">
        <v>5.0311000000000002E-2</v>
      </c>
    </row>
    <row r="466" spans="1:5" x14ac:dyDescent="0.25">
      <c r="A466" s="82">
        <v>43557</v>
      </c>
      <c r="B466" s="84">
        <v>7.2369000000000003</v>
      </c>
      <c r="C466" s="84">
        <v>5.5568999999999997</v>
      </c>
      <c r="D466" s="84">
        <v>6.2241999999999997</v>
      </c>
      <c r="E466" s="84">
        <v>4.9776000000000001E-2</v>
      </c>
    </row>
    <row r="467" spans="1:5" x14ac:dyDescent="0.25">
      <c r="A467" s="82">
        <v>43558</v>
      </c>
      <c r="B467" s="84">
        <v>7.3753000000000002</v>
      </c>
      <c r="C467" s="84">
        <v>5.6067</v>
      </c>
      <c r="D467" s="84">
        <v>6.3022</v>
      </c>
      <c r="E467" s="84">
        <v>5.0164E-2</v>
      </c>
    </row>
    <row r="468" spans="1:5" x14ac:dyDescent="0.25">
      <c r="A468" s="82">
        <v>43559</v>
      </c>
      <c r="B468" s="84">
        <v>7.3967999999999998</v>
      </c>
      <c r="C468" s="84">
        <v>5.6291000000000002</v>
      </c>
      <c r="D468" s="84">
        <v>6.3224999999999998</v>
      </c>
      <c r="E468" s="84">
        <v>5.0410999999999997E-2</v>
      </c>
    </row>
    <row r="469" spans="1:5" x14ac:dyDescent="0.25">
      <c r="A469" s="82">
        <v>43560</v>
      </c>
      <c r="B469" s="84">
        <v>7.3026999999999997</v>
      </c>
      <c r="C469" s="84">
        <v>5.5922999999999998</v>
      </c>
      <c r="D469" s="84">
        <v>6.2797000000000001</v>
      </c>
      <c r="E469" s="84">
        <v>4.9946999999999998E-2</v>
      </c>
    </row>
    <row r="470" spans="1:5" x14ac:dyDescent="0.25">
      <c r="A470" s="82">
        <v>43563</v>
      </c>
      <c r="B470" s="84">
        <v>7.3863000000000003</v>
      </c>
      <c r="C470" s="84">
        <v>5.6670999999999996</v>
      </c>
      <c r="D470" s="84">
        <v>6.3681999999999999</v>
      </c>
      <c r="E470" s="84">
        <v>5.0727000000000001E-2</v>
      </c>
    </row>
    <row r="471" spans="1:5" x14ac:dyDescent="0.25">
      <c r="A471" s="82">
        <v>43564</v>
      </c>
      <c r="B471" s="84">
        <v>7.3890000000000002</v>
      </c>
      <c r="C471" s="84">
        <v>5.6576000000000004</v>
      </c>
      <c r="D471" s="84">
        <v>6.3775000000000004</v>
      </c>
      <c r="E471" s="84">
        <v>5.0706000000000001E-2</v>
      </c>
    </row>
    <row r="472" spans="1:5" x14ac:dyDescent="0.25">
      <c r="A472" s="82">
        <v>43565</v>
      </c>
      <c r="B472" s="84">
        <v>7.4050000000000002</v>
      </c>
      <c r="C472" s="84">
        <v>5.6726999999999999</v>
      </c>
      <c r="D472" s="84">
        <v>6.3945999999999996</v>
      </c>
      <c r="E472" s="84">
        <v>5.0909000000000003E-2</v>
      </c>
    </row>
    <row r="473" spans="1:5" x14ac:dyDescent="0.25">
      <c r="A473" s="82">
        <v>43566</v>
      </c>
      <c r="B473" s="84">
        <v>7.4621000000000004</v>
      </c>
      <c r="C473" s="84">
        <v>5.7111999999999998</v>
      </c>
      <c r="D473" s="84">
        <v>6.4409999999999998</v>
      </c>
      <c r="E473" s="84">
        <v>5.1270000000000003E-2</v>
      </c>
    </row>
    <row r="474" spans="1:5" x14ac:dyDescent="0.25">
      <c r="A474" s="82">
        <v>43567</v>
      </c>
      <c r="B474" s="84">
        <v>7.5469999999999997</v>
      </c>
      <c r="C474" s="84">
        <v>5.7827000000000002</v>
      </c>
      <c r="D474" s="84">
        <v>6.5358999999999998</v>
      </c>
      <c r="E474" s="84">
        <v>5.1546000000000002E-2</v>
      </c>
    </row>
    <row r="475" spans="1:5" x14ac:dyDescent="0.25">
      <c r="A475" s="82">
        <v>43570</v>
      </c>
      <c r="B475" s="84">
        <v>7.5655000000000001</v>
      </c>
      <c r="C475" s="84">
        <v>5.7851999999999997</v>
      </c>
      <c r="D475" s="84">
        <v>6.5449000000000002</v>
      </c>
      <c r="E475" s="84">
        <v>5.1558E-2</v>
      </c>
    </row>
    <row r="712" ht="12" customHeight="1" x14ac:dyDescent="0.25"/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F352"/>
  <sheetViews>
    <sheetView workbookViewId="0">
      <selection activeCell="T31" sqref="T31"/>
    </sheetView>
  </sheetViews>
  <sheetFormatPr defaultColWidth="10.28515625" defaultRowHeight="15" x14ac:dyDescent="0.25"/>
  <cols>
    <col min="1" max="1" width="10.7109375" style="1" bestFit="1" customWidth="1"/>
    <col min="2" max="2" width="6.5703125" style="4" bestFit="1" customWidth="1"/>
    <col min="3" max="3" width="10.5703125" style="4" bestFit="1" customWidth="1"/>
    <col min="4" max="4" width="9.140625" style="4" bestFit="1" customWidth="1"/>
    <col min="5" max="5" width="6.5703125" style="4" bestFit="1" customWidth="1"/>
    <col min="6" max="6" width="10.42578125" style="4" bestFit="1" customWidth="1"/>
    <col min="7" max="7" width="9" style="4" bestFit="1" customWidth="1"/>
    <col min="8" max="8" width="6.5703125" style="12" bestFit="1" customWidth="1"/>
    <col min="9" max="9" width="10.28515625" style="4"/>
    <col min="10" max="10" width="8.85546875" style="4" bestFit="1" customWidth="1"/>
    <col min="11" max="11" width="8.5703125" style="4" bestFit="1" customWidth="1"/>
    <col min="12" max="12" width="10" style="4" bestFit="1" customWidth="1"/>
    <col min="13" max="13" width="8.5703125" style="4" bestFit="1" customWidth="1"/>
    <col min="14" max="15" width="12.140625" style="5" bestFit="1" customWidth="1"/>
    <col min="16" max="16" width="11.5703125" style="5" bestFit="1" customWidth="1"/>
    <col min="17" max="17" width="12.140625" style="5" bestFit="1" customWidth="1"/>
    <col min="18" max="18" width="11.5703125" style="5" bestFit="1" customWidth="1"/>
    <col min="19" max="19" width="9.28515625" style="5" customWidth="1"/>
    <col min="20" max="20" width="15.7109375" style="5" bestFit="1" customWidth="1"/>
    <col min="21" max="21" width="6.85546875" style="5" bestFit="1" customWidth="1"/>
    <col min="22" max="22" width="15.7109375" style="5" bestFit="1" customWidth="1"/>
    <col min="23" max="23" width="12.140625" style="1" bestFit="1" customWidth="1"/>
    <col min="24" max="24" width="13.140625" style="1" bestFit="1" customWidth="1"/>
    <col min="25" max="25" width="12.5703125" style="1" bestFit="1" customWidth="1"/>
    <col min="26" max="26" width="13.140625" style="1" bestFit="1" customWidth="1"/>
    <col min="27" max="27" width="11.5703125" style="1" bestFit="1" customWidth="1"/>
    <col min="28" max="28" width="8.85546875" style="1" bestFit="1" customWidth="1"/>
    <col min="29" max="29" width="6.85546875" style="1" bestFit="1" customWidth="1"/>
    <col min="30" max="30" width="15.7109375" style="1" bestFit="1" customWidth="1"/>
    <col min="31" max="31" width="9.42578125" style="1" bestFit="1" customWidth="1"/>
    <col min="32" max="32" width="13.140625" style="1" bestFit="1" customWidth="1"/>
    <col min="33" max="16384" width="10.28515625" style="1"/>
  </cols>
  <sheetData>
    <row r="1" spans="1:32" x14ac:dyDescent="0.25">
      <c r="A1" s="19" t="s">
        <v>21</v>
      </c>
      <c r="B1" s="17" t="s">
        <v>22</v>
      </c>
      <c r="C1" s="17" t="s">
        <v>23</v>
      </c>
      <c r="D1" s="17" t="s">
        <v>27</v>
      </c>
      <c r="E1" s="18" t="s">
        <v>19</v>
      </c>
      <c r="F1" s="18" t="s">
        <v>3</v>
      </c>
      <c r="G1" s="18" t="s">
        <v>28</v>
      </c>
      <c r="H1" s="22" t="s">
        <v>20</v>
      </c>
      <c r="I1" s="19" t="s">
        <v>24</v>
      </c>
      <c r="J1" s="19" t="s">
        <v>29</v>
      </c>
      <c r="K1" s="20" t="s">
        <v>25</v>
      </c>
      <c r="L1" s="20" t="s">
        <v>26</v>
      </c>
      <c r="M1" s="20" t="s">
        <v>30</v>
      </c>
      <c r="N1" s="36" t="s">
        <v>4</v>
      </c>
      <c r="O1" s="37" t="s">
        <v>5</v>
      </c>
      <c r="P1" s="37" t="s">
        <v>6</v>
      </c>
      <c r="Q1" s="37" t="s">
        <v>31</v>
      </c>
      <c r="R1" s="38" t="s">
        <v>32</v>
      </c>
      <c r="T1" s="1"/>
      <c r="U1" s="1"/>
      <c r="V1" s="1"/>
    </row>
    <row r="2" spans="1:32" x14ac:dyDescent="0.25">
      <c r="A2" s="71" t="str">
        <f>VERILER!A225</f>
        <v>13.04.2018</v>
      </c>
      <c r="B2" s="21">
        <f>VERILER!B225</f>
        <v>5.8287000000000004</v>
      </c>
      <c r="C2" s="5"/>
      <c r="D2" s="5"/>
      <c r="E2" s="21">
        <f>VERILER!C225</f>
        <v>4.0876999999999999</v>
      </c>
      <c r="F2" s="5"/>
      <c r="G2" s="5"/>
      <c r="H2" s="21">
        <f>VERILER!D225</f>
        <v>5.0381</v>
      </c>
      <c r="I2" s="5"/>
      <c r="J2" s="5"/>
      <c r="K2" s="23">
        <f>VERILER!E225</f>
        <v>3.8004000000000003E-2</v>
      </c>
      <c r="L2" s="5"/>
      <c r="M2" s="5"/>
      <c r="N2" s="41">
        <f t="shared" ref="N2:N27" si="0">D2*$W$19+G2*$X$19+J2*$Y$19+M2*$Z$19</f>
        <v>0</v>
      </c>
      <c r="O2" s="41">
        <f t="shared" ref="O2:O27" si="1">D2*$W$31+G2*$X$31+J2*$Y$31+M2*$Z$31</f>
        <v>0</v>
      </c>
      <c r="P2" s="41">
        <f t="shared" ref="P2:P36" si="2">D2*$W$32+G2*$X$32+J2*$Y$32+M2*$Z$32</f>
        <v>0</v>
      </c>
      <c r="Q2" s="41">
        <f t="shared" ref="Q2:Q36" si="3">D2*$W$33+G2*$X$33+J2*$Y$33+M2*$Z$33</f>
        <v>0</v>
      </c>
      <c r="R2" s="41">
        <f t="shared" ref="R2:R36" si="4">D2*$W$34+G2*$X$34+J2*$Y$34+M2*$Z$34</f>
        <v>0</v>
      </c>
      <c r="S2" s="6"/>
      <c r="T2" s="2"/>
      <c r="U2" s="2"/>
      <c r="V2" s="2"/>
    </row>
    <row r="3" spans="1:32" x14ac:dyDescent="0.25">
      <c r="A3" s="71" t="str">
        <f>VERILER!A226</f>
        <v>16.04.2018</v>
      </c>
      <c r="B3" s="21">
        <f>VERILER!B226</f>
        <v>5.8392999999999997</v>
      </c>
      <c r="C3" s="5">
        <f>LN(B3/B2)</f>
        <v>1.816935707251915E-3</v>
      </c>
      <c r="D3" s="5">
        <f>$B$252*EXP(C3)</f>
        <v>7.5792585224835713</v>
      </c>
      <c r="E3" s="21">
        <f>VERILER!C226</f>
        <v>4.1002000000000001</v>
      </c>
      <c r="F3" s="5">
        <f>LN(E3/E2)</f>
        <v>3.0532883183743832E-3</v>
      </c>
      <c r="G3" s="5">
        <f>$E$252*EXP(F3)</f>
        <v>5.8028908775105803</v>
      </c>
      <c r="H3" s="21">
        <f>VERILER!D226</f>
        <v>5.0618999999999996</v>
      </c>
      <c r="I3" s="5">
        <f>LN(H3/H2)</f>
        <v>4.7128800103508799E-3</v>
      </c>
      <c r="J3" s="5">
        <f>$H$252*EXP(I3)</f>
        <v>6.5758181278656629</v>
      </c>
      <c r="K3" s="23">
        <f>VERILER!E226</f>
        <v>3.8105E-2</v>
      </c>
      <c r="L3" s="5">
        <f>LN(K3/K2)</f>
        <v>2.6540897735775637E-3</v>
      </c>
      <c r="M3" s="5">
        <f>$K$252*EXP(L3)</f>
        <v>5.1695021313545933E-2</v>
      </c>
      <c r="N3" s="41">
        <f t="shared" si="0"/>
        <v>374161.8325796838</v>
      </c>
      <c r="O3" s="41">
        <f t="shared" si="1"/>
        <v>384180.01845303463</v>
      </c>
      <c r="P3" s="41">
        <f t="shared" si="2"/>
        <v>384192.41212319239</v>
      </c>
      <c r="Q3" s="41">
        <f t="shared" si="3"/>
        <v>384209.07261064788</v>
      </c>
      <c r="R3" s="41">
        <f t="shared" si="4"/>
        <v>384188.40872956277</v>
      </c>
      <c r="S3" s="6"/>
      <c r="T3" s="3"/>
      <c r="U3" s="3" t="s">
        <v>2</v>
      </c>
      <c r="V3" s="2"/>
      <c r="W3" s="10"/>
      <c r="X3" s="10"/>
      <c r="Y3" s="3" t="s">
        <v>13</v>
      </c>
      <c r="Z3" s="3" t="s">
        <v>14</v>
      </c>
    </row>
    <row r="4" spans="1:32" x14ac:dyDescent="0.25">
      <c r="A4" s="71" t="str">
        <f>VERILER!A227</f>
        <v>17.04.2018</v>
      </c>
      <c r="B4" s="21">
        <f>VERILER!B227</f>
        <v>5.8596000000000004</v>
      </c>
      <c r="C4" s="5">
        <f t="shared" ref="C4:C36" si="5">LN(B4/B3)</f>
        <v>3.4704152311859646E-3</v>
      </c>
      <c r="D4" s="5">
        <f>$B$252*EXP(C4)</f>
        <v>7.5918010377956273</v>
      </c>
      <c r="E4" s="21">
        <f>VERILER!C227</f>
        <v>4.0928000000000004</v>
      </c>
      <c r="F4" s="5">
        <f t="shared" ref="F4:F36" si="6">LN(E4/E3)</f>
        <v>-1.8064206059511512E-3</v>
      </c>
      <c r="G4" s="5">
        <f>$E$252*EXP(F4)</f>
        <v>5.7747589288327399</v>
      </c>
      <c r="H4" s="21">
        <f>VERILER!D227</f>
        <v>5.0541999999999998</v>
      </c>
      <c r="I4" s="5">
        <f t="shared" ref="I4:I36" si="7">LN(H4/H3)</f>
        <v>-1.5223260914873173E-3</v>
      </c>
      <c r="J4" s="5">
        <f>$H$252*EXP(I4)</f>
        <v>6.5349441079436579</v>
      </c>
      <c r="K4" s="23">
        <f>VERILER!E227</f>
        <v>3.8197000000000002E-2</v>
      </c>
      <c r="L4" s="5">
        <f t="shared" ref="L4:L36" si="8">LN(K4/K3)</f>
        <v>2.4114713790766183E-3</v>
      </c>
      <c r="M4" s="5">
        <f>$K$252*EXP(L4)</f>
        <v>5.1682480671827846E-2</v>
      </c>
      <c r="N4" s="41">
        <f t="shared" si="0"/>
        <v>372841.17616075434</v>
      </c>
      <c r="O4" s="41">
        <f t="shared" si="1"/>
        <v>382875.9406016976</v>
      </c>
      <c r="P4" s="41">
        <f t="shared" si="2"/>
        <v>382823.12826065189</v>
      </c>
      <c r="Q4" s="41">
        <f t="shared" si="3"/>
        <v>382825.96448134538</v>
      </c>
      <c r="R4" s="41">
        <f t="shared" si="4"/>
        <v>382865.31997390225</v>
      </c>
      <c r="S4" s="11"/>
      <c r="T4" s="7" t="s">
        <v>10</v>
      </c>
      <c r="U4" s="7" t="s">
        <v>11</v>
      </c>
      <c r="V4" s="7" t="s">
        <v>12</v>
      </c>
      <c r="W4" s="7" t="s">
        <v>15</v>
      </c>
      <c r="X4" s="7" t="s">
        <v>16</v>
      </c>
      <c r="Y4" s="7" t="s">
        <v>17</v>
      </c>
      <c r="Z4" s="7" t="s">
        <v>18</v>
      </c>
    </row>
    <row r="5" spans="1:32" x14ac:dyDescent="0.25">
      <c r="A5" s="71" t="str">
        <f>VERILER!A228</f>
        <v>18.04.2018</v>
      </c>
      <c r="B5" s="21">
        <f>VERILER!B228</f>
        <v>5.6727999999999996</v>
      </c>
      <c r="C5" s="5">
        <f t="shared" si="5"/>
        <v>-3.2398518865828084E-2</v>
      </c>
      <c r="D5" s="5">
        <f>$B$252*EXP(C5)</f>
        <v>7.3243170864905442</v>
      </c>
      <c r="E5" s="21">
        <f>VERILER!C228</f>
        <v>4.1665999999999999</v>
      </c>
      <c r="F5" s="5">
        <f t="shared" si="6"/>
        <v>1.7871023109757644E-2</v>
      </c>
      <c r="G5" s="5">
        <f>$E$252*EXP(F5)</f>
        <v>5.8895167904612959</v>
      </c>
      <c r="H5" s="21">
        <f>VERILER!D228</f>
        <v>4.9882</v>
      </c>
      <c r="I5" s="5">
        <f t="shared" si="7"/>
        <v>-1.3144457553865157E-2</v>
      </c>
      <c r="J5" s="5">
        <f>$H$252*EXP(I5)</f>
        <v>6.4594337738910212</v>
      </c>
      <c r="K5" s="23">
        <f>VERILER!E228</f>
        <v>3.7899000000000002E-2</v>
      </c>
      <c r="L5" s="5">
        <f t="shared" si="8"/>
        <v>-7.8322519811472834E-3</v>
      </c>
      <c r="M5" s="5">
        <f>$K$252*EXP(L5)</f>
        <v>5.1155762023195536E-2</v>
      </c>
      <c r="N5" s="41">
        <f t="shared" si="0"/>
        <v>367658.51362102129</v>
      </c>
      <c r="O5" s="41">
        <f t="shared" si="1"/>
        <v>377339.72052934271</v>
      </c>
      <c r="P5" s="41">
        <f t="shared" si="2"/>
        <v>377838.83027465694</v>
      </c>
      <c r="Q5" s="41">
        <f t="shared" si="3"/>
        <v>377527.92915661546</v>
      </c>
      <c r="R5" s="41">
        <f t="shared" si="4"/>
        <v>377580.49702285917</v>
      </c>
      <c r="T5" s="41">
        <f>PERCENTILE(N3:N252,1-U5)</f>
        <v>356544.71283052315</v>
      </c>
      <c r="U5" s="10">
        <v>0.99</v>
      </c>
      <c r="V5" s="13">
        <f>SUM(W21:Z21)-T5</f>
        <v>16292.587169476843</v>
      </c>
      <c r="Z5" s="33"/>
    </row>
    <row r="6" spans="1:32" x14ac:dyDescent="0.25">
      <c r="A6" s="71" t="str">
        <f>VERILER!A229</f>
        <v>19.04.2018</v>
      </c>
      <c r="B6" s="21">
        <f>VERILER!B229</f>
        <v>5.7100999999999997</v>
      </c>
      <c r="C6" s="5">
        <f t="shared" si="5"/>
        <v>6.5537136417669201E-3</v>
      </c>
      <c r="D6" s="5">
        <f>$B$252*EXP(C6)</f>
        <v>7.6152449495839791</v>
      </c>
      <c r="E6" s="21">
        <f>VERILER!C229</f>
        <v>4.0273000000000003</v>
      </c>
      <c r="F6" s="5">
        <f t="shared" si="6"/>
        <v>-3.400417927332549E-2</v>
      </c>
      <c r="G6" s="5">
        <f>$E$252*EXP(F6)</f>
        <v>5.5917860989775834</v>
      </c>
      <c r="H6" s="21">
        <f>VERILER!D229</f>
        <v>4.9840999999999998</v>
      </c>
      <c r="I6" s="5">
        <f t="shared" si="7"/>
        <v>-8.2227775558594706E-4</v>
      </c>
      <c r="J6" s="5">
        <f>$H$252*EXP(I6)</f>
        <v>6.5395204863477812</v>
      </c>
      <c r="K6" s="23">
        <f>VERILER!E229</f>
        <v>3.7421999999999997E-2</v>
      </c>
      <c r="L6" s="5">
        <f t="shared" si="8"/>
        <v>-1.2665959743969651E-2</v>
      </c>
      <c r="M6" s="5">
        <f>$K$252*EXP(L6)</f>
        <v>5.0909086677748745E-2</v>
      </c>
      <c r="N6" s="41">
        <f t="shared" si="0"/>
        <v>371423.05849174381</v>
      </c>
      <c r="O6" s="41">
        <f t="shared" si="1"/>
        <v>381488.81085389305</v>
      </c>
      <c r="P6" s="41">
        <f t="shared" si="2"/>
        <v>381088.73314253823</v>
      </c>
      <c r="Q6" s="41">
        <f t="shared" si="3"/>
        <v>381414.83909396501</v>
      </c>
      <c r="R6" s="41">
        <f t="shared" si="4"/>
        <v>381297.19765108835</v>
      </c>
      <c r="T6" s="41">
        <f>PERCENTILE(O3:O252,1-U6)</f>
        <v>366111.70978259132</v>
      </c>
      <c r="U6" s="10">
        <v>0.99</v>
      </c>
      <c r="V6" s="72">
        <f>SUM(W23:Z23)-T6</f>
        <v>16725.590217408666</v>
      </c>
      <c r="W6" s="12" t="s">
        <v>22</v>
      </c>
      <c r="X6" s="8">
        <f>($V$5-V6)/$W$22</f>
        <v>-4.3300304793182295E-2</v>
      </c>
      <c r="Y6" s="9">
        <f>(V6-$V$5)/$V$5</f>
        <v>2.6576690578831302E-2</v>
      </c>
      <c r="Z6" s="42">
        <f>W22/B252</f>
        <v>1321.7897032582116</v>
      </c>
    </row>
    <row r="7" spans="1:32" x14ac:dyDescent="0.25">
      <c r="A7" s="71" t="str">
        <f>VERILER!A230</f>
        <v>20.04.2018</v>
      </c>
      <c r="B7" s="21">
        <f>VERILER!B230</f>
        <v>5.6612999999999998</v>
      </c>
      <c r="C7" s="5">
        <f t="shared" si="5"/>
        <v>-8.5829888283941759E-3</v>
      </c>
      <c r="D7" s="5">
        <f>$B$252*EXP(C7)</f>
        <v>7.5008432689445019</v>
      </c>
      <c r="E7" s="21">
        <f>VERILER!C230</f>
        <v>4.0331999999999999</v>
      </c>
      <c r="F7" s="5">
        <f t="shared" si="6"/>
        <v>1.4639292981043666E-3</v>
      </c>
      <c r="G7" s="5">
        <f>$E$252*EXP(F7)</f>
        <v>5.7936753259007272</v>
      </c>
      <c r="H7" s="21">
        <f>VERILER!D230</f>
        <v>4.9669999999999996</v>
      </c>
      <c r="I7" s="5">
        <f t="shared" si="7"/>
        <v>-3.436809364112585E-3</v>
      </c>
      <c r="J7" s="5">
        <f>$H$252*EXP(I7)</f>
        <v>6.5224450352119741</v>
      </c>
      <c r="K7" s="23">
        <f>VERILER!E230</f>
        <v>3.7393999999999997E-2</v>
      </c>
      <c r="L7" s="5">
        <f t="shared" si="8"/>
        <v>-7.4850302895812905E-4</v>
      </c>
      <c r="M7" s="5">
        <f>$K$252*EXP(L7)</f>
        <v>5.1519423120089787E-2</v>
      </c>
      <c r="N7" s="41">
        <f t="shared" si="0"/>
        <v>371274.695661543</v>
      </c>
      <c r="O7" s="41">
        <f t="shared" si="1"/>
        <v>381189.23306018749</v>
      </c>
      <c r="P7" s="41">
        <f t="shared" si="2"/>
        <v>381289.34567519982</v>
      </c>
      <c r="Q7" s="41">
        <f t="shared" si="3"/>
        <v>381240.38655859564</v>
      </c>
      <c r="R7" s="41">
        <f t="shared" si="4"/>
        <v>381267.21343183855</v>
      </c>
      <c r="T7" s="41">
        <f>PERCENTILE(P3:P252,1-U7)</f>
        <v>366073.55055819306</v>
      </c>
      <c r="U7" s="10">
        <v>0.99</v>
      </c>
      <c r="V7" s="72">
        <f>SUM(W24:Z24)-T7</f>
        <v>16763.749441806925</v>
      </c>
      <c r="W7" s="15" t="s">
        <v>19</v>
      </c>
      <c r="X7" s="8">
        <f>($V$5-V7)/$W$22</f>
        <v>-4.7116227233008248E-2</v>
      </c>
      <c r="Y7" s="9">
        <f>(V7-$V$5)/$V$5</f>
        <v>2.8918812428561126E-2</v>
      </c>
      <c r="Z7" s="42">
        <f>W22/E252</f>
        <v>1728.5487105026621</v>
      </c>
    </row>
    <row r="8" spans="1:32" x14ac:dyDescent="0.25">
      <c r="A8" s="71" t="str">
        <f>VERILER!A231</f>
        <v>24.04.2018</v>
      </c>
      <c r="B8" s="21">
        <f>VERILER!B231</f>
        <v>5.6612999999999998</v>
      </c>
      <c r="C8" s="5">
        <f t="shared" si="5"/>
        <v>0</v>
      </c>
      <c r="D8" s="5">
        <f>$B$252*EXP(C8)</f>
        <v>7.5655000000000001</v>
      </c>
      <c r="E8" s="21">
        <f>VERILER!C231</f>
        <v>4.0331999999999999</v>
      </c>
      <c r="F8" s="5">
        <f t="shared" si="6"/>
        <v>0</v>
      </c>
      <c r="G8" s="5">
        <f>$E$252*EXP(F8)</f>
        <v>5.7851999999999997</v>
      </c>
      <c r="H8" s="21">
        <f>VERILER!D231</f>
        <v>4.9669999999999996</v>
      </c>
      <c r="I8" s="5">
        <f t="shared" si="7"/>
        <v>0</v>
      </c>
      <c r="J8" s="5">
        <f>$H$252*EXP(I8)</f>
        <v>6.5449000000000002</v>
      </c>
      <c r="K8" s="23">
        <f>VERILER!E231</f>
        <v>3.7393999999999997E-2</v>
      </c>
      <c r="L8" s="5">
        <f t="shared" si="8"/>
        <v>0</v>
      </c>
      <c r="M8" s="5">
        <f>$K$252*EXP(L8)</f>
        <v>5.1558E-2</v>
      </c>
      <c r="N8" s="41">
        <f t="shared" si="0"/>
        <v>372837.3</v>
      </c>
      <c r="O8" s="41">
        <f t="shared" si="1"/>
        <v>382837.3</v>
      </c>
      <c r="P8" s="41">
        <f t="shared" si="2"/>
        <v>382837.3</v>
      </c>
      <c r="Q8" s="41">
        <f t="shared" si="3"/>
        <v>382837.3</v>
      </c>
      <c r="R8" s="41">
        <f t="shared" si="4"/>
        <v>382837.3</v>
      </c>
      <c r="T8" s="41">
        <f>PERCENTILE(Q3:Q252,1-U8)</f>
        <v>366117.49182455306</v>
      </c>
      <c r="U8" s="10">
        <v>0.99</v>
      </c>
      <c r="V8" s="72">
        <f>SUM(W25:Z25)-T8</f>
        <v>16719.808175446931</v>
      </c>
      <c r="W8" s="2" t="s">
        <v>20</v>
      </c>
      <c r="X8" s="8">
        <f>($V$5-V8)/$W$22</f>
        <v>-4.272210059700883E-2</v>
      </c>
      <c r="Y8" s="9">
        <f>(V8-$V$5)/$V$5</f>
        <v>2.6221802684012058E-2</v>
      </c>
      <c r="Z8" s="43">
        <f>W22/H252</f>
        <v>1527.9072254732691</v>
      </c>
    </row>
    <row r="9" spans="1:32" x14ac:dyDescent="0.25">
      <c r="A9" s="71" t="str">
        <f>VERILER!A232</f>
        <v>25.04.2018</v>
      </c>
      <c r="B9" s="21">
        <f>VERILER!B232</f>
        <v>5.6757999999999997</v>
      </c>
      <c r="C9" s="5">
        <f t="shared" si="5"/>
        <v>2.557974774220529E-3</v>
      </c>
      <c r="D9" s="5">
        <f>$B$252*EXP(C9)</f>
        <v>7.5848771306943634</v>
      </c>
      <c r="E9" s="21">
        <f>VERILER!C232</f>
        <v>4.0758000000000001</v>
      </c>
      <c r="F9" s="5">
        <f t="shared" si="6"/>
        <v>1.0506940906251013E-2</v>
      </c>
      <c r="G9" s="5">
        <f>$E$252*EXP(F9)</f>
        <v>5.8463052067836951</v>
      </c>
      <c r="H9" s="21">
        <f>VERILER!D232</f>
        <v>4.9720000000000004</v>
      </c>
      <c r="I9" s="5">
        <f t="shared" si="7"/>
        <v>1.0061375232514405E-3</v>
      </c>
      <c r="J9" s="5">
        <f>$H$252*EXP(I9)</f>
        <v>6.5514883833299793</v>
      </c>
      <c r="K9" s="23">
        <f>VERILER!E232</f>
        <v>3.7253000000000001E-2</v>
      </c>
      <c r="L9" s="5">
        <f t="shared" si="8"/>
        <v>-3.7777852476851715E-3</v>
      </c>
      <c r="M9" s="5">
        <f>$K$252*EXP(L9)</f>
        <v>5.1363592394501799E-2</v>
      </c>
      <c r="N9" s="41">
        <f t="shared" si="0"/>
        <v>373917.21976760193</v>
      </c>
      <c r="O9" s="41">
        <f t="shared" si="1"/>
        <v>383942.83225943241</v>
      </c>
      <c r="P9" s="41">
        <f t="shared" si="2"/>
        <v>384022.84309399291</v>
      </c>
      <c r="Q9" s="41">
        <f t="shared" si="3"/>
        <v>383927.28620609606</v>
      </c>
      <c r="R9" s="41">
        <f t="shared" si="4"/>
        <v>383879.51318365795</v>
      </c>
      <c r="T9" s="41">
        <f>PERCENTILE(R3:R252,1-U9)</f>
        <v>366031.43445087195</v>
      </c>
      <c r="U9" s="10">
        <v>0.99</v>
      </c>
      <c r="V9" s="72">
        <f>SUM(W26:Z26)-T9</f>
        <v>16805.865549128037</v>
      </c>
      <c r="W9" s="2" t="s">
        <v>25</v>
      </c>
      <c r="X9" s="8">
        <f>($V$5-V9)/$W$22</f>
        <v>-5.1327837965119395E-2</v>
      </c>
      <c r="Y9" s="9">
        <f>(V9-$V$5)/$V$5</f>
        <v>3.150379828028721E-2</v>
      </c>
      <c r="Z9" s="43">
        <f>W22/K252</f>
        <v>193956.32103650257</v>
      </c>
    </row>
    <row r="10" spans="1:32" x14ac:dyDescent="0.25">
      <c r="A10" s="71" t="str">
        <f>VERILER!A233</f>
        <v>26.04.2018</v>
      </c>
      <c r="B10" s="21">
        <f>VERILER!B233</f>
        <v>5.6581999999999999</v>
      </c>
      <c r="C10" s="5">
        <f t="shared" si="5"/>
        <v>-3.105702161031192E-3</v>
      </c>
      <c r="D10" s="5">
        <f>$B$252*EXP(C10)</f>
        <v>7.5420402586419533</v>
      </c>
      <c r="E10" s="21">
        <f>VERILER!C233</f>
        <v>4.0667999999999997</v>
      </c>
      <c r="F10" s="5">
        <f t="shared" si="6"/>
        <v>-2.2105970243054135E-3</v>
      </c>
      <c r="G10" s="5">
        <f>$E$252*EXP(F10)</f>
        <v>5.7724253790666848</v>
      </c>
      <c r="H10" s="21">
        <f>VERILER!D233</f>
        <v>4.9503000000000004</v>
      </c>
      <c r="I10" s="5">
        <f t="shared" si="7"/>
        <v>-4.3739928437327991E-3</v>
      </c>
      <c r="J10" s="5">
        <f>$H$252*EXP(I10)</f>
        <v>6.5163351709573609</v>
      </c>
      <c r="K10" s="23">
        <f>VERILER!E233</f>
        <v>3.7125999999999999E-2</v>
      </c>
      <c r="L10" s="5">
        <f t="shared" si="8"/>
        <v>-3.4149457083657562E-3</v>
      </c>
      <c r="M10" s="5">
        <f>$K$252*EXP(L10)</f>
        <v>5.1382232518186452E-2</v>
      </c>
      <c r="N10" s="41">
        <f t="shared" si="0"/>
        <v>371483.1360508356</v>
      </c>
      <c r="O10" s="41">
        <f t="shared" si="1"/>
        <v>381452.12720626738</v>
      </c>
      <c r="P10" s="41">
        <f t="shared" si="2"/>
        <v>381461.05449629418</v>
      </c>
      <c r="Q10" s="41">
        <f t="shared" si="3"/>
        <v>381439.4916421469</v>
      </c>
      <c r="R10" s="41">
        <f t="shared" si="4"/>
        <v>381449.0448367052</v>
      </c>
      <c r="T10" s="2"/>
      <c r="U10" s="2"/>
      <c r="V10" s="14"/>
      <c r="W10" s="2"/>
      <c r="Z10" s="33"/>
    </row>
    <row r="11" spans="1:32" x14ac:dyDescent="0.25">
      <c r="A11" s="71" t="str">
        <f>VERILER!A234</f>
        <v>27.04.2018</v>
      </c>
      <c r="B11" s="21">
        <f>VERILER!B234</f>
        <v>5.5937000000000001</v>
      </c>
      <c r="C11" s="5">
        <f t="shared" si="5"/>
        <v>-1.1464855980618588E-2</v>
      </c>
      <c r="D11" s="5">
        <f>$B$252*EXP(C11)</f>
        <v>7.4792579530592773</v>
      </c>
      <c r="E11" s="21">
        <f>VERILER!C234</f>
        <v>4.0534999999999997</v>
      </c>
      <c r="F11" s="5">
        <f t="shared" si="6"/>
        <v>-3.2757439732441981E-3</v>
      </c>
      <c r="G11" s="5">
        <f>$E$252*EXP(F11)</f>
        <v>5.7662801711419291</v>
      </c>
      <c r="H11" s="21">
        <f>VERILER!D234</f>
        <v>4.8960999999999997</v>
      </c>
      <c r="I11" s="5">
        <f t="shared" si="7"/>
        <v>-1.1009210966689883E-2</v>
      </c>
      <c r="J11" s="5">
        <f>$H$252*EXP(I11)</f>
        <v>6.4732409934751427</v>
      </c>
      <c r="K11" s="23">
        <f>VERILER!E234</f>
        <v>3.6984999999999997E-2</v>
      </c>
      <c r="L11" s="5">
        <f t="shared" si="8"/>
        <v>-3.8051077472004975E-3</v>
      </c>
      <c r="M11" s="5">
        <f>$K$252*EXP(L11)</f>
        <v>5.1362189031945268E-2</v>
      </c>
      <c r="N11" s="41">
        <f t="shared" si="0"/>
        <v>369185.11971475731</v>
      </c>
      <c r="O11" s="41">
        <f t="shared" si="1"/>
        <v>379071.12586512312</v>
      </c>
      <c r="P11" s="41">
        <f t="shared" si="2"/>
        <v>379152.41586898174</v>
      </c>
      <c r="Q11" s="41">
        <f t="shared" si="3"/>
        <v>379075.63140091771</v>
      </c>
      <c r="R11" s="41">
        <f t="shared" si="4"/>
        <v>379147.14093977481</v>
      </c>
    </row>
    <row r="12" spans="1:32" x14ac:dyDescent="0.25">
      <c r="A12" s="71" t="str">
        <f>VERILER!A235</f>
        <v>30.04.2018</v>
      </c>
      <c r="B12" s="21">
        <f>VERILER!B235</f>
        <v>5.5412999999999997</v>
      </c>
      <c r="C12" s="5">
        <f t="shared" si="5"/>
        <v>-9.4118341823467063E-3</v>
      </c>
      <c r="D12" s="5">
        <f>$B$252*EXP(C12)</f>
        <v>7.4946288056206081</v>
      </c>
      <c r="E12" s="21">
        <f>VERILER!C235</f>
        <v>4.0399000000000003</v>
      </c>
      <c r="F12" s="5">
        <f t="shared" si="6"/>
        <v>-3.3607662541610167E-3</v>
      </c>
      <c r="G12" s="5">
        <f>$E$252*EXP(F12)</f>
        <v>5.7657899296903921</v>
      </c>
      <c r="H12" s="21">
        <f>VERILER!D235</f>
        <v>4.8917000000000002</v>
      </c>
      <c r="I12" s="5">
        <f t="shared" si="7"/>
        <v>-8.9907850515781238E-4</v>
      </c>
      <c r="J12" s="5">
        <f>$H$252*EXP(I12)</f>
        <v>6.539018265558302</v>
      </c>
      <c r="K12" s="23">
        <f>VERILER!E235</f>
        <v>3.6881999999999998E-2</v>
      </c>
      <c r="L12" s="5">
        <f t="shared" si="8"/>
        <v>-2.7887978869035835E-3</v>
      </c>
      <c r="M12" s="5">
        <f>$K$252*EXP(L12)</f>
        <v>5.1414415465729349E-2</v>
      </c>
      <c r="N12" s="41">
        <f t="shared" si="0"/>
        <v>371389.32089453505</v>
      </c>
      <c r="O12" s="41">
        <f t="shared" si="1"/>
        <v>381295.64407954679</v>
      </c>
      <c r="P12" s="41">
        <f t="shared" si="2"/>
        <v>381355.76964253059</v>
      </c>
      <c r="Q12" s="41">
        <f t="shared" si="3"/>
        <v>381380.33414998325</v>
      </c>
      <c r="R12" s="41">
        <f t="shared" si="4"/>
        <v>381361.47176651016</v>
      </c>
    </row>
    <row r="13" spans="1:32" x14ac:dyDescent="0.25">
      <c r="A13" s="71" t="str">
        <f>VERILER!A236</f>
        <v>02.05.2018</v>
      </c>
      <c r="B13" s="21">
        <f>VERILER!B236</f>
        <v>5.6727999999999996</v>
      </c>
      <c r="C13" s="5">
        <f t="shared" si="5"/>
        <v>2.3453692736403062E-2</v>
      </c>
      <c r="D13" s="5">
        <f>$B$252*EXP(C13)</f>
        <v>7.7450360745673397</v>
      </c>
      <c r="E13" s="21">
        <f>VERILER!C236</f>
        <v>4.1665999999999999</v>
      </c>
      <c r="F13" s="5">
        <f t="shared" si="6"/>
        <v>3.088041632068075E-2</v>
      </c>
      <c r="G13" s="5">
        <f>$E$252*EXP(F13)</f>
        <v>5.966636382088665</v>
      </c>
      <c r="H13" s="21">
        <f>VERILER!D236</f>
        <v>4.9882</v>
      </c>
      <c r="I13" s="5">
        <f t="shared" si="7"/>
        <v>1.95352319120277E-2</v>
      </c>
      <c r="J13" s="5">
        <f>$H$252*EXP(I13)</f>
        <v>6.6740131610687499</v>
      </c>
      <c r="K13" s="23">
        <f>VERILER!E236</f>
        <v>3.7899000000000002E-2</v>
      </c>
      <c r="L13" s="5">
        <f t="shared" si="8"/>
        <v>2.7201099363082914E-2</v>
      </c>
      <c r="M13" s="5">
        <f>$K$252*EXP(L13)</f>
        <v>5.2979682284041006E-2</v>
      </c>
      <c r="N13" s="41">
        <f t="shared" si="0"/>
        <v>381360.26799986337</v>
      </c>
      <c r="O13" s="41">
        <f t="shared" si="1"/>
        <v>391597.57693458983</v>
      </c>
      <c r="P13" s="41">
        <f t="shared" si="2"/>
        <v>391673.88962416101</v>
      </c>
      <c r="Q13" s="41">
        <f t="shared" si="3"/>
        <v>391557.540931564</v>
      </c>
      <c r="R13" s="41">
        <f t="shared" si="4"/>
        <v>391636.0122653587</v>
      </c>
    </row>
    <row r="14" spans="1:32" x14ac:dyDescent="0.25">
      <c r="A14" s="71" t="str">
        <f>VERILER!A237</f>
        <v>03.05.2018</v>
      </c>
      <c r="B14" s="21">
        <f>VERILER!B237</f>
        <v>5.7119</v>
      </c>
      <c r="C14" s="5">
        <f t="shared" si="5"/>
        <v>6.8688948735830622E-3</v>
      </c>
      <c r="D14" s="5">
        <f>$B$252*EXP(C14)</f>
        <v>7.617645510153717</v>
      </c>
      <c r="E14" s="21">
        <f>VERILER!C237</f>
        <v>4.2088999999999999</v>
      </c>
      <c r="F14" s="5">
        <f t="shared" si="6"/>
        <v>1.010097538155195E-2</v>
      </c>
      <c r="G14" s="5">
        <f>$E$252*EXP(F14)</f>
        <v>5.8439322901166424</v>
      </c>
      <c r="H14" s="21">
        <f>VERILER!D237</f>
        <v>5.0385</v>
      </c>
      <c r="I14" s="5">
        <f t="shared" si="7"/>
        <v>1.0033295493408079E-2</v>
      </c>
      <c r="J14" s="5">
        <f>$H$252*EXP(I14)</f>
        <v>6.6108974479772256</v>
      </c>
      <c r="K14" s="23">
        <f>VERILER!E237</f>
        <v>3.8515000000000001E-2</v>
      </c>
      <c r="L14" s="5">
        <f t="shared" si="8"/>
        <v>1.6123049288919049E-2</v>
      </c>
      <c r="M14" s="5">
        <f>$K$252*EXP(L14)</f>
        <v>5.2396009657246896E-2</v>
      </c>
      <c r="N14" s="41">
        <f t="shared" si="0"/>
        <v>376270.52995851362</v>
      </c>
      <c r="O14" s="41">
        <f t="shared" si="1"/>
        <v>386339.45535690594</v>
      </c>
      <c r="P14" s="41">
        <f t="shared" si="2"/>
        <v>386372.0515828596</v>
      </c>
      <c r="Q14" s="41">
        <f t="shared" si="3"/>
        <v>386371.3679361408</v>
      </c>
      <c r="R14" s="41">
        <f t="shared" si="4"/>
        <v>386433.06722862629</v>
      </c>
      <c r="AA14" s="2"/>
      <c r="AB14" s="2"/>
      <c r="AC14" s="2"/>
      <c r="AD14" s="2"/>
      <c r="AE14" s="2"/>
      <c r="AF14" s="2"/>
    </row>
    <row r="15" spans="1:32" x14ac:dyDescent="0.25">
      <c r="A15" s="71" t="str">
        <f>VERILER!A238</f>
        <v>04.05.2018</v>
      </c>
      <c r="B15" s="21">
        <f>VERILER!B238</f>
        <v>5.76</v>
      </c>
      <c r="C15" s="5">
        <f t="shared" si="5"/>
        <v>8.3857568265670156E-3</v>
      </c>
      <c r="D15" s="5">
        <f>$B$252*EXP(C15)</f>
        <v>7.629209194838845</v>
      </c>
      <c r="E15" s="21">
        <f>VERILER!C238</f>
        <v>4.2549999999999999</v>
      </c>
      <c r="F15" s="5">
        <f t="shared" si="6"/>
        <v>1.0893431131641299E-2</v>
      </c>
      <c r="G15" s="5">
        <f>$E$252*EXP(F15)</f>
        <v>5.8485651833020507</v>
      </c>
      <c r="H15" s="21">
        <f>VERILER!D238</f>
        <v>5.0911</v>
      </c>
      <c r="I15" s="5">
        <f t="shared" si="7"/>
        <v>1.0385498495351125E-2</v>
      </c>
      <c r="J15" s="5">
        <f>$H$252*EXP(I15)</f>
        <v>6.613226235982931</v>
      </c>
      <c r="K15" s="23">
        <f>VERILER!E238</f>
        <v>3.8927000000000003E-2</v>
      </c>
      <c r="L15" s="5">
        <f t="shared" si="8"/>
        <v>1.0640321455811235E-2</v>
      </c>
      <c r="M15" s="5">
        <f>$K$252*EXP(L15)</f>
        <v>5.2109522679475537E-2</v>
      </c>
      <c r="N15" s="41">
        <f t="shared" si="0"/>
        <v>376531.52910303866</v>
      </c>
      <c r="O15" s="41">
        <f t="shared" si="1"/>
        <v>386615.73926077952</v>
      </c>
      <c r="P15" s="41">
        <f t="shared" si="2"/>
        <v>386641.05890892615</v>
      </c>
      <c r="Q15" s="41">
        <f t="shared" si="3"/>
        <v>386635.92525268637</v>
      </c>
      <c r="R15" s="41">
        <f t="shared" si="4"/>
        <v>386638.50041291793</v>
      </c>
      <c r="T15" s="16"/>
      <c r="U15" s="16"/>
      <c r="V15" s="16"/>
      <c r="W15" s="2"/>
      <c r="X15" s="2"/>
    </row>
    <row r="16" spans="1:32" x14ac:dyDescent="0.25">
      <c r="A16" s="71" t="str">
        <f>VERILER!A239</f>
        <v>07.05.2018</v>
      </c>
      <c r="B16" s="21">
        <f>VERILER!B239</f>
        <v>5.7504</v>
      </c>
      <c r="C16" s="5">
        <f t="shared" si="5"/>
        <v>-1.6680571006969474E-3</v>
      </c>
      <c r="D16" s="5">
        <f>$B$252*EXP(C16)</f>
        <v>7.5528908333333336</v>
      </c>
      <c r="E16" s="21">
        <f>VERILER!C239</f>
        <v>4.2557999999999998</v>
      </c>
      <c r="F16" s="5">
        <f t="shared" si="6"/>
        <v>1.8799642862148833E-4</v>
      </c>
      <c r="G16" s="5">
        <f>$E$252*EXP(F16)</f>
        <v>5.7862876991774375</v>
      </c>
      <c r="H16" s="21">
        <f>VERILER!D239</f>
        <v>5.0746000000000002</v>
      </c>
      <c r="I16" s="5">
        <f t="shared" si="7"/>
        <v>-3.2462131460911877E-3</v>
      </c>
      <c r="J16" s="5">
        <f>$H$252*EXP(I16)</f>
        <v>6.5236883070456289</v>
      </c>
      <c r="K16" s="23">
        <f>VERILER!E239</f>
        <v>3.8854E-2</v>
      </c>
      <c r="L16" s="5">
        <f t="shared" si="8"/>
        <v>-1.8770656441513549E-3</v>
      </c>
      <c r="M16" s="5">
        <f>$K$252*EXP(L16)</f>
        <v>5.1461313021810048E-2</v>
      </c>
      <c r="N16" s="41">
        <f t="shared" si="0"/>
        <v>372013.02000532422</v>
      </c>
      <c r="O16" s="41">
        <f t="shared" si="1"/>
        <v>381996.35333865759</v>
      </c>
      <c r="P16" s="41">
        <f t="shared" si="2"/>
        <v>382014.90014633484</v>
      </c>
      <c r="Q16" s="41">
        <f t="shared" si="3"/>
        <v>381980.6105063947</v>
      </c>
      <c r="R16" s="41">
        <f t="shared" si="4"/>
        <v>381994.26695474237</v>
      </c>
      <c r="Y16" s="2"/>
      <c r="Z16" s="2"/>
    </row>
    <row r="17" spans="1:27" x14ac:dyDescent="0.25">
      <c r="A17" s="71" t="str">
        <f>VERILER!A240</f>
        <v>08.05.2018</v>
      </c>
      <c r="B17" s="21">
        <f>VERILER!B240</f>
        <v>5.7816000000000001</v>
      </c>
      <c r="C17" s="5">
        <f t="shared" si="5"/>
        <v>5.411043379531486E-3</v>
      </c>
      <c r="D17" s="5">
        <f>$B$252*EXP(C17)</f>
        <v>7.6065482053422375</v>
      </c>
      <c r="E17" s="21">
        <f>VERILER!C240</f>
        <v>4.2816999999999998</v>
      </c>
      <c r="F17" s="5">
        <f t="shared" si="6"/>
        <v>6.0673685398751221E-3</v>
      </c>
      <c r="G17" s="5">
        <f>$E$252*EXP(F17)</f>
        <v>5.8204076413365282</v>
      </c>
      <c r="H17" s="21">
        <f>VERILER!D240</f>
        <v>5.0919999999999996</v>
      </c>
      <c r="I17" s="5">
        <f t="shared" si="7"/>
        <v>3.4229766075798891E-3</v>
      </c>
      <c r="J17" s="5">
        <f>$H$252*EXP(I17)</f>
        <v>6.5673414259251954</v>
      </c>
      <c r="K17" s="23">
        <f>VERILER!E240</f>
        <v>3.9197000000000003E-2</v>
      </c>
      <c r="L17" s="5">
        <f t="shared" si="8"/>
        <v>8.7891816389663625E-3</v>
      </c>
      <c r="M17" s="5">
        <f>$K$252*EXP(L17)</f>
        <v>5.2013149894476765E-2</v>
      </c>
      <c r="N17" s="41">
        <f t="shared" si="0"/>
        <v>374523.85726070235</v>
      </c>
      <c r="O17" s="41">
        <f t="shared" si="1"/>
        <v>384578.11435586092</v>
      </c>
      <c r="P17" s="41">
        <f t="shared" si="2"/>
        <v>384584.7153837345</v>
      </c>
      <c r="Q17" s="41">
        <f t="shared" si="3"/>
        <v>384558.1456775234</v>
      </c>
      <c r="R17" s="41">
        <f t="shared" si="4"/>
        <v>384612.13645975525</v>
      </c>
      <c r="AA17" s="26"/>
    </row>
    <row r="18" spans="1:27" x14ac:dyDescent="0.25">
      <c r="A18" s="71" t="str">
        <f>VERILER!A241</f>
        <v>09.05.2018</v>
      </c>
      <c r="B18" s="21">
        <f>VERILER!B241</f>
        <v>5.7972000000000001</v>
      </c>
      <c r="C18" s="5">
        <f t="shared" si="5"/>
        <v>2.6945813795899312E-3</v>
      </c>
      <c r="D18" s="5">
        <f>$B$252*EXP(C18)</f>
        <v>7.5859133457866328</v>
      </c>
      <c r="E18" s="21">
        <f>VERILER!C241</f>
        <v>4.2877999999999998</v>
      </c>
      <c r="F18" s="5">
        <f t="shared" si="6"/>
        <v>1.423653895859739E-3</v>
      </c>
      <c r="G18" s="5">
        <f>$E$252*EXP(F18)</f>
        <v>5.793441987995422</v>
      </c>
      <c r="H18" s="21">
        <f>VERILER!D241</f>
        <v>5.0834000000000001</v>
      </c>
      <c r="I18" s="5">
        <f t="shared" si="7"/>
        <v>-1.6903516417483336E-3</v>
      </c>
      <c r="J18" s="5">
        <f>$H$252*EXP(I18)</f>
        <v>6.5338461626080129</v>
      </c>
      <c r="K18" s="23">
        <f>VERILER!E241</f>
        <v>3.8989999999999997E-2</v>
      </c>
      <c r="L18" s="5">
        <f t="shared" si="8"/>
        <v>-5.2950102610493897E-3</v>
      </c>
      <c r="M18" s="5">
        <f>$K$252*EXP(L18)</f>
        <v>5.1285721356226235E-2</v>
      </c>
      <c r="N18" s="41">
        <f t="shared" si="0"/>
        <v>372867.07708061673</v>
      </c>
      <c r="O18" s="41">
        <f t="shared" si="1"/>
        <v>382894.05923088652</v>
      </c>
      <c r="P18" s="41">
        <f t="shared" si="2"/>
        <v>382881.32375833823</v>
      </c>
      <c r="Q18" s="41">
        <f t="shared" si="3"/>
        <v>382850.18784259626</v>
      </c>
      <c r="R18" s="41">
        <f t="shared" si="4"/>
        <v>382814.26691657357</v>
      </c>
      <c r="W18" s="17" t="s">
        <v>22</v>
      </c>
      <c r="X18" s="18" t="s">
        <v>19</v>
      </c>
      <c r="Y18" s="22" t="s">
        <v>20</v>
      </c>
      <c r="Z18" s="20" t="s">
        <v>25</v>
      </c>
      <c r="AA18" s="26"/>
    </row>
    <row r="19" spans="1:27" x14ac:dyDescent="0.25">
      <c r="A19" s="71" t="str">
        <f>VERILER!A242</f>
        <v>10.05.2018</v>
      </c>
      <c r="B19" s="21">
        <f>VERILER!B242</f>
        <v>5.7763</v>
      </c>
      <c r="C19" s="5">
        <f t="shared" si="5"/>
        <v>-3.6117030663136112E-3</v>
      </c>
      <c r="D19" s="5">
        <f>$B$252*EXP(C19)</f>
        <v>7.5382249448009384</v>
      </c>
      <c r="E19" s="21">
        <f>VERILER!C242</f>
        <v>4.2666000000000004</v>
      </c>
      <c r="F19" s="5">
        <f t="shared" si="6"/>
        <v>-4.9565237543035771E-3</v>
      </c>
      <c r="G19" s="5">
        <f>$E$252*EXP(F19)</f>
        <v>5.7565964643873322</v>
      </c>
      <c r="H19" s="21">
        <f>VERILER!D242</f>
        <v>5.0667999999999997</v>
      </c>
      <c r="I19" s="5">
        <f t="shared" si="7"/>
        <v>-3.2708744260713154E-3</v>
      </c>
      <c r="J19" s="5">
        <f>$H$252*EXP(I19)</f>
        <v>6.5235274265255541</v>
      </c>
      <c r="K19" s="23">
        <f>VERILER!E242</f>
        <v>3.8778E-2</v>
      </c>
      <c r="L19" s="5">
        <f t="shared" si="8"/>
        <v>-5.4521274856924205E-3</v>
      </c>
      <c r="M19" s="5">
        <f>$K$252*EXP(L19)</f>
        <v>5.1277664119004883E-2</v>
      </c>
      <c r="N19" s="41">
        <f t="shared" si="0"/>
        <v>371472.92802355444</v>
      </c>
      <c r="O19" s="41">
        <f t="shared" si="1"/>
        <v>381436.87613643653</v>
      </c>
      <c r="P19" s="41">
        <f t="shared" si="2"/>
        <v>381423.48541895539</v>
      </c>
      <c r="Q19" s="41">
        <f t="shared" si="3"/>
        <v>381440.27271411591</v>
      </c>
      <c r="R19" s="41">
        <f t="shared" si="4"/>
        <v>381418.55510742211</v>
      </c>
      <c r="V19" s="24" t="s">
        <v>7</v>
      </c>
      <c r="W19" s="27">
        <v>15000</v>
      </c>
      <c r="X19" s="27">
        <v>10000</v>
      </c>
      <c r="Y19" s="27">
        <v>30000</v>
      </c>
      <c r="Z19" s="28">
        <v>100000</v>
      </c>
    </row>
    <row r="20" spans="1:27" x14ac:dyDescent="0.25">
      <c r="A20" s="71" t="str">
        <f>VERILER!A243</f>
        <v>11.05.2018</v>
      </c>
      <c r="B20" s="21">
        <f>VERILER!B243</f>
        <v>5.7553999999999998</v>
      </c>
      <c r="C20" s="5">
        <f t="shared" si="5"/>
        <v>-3.6247947629564239E-3</v>
      </c>
      <c r="D20" s="5">
        <f>$B$252*EXP(C20)</f>
        <v>7.5381262572927303</v>
      </c>
      <c r="E20" s="21">
        <f>VERILER!C243</f>
        <v>4.2572000000000001</v>
      </c>
      <c r="F20" s="5">
        <f t="shared" si="6"/>
        <v>-2.2055899506381272E-3</v>
      </c>
      <c r="G20" s="5">
        <f>$E$252*EXP(F20)</f>
        <v>5.772454282098157</v>
      </c>
      <c r="H20" s="21">
        <f>VERILER!D243</f>
        <v>5.0757000000000003</v>
      </c>
      <c r="I20" s="5">
        <f t="shared" si="7"/>
        <v>1.7549918233830829E-3</v>
      </c>
      <c r="J20" s="5">
        <f>$H$252*EXP(I20)</f>
        <v>6.5563963310176065</v>
      </c>
      <c r="K20" s="23">
        <f>VERILER!E243</f>
        <v>3.8855000000000001E-2</v>
      </c>
      <c r="L20" s="5">
        <f t="shared" si="8"/>
        <v>1.9836931523921726E-3</v>
      </c>
      <c r="M20" s="5">
        <f>$K$252*EXP(L20)</f>
        <v>5.166037676001857E-2</v>
      </c>
      <c r="N20" s="41">
        <f t="shared" si="0"/>
        <v>372654.36428690254</v>
      </c>
      <c r="O20" s="41">
        <f t="shared" si="1"/>
        <v>382618.18195565249</v>
      </c>
      <c r="P20" s="41">
        <f t="shared" si="2"/>
        <v>382632.33269265894</v>
      </c>
      <c r="Q20" s="41">
        <f t="shared" si="3"/>
        <v>382671.92961413076</v>
      </c>
      <c r="R20" s="41">
        <f t="shared" si="4"/>
        <v>382674.2209066354</v>
      </c>
      <c r="V20" s="25" t="s">
        <v>9</v>
      </c>
      <c r="W20" s="29">
        <f>W19*$B$28/(W19*$B$28+X19*$E$28+Y19*$H$28+Z19*$K$28)</f>
        <v>0.30273311264605546</v>
      </c>
      <c r="X20" s="29">
        <f>X19*$E$28/(W19*$B$28+X19*$E$28+Y19*$H$28+Z19*$K$28)</f>
        <v>0.15132128233421446</v>
      </c>
      <c r="Y20" s="29">
        <f>Y19*$H$28/(W19*$B$28+X19*$E$28+Y19*$H$28+Z19*$K$28)</f>
        <v>0.53220666670413475</v>
      </c>
      <c r="Z20" s="30">
        <f>Z19*$K$28/(W19*$B$28+X19*$E$28+Y19*$H$28+Z19*$K$28)</f>
        <v>1.3738938315595296E-2</v>
      </c>
    </row>
    <row r="21" spans="1:27" x14ac:dyDescent="0.25">
      <c r="A21" s="71" t="str">
        <f>VERILER!A244</f>
        <v>14.05.2018</v>
      </c>
      <c r="B21" s="21">
        <f>VERILER!B244</f>
        <v>5.8567999999999998</v>
      </c>
      <c r="C21" s="5">
        <f t="shared" si="5"/>
        <v>1.7464834813341629E-2</v>
      </c>
      <c r="D21" s="5">
        <f>$B$252*EXP(C21)</f>
        <v>7.6987907704069229</v>
      </c>
      <c r="E21" s="21">
        <f>VERILER!C244</f>
        <v>4.32</v>
      </c>
      <c r="F21" s="5">
        <f t="shared" si="6"/>
        <v>1.4643735071266732E-2</v>
      </c>
      <c r="G21" s="5">
        <f>$E$252*EXP(F21)</f>
        <v>5.870540261204547</v>
      </c>
      <c r="H21" s="21">
        <f>VERILER!D244</f>
        <v>5.1741000000000001</v>
      </c>
      <c r="I21" s="5">
        <f t="shared" si="7"/>
        <v>1.9200964532604274E-2</v>
      </c>
      <c r="J21" s="5">
        <f>$H$252*EXP(I21)</f>
        <v>6.6717826289969855</v>
      </c>
      <c r="K21" s="23">
        <f>VERILER!E244</f>
        <v>3.9350000000000003E-2</v>
      </c>
      <c r="L21" s="5">
        <f t="shared" si="8"/>
        <v>1.2659206202206853E-2</v>
      </c>
      <c r="M21" s="5">
        <f>$K$252*EXP(L21)</f>
        <v>5.221483206794493E-2</v>
      </c>
      <c r="N21" s="41">
        <f t="shared" si="0"/>
        <v>379562.22624485334</v>
      </c>
      <c r="O21" s="41">
        <f t="shared" si="1"/>
        <v>389738.40861271659</v>
      </c>
      <c r="P21" s="41">
        <f t="shared" si="2"/>
        <v>389709.74104331248</v>
      </c>
      <c r="Q21" s="41">
        <f t="shared" si="3"/>
        <v>389756.09113048489</v>
      </c>
      <c r="R21" s="41">
        <f t="shared" si="4"/>
        <v>389689.62297629076</v>
      </c>
      <c r="V21" s="7" t="s">
        <v>8</v>
      </c>
      <c r="W21" s="31">
        <f>W19*B252</f>
        <v>113482.5</v>
      </c>
      <c r="X21" s="31">
        <f>X19*E252</f>
        <v>57852</v>
      </c>
      <c r="Y21" s="32">
        <f>Y19*H252</f>
        <v>196347</v>
      </c>
      <c r="Z21" s="31">
        <f>Z19*K252</f>
        <v>5155.8</v>
      </c>
      <c r="AA21" s="31">
        <f>SUM(W21:Z21)</f>
        <v>372837.3</v>
      </c>
    </row>
    <row r="22" spans="1:27" ht="15.75" thickBot="1" x14ac:dyDescent="0.3">
      <c r="A22" s="71" t="str">
        <f>VERILER!A245</f>
        <v>15.05.2018</v>
      </c>
      <c r="B22" s="21">
        <f>VERILER!B245</f>
        <v>5.9386999999999999</v>
      </c>
      <c r="C22" s="5">
        <f t="shared" si="5"/>
        <v>1.3886874853104272E-2</v>
      </c>
      <c r="D22" s="5">
        <f>$B$252*EXP(C22)</f>
        <v>7.6712940257478488</v>
      </c>
      <c r="E22" s="21">
        <f>VERILER!C245</f>
        <v>4.3944999999999999</v>
      </c>
      <c r="F22" s="5">
        <f t="shared" si="6"/>
        <v>1.7098356766543865E-2</v>
      </c>
      <c r="G22" s="5">
        <f>$E$252*EXP(F22)</f>
        <v>5.8849679166666657</v>
      </c>
      <c r="H22" s="21">
        <f>VERILER!D245</f>
        <v>5.2365000000000004</v>
      </c>
      <c r="I22" s="5">
        <f t="shared" si="7"/>
        <v>1.1987925247735886E-2</v>
      </c>
      <c r="J22" s="5">
        <f>$H$252*EXP(I22)</f>
        <v>6.6238319417869782</v>
      </c>
      <c r="K22" s="23">
        <f>VERILER!E245</f>
        <v>3.9877000000000003E-2</v>
      </c>
      <c r="L22" s="5">
        <f t="shared" si="8"/>
        <v>1.33037417236011E-2</v>
      </c>
      <c r="M22" s="5">
        <f>$K$252*EXP(L22)</f>
        <v>5.2248497229987291E-2</v>
      </c>
      <c r="N22" s="41">
        <f t="shared" si="0"/>
        <v>377858.89752949245</v>
      </c>
      <c r="O22" s="41">
        <f t="shared" si="1"/>
        <v>387998.73498339223</v>
      </c>
      <c r="P22" s="41">
        <f t="shared" si="2"/>
        <v>388031.35123319615</v>
      </c>
      <c r="Q22" s="41">
        <f t="shared" si="3"/>
        <v>387979.49821366946</v>
      </c>
      <c r="R22" s="41">
        <f t="shared" si="4"/>
        <v>387992.82383190666</v>
      </c>
      <c r="V22" s="7" t="s">
        <v>35</v>
      </c>
      <c r="W22" s="33">
        <v>10000</v>
      </c>
      <c r="X22" s="31"/>
      <c r="Y22" s="32"/>
      <c r="Z22" s="31"/>
    </row>
    <row r="23" spans="1:27" x14ac:dyDescent="0.25">
      <c r="A23" s="71" t="str">
        <f>VERILER!A246</f>
        <v>16.05.2018</v>
      </c>
      <c r="B23" s="21">
        <f>VERILER!B246</f>
        <v>6.0031999999999996</v>
      </c>
      <c r="C23" s="5">
        <f t="shared" si="5"/>
        <v>1.0802406186313583E-2</v>
      </c>
      <c r="D23" s="5">
        <f>$B$252*EXP(C23)</f>
        <v>7.647668614343206</v>
      </c>
      <c r="E23" s="21">
        <f>VERILER!C246</f>
        <v>4.4581</v>
      </c>
      <c r="F23" s="5">
        <f t="shared" si="6"/>
        <v>1.4368907273199814E-2</v>
      </c>
      <c r="G23" s="5">
        <f>$E$252*EXP(F23)</f>
        <v>5.8689270952326762</v>
      </c>
      <c r="H23" s="21">
        <f>VERILER!D246</f>
        <v>5.2686999999999999</v>
      </c>
      <c r="I23" s="5">
        <f t="shared" si="7"/>
        <v>6.1303165749722836E-3</v>
      </c>
      <c r="J23" s="5">
        <f>$H$252*EXP(I23)</f>
        <v>6.5851455418695686</v>
      </c>
      <c r="K23" s="23">
        <f>VERILER!E246</f>
        <v>4.0370999999999997E-2</v>
      </c>
      <c r="L23" s="5">
        <f t="shared" si="8"/>
        <v>1.2311988840500573E-2</v>
      </c>
      <c r="M23" s="5">
        <f>$K$252*EXP(L23)</f>
        <v>5.2196705318855473E-2</v>
      </c>
      <c r="N23" s="41">
        <f t="shared" si="0"/>
        <v>376178.33695544745</v>
      </c>
      <c r="O23" s="41">
        <f t="shared" si="1"/>
        <v>386286.94658381731</v>
      </c>
      <c r="P23" s="41">
        <f t="shared" si="2"/>
        <v>386323.06331794598</v>
      </c>
      <c r="Q23" s="41">
        <f t="shared" si="3"/>
        <v>386239.82840966299</v>
      </c>
      <c r="R23" s="41">
        <f t="shared" si="4"/>
        <v>386302.21788931912</v>
      </c>
      <c r="V23" s="7" t="s">
        <v>33</v>
      </c>
      <c r="W23" s="47">
        <f>W21+$W$22</f>
        <v>123482.5</v>
      </c>
      <c r="X23" s="48">
        <f>X21</f>
        <v>57852</v>
      </c>
      <c r="Y23" s="48">
        <f>$Y$21</f>
        <v>196347</v>
      </c>
      <c r="Z23" s="49">
        <f>$Z$21</f>
        <v>5155.8</v>
      </c>
    </row>
    <row r="24" spans="1:27" x14ac:dyDescent="0.25">
      <c r="A24" s="71" t="str">
        <f>VERILER!A247</f>
        <v>17.05.2018</v>
      </c>
      <c r="B24" s="21">
        <f>VERILER!B247</f>
        <v>5.9901</v>
      </c>
      <c r="C24" s="5">
        <f t="shared" si="5"/>
        <v>-2.1845539108891841E-3</v>
      </c>
      <c r="D24" s="5">
        <f>$B$252*EXP(C24)</f>
        <v>7.5489907965751604</v>
      </c>
      <c r="E24" s="21">
        <f>VERILER!C247</f>
        <v>4.4401999999999999</v>
      </c>
      <c r="F24" s="5">
        <f t="shared" si="6"/>
        <v>-4.0232458210818934E-3</v>
      </c>
      <c r="G24" s="5">
        <f>$E$252*EXP(F24)</f>
        <v>5.7619714766380294</v>
      </c>
      <c r="H24" s="21">
        <f>VERILER!D247</f>
        <v>5.2412000000000001</v>
      </c>
      <c r="I24" s="5">
        <f t="shared" si="7"/>
        <v>-5.2331730577425952E-3</v>
      </c>
      <c r="J24" s="5">
        <f>$H$252*EXP(I24)</f>
        <v>6.5107388691707637</v>
      </c>
      <c r="K24" s="23">
        <f>VERILER!E247</f>
        <v>4.0050000000000002E-2</v>
      </c>
      <c r="L24" s="5">
        <f t="shared" si="8"/>
        <v>-7.9830319131456856E-3</v>
      </c>
      <c r="M24" s="5">
        <f>$K$252*EXP(L24)</f>
        <v>5.1148049342349712E-2</v>
      </c>
      <c r="N24" s="41">
        <f t="shared" si="0"/>
        <v>371291.54772436566</v>
      </c>
      <c r="O24" s="41">
        <f t="shared" si="1"/>
        <v>381269.72602926969</v>
      </c>
      <c r="P24" s="41">
        <f t="shared" si="2"/>
        <v>381251.39609026141</v>
      </c>
      <c r="Q24" s="41">
        <f t="shared" si="3"/>
        <v>381239.35268574132</v>
      </c>
      <c r="R24" s="41">
        <f t="shared" si="4"/>
        <v>381212.03520300129</v>
      </c>
      <c r="W24" s="50">
        <f>$W$21</f>
        <v>113482.5</v>
      </c>
      <c r="X24" s="34">
        <f>X21+$W$22</f>
        <v>67852</v>
      </c>
      <c r="Y24" s="31">
        <f>$Y$21</f>
        <v>196347</v>
      </c>
      <c r="Z24" s="51">
        <f t="shared" ref="Z24:Z25" si="9">$Z$21</f>
        <v>5155.8</v>
      </c>
    </row>
    <row r="25" spans="1:27" x14ac:dyDescent="0.25">
      <c r="A25" s="71" t="str">
        <f>VERILER!A248</f>
        <v>18.05.2018</v>
      </c>
      <c r="B25" s="21">
        <f>VERILER!B248</f>
        <v>6.0163000000000002</v>
      </c>
      <c r="C25" s="5">
        <f t="shared" si="5"/>
        <v>4.3643459466722835E-3</v>
      </c>
      <c r="D25" s="5">
        <f>$B$252*EXP(C25)</f>
        <v>7.5985906161833698</v>
      </c>
      <c r="E25" s="21">
        <f>VERILER!C248</f>
        <v>4.4652000000000003</v>
      </c>
      <c r="F25" s="5">
        <f t="shared" si="6"/>
        <v>5.6145856837593851E-3</v>
      </c>
      <c r="G25" s="5">
        <f>$E$252*EXP(F25)</f>
        <v>5.817772857078511</v>
      </c>
      <c r="H25" s="21">
        <f>VERILER!D248</f>
        <v>5.2674000000000003</v>
      </c>
      <c r="I25" s="5">
        <f t="shared" si="7"/>
        <v>4.9864024297879023E-3</v>
      </c>
      <c r="J25" s="5">
        <f>$H$252*EXP(I25)</f>
        <v>6.5776170075555225</v>
      </c>
      <c r="K25" s="23">
        <f>VERILER!E248</f>
        <v>4.0153000000000001E-2</v>
      </c>
      <c r="L25" s="5">
        <f t="shared" si="8"/>
        <v>2.5684838877642986E-3</v>
      </c>
      <c r="M25" s="5">
        <f>$K$252*EXP(L25)</f>
        <v>5.1690596104868911E-2</v>
      </c>
      <c r="N25" s="41">
        <f t="shared" si="0"/>
        <v>374654.15765068826</v>
      </c>
      <c r="O25" s="41">
        <f t="shared" si="1"/>
        <v>384697.89648643386</v>
      </c>
      <c r="P25" s="41">
        <f t="shared" si="2"/>
        <v>384710.46142078872</v>
      </c>
      <c r="Q25" s="41">
        <f t="shared" si="3"/>
        <v>384704.14620292815</v>
      </c>
      <c r="R25" s="41">
        <f t="shared" si="4"/>
        <v>384679.8755033724</v>
      </c>
      <c r="W25" s="50">
        <f>$W$21</f>
        <v>113482.5</v>
      </c>
      <c r="X25" s="31">
        <f>$X$21</f>
        <v>57852</v>
      </c>
      <c r="Y25" s="34">
        <f>Y21+$W$22</f>
        <v>206347</v>
      </c>
      <c r="Z25" s="51">
        <f t="shared" si="9"/>
        <v>5155.8</v>
      </c>
    </row>
    <row r="26" spans="1:27" ht="15.75" thickBot="1" x14ac:dyDescent="0.3">
      <c r="A26" s="71" t="str">
        <f>VERILER!A249</f>
        <v>21.05.2018</v>
      </c>
      <c r="B26" s="21">
        <f>VERILER!B249</f>
        <v>6.0956999999999999</v>
      </c>
      <c r="C26" s="5">
        <f t="shared" si="5"/>
        <v>1.3111152149443589E-2</v>
      </c>
      <c r="D26" s="5">
        <f>$B$252*EXP(C26)</f>
        <v>7.6653455362930707</v>
      </c>
      <c r="E26" s="21">
        <f>VERILER!C249</f>
        <v>4.5533999999999999</v>
      </c>
      <c r="F26" s="5">
        <f t="shared" si="6"/>
        <v>1.9560200497344898E-2</v>
      </c>
      <c r="G26" s="5">
        <f>$E$252*EXP(F26)</f>
        <v>5.8994736361193221</v>
      </c>
      <c r="H26" s="21">
        <f>VERILER!D249</f>
        <v>5.3468999999999998</v>
      </c>
      <c r="I26" s="5">
        <f t="shared" si="7"/>
        <v>1.4980071537696944E-2</v>
      </c>
      <c r="J26" s="5">
        <f>$H$252*EXP(I26)</f>
        <v>6.6436810969358691</v>
      </c>
      <c r="K26" s="23">
        <f>VERILER!E249</f>
        <v>4.0807000000000003E-2</v>
      </c>
      <c r="L26" s="5">
        <f t="shared" si="8"/>
        <v>1.6156477919220671E-2</v>
      </c>
      <c r="M26" s="5">
        <f>$K$252*EXP(L26)</f>
        <v>5.2397761213358901E-2</v>
      </c>
      <c r="N26" s="41">
        <f t="shared" si="0"/>
        <v>378525.12843500124</v>
      </c>
      <c r="O26" s="41">
        <f t="shared" si="1"/>
        <v>388657.1032367897</v>
      </c>
      <c r="P26" s="41">
        <f t="shared" si="2"/>
        <v>388722.65598135977</v>
      </c>
      <c r="Q26" s="41">
        <f t="shared" si="3"/>
        <v>388676.05678674974</v>
      </c>
      <c r="R26" s="41">
        <f t="shared" si="4"/>
        <v>388688.00543049345</v>
      </c>
      <c r="W26" s="52">
        <f>$W$21</f>
        <v>113482.5</v>
      </c>
      <c r="X26" s="53">
        <f>$X$21</f>
        <v>57852</v>
      </c>
      <c r="Y26" s="53">
        <f>Y21</f>
        <v>196347</v>
      </c>
      <c r="Z26" s="54">
        <f>Z21+$W$22</f>
        <v>15155.8</v>
      </c>
    </row>
    <row r="27" spans="1:27" x14ac:dyDescent="0.25">
      <c r="A27" s="71" t="str">
        <f>VERILER!A250</f>
        <v>22.05.2018</v>
      </c>
      <c r="B27" s="21">
        <f>VERILER!B250</f>
        <v>6.1485000000000003</v>
      </c>
      <c r="C27" s="5">
        <f t="shared" si="5"/>
        <v>8.6245450554247594E-3</v>
      </c>
      <c r="D27" s="5">
        <f>$B$252*EXP(C27)</f>
        <v>7.6310311777154398</v>
      </c>
      <c r="E27" s="21">
        <f>VERILER!C250</f>
        <v>4.5781000000000001</v>
      </c>
      <c r="F27" s="5">
        <f t="shared" si="6"/>
        <v>5.4098582358471118E-3</v>
      </c>
      <c r="G27" s="5">
        <f>$E$252*EXP(F27)</f>
        <v>5.8165819212017391</v>
      </c>
      <c r="H27" s="21">
        <f>VERILER!D250</f>
        <v>5.4043000000000001</v>
      </c>
      <c r="I27" s="5">
        <f t="shared" si="7"/>
        <v>1.0677979275058124E-2</v>
      </c>
      <c r="J27" s="5">
        <f>$H$252*EXP(I27)</f>
        <v>6.61516076044063</v>
      </c>
      <c r="K27" s="23">
        <f>VERILER!E250</f>
        <v>4.1148999999999998E-2</v>
      </c>
      <c r="L27" s="5">
        <f t="shared" si="8"/>
        <v>8.3459901698697114E-3</v>
      </c>
      <c r="M27" s="5">
        <f>$K$252*EXP(L27)</f>
        <v>5.199010321758521E-2</v>
      </c>
      <c r="N27" s="41">
        <f t="shared" si="0"/>
        <v>376285.1200127264</v>
      </c>
      <c r="O27" s="41">
        <f t="shared" si="1"/>
        <v>386371.73844867304</v>
      </c>
      <c r="P27" s="41">
        <f t="shared" si="2"/>
        <v>386339.36519215273</v>
      </c>
      <c r="Q27" s="41">
        <f t="shared" si="3"/>
        <v>386392.47193627089</v>
      </c>
      <c r="R27" s="41">
        <f t="shared" si="4"/>
        <v>386368.92916311725</v>
      </c>
      <c r="V27" s="7" t="s">
        <v>34</v>
      </c>
      <c r="W27" s="55">
        <f>W23/SUM($W23:$Z23)</f>
        <v>0.32254563492115318</v>
      </c>
      <c r="X27" s="56">
        <f t="shared" ref="X27:Z28" si="10">X23/SUM($W23:$Z23)</f>
        <v>0.15111380212952083</v>
      </c>
      <c r="Y27" s="56">
        <f t="shared" si="10"/>
        <v>0.51287322316817097</v>
      </c>
      <c r="Z27" s="57">
        <f t="shared" si="10"/>
        <v>1.3467339781155076E-2</v>
      </c>
    </row>
    <row r="28" spans="1:27" x14ac:dyDescent="0.25">
      <c r="A28" s="71" t="str">
        <f>VERILER!A251</f>
        <v>23.05.2018</v>
      </c>
      <c r="B28" s="21">
        <f>VERILER!B251</f>
        <v>6.4638</v>
      </c>
      <c r="C28" s="5">
        <f t="shared" si="5"/>
        <v>5.0009230515699811E-2</v>
      </c>
      <c r="D28" s="5">
        <f>$B$252*EXP(C28)</f>
        <v>7.9534648938765544</v>
      </c>
      <c r="E28" s="21">
        <f>VERILER!C251</f>
        <v>4.8464</v>
      </c>
      <c r="F28" s="5">
        <f t="shared" si="6"/>
        <v>5.6952096399203546E-2</v>
      </c>
      <c r="G28" s="5">
        <f>$E$252*EXP(F28)</f>
        <v>6.1242422140189161</v>
      </c>
      <c r="H28" s="21">
        <f>VERILER!D251</f>
        <v>5.6817000000000002</v>
      </c>
      <c r="I28" s="5">
        <f t="shared" si="7"/>
        <v>5.0055550736826139E-2</v>
      </c>
      <c r="J28" s="5">
        <f>$H$252*EXP(I28)</f>
        <v>6.880846424143737</v>
      </c>
      <c r="K28" s="23">
        <f>VERILER!E251</f>
        <v>4.4001999999999999E-2</v>
      </c>
      <c r="L28" s="5">
        <f t="shared" si="8"/>
        <v>6.7035461939466232E-2</v>
      </c>
      <c r="M28" s="5">
        <f>$K$252*EXP(L28)</f>
        <v>5.5132691341223367E-2</v>
      </c>
      <c r="N28" s="41">
        <f>D28*$W$19+G28*$X$19+J28*$Y$19+M28*$Z$19</f>
        <v>392483.05740677199</v>
      </c>
      <c r="O28" s="41">
        <f>D28*$W$31+G28*$X$31+J28*$Y$31+M28*$Z$31</f>
        <v>402995.86540872365</v>
      </c>
      <c r="P28" s="41">
        <f t="shared" si="2"/>
        <v>403069.10838862031</v>
      </c>
      <c r="Q28" s="41">
        <f t="shared" si="3"/>
        <v>402996.35237559309</v>
      </c>
      <c r="R28" s="41">
        <f t="shared" si="4"/>
        <v>403176.39138815668</v>
      </c>
      <c r="W28" s="58">
        <f>W24/SUM($W24:$Z24)</f>
        <v>0.29642487814013946</v>
      </c>
      <c r="X28" s="35">
        <f t="shared" si="10"/>
        <v>0.17723455891053458</v>
      </c>
      <c r="Y28" s="35">
        <f t="shared" si="10"/>
        <v>0.51287322316817097</v>
      </c>
      <c r="Z28" s="59">
        <f t="shared" si="10"/>
        <v>1.3467339781155076E-2</v>
      </c>
    </row>
    <row r="29" spans="1:27" x14ac:dyDescent="0.25">
      <c r="A29" s="71" t="str">
        <f>VERILER!A252</f>
        <v>24.05.2018</v>
      </c>
      <c r="B29" s="21">
        <f>VERILER!B252</f>
        <v>6.2858999999999998</v>
      </c>
      <c r="C29" s="5">
        <f t="shared" si="5"/>
        <v>-2.7908350265029854E-2</v>
      </c>
      <c r="D29" s="5">
        <f>$B$252*EXP(C29)</f>
        <v>7.357278450756521</v>
      </c>
      <c r="E29" s="21">
        <f>VERILER!C252</f>
        <v>4.7027999999999999</v>
      </c>
      <c r="F29" s="5">
        <f t="shared" si="6"/>
        <v>-3.0078085279386862E-2</v>
      </c>
      <c r="G29" s="5">
        <f>$E$252*EXP(F29)</f>
        <v>5.6137831297457899</v>
      </c>
      <c r="H29" s="21">
        <f>VERILER!D252</f>
        <v>5.5133000000000001</v>
      </c>
      <c r="I29" s="5">
        <f t="shared" si="7"/>
        <v>-3.0087128767717523E-2</v>
      </c>
      <c r="J29" s="5">
        <f>$H$252*EXP(I29)</f>
        <v>6.3509156009645</v>
      </c>
      <c r="K29" s="23">
        <f>VERILER!E252</f>
        <v>4.2785999999999998E-2</v>
      </c>
      <c r="L29" s="5">
        <f t="shared" si="8"/>
        <v>-2.8024141156467626E-2</v>
      </c>
      <c r="M29" s="5">
        <f>$K$252*EXP(L29)</f>
        <v>5.0133189127766917E-2</v>
      </c>
      <c r="N29" s="41">
        <f t="shared" ref="N29:N92" si="11">D29*$W$19+G29*$X$19+J29*$Y$19+M29*$Z$19</f>
        <v>362037.79500051745</v>
      </c>
      <c r="O29" s="41">
        <f t="shared" ref="O29:O92" si="12">D29*$W$31+G29*$X$31+J29*$Y$31+M29*$Z$31</f>
        <v>371762.56990073092</v>
      </c>
      <c r="P29" s="41">
        <f t="shared" si="2"/>
        <v>371741.49259048112</v>
      </c>
      <c r="Q29" s="41">
        <f t="shared" si="3"/>
        <v>371741.40483560198</v>
      </c>
      <c r="R29" s="41">
        <f t="shared" si="4"/>
        <v>371761.44392556627</v>
      </c>
      <c r="W29" s="58">
        <f>W25/SUM($W25:$Z25)</f>
        <v>0.29642487814013946</v>
      </c>
      <c r="X29" s="35">
        <f t="shared" ref="X29:Z29" si="13">X25/SUM($W25:$Z25)</f>
        <v>0.15111380212952083</v>
      </c>
      <c r="Y29" s="35">
        <f t="shared" si="13"/>
        <v>0.53899397994918474</v>
      </c>
      <c r="Z29" s="59">
        <f t="shared" si="13"/>
        <v>1.3467339781155076E-2</v>
      </c>
    </row>
    <row r="30" spans="1:27" ht="15.75" thickBot="1" x14ac:dyDescent="0.3">
      <c r="A30" s="71" t="str">
        <f>VERILER!A253</f>
        <v>25.05.2018</v>
      </c>
      <c r="B30" s="21">
        <f>VERILER!B253</f>
        <v>6.2910000000000004</v>
      </c>
      <c r="C30" s="5">
        <f t="shared" si="5"/>
        <v>8.1101070685767052E-4</v>
      </c>
      <c r="D30" s="5">
        <f>$B$252*EXP(C30)</f>
        <v>7.5716381902352889</v>
      </c>
      <c r="E30" s="21">
        <f>VERILER!C253</f>
        <v>4.7206999999999999</v>
      </c>
      <c r="F30" s="5">
        <f t="shared" si="6"/>
        <v>3.7990176746487839E-3</v>
      </c>
      <c r="G30" s="5">
        <f>$E$252*EXP(F30)</f>
        <v>5.807219877519775</v>
      </c>
      <c r="H30" s="21">
        <f>VERILER!D253</f>
        <v>5.524</v>
      </c>
      <c r="I30" s="5">
        <f t="shared" si="7"/>
        <v>1.9388805871008836E-3</v>
      </c>
      <c r="J30" s="5">
        <f>$H$252*EXP(I30)</f>
        <v>6.557602089492681</v>
      </c>
      <c r="K30" s="23">
        <f>VERILER!E253</f>
        <v>4.3034999999999997E-2</v>
      </c>
      <c r="L30" s="5">
        <f t="shared" si="8"/>
        <v>5.802791827216121E-3</v>
      </c>
      <c r="M30" s="5">
        <f>$K$252*EXP(L30)</f>
        <v>5.1858050063104746E-2</v>
      </c>
      <c r="N30" s="41">
        <f t="shared" si="11"/>
        <v>373560.639319818</v>
      </c>
      <c r="O30" s="41">
        <f t="shared" si="12"/>
        <v>383568.7527164676</v>
      </c>
      <c r="P30" s="41">
        <f t="shared" si="2"/>
        <v>383598.7017507102</v>
      </c>
      <c r="Q30" s="41">
        <f t="shared" si="3"/>
        <v>383580.04693413246</v>
      </c>
      <c r="R30" s="41">
        <f t="shared" si="4"/>
        <v>383618.83592618461</v>
      </c>
      <c r="W30" s="60">
        <f>W26/SUM($W26:$Z26)</f>
        <v>0.29642487814013946</v>
      </c>
      <c r="X30" s="61">
        <f t="shared" ref="X30:Z30" si="14">X26/SUM($W26:$Z26)</f>
        <v>0.15111380212952083</v>
      </c>
      <c r="Y30" s="61">
        <f t="shared" si="14"/>
        <v>0.51287322316817097</v>
      </c>
      <c r="Z30" s="62">
        <f t="shared" si="14"/>
        <v>3.9588096562168835E-2</v>
      </c>
    </row>
    <row r="31" spans="1:27" x14ac:dyDescent="0.25">
      <c r="A31" s="71" t="str">
        <f>VERILER!A254</f>
        <v>28.05.2018</v>
      </c>
      <c r="B31" s="21">
        <f>VERILER!B254</f>
        <v>6.1143999999999998</v>
      </c>
      <c r="C31" s="5">
        <f t="shared" si="5"/>
        <v>-2.8473395641355446E-2</v>
      </c>
      <c r="D31" s="5">
        <f>$B$252*EXP(C31)</f>
        <v>7.3531224288666337</v>
      </c>
      <c r="E31" s="21">
        <f>VERILER!C254</f>
        <v>4.5965999999999996</v>
      </c>
      <c r="F31" s="5">
        <f t="shared" si="6"/>
        <v>-2.6640193917404697E-2</v>
      </c>
      <c r="G31" s="5">
        <f>$E$252*EXP(F31)</f>
        <v>5.6331159192492635</v>
      </c>
      <c r="H31" s="21">
        <f>VERILER!D254</f>
        <v>5.3665000000000003</v>
      </c>
      <c r="I31" s="5">
        <f t="shared" si="7"/>
        <v>-2.8926308607603566E-2</v>
      </c>
      <c r="J31" s="5">
        <f>$H$252*EXP(I31)</f>
        <v>6.3582921524257792</v>
      </c>
      <c r="K31" s="23">
        <f>VERILER!E254</f>
        <v>4.1910999999999997E-2</v>
      </c>
      <c r="L31" s="5">
        <f t="shared" si="8"/>
        <v>-2.6465415795336598E-2</v>
      </c>
      <c r="M31" s="5">
        <f>$K$252*EXP(L31)</f>
        <v>5.0211393935169046E-2</v>
      </c>
      <c r="N31" s="41">
        <f t="shared" si="11"/>
        <v>362397.89959178242</v>
      </c>
      <c r="O31" s="41">
        <f t="shared" si="12"/>
        <v>372117.18110505538</v>
      </c>
      <c r="P31" s="41">
        <f t="shared" si="2"/>
        <v>372135.01485011278</v>
      </c>
      <c r="Q31" s="41">
        <f t="shared" si="3"/>
        <v>372112.78011314373</v>
      </c>
      <c r="R31" s="41">
        <f t="shared" si="4"/>
        <v>372136.71683356236</v>
      </c>
      <c r="V31" s="39" t="s">
        <v>36</v>
      </c>
      <c r="W31" s="63">
        <f>W23/$B$252</f>
        <v>16321.789703258211</v>
      </c>
      <c r="X31" s="64">
        <f>X23/$E$252</f>
        <v>10000</v>
      </c>
      <c r="Y31" s="64">
        <f>Y23/$H$252</f>
        <v>30000</v>
      </c>
      <c r="Z31" s="65">
        <f>Z23/$K$252</f>
        <v>100000</v>
      </c>
    </row>
    <row r="32" spans="1:27" x14ac:dyDescent="0.25">
      <c r="A32" s="71" t="str">
        <f>VERILER!A255</f>
        <v>29.05.2018</v>
      </c>
      <c r="B32" s="21">
        <f>VERILER!B255</f>
        <v>6.0815000000000001</v>
      </c>
      <c r="C32" s="5">
        <f t="shared" si="5"/>
        <v>-5.3952688701832023E-3</v>
      </c>
      <c r="D32" s="5">
        <f>$B$252*EXP(C32)</f>
        <v>7.524792007392386</v>
      </c>
      <c r="E32" s="21">
        <f>VERILER!C255</f>
        <v>4.5961999999999996</v>
      </c>
      <c r="F32" s="5">
        <f t="shared" si="6"/>
        <v>-8.7024628024580879E-5</v>
      </c>
      <c r="G32" s="5">
        <f>$E$252*EXP(F32)</f>
        <v>5.7846965670278028</v>
      </c>
      <c r="H32" s="21">
        <f>VERILER!D255</f>
        <v>5.3127000000000004</v>
      </c>
      <c r="I32" s="5">
        <f t="shared" si="7"/>
        <v>-1.007574633871596E-2</v>
      </c>
      <c r="J32" s="5">
        <f>$H$252*EXP(I32)</f>
        <v>6.4792863560980161</v>
      </c>
      <c r="K32" s="23">
        <f>VERILER!E255</f>
        <v>4.2130000000000001E-2</v>
      </c>
      <c r="L32" s="5">
        <f t="shared" si="8"/>
        <v>5.2117536848241839E-3</v>
      </c>
      <c r="M32" s="5">
        <f>$K$252*EXP(L32)</f>
        <v>5.1827409033427987E-2</v>
      </c>
      <c r="N32" s="41">
        <f t="shared" si="11"/>
        <v>370280.17736744706</v>
      </c>
      <c r="O32" s="41">
        <f t="shared" si="12"/>
        <v>380226.36996197799</v>
      </c>
      <c r="P32" s="41">
        <f t="shared" si="2"/>
        <v>380279.30715903215</v>
      </c>
      <c r="Q32" s="41">
        <f t="shared" si="3"/>
        <v>380179.9258068396</v>
      </c>
      <c r="R32" s="41">
        <f t="shared" si="4"/>
        <v>380332.43095242477</v>
      </c>
      <c r="W32" s="66">
        <f>W24/$B$252</f>
        <v>15000</v>
      </c>
      <c r="X32" s="32">
        <f>X24/$E$252</f>
        <v>11728.548710502662</v>
      </c>
      <c r="Y32" s="32">
        <f>Y24/$H$252</f>
        <v>30000</v>
      </c>
      <c r="Z32" s="67">
        <f>Z24/$K$252</f>
        <v>100000</v>
      </c>
    </row>
    <row r="33" spans="1:27" x14ac:dyDescent="0.25">
      <c r="A33" s="71" t="str">
        <f>VERILER!A256</f>
        <v>30.05.2018</v>
      </c>
      <c r="B33" s="21">
        <f>VERILER!B256</f>
        <v>5.9432999999999998</v>
      </c>
      <c r="C33" s="5">
        <f t="shared" si="5"/>
        <v>-2.29868414101005E-2</v>
      </c>
      <c r="D33" s="5">
        <f>$B$252*EXP(C33)</f>
        <v>7.3935766093891306</v>
      </c>
      <c r="E33" s="21">
        <f>VERILER!C256</f>
        <v>4.4833999999999996</v>
      </c>
      <c r="F33" s="5">
        <f t="shared" si="6"/>
        <v>-2.484818798300998E-2</v>
      </c>
      <c r="G33" s="5">
        <f>$E$252*EXP(F33)</f>
        <v>5.6432195465819586</v>
      </c>
      <c r="H33" s="21">
        <f>VERILER!D256</f>
        <v>5.2064000000000004</v>
      </c>
      <c r="I33" s="5">
        <f t="shared" si="7"/>
        <v>-2.0211542558144464E-2</v>
      </c>
      <c r="J33" s="5">
        <f>$H$252*EXP(I33)</f>
        <v>6.4139453309993035</v>
      </c>
      <c r="K33" s="23">
        <f>VERILER!E256</f>
        <v>4.1104000000000002E-2</v>
      </c>
      <c r="L33" s="5">
        <f t="shared" si="8"/>
        <v>-2.4654635623397401E-2</v>
      </c>
      <c r="M33" s="5">
        <f>$K$252*EXP(L33)</f>
        <v>5.0302398101115593E-2</v>
      </c>
      <c r="N33" s="41">
        <f t="shared" si="11"/>
        <v>364784.44434674724</v>
      </c>
      <c r="O33" s="41">
        <f t="shared" si="12"/>
        <v>374557.19777928852</v>
      </c>
      <c r="P33" s="41">
        <f t="shared" si="2"/>
        <v>374539.02421707485</v>
      </c>
      <c r="Q33" s="41">
        <f t="shared" si="3"/>
        <v>374584.35776177159</v>
      </c>
      <c r="R33" s="41">
        <f t="shared" si="4"/>
        <v>374540.91242175316</v>
      </c>
      <c r="W33" s="66">
        <f>W25/$B$252</f>
        <v>15000</v>
      </c>
      <c r="X33" s="32">
        <f>X25/$E$252</f>
        <v>10000</v>
      </c>
      <c r="Y33" s="32">
        <f>Y25/$H$252</f>
        <v>31527.907225473267</v>
      </c>
      <c r="Z33" s="67">
        <f>Z25/$K$252</f>
        <v>100000</v>
      </c>
    </row>
    <row r="34" spans="1:27" ht="15.75" thickBot="1" x14ac:dyDescent="0.3">
      <c r="A34" s="71" t="str">
        <f>VERILER!A257</f>
        <v>31.05.2018</v>
      </c>
      <c r="B34" s="21">
        <f>VERILER!B257</f>
        <v>5.9634999999999998</v>
      </c>
      <c r="C34" s="5">
        <f t="shared" si="5"/>
        <v>3.3930223703330792E-3</v>
      </c>
      <c r="D34" s="5">
        <f>$B$252*EXP(C34)</f>
        <v>7.5912135093298341</v>
      </c>
      <c r="E34" s="21">
        <f>VERILER!C257</f>
        <v>4.4808000000000003</v>
      </c>
      <c r="F34" s="5">
        <f t="shared" si="6"/>
        <v>-5.8008524417286925E-4</v>
      </c>
      <c r="G34" s="5">
        <f>$E$252*EXP(F34)</f>
        <v>5.7818450640139192</v>
      </c>
      <c r="H34" s="21">
        <f>VERILER!D257</f>
        <v>5.2431000000000001</v>
      </c>
      <c r="I34" s="5">
        <f t="shared" si="7"/>
        <v>7.0242884157063661E-3</v>
      </c>
      <c r="J34" s="5">
        <f>$H$252*EXP(I34)</f>
        <v>6.5910351087123535</v>
      </c>
      <c r="K34" s="23">
        <f>VERILER!E257</f>
        <v>4.1073999999999999E-2</v>
      </c>
      <c r="L34" s="5">
        <f t="shared" si="8"/>
        <v>-7.30122449626443E-4</v>
      </c>
      <c r="M34" s="5">
        <f>$K$252*EXP(L34)</f>
        <v>5.1520370085636431E-2</v>
      </c>
      <c r="N34" s="41">
        <f t="shared" si="11"/>
        <v>374569.74355002097</v>
      </c>
      <c r="O34" s="41">
        <f t="shared" si="12"/>
        <v>384603.73140188772</v>
      </c>
      <c r="P34" s="41">
        <f t="shared" si="2"/>
        <v>384563.94437974843</v>
      </c>
      <c r="Q34" s="41">
        <f t="shared" si="3"/>
        <v>384640.23371597053</v>
      </c>
      <c r="R34" s="41">
        <f t="shared" si="4"/>
        <v>384562.44499027007</v>
      </c>
      <c r="W34" s="68">
        <f>W26/$B$252</f>
        <v>15000</v>
      </c>
      <c r="X34" s="69">
        <f>X26/$E$252</f>
        <v>10000</v>
      </c>
      <c r="Y34" s="69">
        <f>Y26/$H$252</f>
        <v>30000</v>
      </c>
      <c r="Z34" s="70">
        <f>Z26/$K$252</f>
        <v>293956.32103650254</v>
      </c>
      <c r="AA34" s="31"/>
    </row>
    <row r="35" spans="1:27" x14ac:dyDescent="0.25">
      <c r="A35" s="71" t="str">
        <f>VERILER!A258</f>
        <v>01.06.2018</v>
      </c>
      <c r="B35" s="21">
        <f>VERILER!B258</f>
        <v>6.0972999999999997</v>
      </c>
      <c r="C35" s="5">
        <f t="shared" si="5"/>
        <v>2.2188493205405776E-2</v>
      </c>
      <c r="D35" s="5">
        <f>$B$252*EXP(C35)</f>
        <v>7.7352432548000332</v>
      </c>
      <c r="E35" s="21">
        <f>VERILER!C258</f>
        <v>4.5922000000000001</v>
      </c>
      <c r="F35" s="5">
        <f t="shared" si="6"/>
        <v>2.455761016230008E-2</v>
      </c>
      <c r="G35" s="5">
        <f>$E$252*EXP(F35)</f>
        <v>5.9290295125870367</v>
      </c>
      <c r="H35" s="21">
        <f>VERILER!D258</f>
        <v>5.3685999999999998</v>
      </c>
      <c r="I35" s="5">
        <f t="shared" si="7"/>
        <v>2.3654240437332701E-2</v>
      </c>
      <c r="J35" s="5">
        <f>$H$252*EXP(I35)</f>
        <v>6.7015601724170821</v>
      </c>
      <c r="K35" s="23">
        <f>VERILER!E258</f>
        <v>4.1936000000000001E-2</v>
      </c>
      <c r="L35" s="5">
        <f t="shared" si="8"/>
        <v>2.0769328663149161E-2</v>
      </c>
      <c r="M35" s="5">
        <f>$K$252*EXP(L35)</f>
        <v>5.2640022593368072E-2</v>
      </c>
      <c r="N35" s="41">
        <f t="shared" si="11"/>
        <v>381629.75137972011</v>
      </c>
      <c r="O35" s="41">
        <f t="shared" si="12"/>
        <v>391854.11626611237</v>
      </c>
      <c r="P35" s="41">
        <f t="shared" si="2"/>
        <v>391878.36769823468</v>
      </c>
      <c r="Q35" s="41">
        <f t="shared" si="3"/>
        <v>391869.11358910007</v>
      </c>
      <c r="R35" s="41">
        <f t="shared" si="4"/>
        <v>391839.61650120816</v>
      </c>
    </row>
    <row r="36" spans="1:27" x14ac:dyDescent="0.25">
      <c r="A36" s="71" t="str">
        <f>VERILER!A259</f>
        <v>04.06.2018</v>
      </c>
      <c r="B36" s="21">
        <f>VERILER!B259</f>
        <v>6.1797000000000004</v>
      </c>
      <c r="C36" s="5">
        <f t="shared" si="5"/>
        <v>1.3423676360003684E-2</v>
      </c>
      <c r="D36" s="5">
        <f>$B$252*EXP(C36)</f>
        <v>7.6677415167369176</v>
      </c>
      <c r="E36" s="21">
        <f>VERILER!C259</f>
        <v>4.6284000000000001</v>
      </c>
      <c r="F36" s="5">
        <f t="shared" si="6"/>
        <v>7.8520239442597447E-3</v>
      </c>
      <c r="G36" s="5">
        <f>$E$252*EXP(F36)</f>
        <v>5.8308043377901662</v>
      </c>
      <c r="H36" s="21">
        <f>VERILER!D259</f>
        <v>5.4214000000000002</v>
      </c>
      <c r="I36" s="5">
        <f t="shared" si="7"/>
        <v>9.7869177845913025E-3</v>
      </c>
      <c r="J36" s="5">
        <f>$H$252*EXP(I36)</f>
        <v>6.6092688708415608</v>
      </c>
      <c r="K36" s="23">
        <f>VERILER!E259</f>
        <v>4.2144000000000001E-2</v>
      </c>
      <c r="L36" s="5">
        <f t="shared" si="8"/>
        <v>4.9476789798200919E-3</v>
      </c>
      <c r="M36" s="5">
        <f>$K$252*EXP(L36)</f>
        <v>5.181372453262114E-2</v>
      </c>
      <c r="N36" s="41">
        <f t="shared" si="11"/>
        <v>376783.60470746434</v>
      </c>
      <c r="O36" s="41">
        <f t="shared" si="12"/>
        <v>386918.74649153271</v>
      </c>
      <c r="P36" s="41">
        <f t="shared" si="2"/>
        <v>386862.43402674486</v>
      </c>
      <c r="Q36" s="41">
        <f t="shared" si="3"/>
        <v>386881.95437031868</v>
      </c>
      <c r="R36" s="41">
        <f t="shared" si="4"/>
        <v>386833.20409701031</v>
      </c>
    </row>
    <row r="37" spans="1:27" x14ac:dyDescent="0.25">
      <c r="A37" s="71" t="str">
        <f>VERILER!A260</f>
        <v>05.06.2018</v>
      </c>
      <c r="B37" s="21">
        <f>VERILER!B260</f>
        <v>6.1420000000000003</v>
      </c>
      <c r="C37" s="5">
        <f t="shared" ref="C37:C100" si="15">LN(B37/B36)</f>
        <v>-6.1193045833654348E-3</v>
      </c>
      <c r="D37" s="5">
        <f>$B$252*EXP(C37)</f>
        <v>7.5193457611210901</v>
      </c>
      <c r="E37" s="21">
        <f>VERILER!C260</f>
        <v>4.6073000000000004</v>
      </c>
      <c r="F37" s="5">
        <f t="shared" ref="F37:F100" si="16">LN(E37/E36)</f>
        <v>-4.5692338881278913E-3</v>
      </c>
      <c r="G37" s="5">
        <f>$E$252*EXP(F37)</f>
        <v>5.7588263676432465</v>
      </c>
      <c r="H37" s="21">
        <f>VERILER!D260</f>
        <v>5.3880999999999997</v>
      </c>
      <c r="I37" s="5">
        <f t="shared" ref="I37:I100" si="17">LN(H37/H36)</f>
        <v>-6.161266541889799E-3</v>
      </c>
      <c r="J37" s="5">
        <f>$H$252*EXP(I37)</f>
        <v>6.5046990980189614</v>
      </c>
      <c r="K37" s="23">
        <f>VERILER!E260</f>
        <v>4.1867000000000001E-2</v>
      </c>
      <c r="L37" s="5">
        <f t="shared" ref="L37:L100" si="18">LN(K37/K36)</f>
        <v>-6.5943984431371967E-3</v>
      </c>
      <c r="M37" s="5">
        <f>$K$252*EXP(L37)</f>
        <v>5.1219124572892939E-2</v>
      </c>
      <c r="N37" s="41">
        <f t="shared" si="11"/>
        <v>370641.33549110696</v>
      </c>
      <c r="O37" s="41">
        <f t="shared" si="12"/>
        <v>380580.32929339504</v>
      </c>
      <c r="P37" s="41">
        <f t="shared" ref="P37:P100" si="19">D37*$W$32+G37*$X$32+J37*$Y$32+M37*$Z$32</f>
        <v>380595.74738290545</v>
      </c>
      <c r="Q37" s="41">
        <f t="shared" ref="Q37:Q100" si="20">D37*$W$33+G37*$X$33+J37*$Y$33+M37*$Z$33</f>
        <v>380579.91224249953</v>
      </c>
      <c r="R37" s="41">
        <f t="shared" ref="R37:R100" si="21">D37*$W$34+G37*$X$34+J37*$Y$34+M37*$Z$34</f>
        <v>380575.60845997563</v>
      </c>
    </row>
    <row r="38" spans="1:27" x14ac:dyDescent="0.25">
      <c r="A38" s="71" t="str">
        <f>VERILER!A261</f>
        <v>06.06.2018</v>
      </c>
      <c r="B38" s="21">
        <f>VERILER!B261</f>
        <v>6.1737000000000002</v>
      </c>
      <c r="C38" s="5">
        <f t="shared" si="15"/>
        <v>5.1479120158450971E-3</v>
      </c>
      <c r="D38" s="5">
        <f>$B$252*EXP(C38)</f>
        <v>7.6045469472484521</v>
      </c>
      <c r="E38" s="21">
        <f>VERILER!C261</f>
        <v>4.6094999999999997</v>
      </c>
      <c r="F38" s="5">
        <f t="shared" si="16"/>
        <v>4.7738912459444326E-4</v>
      </c>
      <c r="G38" s="5">
        <f>$E$252*EXP(F38)</f>
        <v>5.7879624508931462</v>
      </c>
      <c r="H38" s="21">
        <f>VERILER!D261</f>
        <v>5.4189999999999996</v>
      </c>
      <c r="I38" s="5">
        <f t="shared" si="17"/>
        <v>5.7184784456548038E-3</v>
      </c>
      <c r="J38" s="5">
        <f>$H$252*EXP(I38)</f>
        <v>6.5824340862270558</v>
      </c>
      <c r="K38" s="23">
        <f>VERILER!E261</f>
        <v>4.1758000000000003E-2</v>
      </c>
      <c r="L38" s="5">
        <f t="shared" si="18"/>
        <v>-2.6068774105493645E-3</v>
      </c>
      <c r="M38" s="5">
        <f>$K$252*EXP(L38)</f>
        <v>5.1423769651515516E-2</v>
      </c>
      <c r="N38" s="41">
        <f t="shared" si="11"/>
        <v>374563.2282696215</v>
      </c>
      <c r="O38" s="41">
        <f t="shared" si="12"/>
        <v>384614.84012243815</v>
      </c>
      <c r="P38" s="41">
        <f t="shared" si="19"/>
        <v>384568.00330055068</v>
      </c>
      <c r="Q38" s="41">
        <f t="shared" si="20"/>
        <v>384620.57687116932</v>
      </c>
      <c r="R38" s="41">
        <f t="shared" si="21"/>
        <v>384537.19344505796</v>
      </c>
    </row>
    <row r="39" spans="1:27" x14ac:dyDescent="0.25">
      <c r="A39" s="71" t="str">
        <f>VERILER!A262</f>
        <v>07.06.2018</v>
      </c>
      <c r="B39" s="21">
        <f>VERILER!B262</f>
        <v>6.1058000000000003</v>
      </c>
      <c r="C39" s="5">
        <f t="shared" si="15"/>
        <v>-1.1059194925775629E-2</v>
      </c>
      <c r="D39" s="5">
        <f>$B$252*EXP(C39)</f>
        <v>7.482292612209859</v>
      </c>
      <c r="E39" s="21">
        <f>VERILER!C262</f>
        <v>4.5488999999999997</v>
      </c>
      <c r="F39" s="5">
        <f t="shared" si="16"/>
        <v>-1.3233945763645786E-2</v>
      </c>
      <c r="G39" s="5">
        <f>$E$252*EXP(F39)</f>
        <v>5.7091433517735108</v>
      </c>
      <c r="H39" s="21">
        <f>VERILER!D262</f>
        <v>5.3780000000000001</v>
      </c>
      <c r="I39" s="5">
        <f t="shared" si="17"/>
        <v>-7.5947387373041736E-3</v>
      </c>
      <c r="J39" s="5">
        <f>$H$252*EXP(I39)</f>
        <v>6.4953814725964207</v>
      </c>
      <c r="K39" s="23">
        <f>VERILER!E262</f>
        <v>4.1267999999999999E-2</v>
      </c>
      <c r="L39" s="5">
        <f t="shared" si="18"/>
        <v>-1.1803668469054443E-2</v>
      </c>
      <c r="M39" s="5">
        <f>$K$252*EXP(L39)</f>
        <v>5.0953004071076197E-2</v>
      </c>
      <c r="N39" s="41">
        <f t="shared" si="11"/>
        <v>369282.56728588324</v>
      </c>
      <c r="O39" s="41">
        <f t="shared" si="12"/>
        <v>379172.58461746719</v>
      </c>
      <c r="P39" s="41">
        <f t="shared" si="19"/>
        <v>379151.09966466617</v>
      </c>
      <c r="Q39" s="41">
        <f t="shared" si="20"/>
        <v>379206.90757006855</v>
      </c>
      <c r="R39" s="41">
        <f t="shared" si="21"/>
        <v>379165.22450126713</v>
      </c>
    </row>
    <row r="40" spans="1:27" x14ac:dyDescent="0.25">
      <c r="A40" s="71" t="str">
        <f>VERILER!A263</f>
        <v>08.06.2018</v>
      </c>
      <c r="B40" s="21">
        <f>VERILER!B263</f>
        <v>6.0270000000000001</v>
      </c>
      <c r="C40" s="5">
        <f t="shared" si="15"/>
        <v>-1.2989764607793077E-2</v>
      </c>
      <c r="D40" s="5">
        <f>$B$252*EXP(C40)</f>
        <v>7.4678614595957944</v>
      </c>
      <c r="E40" s="21">
        <f>VERILER!C263</f>
        <v>4.5023999999999997</v>
      </c>
      <c r="F40" s="5">
        <f t="shared" si="16"/>
        <v>-1.0274857554933386E-2</v>
      </c>
      <c r="G40" s="5">
        <f>$E$252*EXP(F40)</f>
        <v>5.726062230429334</v>
      </c>
      <c r="H40" s="21">
        <f>VERILER!D263</f>
        <v>5.2956000000000003</v>
      </c>
      <c r="I40" s="5">
        <f t="shared" si="17"/>
        <v>-1.544027076530813E-2</v>
      </c>
      <c r="J40" s="5">
        <f>$H$252*EXP(I40)</f>
        <v>6.4446211305317966</v>
      </c>
      <c r="K40" s="23">
        <f>VERILER!E263</f>
        <v>4.1066999999999999E-2</v>
      </c>
      <c r="L40" s="5">
        <f t="shared" si="18"/>
        <v>-4.8825019566445943E-3</v>
      </c>
      <c r="M40" s="5">
        <f>$K$252*EXP(L40)</f>
        <v>5.1306881506251817E-2</v>
      </c>
      <c r="N40" s="41">
        <f t="shared" si="11"/>
        <v>367747.86626480939</v>
      </c>
      <c r="O40" s="41">
        <f t="shared" si="12"/>
        <v>377618.80864746193</v>
      </c>
      <c r="P40" s="41">
        <f t="shared" si="19"/>
        <v>377645.64374947594</v>
      </c>
      <c r="Q40" s="41">
        <f t="shared" si="20"/>
        <v>377594.64945558656</v>
      </c>
      <c r="R40" s="41">
        <f t="shared" si="21"/>
        <v>377699.16024561774</v>
      </c>
    </row>
    <row r="41" spans="1:27" x14ac:dyDescent="0.25">
      <c r="A41" s="71" t="str">
        <f>VERILER!A264</f>
        <v>11.06.2018</v>
      </c>
      <c r="B41" s="21">
        <f>VERILER!B264</f>
        <v>6.0308000000000002</v>
      </c>
      <c r="C41" s="5">
        <f t="shared" si="15"/>
        <v>6.3029742171935512E-4</v>
      </c>
      <c r="D41" s="5">
        <f>$B$252*EXP(C41)</f>
        <v>7.570270018251203</v>
      </c>
      <c r="E41" s="21">
        <f>VERILER!C264</f>
        <v>4.5136000000000003</v>
      </c>
      <c r="F41" s="5">
        <f t="shared" si="16"/>
        <v>2.4844733276619658E-3</v>
      </c>
      <c r="G41" s="5">
        <f>$E$252*EXP(F41)</f>
        <v>5.7995910447761192</v>
      </c>
      <c r="H41" s="21">
        <f>VERILER!D264</f>
        <v>5.3223000000000003</v>
      </c>
      <c r="I41" s="5">
        <f t="shared" si="17"/>
        <v>5.0292536712107476E-3</v>
      </c>
      <c r="J41" s="5">
        <f>$H$252*EXP(I41)</f>
        <v>6.5778988726489915</v>
      </c>
      <c r="K41" s="23">
        <f>VERILER!E264</f>
        <v>4.0937000000000001E-2</v>
      </c>
      <c r="L41" s="5">
        <f t="shared" si="18"/>
        <v>-3.1705797010605063E-3</v>
      </c>
      <c r="M41" s="5">
        <f>$K$252*EXP(L41)</f>
        <v>5.1394790123456789E-2</v>
      </c>
      <c r="N41" s="41">
        <f t="shared" si="11"/>
        <v>374026.40591334464</v>
      </c>
      <c r="O41" s="41">
        <f t="shared" si="12"/>
        <v>384032.71087435342</v>
      </c>
      <c r="P41" s="41">
        <f t="shared" si="19"/>
        <v>384051.28153523523</v>
      </c>
      <c r="Q41" s="41">
        <f t="shared" si="20"/>
        <v>384076.8251292975</v>
      </c>
      <c r="R41" s="41">
        <f t="shared" si="21"/>
        <v>383994.75032613351</v>
      </c>
    </row>
    <row r="42" spans="1:27" x14ac:dyDescent="0.25">
      <c r="A42" s="71" t="str">
        <f>VERILER!A265</f>
        <v>12.06.2018</v>
      </c>
      <c r="B42" s="21">
        <f>VERILER!B265</f>
        <v>6.0789999999999997</v>
      </c>
      <c r="C42" s="5">
        <f t="shared" si="15"/>
        <v>7.9605368439588948E-3</v>
      </c>
      <c r="D42" s="5">
        <f>$B$252*EXP(C42)</f>
        <v>7.6259657922663653</v>
      </c>
      <c r="E42" s="21">
        <f>VERILER!C265</f>
        <v>4.5491000000000001</v>
      </c>
      <c r="F42" s="5">
        <f t="shared" si="16"/>
        <v>7.8343499340271135E-3</v>
      </c>
      <c r="G42" s="5">
        <f>$E$252*EXP(F42)</f>
        <v>5.8307012850053166</v>
      </c>
      <c r="H42" s="21">
        <f>VERILER!D265</f>
        <v>5.3625999999999996</v>
      </c>
      <c r="I42" s="5">
        <f t="shared" si="17"/>
        <v>7.5433913463354776E-3</v>
      </c>
      <c r="J42" s="5">
        <f>$H$252*EXP(I42)</f>
        <v>6.5944574225428845</v>
      </c>
      <c r="K42" s="23">
        <f>VERILER!E265</f>
        <v>4.1160000000000002E-2</v>
      </c>
      <c r="L42" s="5">
        <f t="shared" si="18"/>
        <v>5.4326113854245321E-3</v>
      </c>
      <c r="M42" s="5">
        <f>$K$252*EXP(L42)</f>
        <v>5.1838856779930137E-2</v>
      </c>
      <c r="N42" s="41">
        <f t="shared" si="11"/>
        <v>375714.10808832821</v>
      </c>
      <c r="O42" s="41">
        <f t="shared" si="12"/>
        <v>385794.03114994522</v>
      </c>
      <c r="P42" s="41">
        <f t="shared" si="19"/>
        <v>385792.75927585032</v>
      </c>
      <c r="Q42" s="41">
        <f t="shared" si="20"/>
        <v>385789.82723230729</v>
      </c>
      <c r="R42" s="41">
        <f t="shared" si="21"/>
        <v>385768.58203610161</v>
      </c>
    </row>
    <row r="43" spans="1:27" x14ac:dyDescent="0.25">
      <c r="A43" s="71" t="str">
        <f>VERILER!A266</f>
        <v>13.06.2018</v>
      </c>
      <c r="B43" s="21">
        <f>VERILER!B266</f>
        <v>6.1896000000000004</v>
      </c>
      <c r="C43" s="5">
        <f t="shared" si="15"/>
        <v>1.8030255486522383E-2</v>
      </c>
      <c r="D43" s="5">
        <f>$B$252*EXP(C43)</f>
        <v>7.7031450567527564</v>
      </c>
      <c r="E43" s="21">
        <f>VERILER!C266</f>
        <v>4.6483999999999996</v>
      </c>
      <c r="F43" s="5">
        <f t="shared" si="16"/>
        <v>2.159366316695949E-2</v>
      </c>
      <c r="G43" s="5">
        <f>$E$252*EXP(F43)</f>
        <v>5.9114822008748975</v>
      </c>
      <c r="H43" s="21">
        <f>VERILER!D266</f>
        <v>5.4621000000000004</v>
      </c>
      <c r="I43" s="5">
        <f t="shared" si="17"/>
        <v>1.8384399096980683E-2</v>
      </c>
      <c r="J43" s="5">
        <f>$H$252*EXP(I43)</f>
        <v>6.6663369056054904</v>
      </c>
      <c r="K43" s="23">
        <f>VERILER!E266</f>
        <v>4.1931999999999997E-2</v>
      </c>
      <c r="L43" s="5">
        <f t="shared" si="18"/>
        <v>1.8582347624477202E-2</v>
      </c>
      <c r="M43" s="5">
        <f>$K$252*EXP(L43)</f>
        <v>5.2525025655976665E-2</v>
      </c>
      <c r="N43" s="41">
        <f t="shared" si="11"/>
        <v>379904.60759380274</v>
      </c>
      <c r="O43" s="41">
        <f t="shared" si="12"/>
        <v>390086.54541252286</v>
      </c>
      <c r="P43" s="41">
        <f t="shared" si="19"/>
        <v>390122.89252928447</v>
      </c>
      <c r="Q43" s="41">
        <f t="shared" si="20"/>
        <v>390090.15191931644</v>
      </c>
      <c r="R43" s="41">
        <f t="shared" si="21"/>
        <v>390092.16833238391</v>
      </c>
    </row>
    <row r="44" spans="1:27" x14ac:dyDescent="0.25">
      <c r="A44" s="71" t="str">
        <f>VERILER!A267</f>
        <v>14.06.2018</v>
      </c>
      <c r="B44" s="21">
        <f>VERILER!B267</f>
        <v>6.1896000000000004</v>
      </c>
      <c r="C44" s="5">
        <f t="shared" si="15"/>
        <v>0</v>
      </c>
      <c r="D44" s="5">
        <f>$B$252*EXP(C44)</f>
        <v>7.5655000000000001</v>
      </c>
      <c r="E44" s="21">
        <f>VERILER!C267</f>
        <v>4.6483999999999996</v>
      </c>
      <c r="F44" s="5">
        <f t="shared" si="16"/>
        <v>0</v>
      </c>
      <c r="G44" s="5">
        <f>$E$252*EXP(F44)</f>
        <v>5.7851999999999997</v>
      </c>
      <c r="H44" s="21">
        <f>VERILER!D267</f>
        <v>5.4621000000000004</v>
      </c>
      <c r="I44" s="5">
        <f t="shared" si="17"/>
        <v>0</v>
      </c>
      <c r="J44" s="5">
        <f>$H$252*EXP(I44)</f>
        <v>6.5449000000000002</v>
      </c>
      <c r="K44" s="23">
        <f>VERILER!E267</f>
        <v>4.1931999999999997E-2</v>
      </c>
      <c r="L44" s="5">
        <f t="shared" si="18"/>
        <v>0</v>
      </c>
      <c r="M44" s="5">
        <f>$K$252*EXP(L44)</f>
        <v>5.1558E-2</v>
      </c>
      <c r="N44" s="41">
        <f t="shared" si="11"/>
        <v>372837.3</v>
      </c>
      <c r="O44" s="41">
        <f t="shared" si="12"/>
        <v>382837.3</v>
      </c>
      <c r="P44" s="41">
        <f t="shared" si="19"/>
        <v>382837.3</v>
      </c>
      <c r="Q44" s="41">
        <f t="shared" si="20"/>
        <v>382837.3</v>
      </c>
      <c r="R44" s="41">
        <f t="shared" si="21"/>
        <v>382837.3</v>
      </c>
    </row>
    <row r="45" spans="1:27" x14ac:dyDescent="0.25">
      <c r="A45" s="71" t="str">
        <f>VERILER!A268</f>
        <v>18.06.2018</v>
      </c>
      <c r="B45" s="21">
        <f>VERILER!B268</f>
        <v>6.2346000000000004</v>
      </c>
      <c r="C45" s="5">
        <f t="shared" si="15"/>
        <v>7.2439588514112713E-3</v>
      </c>
      <c r="D45" s="5">
        <f>$B$252*EXP(C45)</f>
        <v>7.6205031504459093</v>
      </c>
      <c r="E45" s="21">
        <f>VERILER!C268</f>
        <v>4.7150999999999996</v>
      </c>
      <c r="F45" s="5">
        <f t="shared" si="16"/>
        <v>1.4247050401674779E-2</v>
      </c>
      <c r="G45" s="5">
        <f>$E$252*EXP(F45)</f>
        <v>5.868211969710007</v>
      </c>
      <c r="H45" s="21">
        <f>VERILER!D268</f>
        <v>5.4667000000000003</v>
      </c>
      <c r="I45" s="5">
        <f t="shared" si="17"/>
        <v>8.4181250853682273E-4</v>
      </c>
      <c r="J45" s="5">
        <f>$H$252*EXP(I45)</f>
        <v>6.5504118983541133</v>
      </c>
      <c r="K45" s="23">
        <f>VERILER!E268</f>
        <v>4.2566E-2</v>
      </c>
      <c r="L45" s="5">
        <f t="shared" si="18"/>
        <v>1.5006553950285939E-2</v>
      </c>
      <c r="M45" s="5">
        <f>$K$252*EXP(L45)</f>
        <v>5.2337542401984169E-2</v>
      </c>
      <c r="N45" s="41">
        <f t="shared" si="11"/>
        <v>374735.77814461052</v>
      </c>
      <c r="O45" s="41">
        <f t="shared" si="12"/>
        <v>384808.48074251669</v>
      </c>
      <c r="P45" s="41">
        <f t="shared" si="19"/>
        <v>384879.26837780903</v>
      </c>
      <c r="Q45" s="41">
        <f t="shared" si="20"/>
        <v>384744.19981393183</v>
      </c>
      <c r="R45" s="41">
        <f t="shared" si="21"/>
        <v>384886.97532099136</v>
      </c>
    </row>
    <row r="46" spans="1:27" x14ac:dyDescent="0.25">
      <c r="A46" s="71" t="str">
        <f>VERILER!A269</f>
        <v>19.06.2018</v>
      </c>
      <c r="B46" s="21">
        <f>VERILER!B269</f>
        <v>6.2583000000000002</v>
      </c>
      <c r="C46" s="5">
        <f t="shared" si="15"/>
        <v>3.7941596316942582E-3</v>
      </c>
      <c r="D46" s="5">
        <f>$B$252*EXP(C46)</f>
        <v>7.5942592387643151</v>
      </c>
      <c r="E46" s="21">
        <f>VERILER!C269</f>
        <v>4.7545000000000002</v>
      </c>
      <c r="F46" s="5">
        <f t="shared" si="16"/>
        <v>8.321413229105578E-3</v>
      </c>
      <c r="G46" s="5">
        <f>$E$252*EXP(F46)</f>
        <v>5.8335418973086464</v>
      </c>
      <c r="H46" s="21">
        <f>VERILER!D269</f>
        <v>5.4969000000000001</v>
      </c>
      <c r="I46" s="5">
        <f t="shared" si="17"/>
        <v>5.5091532676733498E-3</v>
      </c>
      <c r="J46" s="5">
        <f>$H$252*EXP(I46)</f>
        <v>6.5810563612416999</v>
      </c>
      <c r="K46" s="23">
        <f>VERILER!E269</f>
        <v>4.3194999999999997E-2</v>
      </c>
      <c r="L46" s="5">
        <f t="shared" si="18"/>
        <v>1.4668935270235384E-2</v>
      </c>
      <c r="M46" s="5">
        <f>$K$252*EXP(L46)</f>
        <v>5.2319875252548977E-2</v>
      </c>
      <c r="N46" s="41">
        <f t="shared" si="11"/>
        <v>374912.98591705709</v>
      </c>
      <c r="O46" s="41">
        <f t="shared" si="12"/>
        <v>384950.99958272924</v>
      </c>
      <c r="P46" s="41">
        <f t="shared" si="19"/>
        <v>384996.54724131321</v>
      </c>
      <c r="Q46" s="41">
        <f t="shared" si="20"/>
        <v>384968.22948264505</v>
      </c>
      <c r="R46" s="41">
        <f t="shared" si="21"/>
        <v>385060.75643813022</v>
      </c>
    </row>
    <row r="47" spans="1:27" x14ac:dyDescent="0.25">
      <c r="A47" s="71" t="str">
        <f>VERILER!A270</f>
        <v>20.06.2018</v>
      </c>
      <c r="B47" s="21">
        <f>VERILER!B270</f>
        <v>6.2396000000000003</v>
      </c>
      <c r="C47" s="5">
        <f t="shared" si="15"/>
        <v>-2.9925049736367168E-3</v>
      </c>
      <c r="D47" s="5">
        <f>$B$252*EXP(C47)</f>
        <v>7.5428940447086266</v>
      </c>
      <c r="E47" s="21">
        <f>VERILER!C270</f>
        <v>4.7488000000000001</v>
      </c>
      <c r="F47" s="5">
        <f t="shared" si="16"/>
        <v>-1.199583446492335E-3</v>
      </c>
      <c r="G47" s="5">
        <f>$E$252*EXP(F47)</f>
        <v>5.7782643306341352</v>
      </c>
      <c r="H47" s="21">
        <f>VERILER!D270</f>
        <v>5.4928999999999997</v>
      </c>
      <c r="I47" s="5">
        <f t="shared" si="17"/>
        <v>-7.2794776549828721E-4</v>
      </c>
      <c r="J47" s="5">
        <f>$H$252*EXP(I47)</f>
        <v>6.5401373883461584</v>
      </c>
      <c r="K47" s="23">
        <f>VERILER!E270</f>
        <v>4.3019000000000002E-2</v>
      </c>
      <c r="L47" s="5">
        <f t="shared" si="18"/>
        <v>-4.0828692437571519E-3</v>
      </c>
      <c r="M47" s="5">
        <f>$K$252*EXP(L47)</f>
        <v>5.1347924574603548E-2</v>
      </c>
      <c r="N47" s="41">
        <f t="shared" si="11"/>
        <v>372264.96808481583</v>
      </c>
      <c r="O47" s="41">
        <f t="shared" si="12"/>
        <v>382235.08776587941</v>
      </c>
      <c r="P47" s="41">
        <f t="shared" si="19"/>
        <v>382252.97944247705</v>
      </c>
      <c r="Q47" s="41">
        <f t="shared" si="20"/>
        <v>382257.69125605782</v>
      </c>
      <c r="R47" s="41">
        <f t="shared" si="21"/>
        <v>382224.22262816573</v>
      </c>
    </row>
    <row r="48" spans="1:27" x14ac:dyDescent="0.25">
      <c r="A48" s="71" t="str">
        <f>VERILER!A271</f>
        <v>21.06.2018</v>
      </c>
      <c r="B48" s="21">
        <f>VERILER!B271</f>
        <v>6.2348999999999997</v>
      </c>
      <c r="C48" s="5">
        <f t="shared" si="15"/>
        <v>-7.535372515766255E-4</v>
      </c>
      <c r="D48" s="5">
        <f>$B$252*EXP(C48)</f>
        <v>7.5598012612988006</v>
      </c>
      <c r="E48" s="21">
        <f>VERILER!C271</f>
        <v>4.7523999999999997</v>
      </c>
      <c r="F48" s="5">
        <f t="shared" si="16"/>
        <v>7.5779905112559245E-4</v>
      </c>
      <c r="G48" s="5">
        <f>$E$252*EXP(F48)</f>
        <v>5.7895856805929906</v>
      </c>
      <c r="H48" s="21">
        <f>VERILER!D271</f>
        <v>5.4832999999999998</v>
      </c>
      <c r="I48" s="5">
        <f t="shared" si="17"/>
        <v>-1.7492397091654996E-3</v>
      </c>
      <c r="J48" s="5">
        <f>$H$252*EXP(I48)</f>
        <v>6.5334614083635243</v>
      </c>
      <c r="K48" s="23">
        <f>VERILER!E271</f>
        <v>4.2897999999999999E-2</v>
      </c>
      <c r="L48" s="5">
        <f t="shared" si="18"/>
        <v>-2.8166737664872027E-3</v>
      </c>
      <c r="M48" s="5">
        <f>$K$252*EXP(L48)</f>
        <v>5.1412982263650944E-2</v>
      </c>
      <c r="N48" s="41">
        <f t="shared" si="11"/>
        <v>372438.01620268275</v>
      </c>
      <c r="O48" s="41">
        <f t="shared" si="12"/>
        <v>382430.48366854596</v>
      </c>
      <c r="P48" s="41">
        <f t="shared" si="19"/>
        <v>382445.59706521645</v>
      </c>
      <c r="Q48" s="41">
        <f t="shared" si="20"/>
        <v>382420.53909587214</v>
      </c>
      <c r="R48" s="41">
        <f t="shared" si="21"/>
        <v>382409.88909605541</v>
      </c>
    </row>
    <row r="49" spans="1:18" x14ac:dyDescent="0.25">
      <c r="A49" s="71" t="str">
        <f>VERILER!A272</f>
        <v>22.06.2018</v>
      </c>
      <c r="B49" s="21">
        <f>VERILER!B272</f>
        <v>6.2473999999999998</v>
      </c>
      <c r="C49" s="5">
        <f t="shared" si="15"/>
        <v>2.0028366853054791E-3</v>
      </c>
      <c r="D49" s="5">
        <f>$B$252*EXP(C49)</f>
        <v>7.5806676450303936</v>
      </c>
      <c r="E49" s="21">
        <f>VERILER!C272</f>
        <v>4.7077</v>
      </c>
      <c r="F49" s="5">
        <f t="shared" si="16"/>
        <v>-9.4502875596583873E-3</v>
      </c>
      <c r="G49" s="5">
        <f>$E$252*EXP(F49)</f>
        <v>5.7307857166905141</v>
      </c>
      <c r="H49" s="21">
        <f>VERILER!D272</f>
        <v>5.4847999999999999</v>
      </c>
      <c r="I49" s="5">
        <f t="shared" si="17"/>
        <v>2.73520483830717E-4</v>
      </c>
      <c r="J49" s="5">
        <f>$H$252*EXP(I49)</f>
        <v>6.546690409060238</v>
      </c>
      <c r="K49" s="23">
        <f>VERILER!E272</f>
        <v>4.2651000000000001E-2</v>
      </c>
      <c r="L49" s="5">
        <f t="shared" si="18"/>
        <v>-5.7744844789323988E-3</v>
      </c>
      <c r="M49" s="5">
        <f>$K$252*EXP(L49)</f>
        <v>5.1261137069327244E-2</v>
      </c>
      <c r="N49" s="41">
        <f t="shared" si="11"/>
        <v>372544.69782110094</v>
      </c>
      <c r="O49" s="41">
        <f t="shared" si="12"/>
        <v>382564.74625812477</v>
      </c>
      <c r="P49" s="41">
        <f t="shared" si="19"/>
        <v>382450.64008185337</v>
      </c>
      <c r="Q49" s="41">
        <f t="shared" si="20"/>
        <v>382547.43340004061</v>
      </c>
      <c r="R49" s="41">
        <f t="shared" si="21"/>
        <v>382487.11937921552</v>
      </c>
    </row>
    <row r="50" spans="1:18" x14ac:dyDescent="0.25">
      <c r="A50" s="71" t="str">
        <f>VERILER!A273</f>
        <v>25.06.2018</v>
      </c>
      <c r="B50" s="21">
        <f>VERILER!B273</f>
        <v>6.1379000000000001</v>
      </c>
      <c r="C50" s="5">
        <f t="shared" si="15"/>
        <v>-1.7682713083252144E-2</v>
      </c>
      <c r="D50" s="5">
        <f>$B$252*EXP(C50)</f>
        <v>7.4328972772673438</v>
      </c>
      <c r="E50" s="21">
        <f>VERILER!C273</f>
        <v>4.6397000000000004</v>
      </c>
      <c r="F50" s="5">
        <f t="shared" si="16"/>
        <v>-1.4549757066822428E-2</v>
      </c>
      <c r="G50" s="5">
        <f>$E$252*EXP(F50)</f>
        <v>5.7016361365422608</v>
      </c>
      <c r="H50" s="21">
        <f>VERILER!D273</f>
        <v>5.4070999999999998</v>
      </c>
      <c r="I50" s="5">
        <f t="shared" si="17"/>
        <v>-1.4267725208313663E-2</v>
      </c>
      <c r="J50" s="5">
        <f>$H$252*EXP(I50)</f>
        <v>6.4521821743728118</v>
      </c>
      <c r="K50" s="23">
        <f>VERILER!E273</f>
        <v>4.2268E-2</v>
      </c>
      <c r="L50" s="5">
        <f t="shared" si="18"/>
        <v>-9.0204217428862636E-3</v>
      </c>
      <c r="M50" s="5">
        <f>$K$252*EXP(L50)</f>
        <v>5.1095016388830274E-2</v>
      </c>
      <c r="N50" s="41">
        <f t="shared" si="11"/>
        <v>367184.7873945001</v>
      </c>
      <c r="O50" s="41">
        <f t="shared" si="12"/>
        <v>377009.51448096812</v>
      </c>
      <c r="P50" s="41">
        <f t="shared" si="19"/>
        <v>377040.34318607568</v>
      </c>
      <c r="Q50" s="41">
        <f t="shared" si="20"/>
        <v>377043.12315879413</v>
      </c>
      <c r="R50" s="41">
        <f t="shared" si="21"/>
        <v>377094.98879657744</v>
      </c>
    </row>
    <row r="51" spans="1:18" x14ac:dyDescent="0.25">
      <c r="A51" s="71" t="str">
        <f>VERILER!A274</f>
        <v>26.06.2018</v>
      </c>
      <c r="B51" s="21">
        <f>VERILER!B274</f>
        <v>6.1847000000000003</v>
      </c>
      <c r="C51" s="5">
        <f t="shared" si="15"/>
        <v>7.5958361087783586E-3</v>
      </c>
      <c r="D51" s="5">
        <f>$B$252*EXP(C51)</f>
        <v>7.623185104025807</v>
      </c>
      <c r="E51" s="21">
        <f>VERILER!C274</f>
        <v>4.6740000000000004</v>
      </c>
      <c r="F51" s="5">
        <f t="shared" si="16"/>
        <v>7.3655271411519341E-3</v>
      </c>
      <c r="G51" s="5">
        <f>$E$252*EXP(F51)</f>
        <v>5.8279683600232772</v>
      </c>
      <c r="H51" s="21">
        <f>VERILER!D274</f>
        <v>5.4576000000000002</v>
      </c>
      <c r="I51" s="5">
        <f t="shared" si="17"/>
        <v>9.2962279092890093E-3</v>
      </c>
      <c r="J51" s="5">
        <f>$H$252*EXP(I51)</f>
        <v>6.6060265650718506</v>
      </c>
      <c r="K51" s="23">
        <f>VERILER!E274</f>
        <v>4.2519000000000001E-2</v>
      </c>
      <c r="L51" s="5">
        <f t="shared" si="18"/>
        <v>5.920736274093636E-3</v>
      </c>
      <c r="M51" s="5">
        <f>$K$252*EXP(L51)</f>
        <v>5.1864166792845647E-2</v>
      </c>
      <c r="N51" s="41">
        <f t="shared" si="11"/>
        <v>375994.67379205988</v>
      </c>
      <c r="O51" s="41">
        <f t="shared" si="12"/>
        <v>386070.92136859265</v>
      </c>
      <c r="P51" s="41">
        <f t="shared" si="19"/>
        <v>386068.60098562844</v>
      </c>
      <c r="Q51" s="41">
        <f t="shared" si="20"/>
        <v>386088.06951250159</v>
      </c>
      <c r="R51" s="41">
        <f t="shared" si="21"/>
        <v>386054.05677682383</v>
      </c>
    </row>
    <row r="52" spans="1:18" x14ac:dyDescent="0.25">
      <c r="A52" s="71" t="str">
        <f>VERILER!A275</f>
        <v>27.06.2018</v>
      </c>
      <c r="B52" s="21">
        <f>VERILER!B275</f>
        <v>6.1115000000000004</v>
      </c>
      <c r="C52" s="5">
        <f t="shared" si="15"/>
        <v>-1.1906257986651245E-2</v>
      </c>
      <c r="D52" s="5">
        <f>$B$252*EXP(C52)</f>
        <v>7.4759573221013147</v>
      </c>
      <c r="E52" s="21">
        <f>VERILER!C275</f>
        <v>4.6349</v>
      </c>
      <c r="F52" s="5">
        <f t="shared" si="16"/>
        <v>-8.4006123046221626E-3</v>
      </c>
      <c r="G52" s="5">
        <f>$E$252*EXP(F52)</f>
        <v>5.7368043388960199</v>
      </c>
      <c r="H52" s="21">
        <f>VERILER!D275</f>
        <v>5.3959999999999999</v>
      </c>
      <c r="I52" s="5">
        <f t="shared" si="17"/>
        <v>-1.1351194336734814E-2</v>
      </c>
      <c r="J52" s="5">
        <f>$H$252*EXP(I52)</f>
        <v>6.4710276311931985</v>
      </c>
      <c r="K52" s="23">
        <f>VERILER!E275</f>
        <v>4.2079999999999999E-2</v>
      </c>
      <c r="L52" s="5">
        <f t="shared" si="18"/>
        <v>-1.0378466423423681E-2</v>
      </c>
      <c r="M52" s="5">
        <f>$K$252*EXP(L52)</f>
        <v>5.1025674169194943E-2</v>
      </c>
      <c r="N52" s="41">
        <f t="shared" si="11"/>
        <v>368740.7995731954</v>
      </c>
      <c r="O52" s="41">
        <f t="shared" si="12"/>
        <v>378622.44298354676</v>
      </c>
      <c r="P52" s="41">
        <f t="shared" si="19"/>
        <v>378657.14531560021</v>
      </c>
      <c r="Q52" s="41">
        <f t="shared" si="20"/>
        <v>378627.92944713263</v>
      </c>
      <c r="R52" s="41">
        <f t="shared" si="21"/>
        <v>378637.55161345971</v>
      </c>
    </row>
    <row r="53" spans="1:18" x14ac:dyDescent="0.25">
      <c r="A53" s="71" t="str">
        <f>VERILER!A276</f>
        <v>28.06.2018</v>
      </c>
      <c r="B53" s="21">
        <f>VERILER!B276</f>
        <v>6.0221</v>
      </c>
      <c r="C53" s="5">
        <f t="shared" si="15"/>
        <v>-1.4736206534701731E-2</v>
      </c>
      <c r="D53" s="5">
        <f>$B$252*EXP(C53)</f>
        <v>7.4548306553219339</v>
      </c>
      <c r="E53" s="21">
        <f>VERILER!C276</f>
        <v>4.6082999999999998</v>
      </c>
      <c r="F53" s="5">
        <f t="shared" si="16"/>
        <v>-5.7555983709717002E-3</v>
      </c>
      <c r="G53" s="5">
        <f>$E$252*EXP(F53)</f>
        <v>5.7519983516364963</v>
      </c>
      <c r="H53" s="21">
        <f>VERILER!D276</f>
        <v>5.3310000000000004</v>
      </c>
      <c r="I53" s="5">
        <f t="shared" si="17"/>
        <v>-1.2119100504885365E-2</v>
      </c>
      <c r="J53" s="5">
        <f>$H$252*EXP(I53)</f>
        <v>6.4660603965900671</v>
      </c>
      <c r="K53" s="23">
        <f>VERILER!E276</f>
        <v>4.1689999999999998E-2</v>
      </c>
      <c r="L53" s="5">
        <f t="shared" si="18"/>
        <v>-9.3112765367488852E-3</v>
      </c>
      <c r="M53" s="5">
        <f>$K$252*EXP(L53)</f>
        <v>5.1080157319391632E-2</v>
      </c>
      <c r="N53" s="41">
        <f t="shared" si="11"/>
        <v>368432.27097583516</v>
      </c>
      <c r="O53" s="41">
        <f t="shared" si="12"/>
        <v>378285.98937557335</v>
      </c>
      <c r="P53" s="41">
        <f t="shared" si="19"/>
        <v>378374.88030936982</v>
      </c>
      <c r="Q53" s="41">
        <f t="shared" si="20"/>
        <v>378311.81137613166</v>
      </c>
      <c r="R53" s="41">
        <f t="shared" si="21"/>
        <v>378339.59036747011</v>
      </c>
    </row>
    <row r="54" spans="1:18" x14ac:dyDescent="0.25">
      <c r="A54" s="71" t="str">
        <f>VERILER!A277</f>
        <v>29.06.2018</v>
      </c>
      <c r="B54" s="21">
        <f>VERILER!B277</f>
        <v>5.9809999999999999</v>
      </c>
      <c r="C54" s="5">
        <f t="shared" si="15"/>
        <v>-6.8482576380587967E-3</v>
      </c>
      <c r="D54" s="5">
        <f>$B$252*EXP(C54)</f>
        <v>7.51386650836087</v>
      </c>
      <c r="E54" s="21">
        <f>VERILER!C277</f>
        <v>4.5606999999999998</v>
      </c>
      <c r="F54" s="5">
        <f t="shared" si="16"/>
        <v>-1.038290492411389E-2</v>
      </c>
      <c r="G54" s="5">
        <f>$E$252*EXP(F54)</f>
        <v>5.7254435778920634</v>
      </c>
      <c r="H54" s="21">
        <f>VERILER!D277</f>
        <v>5.3091999999999997</v>
      </c>
      <c r="I54" s="5">
        <f t="shared" si="17"/>
        <v>-4.0976730707139759E-3</v>
      </c>
      <c r="J54" s="5">
        <f>$H$252*EXP(I54)</f>
        <v>6.5181360120052512</v>
      </c>
      <c r="K54" s="23">
        <f>VERILER!E277</f>
        <v>4.1117000000000001E-2</v>
      </c>
      <c r="L54" s="5">
        <f t="shared" si="18"/>
        <v>-1.3839630605745166E-2</v>
      </c>
      <c r="M54" s="5">
        <f>$K$252*EXP(L54)</f>
        <v>5.0849371216118981E-2</v>
      </c>
      <c r="N54" s="41">
        <f t="shared" si="11"/>
        <v>370591.45088610309</v>
      </c>
      <c r="O54" s="41">
        <f t="shared" si="12"/>
        <v>380523.20226851123</v>
      </c>
      <c r="P54" s="41">
        <f t="shared" si="19"/>
        <v>380488.1589997242</v>
      </c>
      <c r="Q54" s="41">
        <f t="shared" si="20"/>
        <v>380550.55799546349</v>
      </c>
      <c r="R54" s="41">
        <f t="shared" si="21"/>
        <v>380454.00785420096</v>
      </c>
    </row>
    <row r="55" spans="1:18" x14ac:dyDescent="0.25">
      <c r="A55" s="71" t="str">
        <f>VERILER!A278</f>
        <v>02.07.2018</v>
      </c>
      <c r="B55" s="21">
        <f>VERILER!B278</f>
        <v>6.0726000000000004</v>
      </c>
      <c r="C55" s="5">
        <f t="shared" si="15"/>
        <v>1.5199071378353537E-2</v>
      </c>
      <c r="D55" s="5">
        <f>$B$252*EXP(C55)</f>
        <v>7.6813668784484204</v>
      </c>
      <c r="E55" s="21">
        <f>VERILER!C278</f>
        <v>4.6224999999999996</v>
      </c>
      <c r="F55" s="5">
        <f t="shared" si="16"/>
        <v>1.3459563762184211E-2</v>
      </c>
      <c r="G55" s="5">
        <f>$E$252*EXP(F55)</f>
        <v>5.863592650251058</v>
      </c>
      <c r="H55" s="21">
        <f>VERILER!D278</f>
        <v>5.3803999999999998</v>
      </c>
      <c r="I55" s="5">
        <f t="shared" si="17"/>
        <v>1.3321556082379178E-2</v>
      </c>
      <c r="J55" s="5">
        <f>$H$252*EXP(I55)</f>
        <v>6.6326715814058614</v>
      </c>
      <c r="K55" s="23">
        <f>VERILER!E278</f>
        <v>4.1631000000000001E-2</v>
      </c>
      <c r="L55" s="5">
        <f t="shared" si="18"/>
        <v>1.2423420770022883E-2</v>
      </c>
      <c r="M55" s="5">
        <f>$K$252*EXP(L55)</f>
        <v>5.2202522022521097E-2</v>
      </c>
      <c r="N55" s="41">
        <f t="shared" si="11"/>
        <v>378056.82932366483</v>
      </c>
      <c r="O55" s="41">
        <f t="shared" si="12"/>
        <v>388209.9809705466</v>
      </c>
      <c r="P55" s="41">
        <f t="shared" si="19"/>
        <v>388192.33483816916</v>
      </c>
      <c r="Q55" s="41">
        <f t="shared" si="20"/>
        <v>388190.93615708599</v>
      </c>
      <c r="R55" s="41">
        <f t="shared" si="21"/>
        <v>388181.83844398003</v>
      </c>
    </row>
    <row r="56" spans="1:18" x14ac:dyDescent="0.25">
      <c r="A56" s="71" t="str">
        <f>VERILER!A279</f>
        <v>03.07.2018</v>
      </c>
      <c r="B56" s="21">
        <f>VERILER!B279</f>
        <v>6.1254999999999997</v>
      </c>
      <c r="C56" s="5">
        <f t="shared" si="15"/>
        <v>8.6735363113147057E-3</v>
      </c>
      <c r="D56" s="5">
        <f>$B$252*EXP(C56)</f>
        <v>7.6314050406745046</v>
      </c>
      <c r="E56" s="21">
        <f>VERILER!C279</f>
        <v>4.6559999999999997</v>
      </c>
      <c r="F56" s="5">
        <f t="shared" si="16"/>
        <v>7.2210261499937737E-3</v>
      </c>
      <c r="G56" s="5">
        <f>$E$252*EXP(F56)</f>
        <v>5.8271262736614382</v>
      </c>
      <c r="H56" s="21">
        <f>VERILER!D279</f>
        <v>5.4273999999999996</v>
      </c>
      <c r="I56" s="5">
        <f t="shared" si="17"/>
        <v>8.6974770592004157E-3</v>
      </c>
      <c r="J56" s="5">
        <f>$H$252*EXP(I56)</f>
        <v>6.602072384952792</v>
      </c>
      <c r="K56" s="23">
        <f>VERILER!E279</f>
        <v>4.1871999999999999E-2</v>
      </c>
      <c r="L56" s="5">
        <f t="shared" si="18"/>
        <v>5.7722637308068973E-3</v>
      </c>
      <c r="M56" s="5">
        <f>$K$252*EXP(L56)</f>
        <v>5.1856466959717518E-2</v>
      </c>
      <c r="N56" s="41">
        <f t="shared" si="11"/>
        <v>375990.15659128746</v>
      </c>
      <c r="O56" s="41">
        <f t="shared" si="12"/>
        <v>386077.26919544389</v>
      </c>
      <c r="P56" s="41">
        <f t="shared" si="19"/>
        <v>386062.62819756113</v>
      </c>
      <c r="Q56" s="41">
        <f t="shared" si="20"/>
        <v>386077.51069135434</v>
      </c>
      <c r="R56" s="41">
        <f t="shared" si="21"/>
        <v>386048.0461447452</v>
      </c>
    </row>
    <row r="57" spans="1:18" x14ac:dyDescent="0.25">
      <c r="A57" s="71" t="str">
        <f>VERILER!A280</f>
        <v>04.07.2018</v>
      </c>
      <c r="B57" s="21">
        <f>VERILER!B280</f>
        <v>6.1958000000000002</v>
      </c>
      <c r="C57" s="5">
        <f t="shared" si="15"/>
        <v>1.1411257391953242E-2</v>
      </c>
      <c r="D57" s="5">
        <f>$B$252*EXP(C57)</f>
        <v>7.6523263243816837</v>
      </c>
      <c r="E57" s="21">
        <f>VERILER!C280</f>
        <v>4.6986999999999997</v>
      </c>
      <c r="F57" s="5">
        <f t="shared" si="16"/>
        <v>9.1291642825373082E-3</v>
      </c>
      <c r="G57" s="5">
        <f>$E$252*EXP(F57)</f>
        <v>5.8382558505154645</v>
      </c>
      <c r="H57" s="21">
        <f>VERILER!D280</f>
        <v>5.4730999999999996</v>
      </c>
      <c r="I57" s="5">
        <f t="shared" si="17"/>
        <v>8.3849855980777169E-3</v>
      </c>
      <c r="J57" s="5">
        <f>$H$252*EXP(I57)</f>
        <v>6.6000096160224047</v>
      </c>
      <c r="K57" s="23">
        <f>VERILER!E280</f>
        <v>4.2433999999999999E-2</v>
      </c>
      <c r="L57" s="5">
        <f t="shared" si="18"/>
        <v>1.3332581903134591E-2</v>
      </c>
      <c r="M57" s="5">
        <f>$K$252*EXP(L57)</f>
        <v>5.2250004107756966E-2</v>
      </c>
      <c r="N57" s="41">
        <f t="shared" si="11"/>
        <v>376392.74226232775</v>
      </c>
      <c r="O57" s="41">
        <f t="shared" si="12"/>
        <v>386507.50840386719</v>
      </c>
      <c r="P57" s="41">
        <f t="shared" si="19"/>
        <v>386484.45188432088</v>
      </c>
      <c r="Q57" s="41">
        <f t="shared" si="20"/>
        <v>386476.94464284141</v>
      </c>
      <c r="R57" s="41">
        <f t="shared" si="21"/>
        <v>386526.96083321044</v>
      </c>
    </row>
    <row r="58" spans="1:18" x14ac:dyDescent="0.25">
      <c r="A58" s="71" t="str">
        <f>VERILER!A281</f>
        <v>05.07.2018</v>
      </c>
      <c r="B58" s="21">
        <f>VERILER!B281</f>
        <v>6.1393000000000004</v>
      </c>
      <c r="C58" s="5">
        <f t="shared" si="15"/>
        <v>-9.1609139988849623E-3</v>
      </c>
      <c r="D58" s="5">
        <f>$B$252*EXP(C58)</f>
        <v>7.4965095952096581</v>
      </c>
      <c r="E58" s="21">
        <f>VERILER!C281</f>
        <v>4.6426999999999996</v>
      </c>
      <c r="F58" s="5">
        <f t="shared" si="16"/>
        <v>-1.1989781157935597E-2</v>
      </c>
      <c r="G58" s="5">
        <f>$E$252*EXP(F58)</f>
        <v>5.7162508864153914</v>
      </c>
      <c r="H58" s="21">
        <f>VERILER!D281</f>
        <v>5.4287999999999998</v>
      </c>
      <c r="I58" s="5">
        <f t="shared" si="17"/>
        <v>-8.1270684617389261E-3</v>
      </c>
      <c r="J58" s="5">
        <f>$H$252*EXP(I58)</f>
        <v>6.4919247081178861</v>
      </c>
      <c r="K58" s="23">
        <f>VERILER!E281</f>
        <v>4.1856999999999998E-2</v>
      </c>
      <c r="L58" s="5">
        <f t="shared" si="18"/>
        <v>-1.3690880704278241E-2</v>
      </c>
      <c r="M58" s="5">
        <f>$K$252*EXP(L58)</f>
        <v>5.0856935617665078E-2</v>
      </c>
      <c r="N58" s="41">
        <f t="shared" si="11"/>
        <v>369453.58759760193</v>
      </c>
      <c r="O58" s="41">
        <f t="shared" si="12"/>
        <v>379362.3967909264</v>
      </c>
      <c r="P58" s="41">
        <f t="shared" si="19"/>
        <v>379334.40569622489</v>
      </c>
      <c r="Q58" s="41">
        <f t="shared" si="20"/>
        <v>379372.64626636368</v>
      </c>
      <c r="R58" s="41">
        <f t="shared" si="21"/>
        <v>379317.61172919453</v>
      </c>
    </row>
    <row r="59" spans="1:18" x14ac:dyDescent="0.25">
      <c r="A59" s="71" t="str">
        <f>VERILER!A282</f>
        <v>06.07.2018</v>
      </c>
      <c r="B59" s="21">
        <f>VERILER!B282</f>
        <v>6.0791000000000004</v>
      </c>
      <c r="C59" s="5">
        <f t="shared" si="15"/>
        <v>-9.8540704398466933E-3</v>
      </c>
      <c r="D59" s="5">
        <f>$B$252*EXP(C59)</f>
        <v>7.491315141791409</v>
      </c>
      <c r="E59" s="21">
        <f>VERILER!C282</f>
        <v>4.6003999999999996</v>
      </c>
      <c r="F59" s="5">
        <f t="shared" si="16"/>
        <v>-9.1528373174491282E-3</v>
      </c>
      <c r="G59" s="5">
        <f>$E$252*EXP(F59)</f>
        <v>5.7324905938354833</v>
      </c>
      <c r="H59" s="21">
        <f>VERILER!D282</f>
        <v>5.3875999999999999</v>
      </c>
      <c r="I59" s="5">
        <f t="shared" si="17"/>
        <v>-7.6180983053058694E-3</v>
      </c>
      <c r="J59" s="5">
        <f>$H$252*EXP(I59)</f>
        <v>6.4952297450633658</v>
      </c>
      <c r="K59" s="23">
        <f>VERILER!E282</f>
        <v>4.1487999999999997E-2</v>
      </c>
      <c r="L59" s="5">
        <f t="shared" si="18"/>
        <v>-8.8548181903379524E-3</v>
      </c>
      <c r="M59" s="5">
        <f>$K$252*EXP(L59)</f>
        <v>5.110347860572903E-2</v>
      </c>
      <c r="N59" s="41">
        <f t="shared" si="11"/>
        <v>369661.87327769987</v>
      </c>
      <c r="O59" s="41">
        <f t="shared" si="12"/>
        <v>379563.81649598206</v>
      </c>
      <c r="P59" s="41">
        <f t="shared" si="19"/>
        <v>379570.76250164286</v>
      </c>
      <c r="Q59" s="41">
        <f t="shared" si="20"/>
        <v>379585.98173629103</v>
      </c>
      <c r="R59" s="41">
        <f t="shared" si="21"/>
        <v>379573.71598023467</v>
      </c>
    </row>
    <row r="60" spans="1:18" x14ac:dyDescent="0.25">
      <c r="A60" s="71" t="str">
        <f>VERILER!A283</f>
        <v>09.07.2018</v>
      </c>
      <c r="B60" s="21">
        <f>VERILER!B283</f>
        <v>6.0311000000000003</v>
      </c>
      <c r="C60" s="5">
        <f t="shared" si="15"/>
        <v>-7.9272433757472619E-3</v>
      </c>
      <c r="D60" s="5">
        <f>$B$252*EXP(C60)</f>
        <v>7.5057635258508659</v>
      </c>
      <c r="E60" s="21">
        <f>VERILER!C283</f>
        <v>4.5304000000000002</v>
      </c>
      <c r="F60" s="5">
        <f t="shared" si="16"/>
        <v>-1.533302041883095E-2</v>
      </c>
      <c r="G60" s="5">
        <f>$E$252*EXP(F60)</f>
        <v>5.6971720024345709</v>
      </c>
      <c r="H60" s="21">
        <f>VERILER!D283</f>
        <v>5.3334000000000001</v>
      </c>
      <c r="I60" s="5">
        <f t="shared" si="17"/>
        <v>-1.0111083248975477E-2</v>
      </c>
      <c r="J60" s="5">
        <f>$H$252*EXP(I60)</f>
        <v>6.4790574021827902</v>
      </c>
      <c r="K60" s="23">
        <f>VERILER!E283</f>
        <v>4.0918000000000003E-2</v>
      </c>
      <c r="L60" s="5">
        <f t="shared" si="18"/>
        <v>-1.3834164762673731E-2</v>
      </c>
      <c r="M60" s="5">
        <f>$K$252*EXP(L60)</f>
        <v>5.0849649151561906E-2</v>
      </c>
      <c r="N60" s="41">
        <f t="shared" si="11"/>
        <v>369014.85989274859</v>
      </c>
      <c r="O60" s="41">
        <f t="shared" si="12"/>
        <v>378935.90083630936</v>
      </c>
      <c r="P60" s="41">
        <f t="shared" si="19"/>
        <v>378862.69921106874</v>
      </c>
      <c r="Q60" s="41">
        <f t="shared" si="20"/>
        <v>378914.25851179974</v>
      </c>
      <c r="R60" s="41">
        <f t="shared" si="21"/>
        <v>378877.47076818242</v>
      </c>
    </row>
    <row r="61" spans="1:18" x14ac:dyDescent="0.25">
      <c r="A61" s="71" t="str">
        <f>VERILER!A284</f>
        <v>10.07.2018</v>
      </c>
      <c r="B61" s="21">
        <f>VERILER!B284</f>
        <v>6.2248000000000001</v>
      </c>
      <c r="C61" s="5">
        <f t="shared" si="15"/>
        <v>3.1611897991020661E-2</v>
      </c>
      <c r="D61" s="5">
        <f>$B$252*EXP(C61)</f>
        <v>7.80848011142246</v>
      </c>
      <c r="E61" s="21">
        <f>VERILER!C284</f>
        <v>4.7050000000000001</v>
      </c>
      <c r="F61" s="5">
        <f t="shared" si="16"/>
        <v>3.7815537219884725E-2</v>
      </c>
      <c r="G61" s="5">
        <f>$E$252*EXP(F61)</f>
        <v>6.0081595444110887</v>
      </c>
      <c r="H61" s="21">
        <f>VERILER!D284</f>
        <v>5.5167000000000002</v>
      </c>
      <c r="I61" s="5">
        <f t="shared" si="17"/>
        <v>3.3790921939232901E-2</v>
      </c>
      <c r="J61" s="5">
        <f>$H$252*EXP(I61)</f>
        <v>6.7698372201597481</v>
      </c>
      <c r="K61" s="23">
        <f>VERILER!E284</f>
        <v>4.2214000000000002E-2</v>
      </c>
      <c r="L61" s="5">
        <f t="shared" si="18"/>
        <v>3.1181855544791193E-2</v>
      </c>
      <c r="M61" s="5">
        <f>$K$252*EXP(L61)</f>
        <v>5.3191001808495036E-2</v>
      </c>
      <c r="N61" s="41">
        <f t="shared" si="11"/>
        <v>385623.01390108973</v>
      </c>
      <c r="O61" s="41">
        <f t="shared" si="12"/>
        <v>395944.18251046445</v>
      </c>
      <c r="P61" s="41">
        <f t="shared" si="19"/>
        <v>396008.41033407574</v>
      </c>
      <c r="Q61" s="41">
        <f t="shared" si="20"/>
        <v>395966.69710504968</v>
      </c>
      <c r="R61" s="41">
        <f t="shared" si="21"/>
        <v>395939.74492411141</v>
      </c>
    </row>
    <row r="62" spans="1:18" x14ac:dyDescent="0.25">
      <c r="A62" s="71" t="str">
        <f>VERILER!A285</f>
        <v>11.07.2018</v>
      </c>
      <c r="B62" s="21">
        <f>VERILER!B285</f>
        <v>6.2839999999999998</v>
      </c>
      <c r="C62" s="5">
        <f t="shared" si="15"/>
        <v>9.4654070727913913E-3</v>
      </c>
      <c r="D62" s="5">
        <f>$B$252*EXP(C62)</f>
        <v>7.6374505204986507</v>
      </c>
      <c r="E62" s="21">
        <f>VERILER!C285</f>
        <v>4.7488000000000001</v>
      </c>
      <c r="F62" s="5">
        <f t="shared" si="16"/>
        <v>9.2661815135266327E-3</v>
      </c>
      <c r="G62" s="5">
        <f>$E$252*EXP(F62)</f>
        <v>5.8390558469713065</v>
      </c>
      <c r="H62" s="21">
        <f>VERILER!D285</f>
        <v>5.5636000000000001</v>
      </c>
      <c r="I62" s="5">
        <f t="shared" si="17"/>
        <v>8.4655253180578108E-3</v>
      </c>
      <c r="J62" s="5">
        <f>$H$252*EXP(I62)</f>
        <v>6.6005412003552841</v>
      </c>
      <c r="K62" s="23">
        <f>VERILER!E285</f>
        <v>4.2625999999999997E-2</v>
      </c>
      <c r="L62" s="5">
        <f t="shared" si="18"/>
        <v>9.7124761606209257E-3</v>
      </c>
      <c r="M62" s="5">
        <f>$K$252*EXP(L62)</f>
        <v>5.2061195527550098E-2</v>
      </c>
      <c r="N62" s="41">
        <f t="shared" si="11"/>
        <v>376174.67184060637</v>
      </c>
      <c r="O62" s="41">
        <f t="shared" si="12"/>
        <v>386269.7752977456</v>
      </c>
      <c r="P62" s="41">
        <f t="shared" si="19"/>
        <v>386267.76429544168</v>
      </c>
      <c r="Q62" s="41">
        <f t="shared" si="20"/>
        <v>386259.68643266323</v>
      </c>
      <c r="R62" s="41">
        <f t="shared" si="21"/>
        <v>386272.26979389199</v>
      </c>
    </row>
    <row r="63" spans="1:18" x14ac:dyDescent="0.25">
      <c r="A63" s="71" t="str">
        <f>VERILER!A286</f>
        <v>12.07.2018</v>
      </c>
      <c r="B63" s="21">
        <f>VERILER!B286</f>
        <v>6.3540000000000001</v>
      </c>
      <c r="C63" s="5">
        <f t="shared" si="15"/>
        <v>1.1077815453949693E-2</v>
      </c>
      <c r="D63" s="5">
        <f>$B$252*EXP(C63)</f>
        <v>7.6497751432208787</v>
      </c>
      <c r="E63" s="21">
        <f>VERILER!C286</f>
        <v>4.8175999999999997</v>
      </c>
      <c r="F63" s="5">
        <f t="shared" si="16"/>
        <v>1.4383924194462725E-2</v>
      </c>
      <c r="G63" s="5">
        <f>$E$252*EXP(F63)</f>
        <v>5.869015229110512</v>
      </c>
      <c r="H63" s="21">
        <f>VERILER!D286</f>
        <v>5.6233000000000004</v>
      </c>
      <c r="I63" s="5">
        <f t="shared" si="17"/>
        <v>1.0673299439084251E-2</v>
      </c>
      <c r="J63" s="5">
        <f>$H$252*EXP(I63)</f>
        <v>6.615129802645769</v>
      </c>
      <c r="K63" s="23">
        <f>VERILER!E286</f>
        <v>4.2750999999999997E-2</v>
      </c>
      <c r="L63" s="5">
        <f t="shared" si="18"/>
        <v>2.9281911830036371E-3</v>
      </c>
      <c r="M63" s="5">
        <f>$K$252*EXP(L63)</f>
        <v>5.1709192933890112E-2</v>
      </c>
      <c r="N63" s="41">
        <f t="shared" si="11"/>
        <v>377061.5928121804</v>
      </c>
      <c r="O63" s="41">
        <f t="shared" si="12"/>
        <v>387172.98682873038</v>
      </c>
      <c r="P63" s="41">
        <f t="shared" si="19"/>
        <v>387206.47151837981</v>
      </c>
      <c r="Q63" s="41">
        <f t="shared" si="20"/>
        <v>387168.89743508643</v>
      </c>
      <c r="R63" s="41">
        <f t="shared" si="21"/>
        <v>387090.91763740446</v>
      </c>
    </row>
    <row r="64" spans="1:18" x14ac:dyDescent="0.25">
      <c r="A64" s="71" t="str">
        <f>VERILER!A287</f>
        <v>13.07.2018</v>
      </c>
      <c r="B64" s="21">
        <f>VERILER!B287</f>
        <v>6.3494000000000002</v>
      </c>
      <c r="C64" s="5">
        <f t="shared" si="15"/>
        <v>-7.2421559599061347E-4</v>
      </c>
      <c r="D64" s="5">
        <f>$B$252*EXP(C64)</f>
        <v>7.5600229304375199</v>
      </c>
      <c r="E64" s="21">
        <f>VERILER!C287</f>
        <v>4.8419999999999996</v>
      </c>
      <c r="F64" s="5">
        <f t="shared" si="16"/>
        <v>5.0519797705344E-3</v>
      </c>
      <c r="G64" s="5">
        <f>$E$252*EXP(F64)</f>
        <v>5.8145006642311516</v>
      </c>
      <c r="H64" s="21">
        <f>VERILER!D287</f>
        <v>5.6319999999999997</v>
      </c>
      <c r="I64" s="5">
        <f t="shared" si="17"/>
        <v>1.5459386658189518E-3</v>
      </c>
      <c r="J64" s="5">
        <f>$H$252*EXP(I64)</f>
        <v>6.5550258389202067</v>
      </c>
      <c r="K64" s="23">
        <f>VERILER!E287</f>
        <v>4.2882000000000003E-2</v>
      </c>
      <c r="L64" s="5">
        <f t="shared" si="18"/>
        <v>3.0595705438464208E-3</v>
      </c>
      <c r="M64" s="5">
        <f>$K$252*EXP(L64)</f>
        <v>5.1715986900891214E-2</v>
      </c>
      <c r="N64" s="41">
        <f t="shared" si="11"/>
        <v>373367.72445656959</v>
      </c>
      <c r="O64" s="41">
        <f t="shared" si="12"/>
        <v>383360.48492241791</v>
      </c>
      <c r="P64" s="41">
        <f t="shared" si="19"/>
        <v>383418.37208194326</v>
      </c>
      <c r="Q64" s="41">
        <f t="shared" si="20"/>
        <v>383383.19579901977</v>
      </c>
      <c r="R64" s="41">
        <f t="shared" si="21"/>
        <v>383398.36701463838</v>
      </c>
    </row>
    <row r="65" spans="1:18" x14ac:dyDescent="0.25">
      <c r="A65" s="71" t="str">
        <f>VERILER!A288</f>
        <v>16.07.2018</v>
      </c>
      <c r="B65" s="21">
        <f>VERILER!B288</f>
        <v>6.4012000000000002</v>
      </c>
      <c r="C65" s="5">
        <f t="shared" si="15"/>
        <v>8.1251525383642872E-3</v>
      </c>
      <c r="D65" s="5">
        <f>$B$252*EXP(C65)</f>
        <v>7.6272212492518969</v>
      </c>
      <c r="E65" s="21">
        <f>VERILER!C288</f>
        <v>4.8357000000000001</v>
      </c>
      <c r="F65" s="5">
        <f t="shared" si="16"/>
        <v>-1.3019624270085065E-3</v>
      </c>
      <c r="G65" s="5">
        <f>$E$252*EXP(F65)</f>
        <v>5.7776727881040895</v>
      </c>
      <c r="H65" s="21">
        <f>VERILER!D288</f>
        <v>5.6599000000000004</v>
      </c>
      <c r="I65" s="5">
        <f t="shared" si="17"/>
        <v>4.9416053587492742E-3</v>
      </c>
      <c r="J65" s="5">
        <f>$H$252*EXP(I65)</f>
        <v>6.5773223561789784</v>
      </c>
      <c r="K65" s="23">
        <f>VERILER!E288</f>
        <v>4.2916000000000003E-2</v>
      </c>
      <c r="L65" s="5">
        <f t="shared" si="18"/>
        <v>7.9255930860297355E-4</v>
      </c>
      <c r="M65" s="5">
        <f>$K$252*EXP(L65)</f>
        <v>5.1598878970197284E-2</v>
      </c>
      <c r="N65" s="41">
        <f t="shared" si="11"/>
        <v>374664.60520220845</v>
      </c>
      <c r="O65" s="41">
        <f t="shared" si="12"/>
        <v>384746.18771394179</v>
      </c>
      <c r="P65" s="41">
        <f t="shared" si="19"/>
        <v>384651.5940497921</v>
      </c>
      <c r="Q65" s="41">
        <f t="shared" si="20"/>
        <v>384714.14355448121</v>
      </c>
      <c r="R65" s="41">
        <f t="shared" si="21"/>
        <v>384672.53393687564</v>
      </c>
    </row>
    <row r="66" spans="1:18" x14ac:dyDescent="0.25">
      <c r="A66" s="71" t="str">
        <f>VERILER!A289</f>
        <v>17.07.2018</v>
      </c>
      <c r="B66" s="21">
        <f>VERILER!B289</f>
        <v>6.3936999999999999</v>
      </c>
      <c r="C66" s="5">
        <f t="shared" si="15"/>
        <v>-1.1723422393284816E-3</v>
      </c>
      <c r="D66" s="5">
        <f>$B$252*EXP(C66)</f>
        <v>7.5566358417171777</v>
      </c>
      <c r="E66" s="21">
        <f>VERILER!C289</f>
        <v>4.8365</v>
      </c>
      <c r="F66" s="5">
        <f t="shared" si="16"/>
        <v>1.6542255160647025E-4</v>
      </c>
      <c r="G66" s="5">
        <f>$E$252*EXP(F66)</f>
        <v>5.78615708170482</v>
      </c>
      <c r="H66" s="21">
        <f>VERILER!D289</f>
        <v>5.6714000000000002</v>
      </c>
      <c r="I66" s="5">
        <f t="shared" si="17"/>
        <v>2.0297766272759994E-3</v>
      </c>
      <c r="J66" s="5">
        <f>$H$252*EXP(I66)</f>
        <v>6.5581981766462301</v>
      </c>
      <c r="K66" s="23">
        <f>VERILER!E289</f>
        <v>4.2916999999999997E-2</v>
      </c>
      <c r="L66" s="5">
        <f t="shared" si="18"/>
        <v>2.3301061364284249E-5</v>
      </c>
      <c r="M66" s="5">
        <f>$K$252*EXP(L66)</f>
        <v>5.1559201370118365E-2</v>
      </c>
      <c r="N66" s="41">
        <f t="shared" si="11"/>
        <v>373112.97387920466</v>
      </c>
      <c r="O66" s="41">
        <f t="shared" si="12"/>
        <v>383101.25732605829</v>
      </c>
      <c r="P66" s="41">
        <f t="shared" si="19"/>
        <v>383114.62824155128</v>
      </c>
      <c r="Q66" s="41">
        <f t="shared" si="20"/>
        <v>383133.29225938802</v>
      </c>
      <c r="R66" s="41">
        <f t="shared" si="21"/>
        <v>383113.20689253299</v>
      </c>
    </row>
    <row r="67" spans="1:18" x14ac:dyDescent="0.25">
      <c r="A67" s="71" t="str">
        <f>VERILER!A290</f>
        <v>18.07.2018</v>
      </c>
      <c r="B67" s="21">
        <f>VERILER!B290</f>
        <v>6.2407000000000004</v>
      </c>
      <c r="C67" s="5">
        <f t="shared" si="15"/>
        <v>-2.4220774973501981E-2</v>
      </c>
      <c r="D67" s="5">
        <f>$B$252*EXP(C67)</f>
        <v>7.3844590534432344</v>
      </c>
      <c r="E67" s="21">
        <f>VERILER!C290</f>
        <v>4.7907999999999999</v>
      </c>
      <c r="F67" s="5">
        <f t="shared" si="16"/>
        <v>-9.4939065492499891E-3</v>
      </c>
      <c r="G67" s="5">
        <f>$E$252*EXP(F67)</f>
        <v>5.7305357510596497</v>
      </c>
      <c r="H67" s="21">
        <f>VERILER!D290</f>
        <v>5.5679999999999996</v>
      </c>
      <c r="I67" s="5">
        <f t="shared" si="17"/>
        <v>-1.840007780964804E-2</v>
      </c>
      <c r="J67" s="5">
        <f>$H$252*EXP(I67)</f>
        <v>6.4255744965969592</v>
      </c>
      <c r="K67" s="23">
        <f>VERILER!E290</f>
        <v>4.2290000000000001E-2</v>
      </c>
      <c r="L67" s="5">
        <f t="shared" si="18"/>
        <v>-1.4717366351466862E-2</v>
      </c>
      <c r="M67" s="5">
        <f>$K$252*EXP(L67)</f>
        <v>5.0804758487312723E-2</v>
      </c>
      <c r="N67" s="41">
        <f t="shared" si="11"/>
        <v>365919.95405888505</v>
      </c>
      <c r="O67" s="41">
        <f t="shared" si="12"/>
        <v>375680.65599985822</v>
      </c>
      <c r="P67" s="41">
        <f t="shared" si="19"/>
        <v>375825.46424186864</v>
      </c>
      <c r="Q67" s="41">
        <f t="shared" si="20"/>
        <v>375737.6357600523</v>
      </c>
      <c r="R67" s="41">
        <f t="shared" si="21"/>
        <v>375773.85810623225</v>
      </c>
    </row>
    <row r="68" spans="1:18" x14ac:dyDescent="0.25">
      <c r="A68" s="71" t="str">
        <f>VERILER!A291</f>
        <v>19.07.2018</v>
      </c>
      <c r="B68" s="21">
        <f>VERILER!B291</f>
        <v>6.2637</v>
      </c>
      <c r="C68" s="5">
        <f t="shared" si="15"/>
        <v>3.6787092444349003E-3</v>
      </c>
      <c r="D68" s="5">
        <f>$B$252*EXP(C68)</f>
        <v>7.5933825292034554</v>
      </c>
      <c r="E68" s="21">
        <f>VERILER!C291</f>
        <v>4.8230000000000004</v>
      </c>
      <c r="F68" s="5">
        <f t="shared" si="16"/>
        <v>6.6987289956203224E-3</v>
      </c>
      <c r="G68" s="5">
        <f>$E$252*EXP(F68)</f>
        <v>5.8240835768556405</v>
      </c>
      <c r="H68" s="21">
        <f>VERILER!D291</f>
        <v>5.5986000000000002</v>
      </c>
      <c r="I68" s="5">
        <f t="shared" si="17"/>
        <v>5.4806434537758549E-3</v>
      </c>
      <c r="J68" s="5">
        <f>$H$252*EXP(I68)</f>
        <v>6.5808687392241394</v>
      </c>
      <c r="K68" s="23">
        <f>VERILER!E291</f>
        <v>4.2595000000000001E-2</v>
      </c>
      <c r="L68" s="5">
        <f t="shared" si="18"/>
        <v>7.1862240104065686E-3</v>
      </c>
      <c r="M68" s="5">
        <f>$K$252*EXP(L68)</f>
        <v>5.1929841806573659E-2</v>
      </c>
      <c r="N68" s="41">
        <f t="shared" si="11"/>
        <v>374760.62006398977</v>
      </c>
      <c r="O68" s="41">
        <f t="shared" si="12"/>
        <v>384797.47490399168</v>
      </c>
      <c r="P68" s="41">
        <f t="shared" si="19"/>
        <v>384827.83222062333</v>
      </c>
      <c r="Q68" s="41">
        <f t="shared" si="20"/>
        <v>384815.57696054148</v>
      </c>
      <c r="R68" s="41">
        <f t="shared" si="21"/>
        <v>384832.74113280035</v>
      </c>
    </row>
    <row r="69" spans="1:18" x14ac:dyDescent="0.25">
      <c r="A69" s="71" t="str">
        <f>VERILER!A292</f>
        <v>20.07.2018</v>
      </c>
      <c r="B69" s="21">
        <f>VERILER!B292</f>
        <v>6.2404000000000002</v>
      </c>
      <c r="C69" s="5">
        <f t="shared" si="15"/>
        <v>-3.7267819303451605E-3</v>
      </c>
      <c r="D69" s="5">
        <f>$B$252*EXP(C69)</f>
        <v>7.5373575043504646</v>
      </c>
      <c r="E69" s="21">
        <f>VERILER!C292</f>
        <v>4.8</v>
      </c>
      <c r="F69" s="5">
        <f t="shared" si="16"/>
        <v>-4.7802231729896878E-3</v>
      </c>
      <c r="G69" s="5">
        <f>$E$252*EXP(F69)</f>
        <v>5.7576114451586138</v>
      </c>
      <c r="H69" s="21">
        <f>VERILER!D292</f>
        <v>5.5923999999999996</v>
      </c>
      <c r="I69" s="5">
        <f t="shared" si="17"/>
        <v>-1.1080333543618439E-3</v>
      </c>
      <c r="J69" s="5">
        <f>$H$252*EXP(I69)</f>
        <v>6.5376520487264669</v>
      </c>
      <c r="K69" s="23">
        <f>VERILER!E292</f>
        <v>4.2605999999999998E-2</v>
      </c>
      <c r="L69" s="5">
        <f t="shared" si="18"/>
        <v>2.5821293320775409E-4</v>
      </c>
      <c r="M69" s="5">
        <f>$K$252*EXP(L69)</f>
        <v>5.1571314661345229E-2</v>
      </c>
      <c r="N69" s="41">
        <f t="shared" si="11"/>
        <v>371923.16994477162</v>
      </c>
      <c r="O69" s="41">
        <f t="shared" si="12"/>
        <v>381885.97148379806</v>
      </c>
      <c r="P69" s="41">
        <f t="shared" si="19"/>
        <v>381875.4817838759</v>
      </c>
      <c r="Q69" s="41">
        <f t="shared" si="20"/>
        <v>381912.09574765089</v>
      </c>
      <c r="R69" s="41">
        <f t="shared" si="21"/>
        <v>381925.75240750198</v>
      </c>
    </row>
    <row r="70" spans="1:18" x14ac:dyDescent="0.25">
      <c r="A70" s="71" t="str">
        <f>VERILER!A293</f>
        <v>23.07.2018</v>
      </c>
      <c r="B70" s="21">
        <f>VERILER!B293</f>
        <v>6.2339000000000002</v>
      </c>
      <c r="C70" s="5">
        <f t="shared" si="15"/>
        <v>-1.042142739597927E-3</v>
      </c>
      <c r="D70" s="5">
        <f>$B$252*EXP(C70)</f>
        <v>7.5576197759758994</v>
      </c>
      <c r="E70" s="21">
        <f>VERILER!C293</f>
        <v>4.7538</v>
      </c>
      <c r="F70" s="5">
        <f t="shared" si="16"/>
        <v>-9.6716196967310663E-3</v>
      </c>
      <c r="G70" s="5">
        <f>$E$252*EXP(F70)</f>
        <v>5.7295174499999995</v>
      </c>
      <c r="H70" s="21">
        <f>VERILER!D293</f>
        <v>5.5683999999999996</v>
      </c>
      <c r="I70" s="5">
        <f t="shared" si="17"/>
        <v>-4.3007735992573294E-3</v>
      </c>
      <c r="J70" s="5">
        <f>$H$252*EXP(I70)</f>
        <v>6.5168123095629786</v>
      </c>
      <c r="K70" s="23">
        <f>VERILER!E293</f>
        <v>4.2696999999999999E-2</v>
      </c>
      <c r="L70" s="5">
        <f t="shared" si="18"/>
        <v>2.1335717271445918E-3</v>
      </c>
      <c r="M70" s="5">
        <f>$K$252*EXP(L70)</f>
        <v>5.1668120123926214E-2</v>
      </c>
      <c r="N70" s="41">
        <f t="shared" si="11"/>
        <v>371330.65243892046</v>
      </c>
      <c r="O70" s="41">
        <f t="shared" si="12"/>
        <v>381320.23643994605</v>
      </c>
      <c r="P70" s="41">
        <f t="shared" si="19"/>
        <v>381234.40243892046</v>
      </c>
      <c r="Q70" s="41">
        <f t="shared" si="20"/>
        <v>381287.73705375486</v>
      </c>
      <c r="R70" s="41">
        <f t="shared" si="21"/>
        <v>381352.01093302929</v>
      </c>
    </row>
    <row r="71" spans="1:18" x14ac:dyDescent="0.25">
      <c r="A71" s="71" t="str">
        <f>VERILER!A294</f>
        <v>24.07.2018</v>
      </c>
      <c r="B71" s="21">
        <f>VERILER!B294</f>
        <v>6.2546999999999997</v>
      </c>
      <c r="C71" s="5">
        <f t="shared" si="15"/>
        <v>3.3310409866238928E-3</v>
      </c>
      <c r="D71" s="5">
        <f>$B$252*EXP(C71)</f>
        <v>7.5907430099937443</v>
      </c>
      <c r="E71" s="21">
        <f>VERILER!C294</f>
        <v>4.7774999999999999</v>
      </c>
      <c r="F71" s="5">
        <f t="shared" si="16"/>
        <v>4.9730989151767768E-3</v>
      </c>
      <c r="G71" s="5">
        <f>$E$252*EXP(F71)</f>
        <v>5.8140420295342663</v>
      </c>
      <c r="H71" s="21">
        <f>VERILER!D294</f>
        <v>5.5861999999999998</v>
      </c>
      <c r="I71" s="5">
        <f t="shared" si="17"/>
        <v>3.1915111449715575E-3</v>
      </c>
      <c r="J71" s="5">
        <f>$H$252*EXP(I71)</f>
        <v>6.5658214891171607</v>
      </c>
      <c r="K71" s="23">
        <f>VERILER!E294</f>
        <v>4.2867000000000002E-2</v>
      </c>
      <c r="L71" s="5">
        <f t="shared" si="18"/>
        <v>3.9736389997866543E-3</v>
      </c>
      <c r="M71" s="5">
        <f>$K$252*EXP(L71)</f>
        <v>5.1763280464669652E-2</v>
      </c>
      <c r="N71" s="41">
        <f t="shared" si="11"/>
        <v>374152.5381652306</v>
      </c>
      <c r="O71" s="41">
        <f t="shared" si="12"/>
        <v>384185.90411591961</v>
      </c>
      <c r="P71" s="41">
        <f t="shared" si="19"/>
        <v>384202.39301819034</v>
      </c>
      <c r="Q71" s="41">
        <f t="shared" si="20"/>
        <v>384184.50425962039</v>
      </c>
      <c r="R71" s="41">
        <f t="shared" si="21"/>
        <v>384192.35360893857</v>
      </c>
    </row>
    <row r="72" spans="1:18" x14ac:dyDescent="0.25">
      <c r="A72" s="71" t="str">
        <f>VERILER!A295</f>
        <v>25.07.2018</v>
      </c>
      <c r="B72" s="21">
        <f>VERILER!B295</f>
        <v>6.3777999999999997</v>
      </c>
      <c r="C72" s="5">
        <f t="shared" si="15"/>
        <v>1.9490029165805452E-2</v>
      </c>
      <c r="D72" s="5">
        <f>$B$252*EXP(C72)</f>
        <v>7.7143981166163051</v>
      </c>
      <c r="E72" s="21">
        <f>VERILER!C295</f>
        <v>4.8540000000000001</v>
      </c>
      <c r="F72" s="5">
        <f t="shared" si="16"/>
        <v>1.5885710172118626E-2</v>
      </c>
      <c r="G72" s="5">
        <f>$E$252*EXP(F72)</f>
        <v>5.8778358555729984</v>
      </c>
      <c r="H72" s="21">
        <f>VERILER!D295</f>
        <v>5.6773999999999996</v>
      </c>
      <c r="I72" s="5">
        <f t="shared" si="17"/>
        <v>1.6194110779038744E-2</v>
      </c>
      <c r="J72" s="5">
        <f>$H$252*EXP(I72)</f>
        <v>6.6517516845082527</v>
      </c>
      <c r="K72" s="23">
        <f>VERILER!E295</f>
        <v>4.3563999999999999E-2</v>
      </c>
      <c r="L72" s="5">
        <f t="shared" si="18"/>
        <v>1.6128822058497191E-2</v>
      </c>
      <c r="M72" s="5">
        <f>$K$252*EXP(L72)</f>
        <v>5.2396312128210505E-2</v>
      </c>
      <c r="N72" s="41">
        <f t="shared" si="11"/>
        <v>379286.51205304317</v>
      </c>
      <c r="O72" s="41">
        <f t="shared" si="12"/>
        <v>389483.32405042119</v>
      </c>
      <c r="P72" s="41">
        <f t="shared" si="19"/>
        <v>389446.63764174021</v>
      </c>
      <c r="Q72" s="41">
        <f t="shared" si="20"/>
        <v>389449.77151385735</v>
      </c>
      <c r="R72" s="41">
        <f t="shared" si="21"/>
        <v>389449.10798931116</v>
      </c>
    </row>
    <row r="73" spans="1:18" x14ac:dyDescent="0.25">
      <c r="A73" s="71" t="str">
        <f>VERILER!A296</f>
        <v>26.07.2018</v>
      </c>
      <c r="B73" s="21">
        <f>VERILER!B296</f>
        <v>6.3423999999999996</v>
      </c>
      <c r="C73" s="5">
        <f t="shared" si="15"/>
        <v>-5.5659645903114894E-3</v>
      </c>
      <c r="D73" s="5">
        <f>$B$252*EXP(C73)</f>
        <v>7.523507667220672</v>
      </c>
      <c r="E73" s="21">
        <f>VERILER!C296</f>
        <v>4.8182999999999998</v>
      </c>
      <c r="F73" s="5">
        <f t="shared" si="16"/>
        <v>-7.3819385495854867E-3</v>
      </c>
      <c r="G73" s="5">
        <f>$E$252*EXP(F73)</f>
        <v>5.742651248454882</v>
      </c>
      <c r="H73" s="21">
        <f>VERILER!D296</f>
        <v>5.6456999999999997</v>
      </c>
      <c r="I73" s="5">
        <f t="shared" si="17"/>
        <v>-5.5991879995055853E-3</v>
      </c>
      <c r="J73" s="5">
        <f>$H$252*EXP(I73)</f>
        <v>6.5083562775214006</v>
      </c>
      <c r="K73" s="23">
        <f>VERILER!E296</f>
        <v>4.3396999999999998E-2</v>
      </c>
      <c r="L73" s="5">
        <f t="shared" si="18"/>
        <v>-3.8408069202470383E-3</v>
      </c>
      <c r="M73" s="5">
        <f>$K$252*EXP(L73)</f>
        <v>5.136035547699936E-2</v>
      </c>
      <c r="N73" s="41">
        <f t="shared" si="11"/>
        <v>370665.85136620089</v>
      </c>
      <c r="O73" s="41">
        <f t="shared" si="12"/>
        <v>380610.3463331174</v>
      </c>
      <c r="P73" s="41">
        <f t="shared" si="19"/>
        <v>380592.30377658404</v>
      </c>
      <c r="Q73" s="41">
        <f t="shared" si="20"/>
        <v>380610.01594858017</v>
      </c>
      <c r="R73" s="41">
        <f t="shared" si="21"/>
        <v>380627.51696164667</v>
      </c>
    </row>
    <row r="74" spans="1:18" x14ac:dyDescent="0.25">
      <c r="A74" s="71" t="str">
        <f>VERILER!A297</f>
        <v>27.07.2018</v>
      </c>
      <c r="B74" s="21">
        <f>VERILER!B297</f>
        <v>6.3498999999999999</v>
      </c>
      <c r="C74" s="5">
        <f t="shared" si="15"/>
        <v>1.1818190356255873E-3</v>
      </c>
      <c r="D74" s="5">
        <f>$B$252*EXP(C74)</f>
        <v>7.5744463373486379</v>
      </c>
      <c r="E74" s="21">
        <f>VERILER!C297</f>
        <v>4.8567999999999998</v>
      </c>
      <c r="F74" s="5">
        <f t="shared" si="16"/>
        <v>7.9586160792631273E-3</v>
      </c>
      <c r="G74" s="5">
        <f>$E$252*EXP(F74)</f>
        <v>5.8314258887989538</v>
      </c>
      <c r="H74" s="21">
        <f>VERILER!D297</f>
        <v>5.6498999999999997</v>
      </c>
      <c r="I74" s="5">
        <f t="shared" si="17"/>
        <v>7.4365242989411979E-4</v>
      </c>
      <c r="J74" s="5">
        <f>$H$252*EXP(I74)</f>
        <v>6.5497689409639186</v>
      </c>
      <c r="K74" s="23">
        <f>VERILER!E297</f>
        <v>4.3597999999999998E-2</v>
      </c>
      <c r="L74" s="5">
        <f t="shared" si="18"/>
        <v>4.6209634500303789E-3</v>
      </c>
      <c r="M74" s="5">
        <f>$K$252*EXP(L74)</f>
        <v>5.1796798949236118E-2</v>
      </c>
      <c r="N74" s="41">
        <f t="shared" si="11"/>
        <v>373603.70207206026</v>
      </c>
      <c r="O74" s="41">
        <f t="shared" si="12"/>
        <v>383615.52724864957</v>
      </c>
      <c r="P74" s="41">
        <f t="shared" si="19"/>
        <v>383683.60577253555</v>
      </c>
      <c r="Q74" s="41">
        <f t="shared" si="20"/>
        <v>383611.14136213943</v>
      </c>
      <c r="R74" s="41">
        <f t="shared" si="21"/>
        <v>383650.01863772143</v>
      </c>
    </row>
    <row r="75" spans="1:18" x14ac:dyDescent="0.25">
      <c r="A75" s="71" t="str">
        <f>VERILER!A298</f>
        <v>30.07.2018</v>
      </c>
      <c r="B75" s="21">
        <f>VERILER!B298</f>
        <v>6.3977000000000004</v>
      </c>
      <c r="C75" s="5">
        <f t="shared" si="15"/>
        <v>7.4994860258528976E-3</v>
      </c>
      <c r="D75" s="5">
        <f>$B$252*EXP(C75)</f>
        <v>7.6224506448920462</v>
      </c>
      <c r="E75" s="21">
        <f>VERILER!C298</f>
        <v>4.8849999999999998</v>
      </c>
      <c r="F75" s="5">
        <f t="shared" si="16"/>
        <v>5.7895006606587737E-3</v>
      </c>
      <c r="G75" s="5">
        <f>$E$252*EXP(F75)</f>
        <v>5.8187905616867068</v>
      </c>
      <c r="H75" s="21">
        <f>VERILER!D298</f>
        <v>5.7034000000000002</v>
      </c>
      <c r="I75" s="5">
        <f t="shared" si="17"/>
        <v>9.4246423517204969E-3</v>
      </c>
      <c r="J75" s="5">
        <f>$H$252*EXP(I75)</f>
        <v>6.606874928759801</v>
      </c>
      <c r="K75" s="23">
        <f>VERILER!E298</f>
        <v>4.3872000000000001E-2</v>
      </c>
      <c r="L75" s="5">
        <f t="shared" si="18"/>
        <v>6.2650256366805308E-3</v>
      </c>
      <c r="M75" s="5">
        <f>$K$252*EXP(L75)</f>
        <v>5.1882026147988446E-2</v>
      </c>
      <c r="N75" s="41">
        <f t="shared" si="11"/>
        <v>375919.11576784065</v>
      </c>
      <c r="O75" s="41">
        <f t="shared" si="12"/>
        <v>385994.39254385285</v>
      </c>
      <c r="P75" s="41">
        <f t="shared" si="19"/>
        <v>385977.17868992925</v>
      </c>
      <c r="Q75" s="41">
        <f t="shared" si="20"/>
        <v>386013.80770929094</v>
      </c>
      <c r="R75" s="41">
        <f t="shared" si="21"/>
        <v>385981.96268742409</v>
      </c>
    </row>
    <row r="76" spans="1:18" x14ac:dyDescent="0.25">
      <c r="A76" s="71" t="str">
        <f>VERILER!A299</f>
        <v>31.07.2018</v>
      </c>
      <c r="B76" s="21">
        <f>VERILER!B299</f>
        <v>6.4328000000000003</v>
      </c>
      <c r="C76" s="5">
        <f t="shared" si="15"/>
        <v>5.4713514768467298E-3</v>
      </c>
      <c r="D76" s="5">
        <f>$B$252*EXP(C76)</f>
        <v>7.6070069556246782</v>
      </c>
      <c r="E76" s="21">
        <f>VERILER!C299</f>
        <v>4.8998999999999997</v>
      </c>
      <c r="F76" s="5">
        <f t="shared" si="16"/>
        <v>3.0455112503201044E-3</v>
      </c>
      <c r="G76" s="5">
        <f>$E$252*EXP(F76)</f>
        <v>5.8028457482088021</v>
      </c>
      <c r="H76" s="21">
        <f>VERILER!D299</f>
        <v>5.7455999999999996</v>
      </c>
      <c r="I76" s="5">
        <f t="shared" si="17"/>
        <v>7.3718562512864756E-3</v>
      </c>
      <c r="J76" s="5">
        <f>$H$252*EXP(I76)</f>
        <v>6.5933263386751753</v>
      </c>
      <c r="K76" s="23">
        <f>VERILER!E299</f>
        <v>4.3864E-2</v>
      </c>
      <c r="L76" s="5">
        <f t="shared" si="18"/>
        <v>-1.8236527815661811E-4</v>
      </c>
      <c r="M76" s="5">
        <f>$K$252*EXP(L76)</f>
        <v>5.1548598468271332E-2</v>
      </c>
      <c r="N76" s="41">
        <f t="shared" si="11"/>
        <v>375088.21182354051</v>
      </c>
      <c r="O76" s="41">
        <f t="shared" si="12"/>
        <v>385143.07529009884</v>
      </c>
      <c r="P76" s="41">
        <f t="shared" si="19"/>
        <v>385118.71335885278</v>
      </c>
      <c r="Q76" s="41">
        <f t="shared" si="20"/>
        <v>385162.20277630555</v>
      </c>
      <c r="R76" s="41">
        <f t="shared" si="21"/>
        <v>385086.38833703432</v>
      </c>
    </row>
    <row r="77" spans="1:18" x14ac:dyDescent="0.25">
      <c r="A77" s="71" t="str">
        <f>VERILER!A300</f>
        <v>01.08.2018</v>
      </c>
      <c r="B77" s="21">
        <f>VERILER!B300</f>
        <v>6.4470000000000001</v>
      </c>
      <c r="C77" s="5">
        <f t="shared" si="15"/>
        <v>2.20500407668088E-3</v>
      </c>
      <c r="D77" s="5">
        <f>$B$252*EXP(C77)</f>
        <v>7.5822003637607267</v>
      </c>
      <c r="E77" s="21">
        <f>VERILER!C300</f>
        <v>4.9222999999999999</v>
      </c>
      <c r="F77" s="5">
        <f t="shared" si="16"/>
        <v>4.5611041993661528E-3</v>
      </c>
      <c r="G77" s="5">
        <f>$E$252*EXP(F77)</f>
        <v>5.8116471683095572</v>
      </c>
      <c r="H77" s="21">
        <f>VERILER!D300</f>
        <v>5.7515000000000001</v>
      </c>
      <c r="I77" s="5">
        <f t="shared" si="17"/>
        <v>1.0263458642467385E-3</v>
      </c>
      <c r="J77" s="5">
        <f>$H$252*EXP(I77)</f>
        <v>6.5516207793790047</v>
      </c>
      <c r="K77" s="23">
        <f>VERILER!E300</f>
        <v>4.3840999999999998E-2</v>
      </c>
      <c r="L77" s="5">
        <f t="shared" si="18"/>
        <v>-5.2448550315824065E-4</v>
      </c>
      <c r="M77" s="5">
        <f>$K$252*EXP(L77)</f>
        <v>5.1530965666605873E-2</v>
      </c>
      <c r="N77" s="41">
        <f t="shared" si="11"/>
        <v>373551.19708753715</v>
      </c>
      <c r="O77" s="41">
        <f t="shared" si="12"/>
        <v>383573.27145639679</v>
      </c>
      <c r="P77" s="41">
        <f t="shared" si="19"/>
        <v>383596.91230621509</v>
      </c>
      <c r="Q77" s="41">
        <f t="shared" si="20"/>
        <v>383561.46581491118</v>
      </c>
      <c r="R77" s="41">
        <f t="shared" si="21"/>
        <v>383545.95360769035</v>
      </c>
    </row>
    <row r="78" spans="1:18" x14ac:dyDescent="0.25">
      <c r="A78" s="71" t="str">
        <f>VERILER!A301</f>
        <v>02.08.2018</v>
      </c>
      <c r="B78" s="21">
        <f>VERILER!B301</f>
        <v>6.5933000000000002</v>
      </c>
      <c r="C78" s="5">
        <f t="shared" si="15"/>
        <v>2.2439075573464567E-2</v>
      </c>
      <c r="D78" s="5">
        <f>$B$252*EXP(C78)</f>
        <v>7.7371818132464707</v>
      </c>
      <c r="E78" s="21">
        <f>VERILER!C301</f>
        <v>5.0503999999999998</v>
      </c>
      <c r="F78" s="5">
        <f t="shared" si="16"/>
        <v>2.5691547126846476E-2</v>
      </c>
      <c r="G78" s="5">
        <f>$E$252*EXP(F78)</f>
        <v>5.935756471568169</v>
      </c>
      <c r="H78" s="21">
        <f>VERILER!D301</f>
        <v>5.87</v>
      </c>
      <c r="I78" s="5">
        <f t="shared" si="17"/>
        <v>2.0393943486077169E-2</v>
      </c>
      <c r="J78" s="5">
        <f>$H$252*EXP(I78)</f>
        <v>6.6797466747804926</v>
      </c>
      <c r="K78" s="23">
        <f>VERILER!E301</f>
        <v>4.5168E-2</v>
      </c>
      <c r="L78" s="5">
        <f t="shared" si="18"/>
        <v>2.9819418912544547E-2</v>
      </c>
      <c r="M78" s="5">
        <f>$K$252*EXP(L78)</f>
        <v>5.311858178417464E-2</v>
      </c>
      <c r="N78" s="41">
        <f t="shared" si="11"/>
        <v>381119.55033621105</v>
      </c>
      <c r="O78" s="41">
        <f t="shared" si="12"/>
        <v>391346.47758919693</v>
      </c>
      <c r="P78" s="41">
        <f t="shared" si="19"/>
        <v>391379.79453099804</v>
      </c>
      <c r="Q78" s="41">
        <f t="shared" si="20"/>
        <v>391325.58354493917</v>
      </c>
      <c r="R78" s="41">
        <f t="shared" si="21"/>
        <v>391422.23503774614</v>
      </c>
    </row>
    <row r="79" spans="1:18" x14ac:dyDescent="0.25">
      <c r="A79" s="71" t="str">
        <f>VERILER!A302</f>
        <v>03.08.2018</v>
      </c>
      <c r="B79" s="21">
        <f>VERILER!B302</f>
        <v>6.5907</v>
      </c>
      <c r="C79" s="5">
        <f t="shared" si="15"/>
        <v>-3.9441748084134449E-4</v>
      </c>
      <c r="D79" s="5">
        <f>$B$252*EXP(C79)</f>
        <v>7.5625166229354042</v>
      </c>
      <c r="E79" s="21">
        <f>VERILER!C302</f>
        <v>5.0777999999999999</v>
      </c>
      <c r="F79" s="5">
        <f t="shared" si="16"/>
        <v>5.4106488506993778E-3</v>
      </c>
      <c r="G79" s="5">
        <f>$E$252*EXP(F79)</f>
        <v>5.8165865198796132</v>
      </c>
      <c r="H79" s="21">
        <f>VERILER!D302</f>
        <v>5.8794000000000004</v>
      </c>
      <c r="I79" s="5">
        <f t="shared" si="17"/>
        <v>1.6000820476856144E-3</v>
      </c>
      <c r="J79" s="5">
        <f>$H$252*EXP(I79)</f>
        <v>6.5553807597955709</v>
      </c>
      <c r="K79" s="23">
        <f>VERILER!E302</f>
        <v>4.5356E-2</v>
      </c>
      <c r="L79" s="5">
        <f t="shared" si="18"/>
        <v>4.1536005984598254E-3</v>
      </c>
      <c r="M79" s="5">
        <f>$K$252*EXP(L79)</f>
        <v>5.1772596705632307E-2</v>
      </c>
      <c r="N79" s="41">
        <f t="shared" si="11"/>
        <v>373442.29700725753</v>
      </c>
      <c r="O79" s="41">
        <f t="shared" si="12"/>
        <v>383438.35361017263</v>
      </c>
      <c r="P79" s="41">
        <f t="shared" si="19"/>
        <v>383496.55013572262</v>
      </c>
      <c r="Q79" s="41">
        <f t="shared" si="20"/>
        <v>383458.3106358776</v>
      </c>
      <c r="R79" s="41">
        <f t="shared" si="21"/>
        <v>383483.91939478851</v>
      </c>
    </row>
    <row r="80" spans="1:18" x14ac:dyDescent="0.25">
      <c r="A80" s="71" t="str">
        <f>VERILER!A303</f>
        <v>06.08.2018</v>
      </c>
      <c r="B80" s="21">
        <f>VERILER!B303</f>
        <v>6.6593</v>
      </c>
      <c r="C80" s="5">
        <f t="shared" si="15"/>
        <v>1.0354809502157636E-2</v>
      </c>
      <c r="D80" s="5">
        <f>$B$252*EXP(C80)</f>
        <v>7.6442463091932575</v>
      </c>
      <c r="E80" s="21">
        <f>VERILER!C303</f>
        <v>5.1463999999999999</v>
      </c>
      <c r="F80" s="5">
        <f t="shared" si="16"/>
        <v>1.341934419267532E-2</v>
      </c>
      <c r="G80" s="5">
        <f>$E$252*EXP(F80)</f>
        <v>5.8633568238213396</v>
      </c>
      <c r="H80" s="21">
        <f>VERILER!D303</f>
        <v>5.9462000000000002</v>
      </c>
      <c r="I80" s="5">
        <f t="shared" si="17"/>
        <v>1.1297644180389692E-2</v>
      </c>
      <c r="J80" s="5">
        <f>$H$252*EXP(I80)</f>
        <v>6.6192612137292919</v>
      </c>
      <c r="K80" s="23">
        <f>VERILER!E303</f>
        <v>4.6110999999999999E-2</v>
      </c>
      <c r="L80" s="5">
        <f t="shared" si="18"/>
        <v>1.6509061143428115E-2</v>
      </c>
      <c r="M80" s="5">
        <f>$K$252*EXP(L80)</f>
        <v>5.241623904224358E-2</v>
      </c>
      <c r="N80" s="41">
        <f t="shared" si="11"/>
        <v>377116.72319221537</v>
      </c>
      <c r="O80" s="41">
        <f t="shared" si="12"/>
        <v>387220.80925287661</v>
      </c>
      <c r="P80" s="41">
        <f t="shared" si="19"/>
        <v>387251.82106924872</v>
      </c>
      <c r="Q80" s="41">
        <f t="shared" si="20"/>
        <v>387230.3402279673</v>
      </c>
      <c r="R80" s="41">
        <f t="shared" si="21"/>
        <v>387283.18407941883</v>
      </c>
    </row>
    <row r="81" spans="1:18" x14ac:dyDescent="0.25">
      <c r="A81" s="71" t="str">
        <f>VERILER!A304</f>
        <v>07.08.2018</v>
      </c>
      <c r="B81" s="21">
        <f>VERILER!B304</f>
        <v>6.8127000000000004</v>
      </c>
      <c r="C81" s="5">
        <f t="shared" si="15"/>
        <v>2.2774143433331989E-2</v>
      </c>
      <c r="D81" s="5">
        <f>$B$252*EXP(C81)</f>
        <v>7.7397747285750764</v>
      </c>
      <c r="E81" s="21">
        <f>VERILER!C304</f>
        <v>5.2633999999999999</v>
      </c>
      <c r="F81" s="5">
        <f t="shared" si="16"/>
        <v>2.2479764649029788E-2</v>
      </c>
      <c r="G81" s="5">
        <f>$E$252*EXP(F81)</f>
        <v>5.9167226954764489</v>
      </c>
      <c r="H81" s="21">
        <f>VERILER!D304</f>
        <v>6.0998999999999999</v>
      </c>
      <c r="I81" s="5">
        <f t="shared" si="17"/>
        <v>2.5520017534188203E-2</v>
      </c>
      <c r="J81" s="5">
        <f>$H$252*EXP(I81)</f>
        <v>6.7140754616393661</v>
      </c>
      <c r="K81" s="23">
        <f>VERILER!E304</f>
        <v>4.7202000000000001E-2</v>
      </c>
      <c r="L81" s="5">
        <f t="shared" si="18"/>
        <v>2.3384731322138919E-2</v>
      </c>
      <c r="M81" s="5">
        <f>$K$252*EXP(L81)</f>
        <v>5.2777877643078654E-2</v>
      </c>
      <c r="N81" s="41">
        <f t="shared" si="11"/>
        <v>381963.89949687949</v>
      </c>
      <c r="O81" s="41">
        <f t="shared" si="12"/>
        <v>392194.25403864816</v>
      </c>
      <c r="P81" s="41">
        <f t="shared" si="19"/>
        <v>392191.24288254714</v>
      </c>
      <c r="Q81" s="41">
        <f t="shared" si="20"/>
        <v>392222.38390709105</v>
      </c>
      <c r="R81" s="41">
        <f t="shared" si="21"/>
        <v>392200.50247664569</v>
      </c>
    </row>
    <row r="82" spans="1:18" x14ac:dyDescent="0.25">
      <c r="A82" s="71" t="str">
        <f>VERILER!A305</f>
        <v>08.08.2018</v>
      </c>
      <c r="B82" s="21">
        <f>VERILER!B305</f>
        <v>6.8007999999999997</v>
      </c>
      <c r="C82" s="5">
        <f t="shared" si="15"/>
        <v>-1.7482650355839309E-3</v>
      </c>
      <c r="D82" s="5">
        <f>$B$252*EXP(C82)</f>
        <v>7.5522850558515708</v>
      </c>
      <c r="E82" s="21">
        <f>VERILER!C305</f>
        <v>5.2812999999999999</v>
      </c>
      <c r="F82" s="5">
        <f t="shared" si="16"/>
        <v>3.3950737704689124E-3</v>
      </c>
      <c r="G82" s="5">
        <f>$E$252*EXP(F82)</f>
        <v>5.8048745601702327</v>
      </c>
      <c r="H82" s="21">
        <f>VERILER!D305</f>
        <v>6.1252000000000004</v>
      </c>
      <c r="I82" s="5">
        <f t="shared" si="17"/>
        <v>4.1390313566469095E-3</v>
      </c>
      <c r="J82" s="5">
        <f>$H$252*EXP(I82)</f>
        <v>6.5720456859948522</v>
      </c>
      <c r="K82" s="23">
        <f>VERILER!E305</f>
        <v>4.7458E-2</v>
      </c>
      <c r="L82" s="5">
        <f t="shared" si="18"/>
        <v>5.4088447944052797E-3</v>
      </c>
      <c r="M82" s="5">
        <f>$K$252*EXP(L82)</f>
        <v>5.1837624761662635E-2</v>
      </c>
      <c r="N82" s="41">
        <f t="shared" si="11"/>
        <v>373678.15449548769</v>
      </c>
      <c r="O82" s="41">
        <f t="shared" si="12"/>
        <v>383660.68711838318</v>
      </c>
      <c r="P82" s="41">
        <f t="shared" si="19"/>
        <v>383712.16293109965</v>
      </c>
      <c r="Q82" s="41">
        <f t="shared" si="20"/>
        <v>383719.63058525964</v>
      </c>
      <c r="R82" s="41">
        <f t="shared" si="21"/>
        <v>383732.3894855305</v>
      </c>
    </row>
    <row r="83" spans="1:18" x14ac:dyDescent="0.25">
      <c r="A83" s="71" t="str">
        <f>VERILER!A306</f>
        <v>09.08.2018</v>
      </c>
      <c r="B83" s="21">
        <f>VERILER!B306</f>
        <v>6.9405999999999999</v>
      </c>
      <c r="C83" s="5">
        <f t="shared" si="15"/>
        <v>2.0347973792066338E-2</v>
      </c>
      <c r="D83" s="5">
        <f>$B$252*EXP(C83)</f>
        <v>7.7210194830019994</v>
      </c>
      <c r="E83" s="21">
        <f>VERILER!C306</f>
        <v>5.3987999999999996</v>
      </c>
      <c r="F83" s="5">
        <f t="shared" si="16"/>
        <v>2.2004427118837745E-2</v>
      </c>
      <c r="G83" s="5">
        <f>$E$252*EXP(F83)</f>
        <v>5.9139109234468785</v>
      </c>
      <c r="H83" s="21">
        <f>VERILER!D306</f>
        <v>6.2587999999999999</v>
      </c>
      <c r="I83" s="5">
        <f t="shared" si="17"/>
        <v>2.1577064486849394E-2</v>
      </c>
      <c r="J83" s="5">
        <f>$H$252*EXP(I83)</f>
        <v>6.6876543002677451</v>
      </c>
      <c r="K83" s="23">
        <f>VERILER!E306</f>
        <v>4.8476999999999999E-2</v>
      </c>
      <c r="L83" s="5">
        <f t="shared" si="18"/>
        <v>2.1244349288654651E-2</v>
      </c>
      <c r="M83" s="5">
        <f>$K$252*EXP(L83)</f>
        <v>5.2665033629735764E-2</v>
      </c>
      <c r="N83" s="41">
        <f t="shared" si="11"/>
        <v>380850.53385050467</v>
      </c>
      <c r="O83" s="41">
        <f t="shared" si="12"/>
        <v>391056.09790179279</v>
      </c>
      <c r="P83" s="41">
        <f t="shared" si="19"/>
        <v>391073.01695125643</v>
      </c>
      <c r="Q83" s="41">
        <f t="shared" si="20"/>
        <v>391068.64917735115</v>
      </c>
      <c r="R83" s="41">
        <f t="shared" si="21"/>
        <v>391065.25002059189</v>
      </c>
    </row>
    <row r="84" spans="1:18" x14ac:dyDescent="0.25">
      <c r="A84" s="71" t="str">
        <f>VERILER!A307</f>
        <v>10.08.2018</v>
      </c>
      <c r="B84" s="21">
        <f>VERILER!B307</f>
        <v>7.5731000000000002</v>
      </c>
      <c r="C84" s="5">
        <f t="shared" si="15"/>
        <v>8.7214268737974041E-2</v>
      </c>
      <c r="D84" s="5">
        <f>$B$252*EXP(C84)</f>
        <v>8.254947418090655</v>
      </c>
      <c r="E84" s="21">
        <f>VERILER!C307</f>
        <v>5.9389000000000003</v>
      </c>
      <c r="F84" s="5">
        <f t="shared" si="16"/>
        <v>9.5347224387485108E-2</v>
      </c>
      <c r="G84" s="5">
        <f>$E$252*EXP(F84)</f>
        <v>6.3639557457212721</v>
      </c>
      <c r="H84" s="21">
        <f>VERILER!D307</f>
        <v>6.8080999999999996</v>
      </c>
      <c r="I84" s="5">
        <f t="shared" si="17"/>
        <v>8.4124606319076464E-2</v>
      </c>
      <c r="J84" s="5">
        <f>$H$252*EXP(I84)</f>
        <v>7.1193094027609121</v>
      </c>
      <c r="K84" s="23">
        <f>VERILER!E307</f>
        <v>5.3425E-2</v>
      </c>
      <c r="L84" s="5">
        <f t="shared" si="18"/>
        <v>9.7189342546990853E-2</v>
      </c>
      <c r="M84" s="5">
        <f>$K$252*EXP(L84)</f>
        <v>5.6820474658085277E-2</v>
      </c>
      <c r="N84" s="41">
        <f t="shared" si="11"/>
        <v>406725.0982772084</v>
      </c>
      <c r="O84" s="41">
        <f t="shared" si="12"/>
        <v>417636.40277537861</v>
      </c>
      <c r="P84" s="41">
        <f t="shared" si="19"/>
        <v>417725.50577517092</v>
      </c>
      <c r="Q84" s="41">
        <f t="shared" si="20"/>
        <v>417602.74255406659</v>
      </c>
      <c r="R84" s="41">
        <f t="shared" si="21"/>
        <v>417745.78850143845</v>
      </c>
    </row>
    <row r="85" spans="1:18" x14ac:dyDescent="0.25">
      <c r="A85" s="71" t="str">
        <f>VERILER!A308</f>
        <v>13.08.2018</v>
      </c>
      <c r="B85" s="21">
        <f>VERILER!B308</f>
        <v>8.7579999999999991</v>
      </c>
      <c r="C85" s="5">
        <f t="shared" si="15"/>
        <v>0.14536507352815387</v>
      </c>
      <c r="D85" s="5">
        <f>$B$252*EXP(C85)</f>
        <v>8.7492108911806241</v>
      </c>
      <c r="E85" s="21">
        <f>VERILER!C308</f>
        <v>6.8798000000000004</v>
      </c>
      <c r="F85" s="5">
        <f t="shared" si="16"/>
        <v>0.14706565071480171</v>
      </c>
      <c r="G85" s="5">
        <f>$E$252*EXP(F85)</f>
        <v>6.7017493071107435</v>
      </c>
      <c r="H85" s="21">
        <f>VERILER!D308</f>
        <v>7.8327</v>
      </c>
      <c r="I85" s="5">
        <f t="shared" si="17"/>
        <v>0.14019419838470881</v>
      </c>
      <c r="J85" s="5">
        <f>$H$252*EXP(I85)</f>
        <v>7.5298891364697944</v>
      </c>
      <c r="K85" s="23">
        <f>VERILER!E308</f>
        <v>6.2190000000000002E-2</v>
      </c>
      <c r="L85" s="5">
        <f t="shared" si="18"/>
        <v>0.15191541391058661</v>
      </c>
      <c r="M85" s="5">
        <f>$K$252*EXP(L85)</f>
        <v>6.0016696677585399E-2</v>
      </c>
      <c r="N85" s="41">
        <f t="shared" si="11"/>
        <v>430154.00020066916</v>
      </c>
      <c r="O85" s="41">
        <f t="shared" si="12"/>
        <v>441718.61706826626</v>
      </c>
      <c r="P85" s="41">
        <f t="shared" si="19"/>
        <v>441738.30032358749</v>
      </c>
      <c r="Q85" s="41">
        <f t="shared" si="20"/>
        <v>441658.97221929405</v>
      </c>
      <c r="R85" s="41">
        <f t="shared" si="21"/>
        <v>441794.61788901733</v>
      </c>
    </row>
    <row r="86" spans="1:18" x14ac:dyDescent="0.25">
      <c r="A86" s="71" t="str">
        <f>VERILER!A309</f>
        <v>14.08.2018</v>
      </c>
      <c r="B86" s="21">
        <f>VERILER!B309</f>
        <v>8.3549000000000007</v>
      </c>
      <c r="C86" s="5">
        <f t="shared" si="15"/>
        <v>-4.711937528438661E-2</v>
      </c>
      <c r="D86" s="5">
        <f>$B$252*EXP(C86)</f>
        <v>7.2172865894039751</v>
      </c>
      <c r="E86" s="21">
        <f>VERILER!C309</f>
        <v>6.5465</v>
      </c>
      <c r="F86" s="5">
        <f t="shared" si="16"/>
        <v>-4.9659026069605712E-2</v>
      </c>
      <c r="G86" s="5">
        <f>$E$252*EXP(F86)</f>
        <v>5.5049291839879055</v>
      </c>
      <c r="H86" s="21">
        <f>VERILER!D309</f>
        <v>7.4687000000000001</v>
      </c>
      <c r="I86" s="5">
        <f t="shared" si="17"/>
        <v>-4.7586323600844353E-2</v>
      </c>
      <c r="J86" s="5">
        <f>$H$252*EXP(I86)</f>
        <v>6.2407464386482312</v>
      </c>
      <c r="K86" s="23">
        <f>VERILER!E309</f>
        <v>5.8840999999999997E-2</v>
      </c>
      <c r="L86" s="5">
        <f t="shared" si="18"/>
        <v>-5.5355324285646212E-2</v>
      </c>
      <c r="M86" s="5">
        <f>$K$252*EXP(L86)</f>
        <v>4.8781544910757355E-2</v>
      </c>
      <c r="N86" s="41">
        <f t="shared" si="11"/>
        <v>355409.13833146135</v>
      </c>
      <c r="O86" s="41">
        <f t="shared" si="12"/>
        <v>364948.87343079911</v>
      </c>
      <c r="P86" s="41">
        <f t="shared" si="19"/>
        <v>364924.67657385214</v>
      </c>
      <c r="Q86" s="41">
        <f t="shared" si="20"/>
        <v>364944.41990741849</v>
      </c>
      <c r="R86" s="41">
        <f t="shared" si="21"/>
        <v>364870.62731682876</v>
      </c>
    </row>
    <row r="87" spans="1:18" x14ac:dyDescent="0.25">
      <c r="A87" s="71" t="str">
        <f>VERILER!A310</f>
        <v>15.08.2018</v>
      </c>
      <c r="B87" s="21">
        <f>VERILER!B310</f>
        <v>7.7880000000000003</v>
      </c>
      <c r="C87" s="5">
        <f t="shared" si="15"/>
        <v>-7.0264105584866537E-2</v>
      </c>
      <c r="D87" s="5">
        <f>$B$252*EXP(C87)</f>
        <v>7.0521626829764568</v>
      </c>
      <c r="E87" s="21">
        <f>VERILER!C310</f>
        <v>6.1360000000000001</v>
      </c>
      <c r="F87" s="5">
        <f t="shared" si="16"/>
        <v>-6.4757491620715868E-2</v>
      </c>
      <c r="G87" s="5">
        <f>$E$252*EXP(F87)</f>
        <v>5.4224375162300467</v>
      </c>
      <c r="H87" s="21">
        <f>VERILER!D310</f>
        <v>6.9500999999999999</v>
      </c>
      <c r="I87" s="5">
        <f t="shared" si="17"/>
        <v>-7.1964906586309885E-2</v>
      </c>
      <c r="J87" s="5">
        <f>$H$252*EXP(I87)</f>
        <v>6.0904453907641223</v>
      </c>
      <c r="K87" s="23">
        <f>VERILER!E310</f>
        <v>5.5042000000000001E-2</v>
      </c>
      <c r="L87" s="5">
        <f t="shared" si="18"/>
        <v>-6.6742360655941524E-2</v>
      </c>
      <c r="M87" s="5">
        <f>$K$252*EXP(L87)</f>
        <v>4.8229218334154757E-2</v>
      </c>
      <c r="N87" s="41">
        <f t="shared" si="11"/>
        <v>347543.09896328644</v>
      </c>
      <c r="O87" s="41">
        <f t="shared" si="12"/>
        <v>356864.57498334657</v>
      </c>
      <c r="P87" s="41">
        <f t="shared" si="19"/>
        <v>356916.04633974715</v>
      </c>
      <c r="Q87" s="41">
        <f t="shared" si="20"/>
        <v>356848.73448218527</v>
      </c>
      <c r="R87" s="41">
        <f t="shared" si="21"/>
        <v>356897.46071784536</v>
      </c>
    </row>
    <row r="88" spans="1:18" x14ac:dyDescent="0.25">
      <c r="A88" s="71" t="str">
        <f>VERILER!A311</f>
        <v>16.08.2018</v>
      </c>
      <c r="B88" s="21">
        <f>VERILER!B311</f>
        <v>7.3552</v>
      </c>
      <c r="C88" s="5">
        <f t="shared" si="15"/>
        <v>-5.7176541440126842E-2</v>
      </c>
      <c r="D88" s="5">
        <f>$B$252*EXP(C88)</f>
        <v>7.145064920390344</v>
      </c>
      <c r="E88" s="21">
        <f>VERILER!C311</f>
        <v>5.7981999999999996</v>
      </c>
      <c r="F88" s="5">
        <f t="shared" si="16"/>
        <v>-5.6625539507089512E-2</v>
      </c>
      <c r="G88" s="5">
        <f>$E$252*EXP(F88)</f>
        <v>5.4667122946544975</v>
      </c>
      <c r="H88" s="21">
        <f>VERILER!D311</f>
        <v>6.5934999999999997</v>
      </c>
      <c r="I88" s="5">
        <f t="shared" si="17"/>
        <v>-5.2671732696779439E-2</v>
      </c>
      <c r="J88" s="5">
        <f>$H$252*EXP(I88)</f>
        <v>6.2090902504999921</v>
      </c>
      <c r="K88" s="23">
        <f>VERILER!E311</f>
        <v>5.2194999999999998E-2</v>
      </c>
      <c r="L88" s="5">
        <f t="shared" si="18"/>
        <v>-5.3109825313948408E-2</v>
      </c>
      <c r="M88" s="5">
        <f>$K$252*EXP(L88)</f>
        <v>4.8891206896551721E-2</v>
      </c>
      <c r="N88" s="41">
        <f t="shared" si="11"/>
        <v>353004.92495705507</v>
      </c>
      <c r="O88" s="41">
        <f t="shared" si="12"/>
        <v>362449.1981979385</v>
      </c>
      <c r="P88" s="41">
        <f t="shared" si="19"/>
        <v>362454.40344466915</v>
      </c>
      <c r="Q88" s="41">
        <f t="shared" si="20"/>
        <v>362491.83881440968</v>
      </c>
      <c r="R88" s="41">
        <f t="shared" si="21"/>
        <v>362487.6835777447</v>
      </c>
    </row>
    <row r="89" spans="1:18" x14ac:dyDescent="0.25">
      <c r="A89" s="71" t="str">
        <f>VERILER!A312</f>
        <v>17.08.2018</v>
      </c>
      <c r="B89" s="21">
        <f>VERILER!B312</f>
        <v>7.6093999999999999</v>
      </c>
      <c r="C89" s="5">
        <f t="shared" si="15"/>
        <v>3.3976779068638947E-2</v>
      </c>
      <c r="D89" s="5">
        <f>$B$252*EXP(C89)</f>
        <v>7.8269680906025663</v>
      </c>
      <c r="E89" s="21">
        <f>VERILER!C312</f>
        <v>5.9943999999999997</v>
      </c>
      <c r="F89" s="5">
        <f t="shared" si="16"/>
        <v>3.3278175510098387E-2</v>
      </c>
      <c r="G89" s="5">
        <f>$E$252*EXP(F89)</f>
        <v>5.9809601048601291</v>
      </c>
      <c r="H89" s="21">
        <f>VERILER!D312</f>
        <v>6.8266999999999998</v>
      </c>
      <c r="I89" s="5">
        <f t="shared" si="17"/>
        <v>3.4757079038159645E-2</v>
      </c>
      <c r="J89" s="5">
        <f>$H$252*EXP(I89)</f>
        <v>6.7763811071509812</v>
      </c>
      <c r="K89" s="23">
        <f>VERILER!E312</f>
        <v>5.4057000000000001E-2</v>
      </c>
      <c r="L89" s="5">
        <f t="shared" si="18"/>
        <v>3.505234055252518E-2</v>
      </c>
      <c r="M89" s="5">
        <f>$K$252*EXP(L89)</f>
        <v>5.3397275716064757E-2</v>
      </c>
      <c r="N89" s="41">
        <f t="shared" si="11"/>
        <v>385845.28319377569</v>
      </c>
      <c r="O89" s="41">
        <f t="shared" si="12"/>
        <v>396190.88902366476</v>
      </c>
      <c r="P89" s="41">
        <f t="shared" si="19"/>
        <v>396183.66407059954</v>
      </c>
      <c r="Q89" s="41">
        <f t="shared" si="20"/>
        <v>396198.9648499522</v>
      </c>
      <c r="R89" s="41">
        <f t="shared" si="21"/>
        <v>396202.0223450354</v>
      </c>
    </row>
    <row r="90" spans="1:18" x14ac:dyDescent="0.25">
      <c r="A90" s="71" t="str">
        <f>VERILER!A313</f>
        <v>20.08.2018</v>
      </c>
      <c r="B90" s="21">
        <f>VERILER!B313</f>
        <v>7.6093999999999999</v>
      </c>
      <c r="C90" s="5">
        <f t="shared" si="15"/>
        <v>0</v>
      </c>
      <c r="D90" s="5">
        <f>$B$252*EXP(C90)</f>
        <v>7.5655000000000001</v>
      </c>
      <c r="E90" s="21">
        <f>VERILER!C313</f>
        <v>5.9943999999999997</v>
      </c>
      <c r="F90" s="5">
        <f t="shared" si="16"/>
        <v>0</v>
      </c>
      <c r="G90" s="5">
        <f>$E$252*EXP(F90)</f>
        <v>5.7851999999999997</v>
      </c>
      <c r="H90" s="21">
        <f>VERILER!D313</f>
        <v>6.8266999999999998</v>
      </c>
      <c r="I90" s="5">
        <f t="shared" si="17"/>
        <v>0</v>
      </c>
      <c r="J90" s="5">
        <f>$H$252*EXP(I90)</f>
        <v>6.5449000000000002</v>
      </c>
      <c r="K90" s="23">
        <f>VERILER!E313</f>
        <v>5.4057000000000001E-2</v>
      </c>
      <c r="L90" s="5">
        <f t="shared" si="18"/>
        <v>0</v>
      </c>
      <c r="M90" s="5">
        <f>$K$252*EXP(L90)</f>
        <v>5.1558E-2</v>
      </c>
      <c r="N90" s="41">
        <f t="shared" si="11"/>
        <v>372837.3</v>
      </c>
      <c r="O90" s="41">
        <f t="shared" si="12"/>
        <v>382837.3</v>
      </c>
      <c r="P90" s="41">
        <f t="shared" si="19"/>
        <v>382837.3</v>
      </c>
      <c r="Q90" s="41">
        <f t="shared" si="20"/>
        <v>382837.3</v>
      </c>
      <c r="R90" s="41">
        <f t="shared" si="21"/>
        <v>382837.3</v>
      </c>
    </row>
    <row r="91" spans="1:18" x14ac:dyDescent="0.25">
      <c r="A91" s="71" t="str">
        <f>VERILER!A314</f>
        <v>27.08.2018</v>
      </c>
      <c r="B91" s="21">
        <f>VERILER!B314</f>
        <v>7.9377000000000004</v>
      </c>
      <c r="C91" s="5">
        <f t="shared" si="15"/>
        <v>4.2239235613302971E-2</v>
      </c>
      <c r="D91" s="5">
        <f>$B$252*EXP(C91)</f>
        <v>7.8919059781323107</v>
      </c>
      <c r="E91" s="21">
        <f>VERILER!C314</f>
        <v>6.1901000000000002</v>
      </c>
      <c r="F91" s="5">
        <f t="shared" si="16"/>
        <v>3.2125541586901729E-2</v>
      </c>
      <c r="G91" s="5">
        <f>$E$252*EXP(F91)</f>
        <v>5.9740702188709456</v>
      </c>
      <c r="H91" s="21">
        <f>VERILER!D314</f>
        <v>7.1875</v>
      </c>
      <c r="I91" s="5">
        <f t="shared" si="17"/>
        <v>5.1502011819692363E-2</v>
      </c>
      <c r="J91" s="5">
        <f>$H$252*EXP(I91)</f>
        <v>6.8908065024096565</v>
      </c>
      <c r="K91" s="23">
        <f>VERILER!E314</f>
        <v>5.5574999999999999E-2</v>
      </c>
      <c r="L91" s="5">
        <f t="shared" si="18"/>
        <v>2.7694414437473395E-2</v>
      </c>
      <c r="M91" s="5">
        <f>$K$252*EXP(L91)</f>
        <v>5.3005824407569783E-2</v>
      </c>
      <c r="N91" s="41">
        <f t="shared" si="11"/>
        <v>390144.06937374081</v>
      </c>
      <c r="O91" s="41">
        <f t="shared" si="12"/>
        <v>400575.509434718</v>
      </c>
      <c r="P91" s="41">
        <f t="shared" si="19"/>
        <v>400470.54074702249</v>
      </c>
      <c r="Q91" s="41">
        <f t="shared" si="20"/>
        <v>400672.58241811069</v>
      </c>
      <c r="R91" s="41">
        <f t="shared" si="21"/>
        <v>400424.8840693399</v>
      </c>
    </row>
    <row r="92" spans="1:18" x14ac:dyDescent="0.25">
      <c r="A92" s="71" t="str">
        <f>VERILER!A315</f>
        <v>28.08.2018</v>
      </c>
      <c r="B92" s="21">
        <f>VERILER!B315</f>
        <v>8.0079999999999991</v>
      </c>
      <c r="C92" s="5">
        <f t="shared" si="15"/>
        <v>8.8174812611507766E-3</v>
      </c>
      <c r="D92" s="5">
        <f>$B$252*EXP(C92)</f>
        <v>7.6325036219559808</v>
      </c>
      <c r="E92" s="21">
        <f>VERILER!C315</f>
        <v>6.2186000000000003</v>
      </c>
      <c r="F92" s="5">
        <f t="shared" si="16"/>
        <v>4.5935593759786437E-3</v>
      </c>
      <c r="G92" s="5">
        <f>$E$252*EXP(F92)</f>
        <v>5.8118357894056638</v>
      </c>
      <c r="H92" s="21">
        <f>VERILER!D315</f>
        <v>7.2744</v>
      </c>
      <c r="I92" s="5">
        <f t="shared" si="17"/>
        <v>1.201792930609725E-2</v>
      </c>
      <c r="J92" s="5">
        <f>$H$252*EXP(I92)</f>
        <v>6.6240306866086964</v>
      </c>
      <c r="K92" s="23">
        <f>VERILER!E315</f>
        <v>5.5842000000000003E-2</v>
      </c>
      <c r="L92" s="5">
        <f t="shared" si="18"/>
        <v>4.7928145813682715E-3</v>
      </c>
      <c r="M92" s="5">
        <f>$K$252*EXP(L92)</f>
        <v>5.1805701052631582E-2</v>
      </c>
      <c r="N92" s="41">
        <f t="shared" si="11"/>
        <v>376507.40292692039</v>
      </c>
      <c r="O92" s="41">
        <f t="shared" si="12"/>
        <v>386595.96762450278</v>
      </c>
      <c r="P92" s="41">
        <f t="shared" si="19"/>
        <v>386553.44418635074</v>
      </c>
      <c r="Q92" s="41">
        <f t="shared" si="20"/>
        <v>386628.30727474648</v>
      </c>
      <c r="R92" s="41">
        <f t="shared" si="21"/>
        <v>386555.44611180568</v>
      </c>
    </row>
    <row r="93" spans="1:18" x14ac:dyDescent="0.25">
      <c r="A93" s="71" t="str">
        <f>VERILER!A316</f>
        <v>29.08.2018</v>
      </c>
      <c r="B93" s="21">
        <f>VERILER!B316</f>
        <v>8.2340999999999998</v>
      </c>
      <c r="C93" s="5">
        <f t="shared" si="15"/>
        <v>2.7843026026652496E-2</v>
      </c>
      <c r="D93" s="5">
        <f>$B$252*EXP(C93)</f>
        <v>7.7791063374125882</v>
      </c>
      <c r="E93" s="21">
        <f>VERILER!C316</f>
        <v>6.4062999999999999</v>
      </c>
      <c r="F93" s="5">
        <f t="shared" si="16"/>
        <v>2.9737080155428169E-2</v>
      </c>
      <c r="G93" s="5">
        <f>$E$252*EXP(F93)</f>
        <v>5.959818409288264</v>
      </c>
      <c r="H93" s="21">
        <f>VERILER!D316</f>
        <v>7.4734999999999996</v>
      </c>
      <c r="I93" s="5">
        <f t="shared" si="17"/>
        <v>2.7002094814166044E-2</v>
      </c>
      <c r="J93" s="5">
        <f>$H$252*EXP(I93)</f>
        <v>6.7240336178928839</v>
      </c>
      <c r="K93" s="23">
        <f>VERILER!E316</f>
        <v>5.7460999999999998E-2</v>
      </c>
      <c r="L93" s="5">
        <f t="shared" si="18"/>
        <v>2.858018237914595E-2</v>
      </c>
      <c r="M93" s="5">
        <f>$K$252*EXP(L93)</f>
        <v>5.3052796067476087E-2</v>
      </c>
      <c r="N93" s="41">
        <f t="shared" ref="N93:N156" si="22">D93*$W$19+G93*$X$19+J93*$Y$19+M93*$Z$19</f>
        <v>383311.06729760562</v>
      </c>
      <c r="O93" s="41">
        <f t="shared" ref="O93:O156" si="23">D93*$W$31+G93*$X$31+J93*$Y$31+M93*$Z$31</f>
        <v>393593.40995494829</v>
      </c>
      <c r="P93" s="41">
        <f t="shared" si="19"/>
        <v>393612.90372381086</v>
      </c>
      <c r="Q93" s="41">
        <f t="shared" si="20"/>
        <v>393584.7668467093</v>
      </c>
      <c r="R93" s="41">
        <f t="shared" si="21"/>
        <v>393600.99244355311</v>
      </c>
    </row>
    <row r="94" spans="1:18" x14ac:dyDescent="0.25">
      <c r="A94" s="71" t="str">
        <f>VERILER!A317</f>
        <v>31.08.2018</v>
      </c>
      <c r="B94" s="21">
        <f>VERILER!B317</f>
        <v>8.5061999999999998</v>
      </c>
      <c r="C94" s="5">
        <f t="shared" si="15"/>
        <v>3.2511241329931939E-2</v>
      </c>
      <c r="D94" s="5">
        <f>$B$252*EXP(C94)</f>
        <v>7.8155057747659127</v>
      </c>
      <c r="E94" s="21">
        <f>VERILER!C317</f>
        <v>6.5498000000000003</v>
      </c>
      <c r="F94" s="5">
        <f t="shared" si="16"/>
        <v>2.2152633643560262E-2</v>
      </c>
      <c r="G94" s="5">
        <f>$E$252*EXP(F94)</f>
        <v>5.9147874685856108</v>
      </c>
      <c r="H94" s="21">
        <f>VERILER!D317</f>
        <v>7.6428000000000003</v>
      </c>
      <c r="I94" s="5">
        <f t="shared" si="17"/>
        <v>2.2400597939451337E-2</v>
      </c>
      <c r="J94" s="5">
        <f>$H$252*EXP(I94)</f>
        <v>6.6931640757342619</v>
      </c>
      <c r="K94" s="23">
        <f>VERILER!E317</f>
        <v>5.8958999999999998E-2</v>
      </c>
      <c r="L94" s="5">
        <f t="shared" si="18"/>
        <v>2.5735830275184297E-2</v>
      </c>
      <c r="M94" s="5">
        <f>$K$252*EXP(L94)</f>
        <v>5.2902109639581633E-2</v>
      </c>
      <c r="N94" s="41">
        <f t="shared" si="22"/>
        <v>382465.59454333084</v>
      </c>
      <c r="O94" s="41">
        <f t="shared" si="23"/>
        <v>392796.04960217152</v>
      </c>
      <c r="P94" s="41">
        <f t="shared" si="19"/>
        <v>392689.59279505175</v>
      </c>
      <c r="Q94" s="41">
        <f t="shared" si="20"/>
        <v>392692.12829592329</v>
      </c>
      <c r="R94" s="41">
        <f t="shared" si="21"/>
        <v>392726.29310409375</v>
      </c>
    </row>
    <row r="95" spans="1:18" x14ac:dyDescent="0.25">
      <c r="A95" s="71" t="str">
        <f>VERILER!A318</f>
        <v>03.09.2018</v>
      </c>
      <c r="B95" s="21">
        <f>VERILER!B318</f>
        <v>8.5226000000000006</v>
      </c>
      <c r="C95" s="5">
        <f t="shared" si="15"/>
        <v>1.9261492378092159E-3</v>
      </c>
      <c r="D95" s="5">
        <f>$B$252*EXP(C95)</f>
        <v>7.5800863252686277</v>
      </c>
      <c r="E95" s="21">
        <f>VERILER!C318</f>
        <v>6.6212999999999997</v>
      </c>
      <c r="F95" s="5">
        <f t="shared" si="16"/>
        <v>1.0857210462468346E-2</v>
      </c>
      <c r="G95" s="5">
        <f>$E$252*EXP(F95)</f>
        <v>5.8483533481938377</v>
      </c>
      <c r="H95" s="21">
        <f>VERILER!D318</f>
        <v>7.6867999999999999</v>
      </c>
      <c r="I95" s="5">
        <f t="shared" si="17"/>
        <v>5.7405438929516751E-3</v>
      </c>
      <c r="J95" s="5">
        <f>$H$252*EXP(I95)</f>
        <v>6.5825793321819237</v>
      </c>
      <c r="K95" s="23">
        <f>VERILER!E318</f>
        <v>5.9496E-2</v>
      </c>
      <c r="L95" s="5">
        <f t="shared" si="18"/>
        <v>9.0667963150403916E-3</v>
      </c>
      <c r="M95" s="5">
        <f>$K$252*EXP(L95)</f>
        <v>5.2027591512746142E-2</v>
      </c>
      <c r="N95" s="41">
        <f t="shared" si="22"/>
        <v>374864.96747770015</v>
      </c>
      <c r="O95" s="41">
        <f t="shared" si="23"/>
        <v>384884.24753224856</v>
      </c>
      <c r="P95" s="41">
        <f t="shared" si="19"/>
        <v>384974.13111628452</v>
      </c>
      <c r="Q95" s="41">
        <f t="shared" si="20"/>
        <v>384922.53800159186</v>
      </c>
      <c r="R95" s="41">
        <f t="shared" si="21"/>
        <v>384956.04771990236</v>
      </c>
    </row>
    <row r="96" spans="1:18" x14ac:dyDescent="0.25">
      <c r="A96" s="71" t="str">
        <f>VERILER!A319</f>
        <v>04.09.2018</v>
      </c>
      <c r="B96" s="21">
        <f>VERILER!B319</f>
        <v>8.5562000000000005</v>
      </c>
      <c r="C96" s="5">
        <f t="shared" si="15"/>
        <v>3.9347077487151549E-3</v>
      </c>
      <c r="D96" s="5">
        <f>$B$252*EXP(C96)</f>
        <v>7.5953266726116437</v>
      </c>
      <c r="E96" s="21">
        <f>VERILER!C319</f>
        <v>6.6797000000000004</v>
      </c>
      <c r="F96" s="5">
        <f t="shared" si="16"/>
        <v>8.7813510681203546E-3</v>
      </c>
      <c r="G96" s="5">
        <f>$E$252*EXP(F96)</f>
        <v>5.8362255810792449</v>
      </c>
      <c r="H96" s="21">
        <f>VERILER!D319</f>
        <v>7.7252000000000001</v>
      </c>
      <c r="I96" s="5">
        <f t="shared" si="17"/>
        <v>4.9831403401723925E-3</v>
      </c>
      <c r="J96" s="5">
        <f>$H$252*EXP(I96)</f>
        <v>6.577595550814384</v>
      </c>
      <c r="K96" s="23">
        <f>VERILER!E319</f>
        <v>5.9824000000000002E-2</v>
      </c>
      <c r="L96" s="5">
        <f t="shared" si="18"/>
        <v>5.4978348337588519E-3</v>
      </c>
      <c r="M96" s="5">
        <f>$K$252*EXP(L96)</f>
        <v>5.1842237999193221E-2</v>
      </c>
      <c r="N96" s="41">
        <f t="shared" si="22"/>
        <v>374804.24622431787</v>
      </c>
      <c r="O96" s="41">
        <f t="shared" si="23"/>
        <v>384843.67081305844</v>
      </c>
      <c r="P96" s="41">
        <f t="shared" si="19"/>
        <v>384892.4464266951</v>
      </c>
      <c r="Q96" s="41">
        <f t="shared" si="20"/>
        <v>384854.20199264801</v>
      </c>
      <c r="R96" s="41">
        <f t="shared" si="21"/>
        <v>384859.37598094018</v>
      </c>
    </row>
    <row r="97" spans="1:18" x14ac:dyDescent="0.25">
      <c r="A97" s="71" t="str">
        <f>VERILER!A320</f>
        <v>05.09.2018</v>
      </c>
      <c r="B97" s="21">
        <f>VERILER!B320</f>
        <v>8.5518000000000001</v>
      </c>
      <c r="C97" s="5">
        <f t="shared" si="15"/>
        <v>-5.143792491250495E-4</v>
      </c>
      <c r="D97" s="5">
        <f>$B$252*EXP(C97)</f>
        <v>7.5616094644818954</v>
      </c>
      <c r="E97" s="21">
        <f>VERILER!C320</f>
        <v>6.6824000000000003</v>
      </c>
      <c r="F97" s="5">
        <f t="shared" si="16"/>
        <v>4.0412809913804127E-4</v>
      </c>
      <c r="G97" s="5">
        <f>$E$252*EXP(F97)</f>
        <v>5.7875384343608234</v>
      </c>
      <c r="H97" s="21">
        <f>VERILER!D320</f>
        <v>7.7336</v>
      </c>
      <c r="I97" s="5">
        <f t="shared" si="17"/>
        <v>1.0867597519512602E-3</v>
      </c>
      <c r="J97" s="5">
        <f>$H$252*EXP(I97)</f>
        <v>6.5520166002174696</v>
      </c>
      <c r="K97" s="23">
        <f>VERILER!E320</f>
        <v>5.9771999999999999E-2</v>
      </c>
      <c r="L97" s="5">
        <f t="shared" si="18"/>
        <v>-8.6959435561127058E-4</v>
      </c>
      <c r="M97" s="5">
        <f>$K$252*EXP(L97)</f>
        <v>5.1513184942497993E-2</v>
      </c>
      <c r="N97" s="41">
        <f t="shared" si="22"/>
        <v>373011.34281161049</v>
      </c>
      <c r="O97" s="41">
        <f t="shared" si="23"/>
        <v>383006.20034182252</v>
      </c>
      <c r="P97" s="41">
        <f t="shared" si="19"/>
        <v>383015.38490930951</v>
      </c>
      <c r="Q97" s="41">
        <f t="shared" si="20"/>
        <v>383022.21631650359</v>
      </c>
      <c r="R97" s="41">
        <f t="shared" si="21"/>
        <v>383002.65064793039</v>
      </c>
    </row>
    <row r="98" spans="1:18" x14ac:dyDescent="0.25">
      <c r="A98" s="71" t="str">
        <f>VERILER!A321</f>
        <v>06.09.2018</v>
      </c>
      <c r="B98" s="21">
        <f>VERILER!B321</f>
        <v>8.4999000000000002</v>
      </c>
      <c r="C98" s="5">
        <f t="shared" si="15"/>
        <v>-6.0873883857195318E-3</v>
      </c>
      <c r="D98" s="5">
        <f>$B$252*EXP(C98)</f>
        <v>7.5195857538763775</v>
      </c>
      <c r="E98" s="21">
        <f>VERILER!C321</f>
        <v>6.5862999999999996</v>
      </c>
      <c r="F98" s="5">
        <f t="shared" si="16"/>
        <v>-1.4485470373663423E-2</v>
      </c>
      <c r="G98" s="5">
        <f>$E$252*EXP(F98)</f>
        <v>5.7020026876571279</v>
      </c>
      <c r="H98" s="21">
        <f>VERILER!D321</f>
        <v>7.6573000000000002</v>
      </c>
      <c r="I98" s="5">
        <f t="shared" si="17"/>
        <v>-9.9150309693372459E-3</v>
      </c>
      <c r="J98" s="5">
        <f>$H$252*EXP(I98)</f>
        <v>6.480327760680666</v>
      </c>
      <c r="K98" s="23">
        <f>VERILER!E321</f>
        <v>5.9020999999999997E-2</v>
      </c>
      <c r="L98" s="5">
        <f t="shared" si="18"/>
        <v>-1.2644011098877401E-2</v>
      </c>
      <c r="M98" s="5">
        <f>$K$252*EXP(L98)</f>
        <v>5.0910204075486847E-2</v>
      </c>
      <c r="N98" s="41">
        <f t="shared" si="22"/>
        <v>369314.66641268559</v>
      </c>
      <c r="O98" s="41">
        <f t="shared" si="23"/>
        <v>379253.97743492655</v>
      </c>
      <c r="P98" s="41">
        <f t="shared" si="19"/>
        <v>379170.85580571805</v>
      </c>
      <c r="Q98" s="41">
        <f t="shared" si="20"/>
        <v>379216.00602166459</v>
      </c>
      <c r="R98" s="41">
        <f t="shared" si="21"/>
        <v>379189.02229838457</v>
      </c>
    </row>
    <row r="99" spans="1:18" x14ac:dyDescent="0.25">
      <c r="A99" s="71" t="str">
        <f>VERILER!A322</f>
        <v>07.09.2018</v>
      </c>
      <c r="B99" s="21">
        <f>VERILER!B322</f>
        <v>8.3732000000000006</v>
      </c>
      <c r="C99" s="5">
        <f t="shared" si="15"/>
        <v>-1.5018269482955801E-2</v>
      </c>
      <c r="D99" s="5">
        <f>$B$252*EXP(C99)</f>
        <v>7.4527282203320038</v>
      </c>
      <c r="E99" s="21">
        <f>VERILER!C322</f>
        <v>6.4690000000000003</v>
      </c>
      <c r="F99" s="5">
        <f t="shared" si="16"/>
        <v>-1.7970197024047698E-2</v>
      </c>
      <c r="G99" s="5">
        <f>$E$252*EXP(F99)</f>
        <v>5.6821673473725767</v>
      </c>
      <c r="H99" s="21">
        <f>VERILER!D322</f>
        <v>7.5259</v>
      </c>
      <c r="I99" s="5">
        <f t="shared" si="17"/>
        <v>-1.7309036386747082E-2</v>
      </c>
      <c r="J99" s="5">
        <f>$H$252*EXP(I99)</f>
        <v>6.4325888903399369</v>
      </c>
      <c r="K99" s="23">
        <f>VERILER!E322</f>
        <v>5.8271000000000003E-2</v>
      </c>
      <c r="L99" s="5">
        <f t="shared" si="18"/>
        <v>-1.2788770282925816E-2</v>
      </c>
      <c r="M99" s="5">
        <f>$K$252*EXP(L99)</f>
        <v>5.0902834889276702E-2</v>
      </c>
      <c r="N99" s="41">
        <f t="shared" si="22"/>
        <v>366680.54697783157</v>
      </c>
      <c r="O99" s="41">
        <f t="shared" si="23"/>
        <v>376531.48640064831</v>
      </c>
      <c r="P99" s="41">
        <f t="shared" si="19"/>
        <v>376502.45001899276</v>
      </c>
      <c r="Q99" s="41">
        <f t="shared" si="20"/>
        <v>376508.94602188107</v>
      </c>
      <c r="R99" s="41">
        <f t="shared" si="21"/>
        <v>376553.47356328426</v>
      </c>
    </row>
    <row r="100" spans="1:18" x14ac:dyDescent="0.25">
      <c r="A100" s="71" t="str">
        <f>VERILER!A323</f>
        <v>10.09.2018</v>
      </c>
      <c r="B100" s="21">
        <f>VERILER!B323</f>
        <v>8.3316999999999997</v>
      </c>
      <c r="C100" s="5">
        <f t="shared" si="15"/>
        <v>-4.9686122486471496E-3</v>
      </c>
      <c r="D100" s="5">
        <f>$B$252*EXP(C100)</f>
        <v>7.5280031947164758</v>
      </c>
      <c r="E100" s="21">
        <f>VERILER!C323</f>
        <v>6.4532999999999996</v>
      </c>
      <c r="F100" s="5">
        <f t="shared" si="16"/>
        <v>-2.4299091841235602E-3</v>
      </c>
      <c r="G100" s="5">
        <f>$E$252*EXP(F100)</f>
        <v>5.771159554799814</v>
      </c>
      <c r="H100" s="21">
        <f>VERILER!D323</f>
        <v>7.4634999999999998</v>
      </c>
      <c r="I100" s="5">
        <f t="shared" si="17"/>
        <v>-8.3259317210171106E-3</v>
      </c>
      <c r="J100" s="5">
        <f>$H$252*EXP(I100)</f>
        <v>6.4906338311696938</v>
      </c>
      <c r="K100" s="23">
        <f>VERILER!E323</f>
        <v>5.7966999999999998E-2</v>
      </c>
      <c r="L100" s="5">
        <f t="shared" si="18"/>
        <v>-5.2306593904671789E-3</v>
      </c>
      <c r="M100" s="5">
        <f>$K$252*EXP(L100)</f>
        <v>5.1289021743234194E-2</v>
      </c>
      <c r="N100" s="41">
        <f t="shared" si="22"/>
        <v>370479.56057815952</v>
      </c>
      <c r="O100" s="41">
        <f t="shared" si="23"/>
        <v>380429.9976870307</v>
      </c>
      <c r="P100" s="41">
        <f t="shared" si="19"/>
        <v>380455.29098471388</v>
      </c>
      <c r="Q100" s="41">
        <f t="shared" si="20"/>
        <v>380396.64690670499</v>
      </c>
      <c r="R100" s="41">
        <f t="shared" si="21"/>
        <v>380427.39054503839</v>
      </c>
    </row>
    <row r="101" spans="1:18" x14ac:dyDescent="0.25">
      <c r="A101" s="71">
        <f>VERILER!A324</f>
        <v>43354</v>
      </c>
      <c r="B101" s="21">
        <f>VERILER!B324</f>
        <v>8.3996999999999993</v>
      </c>
      <c r="C101" s="5">
        <f t="shared" ref="C101:C164" si="24">LN(B101/B100)</f>
        <v>8.1284739362025259E-3</v>
      </c>
      <c r="D101" s="5">
        <f>$B$252*EXP(C101)</f>
        <v>7.6272465823301365</v>
      </c>
      <c r="E101" s="21">
        <f>VERILER!C324</f>
        <v>6.4538000000000002</v>
      </c>
      <c r="F101" s="5">
        <f t="shared" ref="F101:F164" si="25">LN(E101/E100)</f>
        <v>7.7476737648418748E-5</v>
      </c>
      <c r="G101" s="5">
        <f>$E$252*EXP(F101)</f>
        <v>5.7856482357863426</v>
      </c>
      <c r="H101" s="21">
        <f>VERILER!D324</f>
        <v>7.4898999999999996</v>
      </c>
      <c r="I101" s="5">
        <f t="shared" ref="I101:I164" si="26">LN(H101/H100)</f>
        <v>3.5309732139971323E-3</v>
      </c>
      <c r="J101" s="5">
        <f>$H$252*EXP(I101)</f>
        <v>6.5680507148120855</v>
      </c>
      <c r="K101" s="23">
        <f>VERILER!E324</f>
        <v>5.7778000000000003E-2</v>
      </c>
      <c r="L101" s="5">
        <f t="shared" ref="L101:L164" si="27">LN(K101/K100)</f>
        <v>-3.2658027211728319E-3</v>
      </c>
      <c r="M101" s="5">
        <f>$K$252*EXP(L101)</f>
        <v>5.1389896389324966E-2</v>
      </c>
      <c r="N101" s="41">
        <f t="shared" si="22"/>
        <v>374445.69217611058</v>
      </c>
      <c r="O101" s="41">
        <f t="shared" si="23"/>
        <v>384527.30817284586</v>
      </c>
      <c r="P101" s="41">
        <f t="shared" ref="P101:P164" si="28">D101*$W$32+G101*$X$32+J101*$Y$32+M101*$Z$32</f>
        <v>384446.46697350102</v>
      </c>
      <c r="Q101" s="41">
        <f t="shared" ref="Q101:Q164" si="29">D101*$W$33+G101*$X$33+J101*$Y$33+M101*$Z$33</f>
        <v>384481.06432054681</v>
      </c>
      <c r="R101" s="41">
        <f t="shared" ref="R101:R164" si="30">D101*$W$34+G101*$X$34+J101*$Y$34+M101*$Z$34</f>
        <v>384413.08741823107</v>
      </c>
    </row>
    <row r="102" spans="1:18" x14ac:dyDescent="0.25">
      <c r="A102" s="71">
        <f>VERILER!A325</f>
        <v>43355</v>
      </c>
      <c r="B102" s="21">
        <f>VERILER!B325</f>
        <v>8.3064999999999998</v>
      </c>
      <c r="C102" s="5">
        <f t="shared" si="24"/>
        <v>-1.115765008138696E-2</v>
      </c>
      <c r="D102" s="5">
        <f>$B$252*EXP(C102)</f>
        <v>7.4815559781896974</v>
      </c>
      <c r="E102" s="21">
        <f>VERILER!C325</f>
        <v>6.3944999999999999</v>
      </c>
      <c r="F102" s="5">
        <f t="shared" si="25"/>
        <v>-9.2308587241356072E-3</v>
      </c>
      <c r="G102" s="5">
        <f>$E$252*EXP(F102)</f>
        <v>5.732043354302891</v>
      </c>
      <c r="H102" s="21">
        <f>VERILER!D325</f>
        <v>7.4085000000000001</v>
      </c>
      <c r="I102" s="5">
        <f t="shared" si="26"/>
        <v>-1.092745663850217E-2</v>
      </c>
      <c r="J102" s="5">
        <f>$H$252*EXP(I102)</f>
        <v>6.4737702305771778</v>
      </c>
      <c r="K102" s="23">
        <f>VERILER!E325</f>
        <v>5.7216000000000003E-2</v>
      </c>
      <c r="L102" s="5">
        <f t="shared" si="27"/>
        <v>-9.7745008346544291E-3</v>
      </c>
      <c r="M102" s="5">
        <f>$K$252*EXP(L102)</f>
        <v>5.1056501228841429E-2</v>
      </c>
      <c r="N102" s="41">
        <f t="shared" si="22"/>
        <v>368862.53025607386</v>
      </c>
      <c r="O102" s="41">
        <f t="shared" si="23"/>
        <v>378751.57391239487</v>
      </c>
      <c r="P102" s="41">
        <f t="shared" si="28"/>
        <v>378770.64640469948</v>
      </c>
      <c r="Q102" s="41">
        <f t="shared" si="29"/>
        <v>378753.85056742647</v>
      </c>
      <c r="R102" s="41">
        <f t="shared" si="30"/>
        <v>378765.26139941561</v>
      </c>
    </row>
    <row r="103" spans="1:18" x14ac:dyDescent="0.25">
      <c r="A103" s="71">
        <f>VERILER!A326</f>
        <v>43356</v>
      </c>
      <c r="B103" s="21">
        <f>VERILER!B326</f>
        <v>8.2791999999999994</v>
      </c>
      <c r="C103" s="5">
        <f t="shared" si="24"/>
        <v>-3.2919954725701751E-3</v>
      </c>
      <c r="D103" s="5">
        <f>$B$252*EXP(C103)</f>
        <v>7.5406353578522847</v>
      </c>
      <c r="E103" s="21">
        <f>VERILER!C326</f>
        <v>6.3566000000000003</v>
      </c>
      <c r="F103" s="5">
        <f t="shared" si="25"/>
        <v>-5.9446026789952188E-3</v>
      </c>
      <c r="G103" s="5">
        <f>$E$252*EXP(F103)</f>
        <v>5.7509113019000706</v>
      </c>
      <c r="H103" s="21">
        <f>VERILER!D326</f>
        <v>7.3855000000000004</v>
      </c>
      <c r="I103" s="5">
        <f t="shared" si="26"/>
        <v>-3.1093711681347345E-3</v>
      </c>
      <c r="J103" s="5">
        <f>$H$252*EXP(I103)</f>
        <v>6.5245810825403252</v>
      </c>
      <c r="K103" s="23">
        <f>VERILER!E326</f>
        <v>5.6876999999999997E-2</v>
      </c>
      <c r="L103" s="5">
        <f t="shared" si="27"/>
        <v>-5.9425380630380564E-3</v>
      </c>
      <c r="M103" s="5">
        <f>$K$252*EXP(L103)</f>
        <v>5.1252523175335567E-2</v>
      </c>
      <c r="N103" s="41">
        <f t="shared" si="22"/>
        <v>371481.3281805283</v>
      </c>
      <c r="O103" s="41">
        <f t="shared" si="23"/>
        <v>381448.46235256223</v>
      </c>
      <c r="P103" s="41">
        <f t="shared" si="28"/>
        <v>381422.05849564285</v>
      </c>
      <c r="Q103" s="41">
        <f t="shared" si="29"/>
        <v>381450.28275972785</v>
      </c>
      <c r="R103" s="41">
        <f t="shared" si="30"/>
        <v>381422.07901945448</v>
      </c>
    </row>
    <row r="104" spans="1:18" x14ac:dyDescent="0.25">
      <c r="A104" s="71">
        <f>VERILER!A327</f>
        <v>43357</v>
      </c>
      <c r="B104" s="21">
        <f>VERILER!B327</f>
        <v>7.9442000000000004</v>
      </c>
      <c r="C104" s="5">
        <f t="shared" si="24"/>
        <v>-4.1304242712235234E-2</v>
      </c>
      <c r="D104" s="5">
        <f>$B$252*EXP(C104)</f>
        <v>7.2593783336554267</v>
      </c>
      <c r="E104" s="21">
        <f>VERILER!C327</f>
        <v>6.0659000000000001</v>
      </c>
      <c r="F104" s="5">
        <f t="shared" si="25"/>
        <v>-4.6810719409795642E-2</v>
      </c>
      <c r="G104" s="5">
        <f>$E$252*EXP(F104)</f>
        <v>5.5206312619954057</v>
      </c>
      <c r="H104" s="21">
        <f>VERILER!D327</f>
        <v>7.0987999999999998</v>
      </c>
      <c r="I104" s="5">
        <f t="shared" si="26"/>
        <v>-3.9592862820244719E-2</v>
      </c>
      <c r="J104" s="5">
        <f>$H$252*EXP(I104)</f>
        <v>6.2908315103919836</v>
      </c>
      <c r="K104" s="23">
        <f>VERILER!E327</f>
        <v>5.4107000000000002E-2</v>
      </c>
      <c r="L104" s="5">
        <f t="shared" si="27"/>
        <v>-4.9927473987257165E-2</v>
      </c>
      <c r="M104" s="5">
        <f>$K$252*EXP(L104)</f>
        <v>4.9047043725934922E-2</v>
      </c>
      <c r="N104" s="41">
        <f t="shared" si="22"/>
        <v>357726.63730913849</v>
      </c>
      <c r="O104" s="41">
        <f t="shared" si="23"/>
        <v>367322.00884261995</v>
      </c>
      <c r="P104" s="41">
        <f t="shared" si="28"/>
        <v>367269.31735822133</v>
      </c>
      <c r="Q104" s="41">
        <f t="shared" si="29"/>
        <v>367338.44422810129</v>
      </c>
      <c r="R104" s="41">
        <f t="shared" si="30"/>
        <v>367239.62146793731</v>
      </c>
    </row>
    <row r="105" spans="1:18" x14ac:dyDescent="0.25">
      <c r="A105" s="71">
        <f>VERILER!A328</f>
        <v>43360</v>
      </c>
      <c r="B105" s="21">
        <f>VERILER!B328</f>
        <v>8.1875</v>
      </c>
      <c r="C105" s="5">
        <f t="shared" si="24"/>
        <v>3.0166498301779438E-2</v>
      </c>
      <c r="D105" s="5">
        <f>$B$252*EXP(C105)</f>
        <v>7.7972018894287656</v>
      </c>
      <c r="E105" s="21">
        <f>VERILER!C328</f>
        <v>6.2607999999999997</v>
      </c>
      <c r="F105" s="5">
        <f t="shared" si="25"/>
        <v>3.162504867156414E-2</v>
      </c>
      <c r="G105" s="5">
        <f>$E$252*EXP(F105)</f>
        <v>5.9710809871577171</v>
      </c>
      <c r="H105" s="21">
        <f>VERILER!D328</f>
        <v>7.2946</v>
      </c>
      <c r="I105" s="5">
        <f t="shared" si="26"/>
        <v>2.7208592716378089E-2</v>
      </c>
      <c r="J105" s="5">
        <f>$H$252*EXP(I105)</f>
        <v>6.7254222601002995</v>
      </c>
      <c r="K105" s="23">
        <f>VERILER!E328</f>
        <v>5.5774999999999998E-2</v>
      </c>
      <c r="L105" s="5">
        <f t="shared" si="27"/>
        <v>3.0362172817842377E-2</v>
      </c>
      <c r="M105" s="5">
        <f>$K$252*EXP(L105)</f>
        <v>5.3147419927181319E-2</v>
      </c>
      <c r="N105" s="41">
        <f t="shared" si="22"/>
        <v>383746.24800873577</v>
      </c>
      <c r="O105" s="41">
        <f t="shared" si="23"/>
        <v>394052.50918040815</v>
      </c>
      <c r="P105" s="41">
        <f t="shared" si="28"/>
        <v>394067.55234939425</v>
      </c>
      <c r="Q105" s="41">
        <f t="shared" si="29"/>
        <v>394022.06927430182</v>
      </c>
      <c r="R105" s="41">
        <f t="shared" si="30"/>
        <v>394054.52605039394</v>
      </c>
    </row>
    <row r="106" spans="1:18" x14ac:dyDescent="0.25">
      <c r="A106" s="71">
        <f>VERILER!A329</f>
        <v>43361</v>
      </c>
      <c r="B106" s="21">
        <f>VERILER!B329</f>
        <v>8.3474000000000004</v>
      </c>
      <c r="C106" s="5">
        <f t="shared" si="24"/>
        <v>1.9341512167924797E-2</v>
      </c>
      <c r="D106" s="5">
        <f>$B$252*EXP(C106)</f>
        <v>7.7132524824427486</v>
      </c>
      <c r="E106" s="21">
        <f>VERILER!C329</f>
        <v>6.3635000000000002</v>
      </c>
      <c r="F106" s="5">
        <f t="shared" si="25"/>
        <v>1.6270567975953835E-2</v>
      </c>
      <c r="G106" s="5">
        <f>$E$252*EXP(F106)</f>
        <v>5.8800984219269106</v>
      </c>
      <c r="H106" s="21">
        <f>VERILER!D329</f>
        <v>7.4386999999999999</v>
      </c>
      <c r="I106" s="5">
        <f t="shared" si="26"/>
        <v>1.9561754000282434E-2</v>
      </c>
      <c r="J106" s="5">
        <f>$H$252*EXP(I106)</f>
        <v>6.6741901721821622</v>
      </c>
      <c r="K106" s="23">
        <f>VERILER!E329</f>
        <v>5.6647000000000003E-2</v>
      </c>
      <c r="L106" s="5">
        <f t="shared" si="27"/>
        <v>1.5513289001175032E-2</v>
      </c>
      <c r="M106" s="5">
        <f>$K$252*EXP(L106)</f>
        <v>5.2364070389959667E-2</v>
      </c>
      <c r="N106" s="41">
        <f t="shared" si="22"/>
        <v>379961.88366037118</v>
      </c>
      <c r="O106" s="41">
        <f t="shared" si="23"/>
        <v>390157.18137029489</v>
      </c>
      <c r="P106" s="41">
        <f t="shared" si="28"/>
        <v>390125.92020522174</v>
      </c>
      <c r="Q106" s="41">
        <f t="shared" si="29"/>
        <v>390159.42704863101</v>
      </c>
      <c r="R106" s="41">
        <f t="shared" si="30"/>
        <v>390118.22610770416</v>
      </c>
    </row>
    <row r="107" spans="1:18" x14ac:dyDescent="0.25">
      <c r="A107" s="71">
        <f>VERILER!A330</f>
        <v>43362</v>
      </c>
      <c r="B107" s="21">
        <f>VERILER!B330</f>
        <v>8.2946000000000009</v>
      </c>
      <c r="C107" s="5">
        <f t="shared" si="24"/>
        <v>-6.345412469970166E-3</v>
      </c>
      <c r="D107" s="5">
        <f>$B$252*EXP(C107)</f>
        <v>7.5176457699403416</v>
      </c>
      <c r="E107" s="21">
        <f>VERILER!C330</f>
        <v>6.3094999999999999</v>
      </c>
      <c r="F107" s="5">
        <f t="shared" si="25"/>
        <v>-8.5221063391365884E-3</v>
      </c>
      <c r="G107" s="5">
        <f>$E$252*EXP(F107)</f>
        <v>5.7361073937298652</v>
      </c>
      <c r="H107" s="21">
        <f>VERILER!D330</f>
        <v>7.3765999999999998</v>
      </c>
      <c r="I107" s="5">
        <f t="shared" si="26"/>
        <v>-8.3832745465715272E-3</v>
      </c>
      <c r="J107" s="5">
        <f>$H$252*EXP(I107)</f>
        <v>6.4902616505572217</v>
      </c>
      <c r="K107" s="23">
        <f>VERILER!E330</f>
        <v>5.6025999999999999E-2</v>
      </c>
      <c r="L107" s="5">
        <f t="shared" si="27"/>
        <v>-1.10231606175995E-2</v>
      </c>
      <c r="M107" s="5">
        <f>$K$252*EXP(L107)</f>
        <v>5.0992788814941653E-2</v>
      </c>
      <c r="N107" s="41">
        <f t="shared" si="22"/>
        <v>369932.88888461457</v>
      </c>
      <c r="O107" s="41">
        <f t="shared" si="23"/>
        <v>379869.63565606438</v>
      </c>
      <c r="P107" s="41">
        <f t="shared" si="28"/>
        <v>379848.02992335113</v>
      </c>
      <c r="Q107" s="41">
        <f t="shared" si="29"/>
        <v>379849.40655571304</v>
      </c>
      <c r="R107" s="41">
        <f t="shared" si="30"/>
        <v>379823.26260255196</v>
      </c>
    </row>
    <row r="108" spans="1:18" x14ac:dyDescent="0.25">
      <c r="A108" s="71">
        <f>VERILER!A331</f>
        <v>43363</v>
      </c>
      <c r="B108" s="21">
        <f>VERILER!B331</f>
        <v>8.2689000000000004</v>
      </c>
      <c r="C108" s="5">
        <f t="shared" si="24"/>
        <v>-3.103211353165426E-3</v>
      </c>
      <c r="D108" s="5">
        <f>$B$252*EXP(C108)</f>
        <v>7.5420590444385498</v>
      </c>
      <c r="E108" s="21">
        <f>VERILER!C331</f>
        <v>6.2717999999999998</v>
      </c>
      <c r="F108" s="5">
        <f t="shared" si="25"/>
        <v>-5.9930393262488156E-3</v>
      </c>
      <c r="G108" s="5">
        <f>$E$252*EXP(F108)</f>
        <v>5.7506327537839761</v>
      </c>
      <c r="H108" s="21">
        <f>VERILER!D331</f>
        <v>7.3437000000000001</v>
      </c>
      <c r="I108" s="5">
        <f t="shared" si="26"/>
        <v>-4.4700250377455696E-3</v>
      </c>
      <c r="J108" s="5">
        <f>$H$252*EXP(I108)</f>
        <v>6.5157094230404251</v>
      </c>
      <c r="K108" s="23">
        <f>VERILER!E331</f>
        <v>5.5760999999999998E-2</v>
      </c>
      <c r="L108" s="5">
        <f t="shared" si="27"/>
        <v>-4.7411684078462277E-3</v>
      </c>
      <c r="M108" s="5">
        <f>$K$252*EXP(L108)</f>
        <v>5.1314133402348909E-2</v>
      </c>
      <c r="N108" s="41">
        <f t="shared" si="22"/>
        <v>371239.90923586569</v>
      </c>
      <c r="O108" s="41">
        <f t="shared" si="23"/>
        <v>381208.92522216996</v>
      </c>
      <c r="P108" s="41">
        <f t="shared" si="28"/>
        <v>381180.15806699335</v>
      </c>
      <c r="Q108" s="41">
        <f t="shared" si="29"/>
        <v>381195.30874241341</v>
      </c>
      <c r="R108" s="41">
        <f t="shared" si="30"/>
        <v>381192.60976776161</v>
      </c>
    </row>
    <row r="109" spans="1:18" x14ac:dyDescent="0.25">
      <c r="A109" s="71">
        <f>VERILER!A332</f>
        <v>43364</v>
      </c>
      <c r="B109" s="21">
        <f>VERILER!B332</f>
        <v>8.2609999999999992</v>
      </c>
      <c r="C109" s="5">
        <f t="shared" si="24"/>
        <v>-9.5584372579126449E-4</v>
      </c>
      <c r="D109" s="5">
        <f>$B$252*EXP(C109)</f>
        <v>7.558272019252863</v>
      </c>
      <c r="E109" s="21">
        <f>VERILER!C332</f>
        <v>6.2671000000000001</v>
      </c>
      <c r="F109" s="5">
        <f t="shared" si="25"/>
        <v>-7.4966707129276171E-4</v>
      </c>
      <c r="G109" s="5">
        <f>$E$252*EXP(F109)</f>
        <v>5.7808646512962785</v>
      </c>
      <c r="H109" s="21">
        <f>VERILER!D332</f>
        <v>7.3794000000000004</v>
      </c>
      <c r="I109" s="5">
        <f t="shared" si="26"/>
        <v>4.8495316836667506E-3</v>
      </c>
      <c r="J109" s="5">
        <f>$H$252*EXP(I109)</f>
        <v>6.5767167858164148</v>
      </c>
      <c r="K109" s="23">
        <f>VERILER!E332</f>
        <v>5.5462999999999998E-2</v>
      </c>
      <c r="L109" s="5">
        <f t="shared" si="27"/>
        <v>-5.3585685296404298E-3</v>
      </c>
      <c r="M109" s="5">
        <f>$K$252*EXP(L109)</f>
        <v>5.1282461828159466E-2</v>
      </c>
      <c r="N109" s="41">
        <f t="shared" si="22"/>
        <v>373612.47655906406</v>
      </c>
      <c r="O109" s="41">
        <f t="shared" si="23"/>
        <v>383602.92268853722</v>
      </c>
      <c r="P109" s="41">
        <f t="shared" si="28"/>
        <v>383604.98269765271</v>
      </c>
      <c r="Q109" s="41">
        <f t="shared" si="29"/>
        <v>383661.08965600427</v>
      </c>
      <c r="R109" s="41">
        <f t="shared" si="30"/>
        <v>383559.03418894875</v>
      </c>
    </row>
    <row r="110" spans="1:18" x14ac:dyDescent="0.25">
      <c r="A110" s="71">
        <f>VERILER!A333</f>
        <v>43367</v>
      </c>
      <c r="B110" s="21">
        <f>VERILER!B333</f>
        <v>8.1564999999999994</v>
      </c>
      <c r="C110" s="5">
        <f t="shared" si="24"/>
        <v>-1.2730490186147947E-2</v>
      </c>
      <c r="D110" s="5">
        <f>$B$252*EXP(C110)</f>
        <v>7.4697979360852198</v>
      </c>
      <c r="E110" s="21">
        <f>VERILER!C333</f>
        <v>6.2286999999999999</v>
      </c>
      <c r="F110" s="5">
        <f t="shared" si="25"/>
        <v>-6.1460844248237547E-3</v>
      </c>
      <c r="G110" s="5">
        <f>$E$252*EXP(F110)</f>
        <v>5.7497527149718364</v>
      </c>
      <c r="H110" s="21">
        <f>VERILER!D333</f>
        <v>7.3234000000000004</v>
      </c>
      <c r="I110" s="5">
        <f t="shared" si="26"/>
        <v>-7.6176334845957745E-3</v>
      </c>
      <c r="J110" s="5">
        <f>$H$252*EXP(I110)</f>
        <v>6.4952327641813703</v>
      </c>
      <c r="K110" s="23">
        <f>VERILER!E333</f>
        <v>5.5178999999999999E-2</v>
      </c>
      <c r="L110" s="5">
        <f t="shared" si="27"/>
        <v>-5.1336856479147928E-3</v>
      </c>
      <c r="M110" s="5">
        <f>$K$252*EXP(L110)</f>
        <v>5.1293995672790874E-2</v>
      </c>
      <c r="N110" s="41">
        <f t="shared" si="22"/>
        <v>369530.87868371687</v>
      </c>
      <c r="O110" s="41">
        <f t="shared" si="23"/>
        <v>379404.38068105379</v>
      </c>
      <c r="P110" s="41">
        <f t="shared" si="28"/>
        <v>379469.60632489063</v>
      </c>
      <c r="Q110" s="41">
        <f t="shared" si="29"/>
        <v>379454.99175524031</v>
      </c>
      <c r="R110" s="41">
        <f t="shared" si="30"/>
        <v>379479.67337567365</v>
      </c>
    </row>
    <row r="111" spans="1:18" x14ac:dyDescent="0.25">
      <c r="A111" s="71">
        <f>VERILER!A334</f>
        <v>43368</v>
      </c>
      <c r="B111" s="21">
        <f>VERILER!B334</f>
        <v>8.0359999999999996</v>
      </c>
      <c r="C111" s="5">
        <f t="shared" si="24"/>
        <v>-1.4883708441532265E-2</v>
      </c>
      <c r="D111" s="5">
        <f>$B$252*EXP(C111)</f>
        <v>7.4537311346778647</v>
      </c>
      <c r="E111" s="21">
        <f>VERILER!C334</f>
        <v>6.1239999999999997</v>
      </c>
      <c r="F111" s="5">
        <f t="shared" si="25"/>
        <v>-1.6952165493025625E-2</v>
      </c>
      <c r="G111" s="5">
        <f>$E$252*EXP(F111)</f>
        <v>5.6879549183617764</v>
      </c>
      <c r="H111" s="21">
        <f>VERILER!D334</f>
        <v>7.2057000000000002</v>
      </c>
      <c r="I111" s="5">
        <f t="shared" si="26"/>
        <v>-1.6202321523775664E-2</v>
      </c>
      <c r="J111" s="5">
        <f>$H$252*EXP(I111)</f>
        <v>6.4397118729005651</v>
      </c>
      <c r="K111" s="23">
        <f>VERILER!E334</f>
        <v>5.4122000000000003E-2</v>
      </c>
      <c r="L111" s="5">
        <f t="shared" si="27"/>
        <v>-1.9341688581995246E-2</v>
      </c>
      <c r="M111" s="5">
        <f>$K$252*EXP(L111)</f>
        <v>5.0570363290382211E-2</v>
      </c>
      <c r="N111" s="41">
        <f t="shared" si="22"/>
        <v>366933.90871984093</v>
      </c>
      <c r="O111" s="41">
        <f t="shared" si="23"/>
        <v>376786.17378451326</v>
      </c>
      <c r="P111" s="41">
        <f t="shared" si="28"/>
        <v>376765.81585937244</v>
      </c>
      <c r="Q111" s="41">
        <f t="shared" si="29"/>
        <v>376773.19102041167</v>
      </c>
      <c r="R111" s="41">
        <f t="shared" si="30"/>
        <v>376742.35033712286</v>
      </c>
    </row>
    <row r="112" spans="1:18" x14ac:dyDescent="0.25">
      <c r="A112" s="71">
        <f>VERILER!A335</f>
        <v>43369</v>
      </c>
      <c r="B112" s="21">
        <f>VERILER!B335</f>
        <v>8.0470000000000006</v>
      </c>
      <c r="C112" s="5">
        <f t="shared" si="24"/>
        <v>1.367904211307992E-3</v>
      </c>
      <c r="D112" s="5">
        <f>$B$252*EXP(C112)</f>
        <v>7.5758559606769555</v>
      </c>
      <c r="E112" s="21">
        <f>VERILER!C335</f>
        <v>6.1242000000000001</v>
      </c>
      <c r="F112" s="5">
        <f t="shared" si="25"/>
        <v>3.2657859933383842E-5</v>
      </c>
      <c r="G112" s="5">
        <f>$E$252*EXP(F112)</f>
        <v>5.785388935336381</v>
      </c>
      <c r="H112" s="21">
        <f>VERILER!D335</f>
        <v>7.2007000000000003</v>
      </c>
      <c r="I112" s="5">
        <f t="shared" si="26"/>
        <v>-6.9413596745342685E-4</v>
      </c>
      <c r="J112" s="5">
        <f>$H$252*EXP(I112)</f>
        <v>6.5403585258892267</v>
      </c>
      <c r="K112" s="23">
        <f>VERILER!E335</f>
        <v>5.4114000000000002E-2</v>
      </c>
      <c r="L112" s="5">
        <f t="shared" si="27"/>
        <v>-1.4782512314887071E-4</v>
      </c>
      <c r="M112" s="5">
        <f>$K$252*EXP(L112)</f>
        <v>5.1550378995602525E-2</v>
      </c>
      <c r="N112" s="41">
        <f t="shared" si="22"/>
        <v>372857.52243975521</v>
      </c>
      <c r="O112" s="41">
        <f t="shared" si="23"/>
        <v>382871.21084194531</v>
      </c>
      <c r="P112" s="41">
        <f t="shared" si="28"/>
        <v>382857.84902368725</v>
      </c>
      <c r="Q112" s="41">
        <f t="shared" si="29"/>
        <v>382850.58348864707</v>
      </c>
      <c r="R112" s="41">
        <f t="shared" si="30"/>
        <v>382856.04429777968</v>
      </c>
    </row>
    <row r="113" spans="1:18" x14ac:dyDescent="0.25">
      <c r="A113" s="71">
        <f>VERILER!A336</f>
        <v>43370</v>
      </c>
      <c r="B113" s="21">
        <f>VERILER!B336</f>
        <v>7.9630999999999998</v>
      </c>
      <c r="C113" s="5">
        <f t="shared" si="24"/>
        <v>-1.0480979886414898E-2</v>
      </c>
      <c r="D113" s="5">
        <f>$B$252*EXP(C113)</f>
        <v>7.4866202373555355</v>
      </c>
      <c r="E113" s="21">
        <f>VERILER!C336</f>
        <v>6.0751999999999997</v>
      </c>
      <c r="F113" s="5">
        <f t="shared" si="25"/>
        <v>-8.033225159969893E-3</v>
      </c>
      <c r="G113" s="5">
        <f>$E$252*EXP(F113)</f>
        <v>5.7389123542666791</v>
      </c>
      <c r="H113" s="21">
        <f>VERILER!D336</f>
        <v>7.1130000000000004</v>
      </c>
      <c r="I113" s="5">
        <f t="shared" si="26"/>
        <v>-1.2254147767079787E-2</v>
      </c>
      <c r="J113" s="5">
        <f>$H$252*EXP(I113)</f>
        <v>6.465187231796909</v>
      </c>
      <c r="K113" s="23">
        <f>VERILER!E336</f>
        <v>5.3761000000000003E-2</v>
      </c>
      <c r="L113" s="5">
        <f t="shared" si="27"/>
        <v>-6.54463517925577E-3</v>
      </c>
      <c r="M113" s="5">
        <f>$K$252*EXP(L113)</f>
        <v>5.1221673467124959E-2</v>
      </c>
      <c r="N113" s="41">
        <f t="shared" si="22"/>
        <v>368766.21140361956</v>
      </c>
      <c r="O113" s="41">
        <f t="shared" si="23"/>
        <v>378661.94894556067</v>
      </c>
      <c r="P113" s="41">
        <f t="shared" si="28"/>
        <v>378686.20095327502</v>
      </c>
      <c r="Q113" s="41">
        <f t="shared" si="29"/>
        <v>378644.41768911958</v>
      </c>
      <c r="R113" s="41">
        <f t="shared" si="30"/>
        <v>378700.97874663613</v>
      </c>
    </row>
    <row r="114" spans="1:18" x14ac:dyDescent="0.25">
      <c r="A114" s="71">
        <f>VERILER!A337</f>
        <v>43371</v>
      </c>
      <c r="B114" s="21">
        <f>VERILER!B337</f>
        <v>7.8079000000000001</v>
      </c>
      <c r="C114" s="5">
        <f t="shared" si="24"/>
        <v>-1.9682329625853871E-2</v>
      </c>
      <c r="D114" s="5">
        <f>$B$252*EXP(C114)</f>
        <v>7.4180491831070823</v>
      </c>
      <c r="E114" s="21">
        <f>VERILER!C337</f>
        <v>5.9901999999999997</v>
      </c>
      <c r="F114" s="5">
        <f t="shared" si="25"/>
        <v>-1.4090109943806368E-2</v>
      </c>
      <c r="G114" s="5">
        <f>$E$252*EXP(F114)</f>
        <v>5.704257479589149</v>
      </c>
      <c r="H114" s="21">
        <f>VERILER!D337</f>
        <v>6.9504999999999999</v>
      </c>
      <c r="I114" s="5">
        <f t="shared" si="26"/>
        <v>-2.3110496316367916E-2</v>
      </c>
      <c r="J114" s="5">
        <f>$H$252*EXP(I114)</f>
        <v>6.3953785252354844</v>
      </c>
      <c r="K114" s="23">
        <f>VERILER!E337</f>
        <v>5.2684000000000002E-2</v>
      </c>
      <c r="L114" s="5">
        <f t="shared" si="27"/>
        <v>-2.0236493095570275E-2</v>
      </c>
      <c r="M114" s="5">
        <f>$K$252*EXP(L114)</f>
        <v>5.052513294023548E-2</v>
      </c>
      <c r="N114" s="41">
        <f t="shared" si="22"/>
        <v>365227.18159358576</v>
      </c>
      <c r="O114" s="41">
        <f t="shared" si="23"/>
        <v>375032.28262207971</v>
      </c>
      <c r="P114" s="41">
        <f t="shared" si="28"/>
        <v>375087.26850430475</v>
      </c>
      <c r="Q114" s="41">
        <f t="shared" si="29"/>
        <v>374998.72665192961</v>
      </c>
      <c r="R114" s="41">
        <f t="shared" si="30"/>
        <v>375026.85049855406</v>
      </c>
    </row>
    <row r="115" spans="1:18" x14ac:dyDescent="0.25">
      <c r="A115" s="71">
        <f>VERILER!A338</f>
        <v>43374</v>
      </c>
      <c r="B115" s="21">
        <f>VERILER!B338</f>
        <v>7.7678000000000003</v>
      </c>
      <c r="C115" s="5">
        <f t="shared" si="24"/>
        <v>-5.149057647089097E-3</v>
      </c>
      <c r="D115" s="5">
        <f>$B$252*EXP(C115)</f>
        <v>7.5266449237310935</v>
      </c>
      <c r="E115" s="21">
        <f>VERILER!C338</f>
        <v>5.9659000000000004</v>
      </c>
      <c r="F115" s="5">
        <f t="shared" si="25"/>
        <v>-4.064876248861855E-3</v>
      </c>
      <c r="G115" s="5">
        <f>$E$252*EXP(F115)</f>
        <v>5.7617316082935464</v>
      </c>
      <c r="H115" s="21">
        <f>VERILER!D338</f>
        <v>6.9212999999999996</v>
      </c>
      <c r="I115" s="5">
        <f t="shared" si="26"/>
        <v>-4.2099861774748393E-3</v>
      </c>
      <c r="J115" s="5">
        <f>$H$252*EXP(I115)</f>
        <v>6.5174039810085604</v>
      </c>
      <c r="K115" s="23">
        <f>VERILER!E338</f>
        <v>5.2214999999999998E-2</v>
      </c>
      <c r="L115" s="5">
        <f t="shared" si="27"/>
        <v>-8.9419942052882916E-3</v>
      </c>
      <c r="M115" s="5">
        <f>$K$252*EXP(L115)</f>
        <v>5.1099023802292906E-2</v>
      </c>
      <c r="N115" s="41">
        <f t="shared" si="22"/>
        <v>371149.01174938789</v>
      </c>
      <c r="O115" s="41">
        <f t="shared" si="23"/>
        <v>381097.65350965637</v>
      </c>
      <c r="P115" s="41">
        <f t="shared" si="28"/>
        <v>381108.44549116615</v>
      </c>
      <c r="Q115" s="41">
        <f t="shared" si="29"/>
        <v>381107.00038329914</v>
      </c>
      <c r="R115" s="41">
        <f t="shared" si="30"/>
        <v>381059.99041463732</v>
      </c>
    </row>
    <row r="116" spans="1:18" x14ac:dyDescent="0.25">
      <c r="A116" s="71">
        <f>VERILER!A339</f>
        <v>43375</v>
      </c>
      <c r="B116" s="21">
        <f>VERILER!B339</f>
        <v>7.7813999999999997</v>
      </c>
      <c r="C116" s="5">
        <f t="shared" si="24"/>
        <v>1.7492865829758413E-3</v>
      </c>
      <c r="D116" s="5">
        <f>$B$252*EXP(C116)</f>
        <v>7.5787458096243467</v>
      </c>
      <c r="E116" s="21">
        <f>VERILER!C339</f>
        <v>6.0082000000000004</v>
      </c>
      <c r="F116" s="5">
        <f t="shared" si="25"/>
        <v>7.0652785531056753E-3</v>
      </c>
      <c r="G116" s="5">
        <f>$E$252*EXP(F116)</f>
        <v>5.8262187834190984</v>
      </c>
      <c r="H116" s="21">
        <f>VERILER!D339</f>
        <v>6.9255000000000004</v>
      </c>
      <c r="I116" s="5">
        <f t="shared" si="26"/>
        <v>6.0663837548088147E-4</v>
      </c>
      <c r="J116" s="5">
        <f>$H$252*EXP(I116)</f>
        <v>6.5488715920419587</v>
      </c>
      <c r="K116" s="23">
        <f>VERILER!E339</f>
        <v>5.2691000000000002E-2</v>
      </c>
      <c r="L116" s="5">
        <f t="shared" si="27"/>
        <v>9.0748530429688133E-3</v>
      </c>
      <c r="M116" s="5">
        <f>$K$252*EXP(L116)</f>
        <v>5.2028010686584317E-2</v>
      </c>
      <c r="N116" s="41">
        <f t="shared" si="22"/>
        <v>373612.32380847336</v>
      </c>
      <c r="O116" s="41">
        <f t="shared" si="23"/>
        <v>383629.83198324614</v>
      </c>
      <c r="P116" s="41">
        <f t="shared" si="28"/>
        <v>383683.22677365883</v>
      </c>
      <c r="Q116" s="41">
        <f t="shared" si="29"/>
        <v>383618.39203265088</v>
      </c>
      <c r="R116" s="41">
        <f t="shared" si="30"/>
        <v>383703.48535209108</v>
      </c>
    </row>
    <row r="117" spans="1:18" x14ac:dyDescent="0.25">
      <c r="A117" s="71">
        <f>VERILER!A340</f>
        <v>43376</v>
      </c>
      <c r="B117" s="21">
        <f>VERILER!B340</f>
        <v>7.8226000000000004</v>
      </c>
      <c r="C117" s="5">
        <f t="shared" si="24"/>
        <v>5.2807095285212127E-3</v>
      </c>
      <c r="D117" s="5">
        <f>$B$252*EXP(C117)</f>
        <v>7.6055568792248192</v>
      </c>
      <c r="E117" s="21">
        <f>VERILER!C340</f>
        <v>6.0289000000000001</v>
      </c>
      <c r="F117" s="5">
        <f t="shared" si="25"/>
        <v>3.4393700152826599E-3</v>
      </c>
      <c r="G117" s="5">
        <f>$E$252*EXP(F117)</f>
        <v>5.8051317000099854</v>
      </c>
      <c r="H117" s="21">
        <f>VERILER!D340</f>
        <v>6.9741</v>
      </c>
      <c r="I117" s="5">
        <f t="shared" si="26"/>
        <v>6.9930354909706043E-3</v>
      </c>
      <c r="J117" s="5">
        <f>$H$252*EXP(I117)</f>
        <v>6.5908291228070182</v>
      </c>
      <c r="K117" s="23">
        <f>VERILER!E340</f>
        <v>5.2835E-2</v>
      </c>
      <c r="L117" s="5">
        <f t="shared" si="27"/>
        <v>2.7291869185134886E-3</v>
      </c>
      <c r="M117" s="5">
        <f>$K$252*EXP(L117)</f>
        <v>5.1698903607826766E-2</v>
      </c>
      <c r="N117" s="41">
        <f t="shared" si="22"/>
        <v>375029.43423346541</v>
      </c>
      <c r="O117" s="41">
        <f t="shared" si="23"/>
        <v>385082.38100396941</v>
      </c>
      <c r="P117" s="41">
        <f t="shared" si="28"/>
        <v>385063.88714781572</v>
      </c>
      <c r="Q117" s="41">
        <f t="shared" si="29"/>
        <v>385099.60967206181</v>
      </c>
      <c r="R117" s="41">
        <f t="shared" si="30"/>
        <v>385056.76337886025</v>
      </c>
    </row>
    <row r="118" spans="1:18" x14ac:dyDescent="0.25">
      <c r="A118" s="71">
        <f>VERILER!A341</f>
        <v>43377</v>
      </c>
      <c r="B118" s="21">
        <f>VERILER!B341</f>
        <v>7.9306000000000001</v>
      </c>
      <c r="C118" s="5">
        <f t="shared" si="24"/>
        <v>1.3711714711268809E-2</v>
      </c>
      <c r="D118" s="5">
        <f>$B$252*EXP(C118)</f>
        <v>7.6699504384731414</v>
      </c>
      <c r="E118" s="21">
        <f>VERILER!C341</f>
        <v>6.1243999999999996</v>
      </c>
      <c r="F118" s="5">
        <f t="shared" si="25"/>
        <v>1.5716219577682097E-2</v>
      </c>
      <c r="G118" s="5">
        <f>$E$252*EXP(F118)</f>
        <v>5.8768397021015435</v>
      </c>
      <c r="H118" s="21">
        <f>VERILER!D341</f>
        <v>7.0388000000000002</v>
      </c>
      <c r="I118" s="5">
        <f t="shared" si="26"/>
        <v>9.2344139714825267E-3</v>
      </c>
      <c r="J118" s="5">
        <f>$H$252*EXP(I118)</f>
        <v>6.605618233177041</v>
      </c>
      <c r="K118" s="23">
        <f>VERILER!E341</f>
        <v>5.3450999999999999E-2</v>
      </c>
      <c r="L118" s="5">
        <f t="shared" si="27"/>
        <v>1.1591496476948401E-2</v>
      </c>
      <c r="M118" s="5">
        <f>$K$252*EXP(L118)</f>
        <v>5.2159111535913689E-2</v>
      </c>
      <c r="N118" s="41">
        <f t="shared" si="22"/>
        <v>377202.11174701515</v>
      </c>
      <c r="O118" s="41">
        <f t="shared" si="23"/>
        <v>387340.17326108972</v>
      </c>
      <c r="P118" s="41">
        <f t="shared" si="28"/>
        <v>387360.51543591358</v>
      </c>
      <c r="Q118" s="41">
        <f t="shared" si="29"/>
        <v>387294.88357420429</v>
      </c>
      <c r="R118" s="41">
        <f t="shared" si="30"/>
        <v>387318.7011290536</v>
      </c>
    </row>
    <row r="119" spans="1:18" x14ac:dyDescent="0.25">
      <c r="A119" s="71">
        <f>VERILER!A342</f>
        <v>43378</v>
      </c>
      <c r="B119" s="21">
        <f>VERILER!B342</f>
        <v>8.0127000000000006</v>
      </c>
      <c r="C119" s="5">
        <f t="shared" si="24"/>
        <v>1.0299088106304132E-2</v>
      </c>
      <c r="D119" s="5">
        <f>$B$252*EXP(C119)</f>
        <v>7.6438203729856511</v>
      </c>
      <c r="E119" s="21">
        <f>VERILER!C342</f>
        <v>6.1543000000000001</v>
      </c>
      <c r="F119" s="5">
        <f t="shared" si="25"/>
        <v>4.870232044144474E-3</v>
      </c>
      <c r="G119" s="5">
        <f>$E$252*EXP(F119)</f>
        <v>5.8134439879824971</v>
      </c>
      <c r="H119" s="21">
        <f>VERILER!D342</f>
        <v>7.0785999999999998</v>
      </c>
      <c r="I119" s="5">
        <f t="shared" si="26"/>
        <v>5.6384469440107082E-3</v>
      </c>
      <c r="J119" s="5">
        <f>$H$252*EXP(I119)</f>
        <v>6.5819073052224804</v>
      </c>
      <c r="K119" s="23">
        <f>VERILER!E342</f>
        <v>5.3919000000000002E-2</v>
      </c>
      <c r="L119" s="5">
        <f t="shared" si="27"/>
        <v>8.7175740680648147E-3</v>
      </c>
      <c r="M119" s="5">
        <f>$K$252*EXP(L119)</f>
        <v>5.2009425492507158E-2</v>
      </c>
      <c r="N119" s="41">
        <f t="shared" si="22"/>
        <v>375449.90718053485</v>
      </c>
      <c r="O119" s="41">
        <f t="shared" si="23"/>
        <v>385553.43024310266</v>
      </c>
      <c r="P119" s="41">
        <f t="shared" si="28"/>
        <v>385498.72828954144</v>
      </c>
      <c r="Q119" s="41">
        <f t="shared" si="29"/>
        <v>385506.45090957958</v>
      </c>
      <c r="R119" s="41">
        <f t="shared" si="30"/>
        <v>385537.46400828363</v>
      </c>
    </row>
    <row r="120" spans="1:18" x14ac:dyDescent="0.25">
      <c r="A120" s="71">
        <f>VERILER!A343</f>
        <v>43381</v>
      </c>
      <c r="B120" s="21">
        <f>VERILER!B343</f>
        <v>8.0181000000000004</v>
      </c>
      <c r="C120" s="5">
        <f t="shared" si="24"/>
        <v>6.7370314697268304E-4</v>
      </c>
      <c r="D120" s="5">
        <f>$B$252*EXP(C120)</f>
        <v>7.5705986184432223</v>
      </c>
      <c r="E120" s="21">
        <f>VERILER!C343</f>
        <v>6.1516000000000002</v>
      </c>
      <c r="F120" s="5">
        <f t="shared" si="25"/>
        <v>-4.3881390931592548E-4</v>
      </c>
      <c r="G120" s="5">
        <f>$E$252*EXP(F120)</f>
        <v>5.7826619306826119</v>
      </c>
      <c r="H120" s="21">
        <f>VERILER!D343</f>
        <v>7.0624000000000002</v>
      </c>
      <c r="I120" s="5">
        <f t="shared" si="26"/>
        <v>-2.291210959199924E-3</v>
      </c>
      <c r="J120" s="5">
        <f>$H$252*EXP(I120)</f>
        <v>6.5299214194897308</v>
      </c>
      <c r="K120" s="23">
        <f>VERILER!E343</f>
        <v>5.4075999999999999E-2</v>
      </c>
      <c r="L120" s="5">
        <f t="shared" si="27"/>
        <v>2.9075440641515475E-3</v>
      </c>
      <c r="M120" s="5">
        <f>$K$252*EXP(L120)</f>
        <v>5.1708125299059694E-2</v>
      </c>
      <c r="N120" s="41">
        <f t="shared" si="22"/>
        <v>372454.05369807238</v>
      </c>
      <c r="O120" s="41">
        <f t="shared" si="23"/>
        <v>382460.79299943143</v>
      </c>
      <c r="P120" s="41">
        <f t="shared" si="28"/>
        <v>382449.66652162664</v>
      </c>
      <c r="Q120" s="41">
        <f t="shared" si="29"/>
        <v>382431.16781668336</v>
      </c>
      <c r="R120" s="41">
        <f t="shared" si="30"/>
        <v>382483.17144877248</v>
      </c>
    </row>
    <row r="121" spans="1:18" x14ac:dyDescent="0.25">
      <c r="A121" s="71">
        <f>VERILER!A344</f>
        <v>43382</v>
      </c>
      <c r="B121" s="21">
        <f>VERILER!B344</f>
        <v>7.9702000000000002</v>
      </c>
      <c r="C121" s="5">
        <f t="shared" si="24"/>
        <v>-5.9918994905227164E-3</v>
      </c>
      <c r="D121" s="5">
        <f>$B$252*EXP(C121)</f>
        <v>7.5203038250957208</v>
      </c>
      <c r="E121" s="21">
        <f>VERILER!C344</f>
        <v>6.1155999999999997</v>
      </c>
      <c r="F121" s="5">
        <f t="shared" si="25"/>
        <v>-5.8693268793098431E-3</v>
      </c>
      <c r="G121" s="5">
        <f>$E$252*EXP(F121)</f>
        <v>5.7513442226412632</v>
      </c>
      <c r="H121" s="21">
        <f>VERILER!D344</f>
        <v>7.0087999999999999</v>
      </c>
      <c r="I121" s="5">
        <f t="shared" si="26"/>
        <v>-7.618434710263247E-3</v>
      </c>
      <c r="J121" s="5">
        <f>$H$252*EXP(I121)</f>
        <v>6.4952275600362483</v>
      </c>
      <c r="K121" s="23">
        <f>VERILER!E344</f>
        <v>5.3895999999999999E-2</v>
      </c>
      <c r="L121" s="5">
        <f t="shared" si="27"/>
        <v>-3.3342008438001858E-3</v>
      </c>
      <c r="M121" s="5">
        <f>$K$252*EXP(L121)</f>
        <v>5.1386381537095939E-2</v>
      </c>
      <c r="N121" s="41">
        <f t="shared" si="22"/>
        <v>370313.46455764549</v>
      </c>
      <c r="O121" s="41">
        <f t="shared" si="23"/>
        <v>380253.72471903032</v>
      </c>
      <c r="P121" s="41">
        <f t="shared" si="28"/>
        <v>380254.94319734897</v>
      </c>
      <c r="Q121" s="41">
        <f t="shared" si="29"/>
        <v>380237.56967771798</v>
      </c>
      <c r="R121" s="41">
        <f t="shared" si="30"/>
        <v>380280.17807195871</v>
      </c>
    </row>
    <row r="122" spans="1:18" x14ac:dyDescent="0.25">
      <c r="A122" s="71">
        <f>VERILER!A345</f>
        <v>43383</v>
      </c>
      <c r="B122" s="21">
        <f>VERILER!B345</f>
        <v>7.9977</v>
      </c>
      <c r="C122" s="5">
        <f t="shared" si="24"/>
        <v>3.4444137536302358E-3</v>
      </c>
      <c r="D122" s="5">
        <f>$B$252*EXP(C122)</f>
        <v>7.591603642317633</v>
      </c>
      <c r="E122" s="21">
        <f>VERILER!C345</f>
        <v>6.0884999999999998</v>
      </c>
      <c r="F122" s="5">
        <f t="shared" si="25"/>
        <v>-4.4411377393964559E-3</v>
      </c>
      <c r="G122" s="5">
        <f>$E$252*EXP(F122)</f>
        <v>5.7595640983713778</v>
      </c>
      <c r="H122" s="21">
        <f>VERILER!D345</f>
        <v>6.9993999999999996</v>
      </c>
      <c r="I122" s="5">
        <f t="shared" si="26"/>
        <v>-1.3420712740973475E-3</v>
      </c>
      <c r="J122" s="5">
        <f>$H$252*EXP(I122)</f>
        <v>6.5361221692729137</v>
      </c>
      <c r="K122" s="23">
        <f>VERILER!E345</f>
        <v>5.3677000000000002E-2</v>
      </c>
      <c r="L122" s="5">
        <f t="shared" si="27"/>
        <v>-4.0716592928687814E-3</v>
      </c>
      <c r="M122" s="5">
        <f>$K$252*EXP(L122)</f>
        <v>5.1348500185542524E-2</v>
      </c>
      <c r="N122" s="41">
        <f t="shared" si="22"/>
        <v>372688.21071521996</v>
      </c>
      <c r="O122" s="41">
        <f t="shared" si="23"/>
        <v>382722.71424085292</v>
      </c>
      <c r="P122" s="41">
        <f t="shared" si="28"/>
        <v>382643.89781051723</v>
      </c>
      <c r="Q122" s="41">
        <f t="shared" si="29"/>
        <v>382674.79900422803</v>
      </c>
      <c r="R122" s="41">
        <f t="shared" si="30"/>
        <v>382647.57690194994</v>
      </c>
    </row>
    <row r="123" spans="1:18" x14ac:dyDescent="0.25">
      <c r="A123" s="71">
        <f>VERILER!A346</f>
        <v>43384</v>
      </c>
      <c r="B123" s="21">
        <f>VERILER!B346</f>
        <v>7.8853999999999997</v>
      </c>
      <c r="C123" s="5">
        <f t="shared" si="24"/>
        <v>-1.4141051982749984E-2</v>
      </c>
      <c r="D123" s="5">
        <f>$B$252*EXP(C123)</f>
        <v>7.4592687522662766</v>
      </c>
      <c r="E123" s="21">
        <f>VERILER!C346</f>
        <v>5.9832999999999998</v>
      </c>
      <c r="F123" s="5">
        <f t="shared" si="25"/>
        <v>-1.7429490744905754E-2</v>
      </c>
      <c r="G123" s="5">
        <f>$E$252*EXP(F123)</f>
        <v>5.6852405617147079</v>
      </c>
      <c r="H123" s="21">
        <f>VERILER!D346</f>
        <v>6.9146999999999998</v>
      </c>
      <c r="I123" s="5">
        <f t="shared" si="26"/>
        <v>-1.2174850868248103E-2</v>
      </c>
      <c r="J123" s="5">
        <f>$H$252*EXP(I123)</f>
        <v>6.4656999214218365</v>
      </c>
      <c r="K123" s="23">
        <f>VERILER!E346</f>
        <v>5.3177000000000002E-2</v>
      </c>
      <c r="L123" s="5">
        <f t="shared" si="27"/>
        <v>-9.3586323268753224E-3</v>
      </c>
      <c r="M123" s="5">
        <f>$K$252*EXP(L123)</f>
        <v>5.1077738435456523E-2</v>
      </c>
      <c r="N123" s="41">
        <f t="shared" si="22"/>
        <v>367820.20838734199</v>
      </c>
      <c r="O123" s="41">
        <f t="shared" si="23"/>
        <v>377679.79301792325</v>
      </c>
      <c r="P123" s="41">
        <f t="shared" si="28"/>
        <v>377647.42362919135</v>
      </c>
      <c r="Q123" s="41">
        <f t="shared" si="29"/>
        <v>377699.1980150243</v>
      </c>
      <c r="R123" s="41">
        <f t="shared" si="30"/>
        <v>377727.05862114794</v>
      </c>
    </row>
    <row r="124" spans="1:18" x14ac:dyDescent="0.25">
      <c r="A124" s="71">
        <f>VERILER!A347</f>
        <v>43385</v>
      </c>
      <c r="B124" s="21">
        <f>VERILER!B347</f>
        <v>7.7950999999999997</v>
      </c>
      <c r="C124" s="5">
        <f t="shared" si="24"/>
        <v>-1.1517617197216249E-2</v>
      </c>
      <c r="D124" s="5">
        <f>$B$252*EXP(C124)</f>
        <v>7.4788633487204201</v>
      </c>
      <c r="E124" s="21">
        <f>VERILER!C347</f>
        <v>5.9042000000000003</v>
      </c>
      <c r="F124" s="5">
        <f t="shared" si="25"/>
        <v>-1.3308293156850708E-2</v>
      </c>
      <c r="G124" s="5">
        <f>$E$252*EXP(F124)</f>
        <v>5.7087189076262268</v>
      </c>
      <c r="H124" s="21">
        <f>VERILER!D347</f>
        <v>6.8403999999999998</v>
      </c>
      <c r="I124" s="5">
        <f t="shared" si="26"/>
        <v>-1.0803370770909876E-2</v>
      </c>
      <c r="J124" s="5">
        <f>$H$252*EXP(I124)</f>
        <v>6.4745735838141938</v>
      </c>
      <c r="K124" s="23">
        <f>VERILER!E347</f>
        <v>5.2440000000000001E-2</v>
      </c>
      <c r="L124" s="5">
        <f t="shared" si="27"/>
        <v>-1.395631314311558E-2</v>
      </c>
      <c r="M124" s="5">
        <f>$K$252*EXP(L124)</f>
        <v>5.0843438328600707E-2</v>
      </c>
      <c r="N124" s="41">
        <f t="shared" si="22"/>
        <v>368591.69065435446</v>
      </c>
      <c r="O124" s="41">
        <f t="shared" si="23"/>
        <v>378477.17522076837</v>
      </c>
      <c r="P124" s="41">
        <f t="shared" si="28"/>
        <v>378459.48936075397</v>
      </c>
      <c r="Q124" s="41">
        <f t="shared" si="29"/>
        <v>378484.2384149225</v>
      </c>
      <c r="R124" s="41">
        <f t="shared" si="30"/>
        <v>378453.0969014162</v>
      </c>
    </row>
    <row r="125" spans="1:18" x14ac:dyDescent="0.25">
      <c r="A125" s="71">
        <f>VERILER!A348</f>
        <v>43388</v>
      </c>
      <c r="B125" s="21">
        <f>VERILER!B348</f>
        <v>7.6254999999999997</v>
      </c>
      <c r="C125" s="5">
        <f t="shared" si="24"/>
        <v>-2.1997437049720389E-2</v>
      </c>
      <c r="D125" s="5">
        <f>$B$252*EXP(C125)</f>
        <v>7.4008954663827273</v>
      </c>
      <c r="E125" s="21">
        <f>VERILER!C348</f>
        <v>5.8113000000000001</v>
      </c>
      <c r="F125" s="5">
        <f t="shared" si="25"/>
        <v>-1.5859664076664781E-2</v>
      </c>
      <c r="G125" s="5">
        <f>$E$252*EXP(F125)</f>
        <v>5.6941724128586424</v>
      </c>
      <c r="H125" s="21">
        <f>VERILER!D348</f>
        <v>6.7287999999999997</v>
      </c>
      <c r="I125" s="5">
        <f t="shared" si="26"/>
        <v>-1.6449387790671195E-2</v>
      </c>
      <c r="J125" s="5">
        <f>$H$252*EXP(I125)</f>
        <v>6.4381210338576693</v>
      </c>
      <c r="K125" s="23">
        <f>VERILER!E348</f>
        <v>5.1867000000000003E-2</v>
      </c>
      <c r="L125" s="5">
        <f t="shared" si="27"/>
        <v>-1.0986909104750361E-2</v>
      </c>
      <c r="M125" s="5">
        <f>$K$252*EXP(L125)</f>
        <v>5.0994637414187645E-2</v>
      </c>
      <c r="N125" s="41">
        <f t="shared" si="22"/>
        <v>366198.25088147621</v>
      </c>
      <c r="O125" s="41">
        <f t="shared" si="23"/>
        <v>375980.67830383126</v>
      </c>
      <c r="P125" s="41">
        <f t="shared" si="28"/>
        <v>376040.90526310285</v>
      </c>
      <c r="Q125" s="41">
        <f t="shared" si="29"/>
        <v>376035.10252757877</v>
      </c>
      <c r="R125" s="41">
        <f t="shared" si="30"/>
        <v>376088.98314692243</v>
      </c>
    </row>
    <row r="126" spans="1:18" x14ac:dyDescent="0.25">
      <c r="A126" s="71">
        <f>VERILER!A349</f>
        <v>43389</v>
      </c>
      <c r="B126" s="21">
        <f>VERILER!B349</f>
        <v>7.6153000000000004</v>
      </c>
      <c r="C126" s="5">
        <f t="shared" si="24"/>
        <v>-1.3385126138880587E-3</v>
      </c>
      <c r="D126" s="5">
        <f>$B$252*EXP(C126)</f>
        <v>7.5553802570323265</v>
      </c>
      <c r="E126" s="21">
        <f>VERILER!C349</f>
        <v>5.7793999999999999</v>
      </c>
      <c r="F126" s="5">
        <f t="shared" si="25"/>
        <v>-5.5044269188307344E-3</v>
      </c>
      <c r="G126" s="5">
        <f>$E$252*EXP(F126)</f>
        <v>5.7534432708688241</v>
      </c>
      <c r="H126" s="21">
        <f>VERILER!D349</f>
        <v>6.6943000000000001</v>
      </c>
      <c r="I126" s="5">
        <f t="shared" si="26"/>
        <v>-5.1404036278125693E-3</v>
      </c>
      <c r="J126" s="5">
        <f>$H$252*EXP(I126)</f>
        <v>6.5113428947211993</v>
      </c>
      <c r="K126" s="23">
        <f>VERILER!E349</f>
        <v>5.1442000000000002E-2</v>
      </c>
      <c r="L126" s="5">
        <f t="shared" si="27"/>
        <v>-8.2277903683684074E-3</v>
      </c>
      <c r="M126" s="5">
        <f>$K$252*EXP(L126)</f>
        <v>5.1135531956735494E-2</v>
      </c>
      <c r="N126" s="41">
        <f t="shared" si="22"/>
        <v>371318.97660148266</v>
      </c>
      <c r="O126" s="41">
        <f t="shared" si="23"/>
        <v>381305.60042942833</v>
      </c>
      <c r="P126" s="41">
        <f t="shared" si="28"/>
        <v>381264.08354829316</v>
      </c>
      <c r="Q126" s="41">
        <f t="shared" si="29"/>
        <v>381267.7044578612</v>
      </c>
      <c r="R126" s="41">
        <f t="shared" si="30"/>
        <v>381237.03625405557</v>
      </c>
    </row>
    <row r="127" spans="1:18" x14ac:dyDescent="0.25">
      <c r="A127" s="71">
        <f>VERILER!A350</f>
        <v>43390</v>
      </c>
      <c r="B127" s="21">
        <f>VERILER!B350</f>
        <v>7.4573</v>
      </c>
      <c r="C127" s="5">
        <f t="shared" si="24"/>
        <v>-2.0965963092026956E-2</v>
      </c>
      <c r="D127" s="5">
        <f>$B$252*EXP(C127)</f>
        <v>7.4085332357228211</v>
      </c>
      <c r="E127" s="21">
        <f>VERILER!C350</f>
        <v>5.6825000000000001</v>
      </c>
      <c r="F127" s="5">
        <f t="shared" si="25"/>
        <v>-1.6908594323111745E-2</v>
      </c>
      <c r="G127" s="5">
        <f>$E$252*EXP(F127)</f>
        <v>5.6882027546112051</v>
      </c>
      <c r="H127" s="21">
        <f>VERILER!D350</f>
        <v>6.5678000000000001</v>
      </c>
      <c r="I127" s="5">
        <f t="shared" si="26"/>
        <v>-1.9077497021696491E-2</v>
      </c>
      <c r="J127" s="5">
        <f>$H$252*EXP(I127)</f>
        <v>6.421223162989409</v>
      </c>
      <c r="K127" s="23">
        <f>VERILER!E350</f>
        <v>5.0501999999999998E-2</v>
      </c>
      <c r="L127" s="5">
        <f t="shared" si="27"/>
        <v>-1.8442019964886307E-2</v>
      </c>
      <c r="M127" s="5">
        <f>$K$252*EXP(L127)</f>
        <v>5.0615880331246837E-2</v>
      </c>
      <c r="N127" s="41">
        <f t="shared" si="22"/>
        <v>365708.30900476128</v>
      </c>
      <c r="O127" s="41">
        <f t="shared" si="23"/>
        <v>375500.83195198595</v>
      </c>
      <c r="P127" s="41">
        <f t="shared" si="28"/>
        <v>375540.6445413222</v>
      </c>
      <c r="Q127" s="41">
        <f t="shared" si="29"/>
        <v>375519.34227186919</v>
      </c>
      <c r="R127" s="41">
        <f t="shared" si="30"/>
        <v>375525.57893983379</v>
      </c>
    </row>
    <row r="128" spans="1:18" x14ac:dyDescent="0.25">
      <c r="A128" s="71">
        <f>VERILER!A351</f>
        <v>43391</v>
      </c>
      <c r="B128" s="21">
        <f>VERILER!B351</f>
        <v>7.2651000000000003</v>
      </c>
      <c r="C128" s="5">
        <f t="shared" si="24"/>
        <v>-2.6111356855757661E-2</v>
      </c>
      <c r="D128" s="5">
        <f>$B$252*EXP(C128)</f>
        <v>7.3705113177691661</v>
      </c>
      <c r="E128" s="21">
        <f>VERILER!C351</f>
        <v>5.5498000000000003</v>
      </c>
      <c r="F128" s="5">
        <f t="shared" si="25"/>
        <v>-2.3629385671567617E-2</v>
      </c>
      <c r="G128" s="5">
        <f>$E$252*EXP(F128)</f>
        <v>5.6501017087549492</v>
      </c>
      <c r="H128" s="21">
        <f>VERILER!D351</f>
        <v>6.39</v>
      </c>
      <c r="I128" s="5">
        <f t="shared" si="26"/>
        <v>-2.7444652627137894E-2</v>
      </c>
      <c r="J128" s="5">
        <f>$H$252*EXP(I128)</f>
        <v>6.367719936660678</v>
      </c>
      <c r="K128" s="23">
        <f>VERILER!E351</f>
        <v>4.9202000000000003E-2</v>
      </c>
      <c r="L128" s="5">
        <f t="shared" si="27"/>
        <v>-2.6078666378932872E-2</v>
      </c>
      <c r="M128" s="5">
        <f>$K$252*EXP(L128)</f>
        <v>5.0230816918141859E-2</v>
      </c>
      <c r="N128" s="41">
        <f t="shared" si="22"/>
        <v>363113.36664572154</v>
      </c>
      <c r="O128" s="41">
        <f t="shared" si="23"/>
        <v>372855.63261329691</v>
      </c>
      <c r="P128" s="41">
        <f t="shared" si="28"/>
        <v>372879.84266859881</v>
      </c>
      <c r="Q128" s="41">
        <f t="shared" si="29"/>
        <v>372842.65194673551</v>
      </c>
      <c r="R128" s="41">
        <f t="shared" si="30"/>
        <v>372855.95109782246</v>
      </c>
    </row>
    <row r="129" spans="1:18" x14ac:dyDescent="0.25">
      <c r="A129" s="71">
        <f>VERILER!A352</f>
        <v>43392</v>
      </c>
      <c r="B129" s="21">
        <f>VERILER!B352</f>
        <v>7.3018000000000001</v>
      </c>
      <c r="C129" s="5">
        <f t="shared" si="24"/>
        <v>5.0388315496790147E-3</v>
      </c>
      <c r="D129" s="5">
        <f>$B$252*EXP(C129)</f>
        <v>7.6037174849623534</v>
      </c>
      <c r="E129" s="21">
        <f>VERILER!C352</f>
        <v>5.6134000000000004</v>
      </c>
      <c r="F129" s="5">
        <f t="shared" si="25"/>
        <v>1.139470548711306E-2</v>
      </c>
      <c r="G129" s="5">
        <f>$E$252*EXP(F129)</f>
        <v>5.8514976539695116</v>
      </c>
      <c r="H129" s="21">
        <f>VERILER!D352</f>
        <v>6.4316000000000004</v>
      </c>
      <c r="I129" s="5">
        <f t="shared" si="26"/>
        <v>6.489072498676131E-3</v>
      </c>
      <c r="J129" s="5">
        <f>$H$252*EXP(I129)</f>
        <v>6.5875084256651029</v>
      </c>
      <c r="K129" s="23">
        <f>VERILER!E352</f>
        <v>4.9815999999999999E-2</v>
      </c>
      <c r="L129" s="5">
        <f t="shared" si="27"/>
        <v>1.2401944491589659E-2</v>
      </c>
      <c r="M129" s="5">
        <f>$K$252*EXP(L129)</f>
        <v>5.2201400918661836E-2</v>
      </c>
      <c r="N129" s="41">
        <f t="shared" si="22"/>
        <v>375416.13167594973</v>
      </c>
      <c r="O129" s="41">
        <f t="shared" si="23"/>
        <v>385466.64715405734</v>
      </c>
      <c r="P129" s="41">
        <f t="shared" si="28"/>
        <v>385530.730400228</v>
      </c>
      <c r="Q129" s="41">
        <f t="shared" si="29"/>
        <v>385481.23339738947</v>
      </c>
      <c r="R129" s="41">
        <f t="shared" si="30"/>
        <v>385540.92335108487</v>
      </c>
    </row>
    <row r="130" spans="1:18" x14ac:dyDescent="0.25">
      <c r="A130" s="71">
        <f>VERILER!A353</f>
        <v>43395</v>
      </c>
      <c r="B130" s="21">
        <f>VERILER!B353</f>
        <v>7.3559999999999999</v>
      </c>
      <c r="C130" s="5">
        <f t="shared" si="24"/>
        <v>7.3954136399669692E-3</v>
      </c>
      <c r="D130" s="5">
        <f>$B$252*EXP(C130)</f>
        <v>7.6216573995453176</v>
      </c>
      <c r="E130" s="21">
        <f>VERILER!C353</f>
        <v>5.6481000000000003</v>
      </c>
      <c r="F130" s="5">
        <f t="shared" si="25"/>
        <v>6.1626088565321967E-3</v>
      </c>
      <c r="G130" s="5">
        <f>$E$252*EXP(F130)</f>
        <v>5.8209620052018387</v>
      </c>
      <c r="H130" s="21">
        <f>VERILER!D353</f>
        <v>6.5038999999999998</v>
      </c>
      <c r="I130" s="5">
        <f t="shared" si="26"/>
        <v>1.1178656085439609E-2</v>
      </c>
      <c r="J130" s="5">
        <f>$H$252*EXP(I130)</f>
        <v>6.6184736473039374</v>
      </c>
      <c r="K130" s="23">
        <f>VERILER!E353</f>
        <v>4.9953999999999998E-2</v>
      </c>
      <c r="L130" s="5">
        <f t="shared" si="27"/>
        <v>2.7663643982533434E-3</v>
      </c>
      <c r="M130" s="5">
        <f>$K$252*EXP(L130)</f>
        <v>5.1700825678496869E-2</v>
      </c>
      <c r="N130" s="41">
        <f t="shared" si="22"/>
        <v>376258.77303216595</v>
      </c>
      <c r="O130" s="41">
        <f t="shared" si="23"/>
        <v>386333.00130464672</v>
      </c>
      <c r="P130" s="41">
        <f t="shared" si="28"/>
        <v>386320.58940014255</v>
      </c>
      <c r="Q130" s="41">
        <f t="shared" si="29"/>
        <v>386371.18673948606</v>
      </c>
      <c r="R130" s="41">
        <f t="shared" si="30"/>
        <v>386286.47497531679</v>
      </c>
    </row>
    <row r="131" spans="1:18" x14ac:dyDescent="0.25">
      <c r="A131" s="71">
        <f>VERILER!A354</f>
        <v>43396</v>
      </c>
      <c r="B131" s="21">
        <f>VERILER!B354</f>
        <v>7.4859999999999998</v>
      </c>
      <c r="C131" s="5">
        <f t="shared" si="24"/>
        <v>1.7518302740162549E-2</v>
      </c>
      <c r="D131" s="5">
        <f>$B$252*EXP(C131)</f>
        <v>7.6992024197933659</v>
      </c>
      <c r="E131" s="21">
        <f>VERILER!C354</f>
        <v>5.7709999999999999</v>
      </c>
      <c r="F131" s="5">
        <f t="shared" si="25"/>
        <v>2.1526170312190569E-2</v>
      </c>
      <c r="G131" s="5">
        <f>$E$252*EXP(F131)</f>
        <v>5.9110832315291866</v>
      </c>
      <c r="H131" s="21">
        <f>VERILER!D354</f>
        <v>6.6205999999999996</v>
      </c>
      <c r="I131" s="5">
        <f t="shared" si="26"/>
        <v>1.7784003309392688E-2</v>
      </c>
      <c r="J131" s="5">
        <f>$H$252*EXP(I131)</f>
        <v>6.6623356662925328</v>
      </c>
      <c r="K131" s="23">
        <f>VERILER!E354</f>
        <v>5.1263000000000003E-2</v>
      </c>
      <c r="L131" s="5">
        <f t="shared" si="27"/>
        <v>2.5866662420811495E-2</v>
      </c>
      <c r="M131" s="5">
        <f>$K$252*EXP(L131)</f>
        <v>5.2909031388877766E-2</v>
      </c>
      <c r="N131" s="41">
        <f t="shared" si="22"/>
        <v>379759.84173985611</v>
      </c>
      <c r="O131" s="41">
        <f t="shared" si="23"/>
        <v>389936.56822163967</v>
      </c>
      <c r="P131" s="41">
        <f t="shared" si="28"/>
        <v>389977.43703738978</v>
      </c>
      <c r="Q131" s="41">
        <f t="shared" si="29"/>
        <v>389939.27254291275</v>
      </c>
      <c r="R131" s="41">
        <f t="shared" si="30"/>
        <v>390021.88281764765</v>
      </c>
    </row>
    <row r="132" spans="1:18" x14ac:dyDescent="0.25">
      <c r="A132" s="71">
        <f>VERILER!A355</f>
        <v>43397</v>
      </c>
      <c r="B132" s="21">
        <f>VERILER!B355</f>
        <v>7.3822000000000001</v>
      </c>
      <c r="C132" s="5">
        <f t="shared" si="24"/>
        <v>-1.3962912312691521E-2</v>
      </c>
      <c r="D132" s="5">
        <f>$B$252*EXP(C132)</f>
        <v>7.4605976623029662</v>
      </c>
      <c r="E132" s="21">
        <f>VERILER!C355</f>
        <v>5.7169999999999996</v>
      </c>
      <c r="F132" s="5">
        <f t="shared" si="25"/>
        <v>-9.4011834469952087E-3</v>
      </c>
      <c r="G132" s="5">
        <f>$E$252*EXP(F132)</f>
        <v>5.731067128747183</v>
      </c>
      <c r="H132" s="21">
        <f>VERILER!D355</f>
        <v>6.5294999999999996</v>
      </c>
      <c r="I132" s="5">
        <f t="shared" si="26"/>
        <v>-1.3855629604626787E-2</v>
      </c>
      <c r="J132" s="5">
        <f>$H$252*EXP(I132)</f>
        <v>6.4548416382201008</v>
      </c>
      <c r="K132" s="23">
        <f>VERILER!E355</f>
        <v>5.0660999999999998E-2</v>
      </c>
      <c r="L132" s="5">
        <f t="shared" si="27"/>
        <v>-1.1812860571106878E-2</v>
      </c>
      <c r="M132" s="5">
        <f>$K$252*EXP(L132)</f>
        <v>5.0952535708015521E-2</v>
      </c>
      <c r="N132" s="41">
        <f t="shared" si="22"/>
        <v>367960.13893942093</v>
      </c>
      <c r="O132" s="41">
        <f t="shared" si="23"/>
        <v>377821.48010960524</v>
      </c>
      <c r="P132" s="41">
        <f t="shared" si="28"/>
        <v>377866.56763462105</v>
      </c>
      <c r="Q132" s="41">
        <f t="shared" si="29"/>
        <v>377822.5381177431</v>
      </c>
      <c r="R132" s="41">
        <f t="shared" si="30"/>
        <v>377842.70531282859</v>
      </c>
    </row>
    <row r="133" spans="1:18" x14ac:dyDescent="0.25">
      <c r="A133" s="71">
        <f>VERILER!A356</f>
        <v>43398</v>
      </c>
      <c r="B133" s="21">
        <f>VERILER!B356</f>
        <v>7.3152999999999997</v>
      </c>
      <c r="C133" s="5">
        <f t="shared" si="24"/>
        <v>-9.103651918452596E-3</v>
      </c>
      <c r="D133" s="5">
        <f>$B$252*EXP(C133)</f>
        <v>7.4969388732356208</v>
      </c>
      <c r="E133" s="21">
        <f>VERILER!C356</f>
        <v>5.6797000000000004</v>
      </c>
      <c r="F133" s="5">
        <f t="shared" si="25"/>
        <v>-6.5457778450442507E-3</v>
      </c>
      <c r="G133" s="5">
        <f>$E$252*EXP(F133)</f>
        <v>5.7474550358579677</v>
      </c>
      <c r="H133" s="21">
        <f>VERILER!D356</f>
        <v>6.4794999999999998</v>
      </c>
      <c r="I133" s="5">
        <f t="shared" si="26"/>
        <v>-7.6870237849927673E-3</v>
      </c>
      <c r="J133" s="5">
        <f>$H$252*EXP(I133)</f>
        <v>6.4947820736656716</v>
      </c>
      <c r="K133" s="23">
        <f>VERILER!E356</f>
        <v>5.0465000000000003E-2</v>
      </c>
      <c r="L133" s="5">
        <f t="shared" si="27"/>
        <v>-3.876357127285976E-3</v>
      </c>
      <c r="M133" s="5">
        <f>$K$252*EXP(L133)</f>
        <v>5.1358529638183222E-2</v>
      </c>
      <c r="N133" s="41">
        <f t="shared" si="22"/>
        <v>369907.94863090239</v>
      </c>
      <c r="O133" s="41">
        <f t="shared" si="23"/>
        <v>379817.32523950149</v>
      </c>
      <c r="P133" s="41">
        <f t="shared" si="28"/>
        <v>379842.70462180674</v>
      </c>
      <c r="Q133" s="41">
        <f t="shared" si="29"/>
        <v>379831.37308913044</v>
      </c>
      <c r="R133" s="41">
        <f t="shared" si="30"/>
        <v>379869.26009336859</v>
      </c>
    </row>
    <row r="134" spans="1:18" x14ac:dyDescent="0.25">
      <c r="A134" s="71">
        <f>VERILER!A357</f>
        <v>43399</v>
      </c>
      <c r="B134" s="21">
        <f>VERILER!B357</f>
        <v>7.1814</v>
      </c>
      <c r="C134" s="5">
        <f t="shared" si="24"/>
        <v>-1.8473695125850339E-2</v>
      </c>
      <c r="D134" s="5">
        <f>$B$252*EXP(C134)</f>
        <v>7.4270203135893267</v>
      </c>
      <c r="E134" s="21">
        <f>VERILER!C357</f>
        <v>5.6185999999999998</v>
      </c>
      <c r="F134" s="5">
        <f t="shared" si="25"/>
        <v>-1.0815891884604668E-2</v>
      </c>
      <c r="G134" s="5">
        <f>$E$252*EXP(F134)</f>
        <v>5.7229650720988774</v>
      </c>
      <c r="H134" s="21">
        <f>VERILER!D357</f>
        <v>6.3834999999999997</v>
      </c>
      <c r="I134" s="5">
        <f t="shared" si="26"/>
        <v>-1.4926810615063688E-2</v>
      </c>
      <c r="J134" s="5">
        <f>$H$252*EXP(I134)</f>
        <v>6.4479310363453965</v>
      </c>
      <c r="K134" s="23">
        <f>VERILER!E357</f>
        <v>5.0035999999999997E-2</v>
      </c>
      <c r="L134" s="5">
        <f t="shared" si="27"/>
        <v>-8.5372803383280526E-3</v>
      </c>
      <c r="M134" s="5">
        <f>$K$252*EXP(L134)</f>
        <v>5.1119708471217669E-2</v>
      </c>
      <c r="N134" s="41">
        <f t="shared" si="22"/>
        <v>367184.85736231238</v>
      </c>
      <c r="O134" s="41">
        <f t="shared" si="23"/>
        <v>377001.81633870432</v>
      </c>
      <c r="P134" s="41">
        <f t="shared" si="28"/>
        <v>377077.28125794063</v>
      </c>
      <c r="Q134" s="41">
        <f t="shared" si="29"/>
        <v>377036.69778209785</v>
      </c>
      <c r="R134" s="41">
        <f t="shared" si="30"/>
        <v>377099.84794984828</v>
      </c>
    </row>
    <row r="135" spans="1:18" x14ac:dyDescent="0.25">
      <c r="A135" s="71">
        <f>VERILER!A358</f>
        <v>43403</v>
      </c>
      <c r="B135" s="21">
        <f>VERILER!B358</f>
        <v>7.0359999999999996</v>
      </c>
      <c r="C135" s="5">
        <f t="shared" si="24"/>
        <v>-2.0454523249931102E-2</v>
      </c>
      <c r="D135" s="5">
        <f>$B$252*EXP(C135)</f>
        <v>7.4123232238839218</v>
      </c>
      <c r="E135" s="21">
        <f>VERILER!C358</f>
        <v>5.5202999999999998</v>
      </c>
      <c r="F135" s="5">
        <f t="shared" si="25"/>
        <v>-1.7650315913884013E-2</v>
      </c>
      <c r="G135" s="5">
        <f>$E$252*EXP(F135)</f>
        <v>5.6839852561136217</v>
      </c>
      <c r="H135" s="21">
        <f>VERILER!D358</f>
        <v>6.2733999999999996</v>
      </c>
      <c r="I135" s="5">
        <f t="shared" si="26"/>
        <v>-1.7398063853049556E-2</v>
      </c>
      <c r="J135" s="5">
        <f>$H$252*EXP(I135)</f>
        <v>6.4320162387405029</v>
      </c>
      <c r="K135" s="23">
        <f>VERILER!E358</f>
        <v>4.8811E-2</v>
      </c>
      <c r="L135" s="5">
        <f t="shared" si="27"/>
        <v>-2.4787049058307906E-2</v>
      </c>
      <c r="M135" s="5">
        <f>$K$252*EXP(L135)</f>
        <v>5.0295737828763294E-2</v>
      </c>
      <c r="N135" s="41">
        <f t="shared" si="22"/>
        <v>366014.76186448644</v>
      </c>
      <c r="O135" s="41">
        <f t="shared" si="23"/>
        <v>375812.29437903792</v>
      </c>
      <c r="P135" s="41">
        <f t="shared" si="28"/>
        <v>375839.80724945775</v>
      </c>
      <c r="Q135" s="41">
        <f t="shared" si="29"/>
        <v>375842.28595001943</v>
      </c>
      <c r="R135" s="41">
        <f t="shared" si="30"/>
        <v>375769.93813756981</v>
      </c>
    </row>
    <row r="136" spans="1:18" x14ac:dyDescent="0.25">
      <c r="A136" s="71">
        <f>VERILER!A359</f>
        <v>43404</v>
      </c>
      <c r="B136" s="21">
        <f>VERILER!B359</f>
        <v>6.9923999999999999</v>
      </c>
      <c r="C136" s="5">
        <f t="shared" si="24"/>
        <v>-6.2159819204199553E-3</v>
      </c>
      <c r="D136" s="5">
        <f>$B$252*EXP(C136)</f>
        <v>7.5186188459351904</v>
      </c>
      <c r="E136" s="21">
        <f>VERILER!C359</f>
        <v>5.4981</v>
      </c>
      <c r="F136" s="5">
        <f t="shared" si="25"/>
        <v>-4.0296286284976475E-3</v>
      </c>
      <c r="G136" s="5">
        <f>$E$252*EXP(F136)</f>
        <v>5.76193469920113</v>
      </c>
      <c r="H136" s="21">
        <f>VERILER!D359</f>
        <v>6.2373000000000003</v>
      </c>
      <c r="I136" s="5">
        <f t="shared" si="26"/>
        <v>-5.7710759899034497E-3</v>
      </c>
      <c r="J136" s="5">
        <f>$H$252*EXP(I136)</f>
        <v>6.5072376653808144</v>
      </c>
      <c r="K136" s="23">
        <f>VERILER!E359</f>
        <v>4.8479000000000001E-2</v>
      </c>
      <c r="L136" s="5">
        <f t="shared" si="27"/>
        <v>-6.824982808574972E-3</v>
      </c>
      <c r="M136" s="5">
        <f>$K$252*EXP(L136)</f>
        <v>5.1207315605089017E-2</v>
      </c>
      <c r="N136" s="41">
        <f t="shared" si="22"/>
        <v>370736.49120297242</v>
      </c>
      <c r="O136" s="41">
        <f t="shared" si="23"/>
        <v>380674.52417625271</v>
      </c>
      <c r="P136" s="41">
        <f t="shared" si="28"/>
        <v>380696.27599727717</v>
      </c>
      <c r="Q136" s="41">
        <f t="shared" si="29"/>
        <v>380678.94664977962</v>
      </c>
      <c r="R136" s="41">
        <f t="shared" si="30"/>
        <v>380668.47374789056</v>
      </c>
    </row>
    <row r="137" spans="1:18" x14ac:dyDescent="0.25">
      <c r="A137" s="71">
        <f>VERILER!A360</f>
        <v>43405</v>
      </c>
      <c r="B137" s="21">
        <f>VERILER!B360</f>
        <v>7.1683000000000003</v>
      </c>
      <c r="C137" s="5">
        <f t="shared" si="24"/>
        <v>2.4844682520510055E-2</v>
      </c>
      <c r="D137" s="5">
        <f>$B$252*EXP(C137)</f>
        <v>7.7558168368514382</v>
      </c>
      <c r="E137" s="21">
        <f>VERILER!C360</f>
        <v>5.5704000000000002</v>
      </c>
      <c r="F137" s="5">
        <f t="shared" si="25"/>
        <v>1.3064286636396319E-2</v>
      </c>
      <c r="G137" s="5">
        <f>$E$252*EXP(F137)</f>
        <v>5.8612753642167288</v>
      </c>
      <c r="H137" s="21">
        <f>VERILER!D360</f>
        <v>6.3350999999999997</v>
      </c>
      <c r="I137" s="5">
        <f t="shared" si="26"/>
        <v>1.5558202532852792E-2</v>
      </c>
      <c r="J137" s="5">
        <f>$H$252*EXP(I137)</f>
        <v>6.6475231253907934</v>
      </c>
      <c r="K137" s="23">
        <f>VERILER!E360</f>
        <v>4.9215000000000002E-2</v>
      </c>
      <c r="L137" s="5">
        <f t="shared" si="27"/>
        <v>1.5067740595562673E-2</v>
      </c>
      <c r="M137" s="5">
        <f>$K$252*EXP(L137)</f>
        <v>5.2340744858598569E-2</v>
      </c>
      <c r="N137" s="41">
        <f t="shared" si="22"/>
        <v>379609.7744425225</v>
      </c>
      <c r="O137" s="41">
        <f t="shared" si="23"/>
        <v>389861.3332778294</v>
      </c>
      <c r="P137" s="41">
        <f t="shared" si="28"/>
        <v>389741.27441524039</v>
      </c>
      <c r="Q137" s="41">
        <f t="shared" si="29"/>
        <v>389766.57305730775</v>
      </c>
      <c r="R137" s="41">
        <f t="shared" si="30"/>
        <v>389761.59275560651</v>
      </c>
    </row>
    <row r="138" spans="1:18" x14ac:dyDescent="0.25">
      <c r="A138" s="71">
        <f>VERILER!A361</f>
        <v>43406</v>
      </c>
      <c r="B138" s="21">
        <f>VERILER!B361</f>
        <v>7.0995999999999997</v>
      </c>
      <c r="C138" s="5">
        <f t="shared" si="24"/>
        <v>-9.6300830433474881E-3</v>
      </c>
      <c r="D138" s="5">
        <f>$B$252*EXP(C138)</f>
        <v>7.4929932899013716</v>
      </c>
      <c r="E138" s="21">
        <f>VERILER!C361</f>
        <v>5.4612999999999996</v>
      </c>
      <c r="F138" s="5">
        <f t="shared" si="25"/>
        <v>-1.9780007991463951E-2</v>
      </c>
      <c r="G138" s="5">
        <f>$E$252*EXP(F138)</f>
        <v>5.6718929987074524</v>
      </c>
      <c r="H138" s="21">
        <f>VERILER!D361</f>
        <v>6.2460000000000004</v>
      </c>
      <c r="I138" s="5">
        <f t="shared" si="26"/>
        <v>-1.4164340107281327E-2</v>
      </c>
      <c r="J138" s="5">
        <f>$H$252*EXP(I138)</f>
        <v>6.4528492683619838</v>
      </c>
      <c r="K138" s="23">
        <f>VERILER!E361</f>
        <v>4.8257000000000001E-2</v>
      </c>
      <c r="L138" s="5">
        <f t="shared" si="27"/>
        <v>-1.9657560098727218E-2</v>
      </c>
      <c r="M138" s="5">
        <f>$K$252*EXP(L138)</f>
        <v>5.0554392075586707E-2</v>
      </c>
      <c r="N138" s="41">
        <f t="shared" si="22"/>
        <v>367754.74659401336</v>
      </c>
      <c r="O138" s="41">
        <f t="shared" si="23"/>
        <v>377658.90797118779</v>
      </c>
      <c r="P138" s="41">
        <f t="shared" si="28"/>
        <v>377558.88992303814</v>
      </c>
      <c r="Q138" s="41">
        <f t="shared" si="29"/>
        <v>377614.10161603347</v>
      </c>
      <c r="R138" s="41">
        <f t="shared" si="30"/>
        <v>377560.09049323102</v>
      </c>
    </row>
    <row r="139" spans="1:18" x14ac:dyDescent="0.25">
      <c r="A139" s="71">
        <f>VERILER!A362</f>
        <v>43409</v>
      </c>
      <c r="B139" s="21">
        <f>VERILER!B362</f>
        <v>7.0720999999999998</v>
      </c>
      <c r="C139" s="5">
        <f t="shared" si="24"/>
        <v>-3.8809789251915893E-3</v>
      </c>
      <c r="D139" s="5">
        <f>$B$252*EXP(C139)</f>
        <v>7.5361953560763988</v>
      </c>
      <c r="E139" s="21">
        <f>VERILER!C362</f>
        <v>5.4470000000000001</v>
      </c>
      <c r="F139" s="5">
        <f t="shared" si="25"/>
        <v>-2.6218582531985263E-3</v>
      </c>
      <c r="G139" s="5">
        <f>$E$252*EXP(F139)</f>
        <v>5.7700518924065705</v>
      </c>
      <c r="H139" s="21">
        <f>VERILER!D362</f>
        <v>6.1996000000000002</v>
      </c>
      <c r="I139" s="5">
        <f t="shared" si="26"/>
        <v>-7.4564850201282581E-3</v>
      </c>
      <c r="J139" s="5">
        <f>$H$252*EXP(I139)</f>
        <v>6.4962795453089974</v>
      </c>
      <c r="K139" s="23">
        <f>VERILER!E362</f>
        <v>4.7982999999999998E-2</v>
      </c>
      <c r="L139" s="5">
        <f t="shared" si="27"/>
        <v>-5.6941134730492549E-3</v>
      </c>
      <c r="M139" s="5">
        <f>$K$252*EXP(L139)</f>
        <v>5.1265257144041274E-2</v>
      </c>
      <c r="N139" s="41">
        <f t="shared" si="22"/>
        <v>370758.36133888579</v>
      </c>
      <c r="O139" s="41">
        <f t="shared" si="23"/>
        <v>380719.62676228984</v>
      </c>
      <c r="P139" s="41">
        <f t="shared" si="28"/>
        <v>380732.17709703854</v>
      </c>
      <c r="Q139" s="41">
        <f t="shared" si="29"/>
        <v>380684.07379485754</v>
      </c>
      <c r="R139" s="41">
        <f t="shared" si="30"/>
        <v>380701.58201153431</v>
      </c>
    </row>
    <row r="140" spans="1:18" x14ac:dyDescent="0.25">
      <c r="A140" s="71">
        <f>VERILER!A363</f>
        <v>43410</v>
      </c>
      <c r="B140" s="21">
        <f>VERILER!B363</f>
        <v>6.9648000000000003</v>
      </c>
      <c r="C140" s="5">
        <f t="shared" si="24"/>
        <v>-1.5288573690966758E-2</v>
      </c>
      <c r="D140" s="5">
        <f>$B$252*EXP(C140)</f>
        <v>7.4507139887727831</v>
      </c>
      <c r="E140" s="21">
        <f>VERILER!C363</f>
        <v>5.3418000000000001</v>
      </c>
      <c r="F140" s="5">
        <f t="shared" si="25"/>
        <v>-1.9502323575993932E-2</v>
      </c>
      <c r="G140" s="5">
        <f>$E$252*EXP(F140)</f>
        <v>5.6734682136956121</v>
      </c>
      <c r="H140" s="21">
        <f>VERILER!D363</f>
        <v>6.0953999999999997</v>
      </c>
      <c r="I140" s="5">
        <f t="shared" si="26"/>
        <v>-1.6950385497341527E-2</v>
      </c>
      <c r="J140" s="5">
        <f>$H$252*EXP(I140)</f>
        <v>6.4348963578295368</v>
      </c>
      <c r="K140" s="23">
        <f>VERILER!E363</f>
        <v>4.7055E-2</v>
      </c>
      <c r="L140" s="5">
        <f t="shared" si="27"/>
        <v>-1.9529651198647038E-2</v>
      </c>
      <c r="M140" s="5">
        <f>$K$252*EXP(L140)</f>
        <v>5.0560858845841238E-2</v>
      </c>
      <c r="N140" s="41">
        <f t="shared" si="22"/>
        <v>366598.36858801811</v>
      </c>
      <c r="O140" s="41">
        <f t="shared" si="23"/>
        <v>376446.64562029985</v>
      </c>
      <c r="P140" s="41">
        <f t="shared" si="28"/>
        <v>376405.23475287948</v>
      </c>
      <c r="Q140" s="41">
        <f t="shared" si="29"/>
        <v>376430.29322831746</v>
      </c>
      <c r="R140" s="41">
        <f t="shared" si="30"/>
        <v>376404.9667582034</v>
      </c>
    </row>
    <row r="141" spans="1:18" x14ac:dyDescent="0.25">
      <c r="A141" s="71">
        <f>VERILER!A364</f>
        <v>43411</v>
      </c>
      <c r="B141" s="21">
        <f>VERILER!B364</f>
        <v>7.0327999999999999</v>
      </c>
      <c r="C141" s="5">
        <f t="shared" si="24"/>
        <v>9.716027738935696E-3</v>
      </c>
      <c r="D141" s="5">
        <f>$B$252*EXP(C141)</f>
        <v>7.6393648633126574</v>
      </c>
      <c r="E141" s="21">
        <f>VERILER!C364</f>
        <v>5.3574999999999999</v>
      </c>
      <c r="F141" s="5">
        <f t="shared" si="25"/>
        <v>2.9347735400515411E-3</v>
      </c>
      <c r="G141" s="5">
        <f>$E$252*EXP(F141)</f>
        <v>5.8022031899359758</v>
      </c>
      <c r="H141" s="21">
        <f>VERILER!D364</f>
        <v>6.1463000000000001</v>
      </c>
      <c r="I141" s="5">
        <f t="shared" si="26"/>
        <v>8.3158864091976668E-3</v>
      </c>
      <c r="J141" s="5">
        <f>$H$252*EXP(I141)</f>
        <v>6.5995535764674997</v>
      </c>
      <c r="K141" s="23">
        <f>VERILER!E364</f>
        <v>4.7247999999999998E-2</v>
      </c>
      <c r="L141" s="5">
        <f t="shared" si="27"/>
        <v>4.09319469081563E-3</v>
      </c>
      <c r="M141" s="5">
        <f>$K$252*EXP(L141)</f>
        <v>5.1769469429391132E-2</v>
      </c>
      <c r="N141" s="41">
        <f t="shared" si="22"/>
        <v>375776.05908601376</v>
      </c>
      <c r="O141" s="41">
        <f t="shared" si="23"/>
        <v>385873.69290177297</v>
      </c>
      <c r="P141" s="41">
        <f t="shared" si="28"/>
        <v>385805.44992805197</v>
      </c>
      <c r="Q141" s="41">
        <f t="shared" si="29"/>
        <v>385859.5646803964</v>
      </c>
      <c r="R141" s="41">
        <f t="shared" si="30"/>
        <v>385817.07491855015</v>
      </c>
    </row>
    <row r="142" spans="1:18" x14ac:dyDescent="0.25">
      <c r="A142" s="71">
        <f>VERILER!A365</f>
        <v>43412</v>
      </c>
      <c r="B142" s="21">
        <f>VERILER!B365</f>
        <v>7.0852000000000004</v>
      </c>
      <c r="C142" s="5">
        <f t="shared" si="24"/>
        <v>7.4231818414729287E-3</v>
      </c>
      <c r="D142" s="5">
        <f>$B$252*EXP(C142)</f>
        <v>7.6218690422022526</v>
      </c>
      <c r="E142" s="21">
        <f>VERILER!C365</f>
        <v>5.4095000000000004</v>
      </c>
      <c r="F142" s="5">
        <f t="shared" si="25"/>
        <v>9.6592187798961449E-3</v>
      </c>
      <c r="G142" s="5">
        <f>$E$252*EXP(F142)</f>
        <v>5.8413512645823618</v>
      </c>
      <c r="H142" s="21">
        <f>VERILER!D365</f>
        <v>6.1806000000000001</v>
      </c>
      <c r="I142" s="5">
        <f t="shared" si="26"/>
        <v>5.5650793829507437E-3</v>
      </c>
      <c r="J142" s="5">
        <f>$H$252*EXP(I142)</f>
        <v>6.581424424450482</v>
      </c>
      <c r="K142" s="23">
        <f>VERILER!E365</f>
        <v>4.7469999999999998E-2</v>
      </c>
      <c r="L142" s="5">
        <f t="shared" si="27"/>
        <v>4.6876075616599051E-3</v>
      </c>
      <c r="M142" s="5">
        <f>$K$252*EXP(L142)</f>
        <v>5.1800251015916024E-2</v>
      </c>
      <c r="N142" s="41">
        <f t="shared" si="22"/>
        <v>375364.30611396348</v>
      </c>
      <c r="O142" s="41">
        <f t="shared" si="23"/>
        <v>385438.81413352891</v>
      </c>
      <c r="P142" s="41">
        <f t="shared" si="28"/>
        <v>385461.36630995036</v>
      </c>
      <c r="Q142" s="41">
        <f t="shared" si="29"/>
        <v>385420.11204598763</v>
      </c>
      <c r="R142" s="41">
        <f t="shared" si="30"/>
        <v>385411.2922297779</v>
      </c>
    </row>
    <row r="143" spans="1:18" x14ac:dyDescent="0.25">
      <c r="A143" s="71">
        <f>VERILER!A366</f>
        <v>43413</v>
      </c>
      <c r="B143" s="21">
        <f>VERILER!B366</f>
        <v>7.1234999999999999</v>
      </c>
      <c r="C143" s="5">
        <f t="shared" si="24"/>
        <v>5.391076278844404E-3</v>
      </c>
      <c r="D143" s="5">
        <f>$B$252*EXP(C143)</f>
        <v>7.6063963261446395</v>
      </c>
      <c r="E143" s="21">
        <f>VERILER!C366</f>
        <v>5.4819000000000004</v>
      </c>
      <c r="F143" s="5">
        <f t="shared" si="25"/>
        <v>1.32950890510302E-2</v>
      </c>
      <c r="G143" s="5">
        <f>$E$252*EXP(F143)</f>
        <v>5.8626283168499853</v>
      </c>
      <c r="H143" s="21">
        <f>VERILER!D366</f>
        <v>6.2173999999999996</v>
      </c>
      <c r="I143" s="5">
        <f t="shared" si="26"/>
        <v>5.9364587956124513E-3</v>
      </c>
      <c r="J143" s="5">
        <f>$H$252*EXP(I143)</f>
        <v>6.583869083907711</v>
      </c>
      <c r="K143" s="23">
        <f>VERILER!E366</f>
        <v>4.8037000000000003E-2</v>
      </c>
      <c r="L143" s="5">
        <f t="shared" si="27"/>
        <v>1.1873614738567939E-2</v>
      </c>
      <c r="M143" s="5">
        <f>$K$252*EXP(L143)</f>
        <v>5.2173828649673487E-2</v>
      </c>
      <c r="N143" s="41">
        <f t="shared" si="22"/>
        <v>375455.68344286812</v>
      </c>
      <c r="O143" s="41">
        <f t="shared" si="23"/>
        <v>385509.73978566716</v>
      </c>
      <c r="P143" s="41">
        <f t="shared" si="28"/>
        <v>385589.52206011559</v>
      </c>
      <c r="Q143" s="41">
        <f t="shared" si="29"/>
        <v>385515.22458774073</v>
      </c>
      <c r="R143" s="41">
        <f t="shared" si="30"/>
        <v>385575.12730214768</v>
      </c>
    </row>
    <row r="144" spans="1:18" x14ac:dyDescent="0.25">
      <c r="A144" s="71">
        <f>VERILER!A367</f>
        <v>43416</v>
      </c>
      <c r="B144" s="21">
        <f>VERILER!B367</f>
        <v>7.0305</v>
      </c>
      <c r="C144" s="5">
        <f t="shared" si="24"/>
        <v>-1.3141350626415702E-2</v>
      </c>
      <c r="D144" s="5">
        <f>$B$252*EXP(C144)</f>
        <v>7.4667295220046324</v>
      </c>
      <c r="E144" s="21">
        <f>VERILER!C367</f>
        <v>5.4763999999999999</v>
      </c>
      <c r="F144" s="5">
        <f t="shared" si="25"/>
        <v>-1.0038054190574651E-3</v>
      </c>
      <c r="G144" s="5">
        <f>$E$252*EXP(F144)</f>
        <v>5.7793956985716619</v>
      </c>
      <c r="H144" s="21">
        <f>VERILER!D367</f>
        <v>6.1672000000000002</v>
      </c>
      <c r="I144" s="5">
        <f t="shared" si="26"/>
        <v>-8.1068867682626937E-3</v>
      </c>
      <c r="J144" s="5">
        <f>$H$252*EXP(I144)</f>
        <v>6.4920557274745079</v>
      </c>
      <c r="K144" s="23">
        <f>VERILER!E367</f>
        <v>4.7918000000000002E-2</v>
      </c>
      <c r="L144" s="5">
        <f t="shared" si="27"/>
        <v>-2.4803305926262486E-3</v>
      </c>
      <c r="M144" s="5">
        <f>$K$252*EXP(L144)</f>
        <v>5.1430277577700516E-2</v>
      </c>
      <c r="N144" s="41">
        <f t="shared" si="22"/>
        <v>369699.59939779137</v>
      </c>
      <c r="O144" s="41">
        <f t="shared" si="23"/>
        <v>379569.0455969912</v>
      </c>
      <c r="P144" s="41">
        <f t="shared" si="28"/>
        <v>379689.56638004206</v>
      </c>
      <c r="Q144" s="41">
        <f t="shared" si="29"/>
        <v>379618.8582519748</v>
      </c>
      <c r="R144" s="41">
        <f t="shared" si="30"/>
        <v>379674.82682664832</v>
      </c>
    </row>
    <row r="145" spans="1:18" x14ac:dyDescent="0.25">
      <c r="A145" s="71">
        <f>VERILER!A368</f>
        <v>43417</v>
      </c>
      <c r="B145" s="21">
        <f>VERILER!B368</f>
        <v>7.0530999999999997</v>
      </c>
      <c r="C145" s="5">
        <f t="shared" si="24"/>
        <v>3.2094094406133287E-3</v>
      </c>
      <c r="D145" s="5">
        <f>$B$252*EXP(C145)</f>
        <v>7.5898197923334036</v>
      </c>
      <c r="E145" s="21">
        <f>VERILER!C368</f>
        <v>5.4770000000000003</v>
      </c>
      <c r="F145" s="5">
        <f t="shared" si="25"/>
        <v>1.0955502412049839E-4</v>
      </c>
      <c r="G145" s="5">
        <f>$E$252*EXP(F145)</f>
        <v>5.7858338324446716</v>
      </c>
      <c r="H145" s="21">
        <f>VERILER!D368</f>
        <v>6.1574999999999998</v>
      </c>
      <c r="I145" s="5">
        <f t="shared" si="26"/>
        <v>-1.5740751503594934E-3</v>
      </c>
      <c r="J145" s="5">
        <f>$H$252*EXP(I145)</f>
        <v>6.5346059394863145</v>
      </c>
      <c r="K145" s="23">
        <f>VERILER!E368</f>
        <v>4.7906999999999998E-2</v>
      </c>
      <c r="L145" s="5">
        <f t="shared" si="27"/>
        <v>-2.2958518232867145E-4</v>
      </c>
      <c r="M145" s="5">
        <f>$K$252*EXP(L145)</f>
        <v>5.1546164405860004E-2</v>
      </c>
      <c r="N145" s="41">
        <f t="shared" si="22"/>
        <v>372898.42983462318</v>
      </c>
      <c r="O145" s="41">
        <f t="shared" si="23"/>
        <v>382930.57548571489</v>
      </c>
      <c r="P145" s="41">
        <f t="shared" si="28"/>
        <v>382899.52544487809</v>
      </c>
      <c r="Q145" s="41">
        <f t="shared" si="29"/>
        <v>382882.70146518486</v>
      </c>
      <c r="R145" s="41">
        <f t="shared" si="30"/>
        <v>382896.13424632652</v>
      </c>
    </row>
    <row r="146" spans="1:18" x14ac:dyDescent="0.25">
      <c r="A146" s="71">
        <f>VERILER!A369</f>
        <v>43418</v>
      </c>
      <c r="B146" s="21">
        <f>VERILER!B369</f>
        <v>7.0693999999999999</v>
      </c>
      <c r="C146" s="5">
        <f t="shared" si="24"/>
        <v>2.3083741884231393E-3</v>
      </c>
      <c r="D146" s="5">
        <f>$B$252*EXP(C146)</f>
        <v>7.5829841771703226</v>
      </c>
      <c r="E146" s="21">
        <f>VERILER!C369</f>
        <v>5.4625000000000004</v>
      </c>
      <c r="F146" s="5">
        <f t="shared" si="25"/>
        <v>-2.650945379875703E-3</v>
      </c>
      <c r="G146" s="5">
        <f>$E$252*EXP(F146)</f>
        <v>5.7698840606171258</v>
      </c>
      <c r="H146" s="21">
        <f>VERILER!D369</f>
        <v>6.1622000000000003</v>
      </c>
      <c r="I146" s="5">
        <f t="shared" si="26"/>
        <v>7.6300562968579057E-4</v>
      </c>
      <c r="J146" s="5">
        <f>$H$252*EXP(I146)</f>
        <v>6.5498957011774266</v>
      </c>
      <c r="K146" s="23">
        <f>VERILER!E369</f>
        <v>4.7851999999999999E-2</v>
      </c>
      <c r="L146" s="5">
        <f t="shared" si="27"/>
        <v>-1.148717218181945E-3</v>
      </c>
      <c r="M146" s="5">
        <f>$K$252*EXP(L146)</f>
        <v>5.1498808441355126E-2</v>
      </c>
      <c r="N146" s="41">
        <f t="shared" si="22"/>
        <v>373090.35514318442</v>
      </c>
      <c r="O146" s="41">
        <f t="shared" si="23"/>
        <v>383113.46554853814</v>
      </c>
      <c r="P146" s="41">
        <f t="shared" si="28"/>
        <v>383063.88079591404</v>
      </c>
      <c r="Q146" s="41">
        <f t="shared" si="29"/>
        <v>383097.98811110971</v>
      </c>
      <c r="R146" s="41">
        <f t="shared" si="30"/>
        <v>383078.87456623325</v>
      </c>
    </row>
    <row r="147" spans="1:18" x14ac:dyDescent="0.25">
      <c r="A147" s="71">
        <f>VERILER!A370</f>
        <v>43419</v>
      </c>
      <c r="B147" s="21">
        <f>VERILER!B370</f>
        <v>6.9676</v>
      </c>
      <c r="C147" s="5">
        <f t="shared" si="24"/>
        <v>-1.450477805660041E-2</v>
      </c>
      <c r="D147" s="5">
        <f>$B$252*EXP(C147)</f>
        <v>7.4565561150875608</v>
      </c>
      <c r="E147" s="21">
        <f>VERILER!C370</f>
        <v>5.4177</v>
      </c>
      <c r="F147" s="5">
        <f t="shared" si="25"/>
        <v>-8.2351892774383886E-3</v>
      </c>
      <c r="G147" s="5">
        <f>$E$252*EXP(F147)</f>
        <v>5.7377534169336375</v>
      </c>
      <c r="H147" s="21">
        <f>VERILER!D370</f>
        <v>6.1310000000000002</v>
      </c>
      <c r="I147" s="5">
        <f t="shared" si="26"/>
        <v>-5.0759878616907358E-3</v>
      </c>
      <c r="J147" s="5">
        <f>$H$252*EXP(I147)</f>
        <v>6.5117623413715888</v>
      </c>
      <c r="K147" s="23">
        <f>VERILER!E370</f>
        <v>4.7633000000000002E-2</v>
      </c>
      <c r="L147" s="5">
        <f t="shared" si="27"/>
        <v>-4.587115966060892E-3</v>
      </c>
      <c r="M147" s="5">
        <f>$K$252*EXP(L147)</f>
        <v>5.1322039078826383E-2</v>
      </c>
      <c r="N147" s="41">
        <f t="shared" si="22"/>
        <v>369710.9500446801</v>
      </c>
      <c r="O147" s="41">
        <f t="shared" si="23"/>
        <v>379566.94913936983</v>
      </c>
      <c r="P147" s="41">
        <f t="shared" si="28"/>
        <v>379628.93631470297</v>
      </c>
      <c r="Q147" s="41">
        <f t="shared" si="29"/>
        <v>379660.31877662643</v>
      </c>
      <c r="R147" s="41">
        <f t="shared" si="30"/>
        <v>379665.18393250089</v>
      </c>
    </row>
    <row r="148" spans="1:18" x14ac:dyDescent="0.25">
      <c r="A148" s="71">
        <f>VERILER!A371</f>
        <v>43420</v>
      </c>
      <c r="B148" s="21">
        <f>VERILER!B371</f>
        <v>6.8265000000000002</v>
      </c>
      <c r="C148" s="5">
        <f t="shared" si="24"/>
        <v>-2.0458735478500321E-2</v>
      </c>
      <c r="D148" s="5">
        <f>$B$252*EXP(C148)</f>
        <v>7.412292001550032</v>
      </c>
      <c r="E148" s="21">
        <f>VERILER!C371</f>
        <v>5.3411999999999997</v>
      </c>
      <c r="F148" s="5">
        <f t="shared" si="25"/>
        <v>-1.4221024316598307E-2</v>
      </c>
      <c r="G148" s="5">
        <f>$E$252*EXP(F148)</f>
        <v>5.7035107591782488</v>
      </c>
      <c r="H148" s="21">
        <f>VERILER!D371</f>
        <v>6.0564999999999998</v>
      </c>
      <c r="I148" s="5">
        <f t="shared" si="26"/>
        <v>-1.2225793305831085E-2</v>
      </c>
      <c r="J148" s="5">
        <f>$H$252*EXP(I148)</f>
        <v>6.4653705512966892</v>
      </c>
      <c r="K148" s="23">
        <f>VERILER!E371</f>
        <v>4.7023000000000002E-2</v>
      </c>
      <c r="L148" s="5">
        <f t="shared" si="27"/>
        <v>-1.288895462879933E-2</v>
      </c>
      <c r="M148" s="5">
        <f>$K$252*EXP(L148)</f>
        <v>5.0897735477505091E-2</v>
      </c>
      <c r="N148" s="41">
        <f t="shared" si="22"/>
        <v>367270.37770168413</v>
      </c>
      <c r="O148" s="41">
        <f t="shared" si="23"/>
        <v>377067.8689468762</v>
      </c>
      <c r="P148" s="41">
        <f t="shared" si="28"/>
        <v>377129.17386979976</v>
      </c>
      <c r="Q148" s="41">
        <f t="shared" si="29"/>
        <v>377148.86408237246</v>
      </c>
      <c r="R148" s="41">
        <f t="shared" si="30"/>
        <v>377142.31522399012</v>
      </c>
    </row>
    <row r="149" spans="1:18" x14ac:dyDescent="0.25">
      <c r="A149" s="71">
        <f>VERILER!A372</f>
        <v>43423</v>
      </c>
      <c r="B149" s="21">
        <f>VERILER!B372</f>
        <v>6.8285999999999998</v>
      </c>
      <c r="C149" s="5">
        <f t="shared" si="24"/>
        <v>3.0757739109280627E-4</v>
      </c>
      <c r="D149" s="5">
        <f>$B$252*EXP(C149)</f>
        <v>7.5678273346517253</v>
      </c>
      <c r="E149" s="21">
        <f>VERILER!C372</f>
        <v>5.3231000000000002</v>
      </c>
      <c r="F149" s="5">
        <f t="shared" si="25"/>
        <v>-3.3945064148662922E-3</v>
      </c>
      <c r="G149" s="5">
        <f>$E$252*EXP(F149)</f>
        <v>5.7655953942934168</v>
      </c>
      <c r="H149" s="21">
        <f>VERILER!D372</f>
        <v>6.0774999999999997</v>
      </c>
      <c r="I149" s="5">
        <f t="shared" si="26"/>
        <v>3.4613517334215246E-3</v>
      </c>
      <c r="J149" s="5">
        <f>$H$252*EXP(I149)</f>
        <v>6.567593453314621</v>
      </c>
      <c r="K149" s="23">
        <f>VERILER!E372</f>
        <v>4.7099000000000002E-2</v>
      </c>
      <c r="L149" s="5">
        <f t="shared" si="27"/>
        <v>1.6149256606794234E-3</v>
      </c>
      <c r="M149" s="5">
        <f>$K$252*EXP(L149)</f>
        <v>5.1641329604661543E-2</v>
      </c>
      <c r="N149" s="41">
        <f t="shared" si="22"/>
        <v>373365.30052261479</v>
      </c>
      <c r="O149" s="41">
        <f t="shared" si="23"/>
        <v>383368.37676959351</v>
      </c>
      <c r="P149" s="41">
        <f t="shared" si="28"/>
        <v>383331.41300670081</v>
      </c>
      <c r="Q149" s="41">
        <f t="shared" si="29"/>
        <v>383399.97401390516</v>
      </c>
      <c r="R149" s="41">
        <f t="shared" si="30"/>
        <v>383381.4628261684</v>
      </c>
    </row>
    <row r="150" spans="1:18" x14ac:dyDescent="0.25">
      <c r="A150" s="71">
        <f>VERILER!A373</f>
        <v>43424</v>
      </c>
      <c r="B150" s="21">
        <f>VERILER!B373</f>
        <v>6.8346999999999998</v>
      </c>
      <c r="C150" s="5">
        <f t="shared" si="24"/>
        <v>8.9290294515704713E-4</v>
      </c>
      <c r="D150" s="5">
        <f>$B$252*EXP(C150)</f>
        <v>7.5722582740239588</v>
      </c>
      <c r="E150" s="21">
        <f>VERILER!C373</f>
        <v>5.3272000000000004</v>
      </c>
      <c r="F150" s="5">
        <f t="shared" si="25"/>
        <v>7.699314014701687E-4</v>
      </c>
      <c r="G150" s="5">
        <f>$E$252*EXP(F150)</f>
        <v>5.7896559223009154</v>
      </c>
      <c r="H150" s="21">
        <f>VERILER!D373</f>
        <v>6.0934999999999997</v>
      </c>
      <c r="I150" s="5">
        <f t="shared" si="26"/>
        <v>2.6292020732786429E-3</v>
      </c>
      <c r="J150" s="5">
        <f>$H$252*EXP(I150)</f>
        <v>6.5621305059646238</v>
      </c>
      <c r="K150" s="23">
        <f>VERILER!E373</f>
        <v>4.7254999999999998E-2</v>
      </c>
      <c r="L150" s="5">
        <f t="shared" si="27"/>
        <v>3.3066990725424961E-3</v>
      </c>
      <c r="M150" s="5">
        <f>$K$252*EXP(L150)</f>
        <v>5.1728768975986751E-2</v>
      </c>
      <c r="N150" s="41">
        <f t="shared" si="22"/>
        <v>373517.22540990595</v>
      </c>
      <c r="O150" s="41">
        <f t="shared" si="23"/>
        <v>383526.15842692257</v>
      </c>
      <c r="P150" s="41">
        <f t="shared" si="28"/>
        <v>383524.92768865329</v>
      </c>
      <c r="Q150" s="41">
        <f t="shared" si="29"/>
        <v>383543.55202446779</v>
      </c>
      <c r="R150" s="41">
        <f t="shared" si="30"/>
        <v>383550.34713223553</v>
      </c>
    </row>
    <row r="151" spans="1:18" x14ac:dyDescent="0.25">
      <c r="A151" s="71">
        <f>VERILER!A374</f>
        <v>43425</v>
      </c>
      <c r="B151" s="21">
        <f>VERILER!B374</f>
        <v>6.8331999999999997</v>
      </c>
      <c r="C151" s="5">
        <f t="shared" si="24"/>
        <v>-2.1949238815360399E-4</v>
      </c>
      <c r="D151" s="5">
        <f>$B$252*EXP(C151)</f>
        <v>7.5638396125652916</v>
      </c>
      <c r="E151" s="21">
        <f>VERILER!C374</f>
        <v>5.3497000000000003</v>
      </c>
      <c r="F151" s="5">
        <f t="shared" si="25"/>
        <v>4.2147127550359945E-3</v>
      </c>
      <c r="G151" s="5">
        <f>$E$252*EXP(F151)</f>
        <v>5.8096344120738843</v>
      </c>
      <c r="H151" s="21">
        <f>VERILER!D374</f>
        <v>6.0934999999999997</v>
      </c>
      <c r="I151" s="5">
        <f t="shared" si="26"/>
        <v>0</v>
      </c>
      <c r="J151" s="5">
        <f>$H$252*EXP(I151)</f>
        <v>6.5449000000000002</v>
      </c>
      <c r="K151" s="23">
        <f>VERILER!E374</f>
        <v>4.7252000000000002E-2</v>
      </c>
      <c r="L151" s="5">
        <f t="shared" si="27"/>
        <v>-6.3487360745802151E-5</v>
      </c>
      <c r="M151" s="5">
        <f>$K$252*EXP(L151)</f>
        <v>5.1554726822558468E-2</v>
      </c>
      <c r="N151" s="41">
        <f t="shared" si="22"/>
        <v>373056.41099147405</v>
      </c>
      <c r="O151" s="41">
        <f t="shared" si="23"/>
        <v>383054.21630845946</v>
      </c>
      <c r="P151" s="41">
        <f t="shared" si="28"/>
        <v>383098.6470629563</v>
      </c>
      <c r="Q151" s="41">
        <f t="shared" si="29"/>
        <v>383056.41099147405</v>
      </c>
      <c r="R151" s="41">
        <f t="shared" si="30"/>
        <v>383055.7761380194</v>
      </c>
    </row>
    <row r="152" spans="1:18" x14ac:dyDescent="0.25">
      <c r="A152" s="71">
        <f>VERILER!A375</f>
        <v>43426</v>
      </c>
      <c r="B152" s="21">
        <f>VERILER!B375</f>
        <v>6.7882999999999996</v>
      </c>
      <c r="C152" s="5">
        <f t="shared" si="24"/>
        <v>-6.5925430560204992E-3</v>
      </c>
      <c r="D152" s="5">
        <f>$B$252*EXP(C152)</f>
        <v>7.5157881592811568</v>
      </c>
      <c r="E152" s="21">
        <f>VERILER!C375</f>
        <v>5.3029000000000002</v>
      </c>
      <c r="F152" s="5">
        <f t="shared" si="25"/>
        <v>-8.7866438427316451E-3</v>
      </c>
      <c r="G152" s="5">
        <f>$E$252*EXP(F152)</f>
        <v>5.7345901788885358</v>
      </c>
      <c r="H152" s="21">
        <f>VERILER!D375</f>
        <v>6.0496999999999996</v>
      </c>
      <c r="I152" s="5">
        <f t="shared" si="26"/>
        <v>-7.2139452449942959E-3</v>
      </c>
      <c r="J152" s="5">
        <f>$H$252*EXP(I152)</f>
        <v>6.4978553425781573</v>
      </c>
      <c r="K152" s="23">
        <f>VERILER!E375</f>
        <v>4.6829999999999997E-2</v>
      </c>
      <c r="L152" s="5">
        <f t="shared" si="27"/>
        <v>-8.9709578908231929E-3</v>
      </c>
      <c r="M152" s="5">
        <f>$K$252*EXP(L152)</f>
        <v>5.109754380766951E-2</v>
      </c>
      <c r="N152" s="41">
        <f t="shared" si="22"/>
        <v>370128.13883621438</v>
      </c>
      <c r="O152" s="41">
        <f t="shared" si="23"/>
        <v>380062.43023702217</v>
      </c>
      <c r="P152" s="41">
        <f t="shared" si="28"/>
        <v>380040.65729519335</v>
      </c>
      <c r="Q152" s="41">
        <f t="shared" si="29"/>
        <v>380056.25896421965</v>
      </c>
      <c r="R152" s="41">
        <f t="shared" si="30"/>
        <v>380038.8304471515</v>
      </c>
    </row>
    <row r="153" spans="1:18" x14ac:dyDescent="0.25">
      <c r="A153" s="71">
        <f>VERILER!A376</f>
        <v>43427</v>
      </c>
      <c r="B153" s="21">
        <f>VERILER!B376</f>
        <v>6.7690000000000001</v>
      </c>
      <c r="C153" s="5">
        <f t="shared" si="24"/>
        <v>-2.8471765082742537E-3</v>
      </c>
      <c r="D153" s="5">
        <f>$B$252*EXP(C153)</f>
        <v>7.543990321582724</v>
      </c>
      <c r="E153" s="21">
        <f>VERILER!C376</f>
        <v>5.2770999999999999</v>
      </c>
      <c r="F153" s="5">
        <f t="shared" si="25"/>
        <v>-4.8771363215247936E-3</v>
      </c>
      <c r="G153" s="5">
        <f>$E$252*EXP(F153)</f>
        <v>5.7570534839427481</v>
      </c>
      <c r="H153" s="21">
        <f>VERILER!D376</f>
        <v>6.0042</v>
      </c>
      <c r="I153" s="5">
        <f t="shared" si="26"/>
        <v>-7.5494596940973444E-3</v>
      </c>
      <c r="J153" s="5">
        <f>$H$252*EXP(I153)</f>
        <v>6.4956755839132523</v>
      </c>
      <c r="K153" s="23">
        <f>VERILER!E376</f>
        <v>4.6649999999999997E-2</v>
      </c>
      <c r="L153" s="5">
        <f t="shared" si="27"/>
        <v>-3.8510959020975344E-3</v>
      </c>
      <c r="M153" s="5">
        <f>$K$252*EXP(L153)</f>
        <v>5.1359827033952594E-2</v>
      </c>
      <c r="N153" s="41">
        <f t="shared" si="22"/>
        <v>370736.63988396112</v>
      </c>
      <c r="O153" s="41">
        <f t="shared" si="23"/>
        <v>380708.20861250878</v>
      </c>
      <c r="P153" s="41">
        <f t="shared" si="28"/>
        <v>380687.98725992528</v>
      </c>
      <c r="Q153" s="41">
        <f t="shared" si="29"/>
        <v>380661.42954295251</v>
      </c>
      <c r="R153" s="41">
        <f t="shared" si="30"/>
        <v>380698.2029845377</v>
      </c>
    </row>
    <row r="154" spans="1:18" x14ac:dyDescent="0.25">
      <c r="A154" s="71">
        <f>VERILER!A377</f>
        <v>43430</v>
      </c>
      <c r="B154" s="21">
        <f>VERILER!B377</f>
        <v>6.7206000000000001</v>
      </c>
      <c r="C154" s="5">
        <f t="shared" si="24"/>
        <v>-7.1759292628588616E-3</v>
      </c>
      <c r="D154" s="5">
        <f>$B$252*EXP(C154)</f>
        <v>7.511404830846506</v>
      </c>
      <c r="E154" s="21">
        <f>VERILER!C377</f>
        <v>5.2443999999999997</v>
      </c>
      <c r="F154" s="5">
        <f t="shared" si="25"/>
        <v>-6.2158637619454879E-3</v>
      </c>
      <c r="G154" s="5">
        <f>$E$252*EXP(F154)</f>
        <v>5.7493515150366674</v>
      </c>
      <c r="H154" s="21">
        <f>VERILER!D377</f>
        <v>5.9603999999999999</v>
      </c>
      <c r="I154" s="5">
        <f t="shared" si="26"/>
        <v>-7.3216314231602728E-3</v>
      </c>
      <c r="J154" s="5">
        <f>$H$252*EXP(I154)</f>
        <v>6.4971556510442694</v>
      </c>
      <c r="K154" s="23">
        <f>VERILER!E377</f>
        <v>4.6205999999999997E-2</v>
      </c>
      <c r="L154" s="5">
        <f t="shared" si="27"/>
        <v>-9.5632675081848296E-3</v>
      </c>
      <c r="M154" s="5">
        <f>$K$252*EXP(L154)</f>
        <v>5.1067287202572344E-2</v>
      </c>
      <c r="N154" s="41">
        <f t="shared" si="22"/>
        <v>370185.98586464958</v>
      </c>
      <c r="O154" s="41">
        <f t="shared" si="23"/>
        <v>380114.48342706647</v>
      </c>
      <c r="P154" s="41">
        <f t="shared" si="28"/>
        <v>380124.02001219272</v>
      </c>
      <c r="Q154" s="41">
        <f t="shared" si="29"/>
        <v>380113.03692890459</v>
      </c>
      <c r="R154" s="41">
        <f t="shared" si="30"/>
        <v>380090.80901577498</v>
      </c>
    </row>
    <row r="155" spans="1:18" x14ac:dyDescent="0.25">
      <c r="A155" s="71">
        <f>VERILER!A378</f>
        <v>43431</v>
      </c>
      <c r="B155" s="21">
        <f>VERILER!B378</f>
        <v>6.6695000000000002</v>
      </c>
      <c r="C155" s="5">
        <f t="shared" si="24"/>
        <v>-7.6325416646500308E-3</v>
      </c>
      <c r="D155" s="5">
        <f>$B$252*EXP(C155)</f>
        <v>7.5079758131714431</v>
      </c>
      <c r="E155" s="21">
        <f>VERILER!C378</f>
        <v>5.2366000000000001</v>
      </c>
      <c r="F155" s="5">
        <f t="shared" si="25"/>
        <v>-1.4884078694747283E-3</v>
      </c>
      <c r="G155" s="5">
        <f>$E$252*EXP(F155)</f>
        <v>5.7765956677598966</v>
      </c>
      <c r="H155" s="21">
        <f>VERILER!D378</f>
        <v>5.9259000000000004</v>
      </c>
      <c r="I155" s="5">
        <f t="shared" si="26"/>
        <v>-5.8050186992405434E-3</v>
      </c>
      <c r="J155" s="5">
        <f>$H$252*EXP(I155)</f>
        <v>6.5070167958526275</v>
      </c>
      <c r="K155" s="23">
        <f>VERILER!E378</f>
        <v>4.5989000000000002E-2</v>
      </c>
      <c r="L155" s="5">
        <f t="shared" si="27"/>
        <v>-4.7074223270969192E-3</v>
      </c>
      <c r="M155" s="5">
        <f>$K$252*EXP(L155)</f>
        <v>5.1315865082456828E-2</v>
      </c>
      <c r="N155" s="41">
        <f t="shared" si="22"/>
        <v>370727.68425899511</v>
      </c>
      <c r="O155" s="41">
        <f t="shared" si="23"/>
        <v>380651.64938115678</v>
      </c>
      <c r="P155" s="41">
        <f t="shared" si="28"/>
        <v>380712.81125159672</v>
      </c>
      <c r="Q155" s="41">
        <f t="shared" si="29"/>
        <v>380669.80223765422</v>
      </c>
      <c r="R155" s="41">
        <f t="shared" si="30"/>
        <v>380680.72066119395</v>
      </c>
    </row>
    <row r="156" spans="1:18" x14ac:dyDescent="0.25">
      <c r="A156" s="71">
        <f>VERILER!A379</f>
        <v>43432</v>
      </c>
      <c r="B156" s="21">
        <f>VERILER!B379</f>
        <v>6.6909999999999998</v>
      </c>
      <c r="C156" s="5">
        <f t="shared" si="24"/>
        <v>3.2184452017181438E-3</v>
      </c>
      <c r="D156" s="5">
        <f>$B$252*EXP(C156)</f>
        <v>7.5898883724417123</v>
      </c>
      <c r="E156" s="21">
        <f>VERILER!C379</f>
        <v>5.2485999999999997</v>
      </c>
      <c r="F156" s="5">
        <f t="shared" si="25"/>
        <v>2.2889416013529458E-3</v>
      </c>
      <c r="G156" s="5">
        <f>$E$252*EXP(F156)</f>
        <v>5.7984571515869066</v>
      </c>
      <c r="H156" s="21">
        <f>VERILER!D379</f>
        <v>5.9233000000000002</v>
      </c>
      <c r="I156" s="5">
        <f t="shared" si="26"/>
        <v>-4.3884819932612216E-4</v>
      </c>
      <c r="J156" s="5">
        <f>$H$252*EXP(I156)</f>
        <v>6.5420284125618053</v>
      </c>
      <c r="K156" s="23">
        <f>VERILER!E379</f>
        <v>4.6009000000000001E-2</v>
      </c>
      <c r="L156" s="5">
        <f t="shared" si="27"/>
        <v>4.3479206754650212E-4</v>
      </c>
      <c r="M156" s="5">
        <f>$K$252*EXP(L156)</f>
        <v>5.1580421883493877E-2</v>
      </c>
      <c r="N156" s="41">
        <f t="shared" si="22"/>
        <v>373251.7916676983</v>
      </c>
      <c r="O156" s="41">
        <f t="shared" si="23"/>
        <v>383284.02796727105</v>
      </c>
      <c r="P156" s="41">
        <f t="shared" si="28"/>
        <v>383274.70729997882</v>
      </c>
      <c r="Q156" s="41">
        <f t="shared" si="29"/>
        <v>383247.40414850292</v>
      </c>
      <c r="R156" s="41">
        <f t="shared" si="30"/>
        <v>383256.14053373144</v>
      </c>
    </row>
    <row r="157" spans="1:18" x14ac:dyDescent="0.25">
      <c r="A157" s="71">
        <f>VERILER!A380</f>
        <v>43433</v>
      </c>
      <c r="B157" s="21">
        <f>VERILER!B380</f>
        <v>6.5976999999999997</v>
      </c>
      <c r="C157" s="5">
        <f t="shared" si="24"/>
        <v>-1.4042236351740296E-2</v>
      </c>
      <c r="D157" s="5">
        <f>$B$252*EXP(C157)</f>
        <v>7.4600058810342249</v>
      </c>
      <c r="E157" s="21">
        <f>VERILER!C380</f>
        <v>5.1649000000000003</v>
      </c>
      <c r="F157" s="5">
        <f t="shared" si="25"/>
        <v>-1.6075633075034804E-2</v>
      </c>
      <c r="G157" s="5">
        <f>$E$252*EXP(F157)</f>
        <v>5.692942780932059</v>
      </c>
      <c r="H157" s="21">
        <f>VERILER!D380</f>
        <v>5.8737000000000004</v>
      </c>
      <c r="I157" s="5">
        <f t="shared" si="26"/>
        <v>-8.4089670714014245E-3</v>
      </c>
      <c r="J157" s="5">
        <f>$H$252*EXP(I157)</f>
        <v>6.490094901490723</v>
      </c>
      <c r="K157" s="23">
        <f>VERILER!E380</f>
        <v>4.5469000000000002E-2</v>
      </c>
      <c r="L157" s="5">
        <f t="shared" si="27"/>
        <v>-1.1806254453079841E-2</v>
      </c>
      <c r="M157" s="5">
        <f>$K$252*EXP(L157)</f>
        <v>5.095287230759199E-2</v>
      </c>
      <c r="N157" s="41">
        <f t="shared" ref="N157:N220" si="31">D157*$W$19+G157*$X$19+J157*$Y$19+M157*$Z$19</f>
        <v>368627.65030031482</v>
      </c>
      <c r="O157" s="41">
        <f t="shared" ref="O157:O220" si="32">D157*$W$31+G157*$X$31+J157*$Y$31+M157*$Z$31</f>
        <v>378488.20926011162</v>
      </c>
      <c r="P157" s="41">
        <f t="shared" si="28"/>
        <v>378468.1792032604</v>
      </c>
      <c r="Q157" s="41">
        <f t="shared" si="29"/>
        <v>378543.91319430975</v>
      </c>
      <c r="R157" s="41">
        <f t="shared" si="30"/>
        <v>378510.28195933806</v>
      </c>
    </row>
    <row r="158" spans="1:18" x14ac:dyDescent="0.25">
      <c r="A158" s="71">
        <f>VERILER!A381</f>
        <v>43434</v>
      </c>
      <c r="B158" s="21">
        <f>VERILER!B381</f>
        <v>6.5757000000000003</v>
      </c>
      <c r="C158" s="5">
        <f t="shared" si="24"/>
        <v>-3.3400671736608274E-3</v>
      </c>
      <c r="D158" s="5">
        <f>$B$252*EXP(C158)</f>
        <v>7.5402728753959716</v>
      </c>
      <c r="E158" s="21">
        <f>VERILER!C381</f>
        <v>5.157</v>
      </c>
      <c r="F158" s="5">
        <f t="shared" si="25"/>
        <v>-1.5307262311311483E-3</v>
      </c>
      <c r="G158" s="5">
        <f>$E$252*EXP(F158)</f>
        <v>5.7763512168677025</v>
      </c>
      <c r="H158" s="21">
        <f>VERILER!D381</f>
        <v>5.8678999999999997</v>
      </c>
      <c r="I158" s="5">
        <f t="shared" si="26"/>
        <v>-9.8794039513295617E-4</v>
      </c>
      <c r="J158" s="5">
        <f>$H$252*EXP(I158)</f>
        <v>6.5384372218533455</v>
      </c>
      <c r="K158" s="23">
        <f>VERILER!E381</f>
        <v>4.5342E-2</v>
      </c>
      <c r="L158" s="5">
        <f t="shared" si="27"/>
        <v>-2.7970198059000372E-3</v>
      </c>
      <c r="M158" s="5">
        <f>$K$252*EXP(L158)</f>
        <v>5.1413992742307943E-2</v>
      </c>
      <c r="N158" s="41">
        <f t="shared" si="31"/>
        <v>372162.12122944777</v>
      </c>
      <c r="O158" s="41">
        <f t="shared" si="32"/>
        <v>382128.77627590334</v>
      </c>
      <c r="P158" s="41">
        <f t="shared" si="28"/>
        <v>382146.82567677496</v>
      </c>
      <c r="Q158" s="41">
        <f t="shared" si="29"/>
        <v>382152.24670402089</v>
      </c>
      <c r="R158" s="41">
        <f t="shared" si="30"/>
        <v>382134.19011154323</v>
      </c>
    </row>
    <row r="159" spans="1:18" x14ac:dyDescent="0.25">
      <c r="A159" s="71">
        <f>VERILER!A382</f>
        <v>43437</v>
      </c>
      <c r="B159" s="21">
        <f>VERILER!B382</f>
        <v>6.6181000000000001</v>
      </c>
      <c r="C159" s="5">
        <f t="shared" si="24"/>
        <v>6.4272834152103294E-3</v>
      </c>
      <c r="D159" s="5">
        <f>$B$252*EXP(C159)</f>
        <v>7.614282213300485</v>
      </c>
      <c r="E159" s="21">
        <f>VERILER!C382</f>
        <v>5.1905999999999999</v>
      </c>
      <c r="F159" s="5">
        <f t="shared" si="25"/>
        <v>6.4942823634247396E-3</v>
      </c>
      <c r="G159" s="5">
        <f>$E$252*EXP(F159)</f>
        <v>5.822892984293194</v>
      </c>
      <c r="H159" s="21">
        <f>VERILER!D382</f>
        <v>5.8949999999999996</v>
      </c>
      <c r="I159" s="5">
        <f t="shared" si="26"/>
        <v>4.6077154352671037E-3</v>
      </c>
      <c r="J159" s="5">
        <f>$H$252*EXP(I159)</f>
        <v>6.5751266211080628</v>
      </c>
      <c r="K159" s="23">
        <f>VERILER!E382</f>
        <v>4.5624999999999999E-2</v>
      </c>
      <c r="L159" s="5">
        <f t="shared" si="27"/>
        <v>6.2220566360177178E-3</v>
      </c>
      <c r="M159" s="5">
        <f>$K$252*EXP(L159)</f>
        <v>5.1879796877067619E-2</v>
      </c>
      <c r="N159" s="41">
        <f t="shared" si="31"/>
        <v>374884.9413633878</v>
      </c>
      <c r="O159" s="41">
        <f t="shared" si="32"/>
        <v>384949.42119063059</v>
      </c>
      <c r="P159" s="41">
        <f t="shared" si="28"/>
        <v>384950.09552278282</v>
      </c>
      <c r="Q159" s="41">
        <f t="shared" si="29"/>
        <v>384931.12483618048</v>
      </c>
      <c r="R159" s="41">
        <f t="shared" si="30"/>
        <v>384947.3559017849</v>
      </c>
    </row>
    <row r="160" spans="1:18" x14ac:dyDescent="0.25">
      <c r="A160" s="71">
        <f>VERILER!A383</f>
        <v>43438</v>
      </c>
      <c r="B160" s="21">
        <f>VERILER!B383</f>
        <v>6.7282000000000002</v>
      </c>
      <c r="C160" s="5">
        <f t="shared" si="24"/>
        <v>1.6499329054386107E-2</v>
      </c>
      <c r="D160" s="5">
        <f>$B$252*EXP(C160)</f>
        <v>7.6913611308381569</v>
      </c>
      <c r="E160" s="21">
        <f>VERILER!C383</f>
        <v>5.2723000000000004</v>
      </c>
      <c r="F160" s="5">
        <f t="shared" si="25"/>
        <v>1.5617402549572531E-2</v>
      </c>
      <c r="G160" s="5">
        <f>$E$252*EXP(F160)</f>
        <v>5.8762589989596572</v>
      </c>
      <c r="H160" s="21">
        <f>VERILER!D383</f>
        <v>6.0068000000000001</v>
      </c>
      <c r="I160" s="5">
        <f t="shared" si="26"/>
        <v>1.8787626834654424E-2</v>
      </c>
      <c r="J160" s="5">
        <f>$H$252*EXP(I160)</f>
        <v>6.6690254995759126</v>
      </c>
      <c r="K160" s="23">
        <f>VERILER!E383</f>
        <v>4.6588999999999998E-2</v>
      </c>
      <c r="L160" s="5">
        <f t="shared" si="27"/>
        <v>2.0908649862257721E-2</v>
      </c>
      <c r="M160" s="5">
        <f>$K$252*EXP(L160)</f>
        <v>5.2647356975342459E-2</v>
      </c>
      <c r="N160" s="41">
        <f t="shared" si="31"/>
        <v>379468.50763698056</v>
      </c>
      <c r="O160" s="41">
        <f t="shared" si="32"/>
        <v>389634.86958376283</v>
      </c>
      <c r="P160" s="41">
        <f t="shared" si="28"/>
        <v>389625.90755221195</v>
      </c>
      <c r="Q160" s="41">
        <f t="shared" si="29"/>
        <v>389658.15988464805</v>
      </c>
      <c r="R160" s="41">
        <f t="shared" si="30"/>
        <v>389679.79530821345</v>
      </c>
    </row>
    <row r="161" spans="1:18" x14ac:dyDescent="0.25">
      <c r="A161" s="71">
        <f>VERILER!A384</f>
        <v>43439</v>
      </c>
      <c r="B161" s="21">
        <f>VERILER!B384</f>
        <v>6.8299000000000003</v>
      </c>
      <c r="C161" s="5">
        <f t="shared" si="24"/>
        <v>1.5002383442205502E-2</v>
      </c>
      <c r="D161" s="5">
        <f>$B$252*EXP(C161)</f>
        <v>7.6798561948217952</v>
      </c>
      <c r="E161" s="21">
        <f>VERILER!C384</f>
        <v>5.3733000000000004</v>
      </c>
      <c r="F161" s="5">
        <f t="shared" si="25"/>
        <v>1.8975544935366344E-2</v>
      </c>
      <c r="G161" s="5">
        <f>$E$252*EXP(F161)</f>
        <v>5.896025484134058</v>
      </c>
      <c r="H161" s="21">
        <f>VERILER!D384</f>
        <v>6.0929000000000002</v>
      </c>
      <c r="I161" s="5">
        <f t="shared" si="26"/>
        <v>1.4231998031303194E-2</v>
      </c>
      <c r="J161" s="5">
        <f>$H$252*EXP(I161)</f>
        <v>6.6387129936072462</v>
      </c>
      <c r="K161" s="23">
        <f>VERILER!E384</f>
        <v>4.7431000000000001E-2</v>
      </c>
      <c r="L161" s="5">
        <f t="shared" si="27"/>
        <v>1.7911561604617102E-2</v>
      </c>
      <c r="M161" s="5">
        <f>$K$252*EXP(L161)</f>
        <v>5.2489804417351744E-2</v>
      </c>
      <c r="N161" s="41">
        <f t="shared" si="31"/>
        <v>378568.46801362006</v>
      </c>
      <c r="O161" s="41">
        <f t="shared" si="32"/>
        <v>388719.62285443931</v>
      </c>
      <c r="P161" s="41">
        <f t="shared" si="28"/>
        <v>388760.03526131081</v>
      </c>
      <c r="Q161" s="41">
        <f t="shared" si="29"/>
        <v>388711.80556439591</v>
      </c>
      <c r="R161" s="41">
        <f t="shared" si="30"/>
        <v>388749.19737033517</v>
      </c>
    </row>
    <row r="162" spans="1:18" x14ac:dyDescent="0.25">
      <c r="A162" s="71">
        <f>VERILER!A385</f>
        <v>43440</v>
      </c>
      <c r="B162" s="21">
        <f>VERILER!B385</f>
        <v>6.8117999999999999</v>
      </c>
      <c r="C162" s="5">
        <f t="shared" si="24"/>
        <v>-2.6536297706747807E-3</v>
      </c>
      <c r="D162" s="5">
        <f>$B$252*EXP(C162)</f>
        <v>7.5454505776072853</v>
      </c>
      <c r="E162" s="21">
        <f>VERILER!C385</f>
        <v>5.3608000000000002</v>
      </c>
      <c r="F162" s="5">
        <f t="shared" si="25"/>
        <v>-2.3290272403616342E-3</v>
      </c>
      <c r="G162" s="5">
        <f>$E$252*EXP(F162)</f>
        <v>5.7717417899614754</v>
      </c>
      <c r="H162" s="21">
        <f>VERILER!D385</f>
        <v>6.0758999999999999</v>
      </c>
      <c r="I162" s="5">
        <f t="shared" si="26"/>
        <v>-2.7940324533846433E-3</v>
      </c>
      <c r="J162" s="5">
        <f>$H$252*EXP(I162)</f>
        <v>6.5266388599845717</v>
      </c>
      <c r="K162" s="23">
        <f>VERILER!E385</f>
        <v>4.7398000000000003E-2</v>
      </c>
      <c r="L162" s="5">
        <f t="shared" si="27"/>
        <v>-6.959896515222482E-4</v>
      </c>
      <c r="M162" s="5">
        <f>$K$252*EXP(L162)</f>
        <v>5.1522128650039009E-2</v>
      </c>
      <c r="N162" s="41">
        <f t="shared" si="31"/>
        <v>371850.55522826506</v>
      </c>
      <c r="O162" s="41">
        <f t="shared" si="32"/>
        <v>381824.05410819012</v>
      </c>
      <c r="P162" s="41">
        <f t="shared" si="28"/>
        <v>381827.29205665732</v>
      </c>
      <c r="Q162" s="41">
        <f t="shared" si="29"/>
        <v>381822.65390049008</v>
      </c>
      <c r="R162" s="41">
        <f t="shared" si="30"/>
        <v>381843.59775319602</v>
      </c>
    </row>
    <row r="163" spans="1:18" x14ac:dyDescent="0.25">
      <c r="A163" s="71">
        <f>VERILER!A386</f>
        <v>43441</v>
      </c>
      <c r="B163" s="21">
        <f>VERILER!B386</f>
        <v>6.7847999999999997</v>
      </c>
      <c r="C163" s="5">
        <f t="shared" si="24"/>
        <v>-3.9715863510527347E-3</v>
      </c>
      <c r="D163" s="5">
        <f>$B$252*EXP(C163)</f>
        <v>7.535512551748436</v>
      </c>
      <c r="E163" s="21">
        <f>VERILER!C386</f>
        <v>5.3257000000000003</v>
      </c>
      <c r="F163" s="5">
        <f t="shared" si="25"/>
        <v>-6.5690593217779336E-3</v>
      </c>
      <c r="G163" s="5">
        <f>$E$252*EXP(F163)</f>
        <v>5.7473212281748989</v>
      </c>
      <c r="H163" s="21">
        <f>VERILER!D386</f>
        <v>6.0571999999999999</v>
      </c>
      <c r="I163" s="5">
        <f t="shared" si="26"/>
        <v>-3.0824793015437027E-3</v>
      </c>
      <c r="J163" s="5">
        <f>$H$252*EXP(I163)</f>
        <v>6.5247565430635799</v>
      </c>
      <c r="K163" s="23">
        <f>VERILER!E386</f>
        <v>4.7094999999999998E-2</v>
      </c>
      <c r="L163" s="5">
        <f t="shared" si="27"/>
        <v>-6.4131954432277097E-3</v>
      </c>
      <c r="M163" s="5">
        <f>$K$252*EXP(L163)</f>
        <v>5.1228406472846946E-2</v>
      </c>
      <c r="N163" s="41">
        <f t="shared" si="31"/>
        <v>371371.43749716762</v>
      </c>
      <c r="O163" s="41">
        <f t="shared" si="32"/>
        <v>381331.80039684172</v>
      </c>
      <c r="P163" s="41">
        <f t="shared" si="28"/>
        <v>381305.96219497389</v>
      </c>
      <c r="Q163" s="41">
        <f t="shared" si="29"/>
        <v>381340.66016376839</v>
      </c>
      <c r="R163" s="41">
        <f t="shared" si="30"/>
        <v>381307.51074920356</v>
      </c>
    </row>
    <row r="164" spans="1:18" x14ac:dyDescent="0.25">
      <c r="A164" s="71">
        <f>VERILER!A387</f>
        <v>43444</v>
      </c>
      <c r="B164" s="21">
        <f>VERILER!B387</f>
        <v>6.7015000000000002</v>
      </c>
      <c r="C164" s="5">
        <f t="shared" si="24"/>
        <v>-1.2353434128938903E-2</v>
      </c>
      <c r="D164" s="5">
        <f>$B$252*EXP(C164)</f>
        <v>7.4726149997052236</v>
      </c>
      <c r="E164" s="21">
        <f>VERILER!C387</f>
        <v>5.2809999999999997</v>
      </c>
      <c r="F164" s="5">
        <f t="shared" si="25"/>
        <v>-8.4286846302500402E-3</v>
      </c>
      <c r="G164" s="5">
        <f>$E$252*EXP(F164)</f>
        <v>5.7366432957169939</v>
      </c>
      <c r="H164" s="21">
        <f>VERILER!D387</f>
        <v>6.0289000000000001</v>
      </c>
      <c r="I164" s="5">
        <f t="shared" si="26"/>
        <v>-4.683074229242426E-3</v>
      </c>
      <c r="J164" s="5">
        <f>$H$252*EXP(I164)</f>
        <v>6.5143214042792055</v>
      </c>
      <c r="K164" s="23">
        <f>VERILER!E387</f>
        <v>4.6764E-2</v>
      </c>
      <c r="L164" s="5">
        <f t="shared" si="27"/>
        <v>-7.0531621302079477E-3</v>
      </c>
      <c r="M164" s="5">
        <f>$K$252*EXP(L164)</f>
        <v>5.1195632487525213E-2</v>
      </c>
      <c r="N164" s="41">
        <f t="shared" si="31"/>
        <v>370004.86332987697</v>
      </c>
      <c r="O164" s="41">
        <f t="shared" si="32"/>
        <v>379882.08889290021</v>
      </c>
      <c r="P164" s="41">
        <f t="shared" si="28"/>
        <v>379920.93070130231</v>
      </c>
      <c r="Q164" s="41">
        <f t="shared" si="29"/>
        <v>379958.14207253035</v>
      </c>
      <c r="R164" s="41">
        <f t="shared" si="30"/>
        <v>379934.57986029424</v>
      </c>
    </row>
    <row r="165" spans="1:18" x14ac:dyDescent="0.25">
      <c r="A165" s="71">
        <f>VERILER!A388</f>
        <v>43445</v>
      </c>
      <c r="B165" s="21">
        <f>VERILER!B388</f>
        <v>6.7289000000000003</v>
      </c>
      <c r="C165" s="5">
        <f t="shared" ref="C165:C228" si="33">LN(B165/B164)</f>
        <v>4.0803011101501517E-3</v>
      </c>
      <c r="D165" s="5">
        <f>$B$252*EXP(C165)</f>
        <v>7.5964325822577043</v>
      </c>
      <c r="E165" s="21">
        <f>VERILER!C388</f>
        <v>5.3505000000000003</v>
      </c>
      <c r="F165" s="5">
        <f t="shared" ref="F165:F228" si="34">LN(E165/E164)</f>
        <v>1.3074540760122899E-2</v>
      </c>
      <c r="G165" s="5">
        <f>$E$252*EXP(F165)</f>
        <v>5.8613354667676578</v>
      </c>
      <c r="H165" s="21">
        <f>VERILER!D388</f>
        <v>6.0880000000000001</v>
      </c>
      <c r="I165" s="5">
        <f t="shared" ref="I165:I228" si="35">LN(H165/H164)</f>
        <v>9.7550476882638602E-3</v>
      </c>
      <c r="J165" s="5">
        <f>$H$252*EXP(I165)</f>
        <v>6.6090582361624843</v>
      </c>
      <c r="K165" s="23">
        <f>VERILER!E388</f>
        <v>4.7195000000000001E-2</v>
      </c>
      <c r="L165" s="5">
        <f t="shared" ref="L165:L228" si="36">LN(K165/K164)</f>
        <v>9.1742786323351644E-3</v>
      </c>
      <c r="M165" s="5">
        <f>$K$252*EXP(L165)</f>
        <v>5.2033183859379002E-2</v>
      </c>
      <c r="N165" s="41">
        <f t="shared" si="31"/>
        <v>376034.9088723546</v>
      </c>
      <c r="O165" s="41">
        <f t="shared" si="32"/>
        <v>386075.79524107795</v>
      </c>
      <c r="P165" s="41">
        <f t="shared" ref="P165:P228" si="37">D165*$W$32+G165*$X$32+J165*$Y$32+M165*$Z$32</f>
        <v>386166.51273525931</v>
      </c>
      <c r="Q165" s="41">
        <f t="shared" ref="Q165:Q228" si="38">D165*$W$33+G165*$X$33+J165*$Y$33+M165*$Z$33</f>
        <v>386132.93670496083</v>
      </c>
      <c r="R165" s="41">
        <f t="shared" ref="R165:R228" si="39">D165*$W$34+G165*$X$34+J165*$Y$34+M165*$Z$34</f>
        <v>386127.0737855357</v>
      </c>
    </row>
    <row r="166" spans="1:18" x14ac:dyDescent="0.25">
      <c r="A166" s="71">
        <f>VERILER!A389</f>
        <v>43446</v>
      </c>
      <c r="B166" s="21">
        <f>VERILER!B389</f>
        <v>6.7070999999999996</v>
      </c>
      <c r="C166" s="5">
        <f t="shared" si="33"/>
        <v>-3.2450162443784371E-3</v>
      </c>
      <c r="D166" s="5">
        <f>$B$252*EXP(C166)</f>
        <v>7.5409896194028736</v>
      </c>
      <c r="E166" s="21">
        <f>VERILER!C389</f>
        <v>5.3632999999999997</v>
      </c>
      <c r="F166" s="5">
        <f t="shared" si="34"/>
        <v>2.3894427915519957E-3</v>
      </c>
      <c r="G166" s="5">
        <f>$E$252*EXP(F166)</f>
        <v>5.7990399327165676</v>
      </c>
      <c r="H166" s="21">
        <f>VERILER!D389</f>
        <v>6.0763999999999996</v>
      </c>
      <c r="I166" s="5">
        <f t="shared" si="35"/>
        <v>-1.907205208014247E-3</v>
      </c>
      <c r="J166" s="5">
        <f>$H$252*EXP(I166)</f>
        <v>6.532429428383705</v>
      </c>
      <c r="K166" s="23">
        <f>VERILER!E389</f>
        <v>4.7164999999999999E-2</v>
      </c>
      <c r="L166" s="5">
        <f t="shared" si="36"/>
        <v>-6.3586267509128567E-4</v>
      </c>
      <c r="M166" s="5">
        <f>$K$252*EXP(L166)</f>
        <v>5.152522661298866E-2</v>
      </c>
      <c r="N166" s="41">
        <f t="shared" si="31"/>
        <v>372230.64913101878</v>
      </c>
      <c r="O166" s="41">
        <f t="shared" si="32"/>
        <v>382198.25156232261</v>
      </c>
      <c r="P166" s="41">
        <f t="shared" si="37"/>
        <v>382254.57212886948</v>
      </c>
      <c r="Q166" s="41">
        <f t="shared" si="38"/>
        <v>382211.59525454044</v>
      </c>
      <c r="R166" s="41">
        <f t="shared" si="39"/>
        <v>382224.29252544616</v>
      </c>
    </row>
    <row r="167" spans="1:18" x14ac:dyDescent="0.25">
      <c r="A167" s="71">
        <f>VERILER!A390</f>
        <v>43447</v>
      </c>
      <c r="B167" s="21">
        <f>VERILER!B390</f>
        <v>6.7728000000000002</v>
      </c>
      <c r="C167" s="5">
        <f t="shared" si="33"/>
        <v>9.7479239823362197E-3</v>
      </c>
      <c r="D167" s="5">
        <f>$B$252*EXP(C167)</f>
        <v>7.6396085342398363</v>
      </c>
      <c r="E167" s="21">
        <f>VERILER!C390</f>
        <v>5.3611000000000004</v>
      </c>
      <c r="F167" s="5">
        <f t="shared" si="34"/>
        <v>-4.1027936870305625E-4</v>
      </c>
      <c r="G167" s="5">
        <f>$E$252*EXP(F167)</f>
        <v>5.7828269386385251</v>
      </c>
      <c r="H167" s="21">
        <f>VERILER!D390</f>
        <v>6.0997000000000003</v>
      </c>
      <c r="I167" s="5">
        <f t="shared" si="35"/>
        <v>3.8271742906343443E-3</v>
      </c>
      <c r="J167" s="5">
        <f>$H$252*EXP(I167)</f>
        <v>6.5699964666578907</v>
      </c>
      <c r="K167" s="23">
        <f>VERILER!E390</f>
        <v>4.7147000000000001E-2</v>
      </c>
      <c r="L167" s="5">
        <f t="shared" si="36"/>
        <v>-3.8171176983948981E-4</v>
      </c>
      <c r="M167" s="5">
        <f>$K$252*EXP(L167)</f>
        <v>5.1538323460192943E-2</v>
      </c>
      <c r="N167" s="41">
        <f t="shared" si="31"/>
        <v>374676.12374573882</v>
      </c>
      <c r="O167" s="41">
        <f t="shared" si="32"/>
        <v>384774.07964322058</v>
      </c>
      <c r="P167" s="41">
        <f t="shared" si="37"/>
        <v>384672.02179358248</v>
      </c>
      <c r="Q167" s="41">
        <f t="shared" si="38"/>
        <v>384714.46881847922</v>
      </c>
      <c r="R167" s="41">
        <f t="shared" si="39"/>
        <v>384672.30735646712</v>
      </c>
    </row>
    <row r="168" spans="1:18" x14ac:dyDescent="0.25">
      <c r="A168" s="71">
        <f>VERILER!A391</f>
        <v>43448</v>
      </c>
      <c r="B168" s="21">
        <f>VERILER!B391</f>
        <v>6.7506000000000004</v>
      </c>
      <c r="C168" s="5">
        <f t="shared" si="33"/>
        <v>-3.2832009615780364E-3</v>
      </c>
      <c r="D168" s="5">
        <f>$B$252*EXP(C168)</f>
        <v>7.5407016743444366</v>
      </c>
      <c r="E168" s="21">
        <f>VERILER!C391</f>
        <v>5.3710000000000004</v>
      </c>
      <c r="F168" s="5">
        <f t="shared" si="34"/>
        <v>1.8449330155546504E-3</v>
      </c>
      <c r="G168" s="5">
        <f>$E$252*EXP(F168)</f>
        <v>5.7958831583070642</v>
      </c>
      <c r="H168" s="21">
        <f>VERILER!D391</f>
        <v>6.0754999999999999</v>
      </c>
      <c r="I168" s="5">
        <f t="shared" si="35"/>
        <v>-3.9752992754754028E-3</v>
      </c>
      <c r="J168" s="5">
        <f>$H$252*EXP(I168)</f>
        <v>6.5189337098545828</v>
      </c>
      <c r="K168" s="23">
        <f>VERILER!E391</f>
        <v>4.7182000000000002E-2</v>
      </c>
      <c r="L168" s="5">
        <f t="shared" si="36"/>
        <v>7.4208359266346891E-4</v>
      </c>
      <c r="M168" s="5">
        <f>$K$252*EXP(L168)</f>
        <v>5.1596274545570239E-2</v>
      </c>
      <c r="N168" s="41">
        <f t="shared" si="31"/>
        <v>371796.99544843176</v>
      </c>
      <c r="O168" s="41">
        <f t="shared" si="32"/>
        <v>381764.21727692214</v>
      </c>
      <c r="P168" s="41">
        <f t="shared" si="37"/>
        <v>381815.46180794755</v>
      </c>
      <c r="Q168" s="41">
        <f t="shared" si="38"/>
        <v>381757.32136609982</v>
      </c>
      <c r="R168" s="41">
        <f t="shared" si="39"/>
        <v>381804.41903847986</v>
      </c>
    </row>
    <row r="169" spans="1:18" x14ac:dyDescent="0.25">
      <c r="A169" s="71">
        <f>VERILER!A392</f>
        <v>43451</v>
      </c>
      <c r="B169" s="21">
        <f>VERILER!B392</f>
        <v>6.7651000000000003</v>
      </c>
      <c r="C169" s="5">
        <f t="shared" si="33"/>
        <v>2.1456536565564997E-3</v>
      </c>
      <c r="D169" s="5">
        <f>$B$252*EXP(C169)</f>
        <v>7.5817503703374518</v>
      </c>
      <c r="E169" s="21">
        <f>VERILER!C392</f>
        <v>5.3765999999999998</v>
      </c>
      <c r="F169" s="5">
        <f t="shared" si="34"/>
        <v>1.0420932127694134E-3</v>
      </c>
      <c r="G169" s="5">
        <f>$E$252*EXP(F169)</f>
        <v>5.7912318599888284</v>
      </c>
      <c r="H169" s="21">
        <f>VERILER!D392</f>
        <v>6.0910000000000002</v>
      </c>
      <c r="I169" s="5">
        <f t="shared" si="35"/>
        <v>2.547981487818238E-3</v>
      </c>
      <c r="J169" s="5">
        <f>$H$252*EXP(I169)</f>
        <v>6.5615975475269535</v>
      </c>
      <c r="K169" s="23">
        <f>VERILER!E392</f>
        <v>4.7314000000000002E-2</v>
      </c>
      <c r="L169" s="5">
        <f t="shared" si="36"/>
        <v>2.7937708655752956E-3</v>
      </c>
      <c r="M169" s="5">
        <f>$K$252*EXP(L169)</f>
        <v>5.1702242634903139E-2</v>
      </c>
      <c r="N169" s="41">
        <f t="shared" si="31"/>
        <v>373656.72484424897</v>
      </c>
      <c r="O169" s="41">
        <f t="shared" si="32"/>
        <v>383678.2044164351</v>
      </c>
      <c r="P169" s="41">
        <f t="shared" si="37"/>
        <v>383667.15120805462</v>
      </c>
      <c r="Q169" s="41">
        <f t="shared" si="38"/>
        <v>383682.23714776308</v>
      </c>
      <c r="R169" s="41">
        <f t="shared" si="39"/>
        <v>383684.70161505142</v>
      </c>
    </row>
    <row r="170" spans="1:18" x14ac:dyDescent="0.25">
      <c r="A170" s="71">
        <f>VERILER!A393</f>
        <v>43452</v>
      </c>
      <c r="B170" s="21">
        <f>VERILER!B393</f>
        <v>6.7571000000000003</v>
      </c>
      <c r="C170" s="5">
        <f t="shared" si="33"/>
        <v>-1.1832395517549969E-3</v>
      </c>
      <c r="D170" s="5">
        <f>$B$252*EXP(C170)</f>
        <v>7.5565534951441959</v>
      </c>
      <c r="E170" s="21">
        <f>VERILER!C393</f>
        <v>5.3503999999999996</v>
      </c>
      <c r="F170" s="5">
        <f t="shared" si="34"/>
        <v>-4.8848796679010278E-3</v>
      </c>
      <c r="G170" s="5">
        <f>$E$252*EXP(F170)</f>
        <v>5.7570089052561091</v>
      </c>
      <c r="H170" s="21">
        <f>VERILER!D393</f>
        <v>6.0838999999999999</v>
      </c>
      <c r="I170" s="5">
        <f t="shared" si="35"/>
        <v>-1.1663341472809127E-3</v>
      </c>
      <c r="J170" s="5">
        <f>$H$252*EXP(I170)</f>
        <v>6.5372709095386634</v>
      </c>
      <c r="K170" s="23">
        <f>VERILER!E393</f>
        <v>4.7467000000000002E-2</v>
      </c>
      <c r="L170" s="5">
        <f t="shared" si="36"/>
        <v>3.2284979668027497E-3</v>
      </c>
      <c r="M170" s="5">
        <f>$K$252*EXP(L170)</f>
        <v>5.172472388722154E-2</v>
      </c>
      <c r="N170" s="41">
        <f t="shared" si="31"/>
        <v>372208.9911546061</v>
      </c>
      <c r="O170" s="41">
        <f t="shared" si="32"/>
        <v>382197.16575660754</v>
      </c>
      <c r="P170" s="41">
        <f t="shared" si="37"/>
        <v>382160.26147413888</v>
      </c>
      <c r="Q170" s="41">
        <f t="shared" si="38"/>
        <v>382197.33461216645</v>
      </c>
      <c r="R170" s="41">
        <f t="shared" si="39"/>
        <v>382241.32830640045</v>
      </c>
    </row>
    <row r="171" spans="1:18" x14ac:dyDescent="0.25">
      <c r="A171" s="71">
        <f>VERILER!A394</f>
        <v>43453</v>
      </c>
      <c r="B171" s="21">
        <f>VERILER!B394</f>
        <v>6.7362000000000002</v>
      </c>
      <c r="C171" s="5">
        <f t="shared" si="33"/>
        <v>-3.097836217093967E-3</v>
      </c>
      <c r="D171" s="5">
        <f>$B$252*EXP(C171)</f>
        <v>7.542099584141126</v>
      </c>
      <c r="E171" s="21">
        <f>VERILER!C394</f>
        <v>5.3314000000000004</v>
      </c>
      <c r="F171" s="5">
        <f t="shared" si="34"/>
        <v>-3.5574566155266488E-3</v>
      </c>
      <c r="G171" s="5">
        <f>$E$252*EXP(F171)</f>
        <v>5.7646559659090917</v>
      </c>
      <c r="H171" s="21">
        <f>VERILER!D394</f>
        <v>6.0763999999999996</v>
      </c>
      <c r="I171" s="5">
        <f t="shared" si="35"/>
        <v>-1.2335223556961476E-3</v>
      </c>
      <c r="J171" s="5">
        <f>$H$252*EXP(I171)</f>
        <v>6.5368316967734517</v>
      </c>
      <c r="K171" s="23">
        <f>VERILER!E394</f>
        <v>4.7331999999999999E-2</v>
      </c>
      <c r="L171" s="5">
        <f t="shared" si="36"/>
        <v>-2.8481332347060195E-3</v>
      </c>
      <c r="M171" s="5">
        <f>$K$252*EXP(L171)</f>
        <v>5.1411364864010781E-2</v>
      </c>
      <c r="N171" s="41">
        <f t="shared" si="31"/>
        <v>372024.14081081247</v>
      </c>
      <c r="O171" s="41">
        <f t="shared" si="32"/>
        <v>381993.21038207819</v>
      </c>
      <c r="P171" s="41">
        <f t="shared" si="37"/>
        <v>381988.62944717612</v>
      </c>
      <c r="Q171" s="41">
        <f t="shared" si="38"/>
        <v>382011.81319201528</v>
      </c>
      <c r="R171" s="41">
        <f t="shared" si="39"/>
        <v>381995.69999930129</v>
      </c>
    </row>
    <row r="172" spans="1:18" x14ac:dyDescent="0.25">
      <c r="A172" s="71">
        <f>VERILER!A395</f>
        <v>43454</v>
      </c>
      <c r="B172" s="21">
        <f>VERILER!B395</f>
        <v>6.6558000000000002</v>
      </c>
      <c r="C172" s="5">
        <f t="shared" si="33"/>
        <v>-1.2007312720119911E-2</v>
      </c>
      <c r="D172" s="5">
        <f>$B$252*EXP(C172)</f>
        <v>7.4752018793978801</v>
      </c>
      <c r="E172" s="21">
        <f>VERILER!C395</f>
        <v>5.26</v>
      </c>
      <c r="F172" s="5">
        <f t="shared" si="34"/>
        <v>-1.3482841103045609E-2</v>
      </c>
      <c r="G172" s="5">
        <f>$E$252*EXP(F172)</f>
        <v>5.7077225494241652</v>
      </c>
      <c r="H172" s="21">
        <f>VERILER!D395</f>
        <v>6.0206</v>
      </c>
      <c r="I172" s="5">
        <f t="shared" si="35"/>
        <v>-9.2254932230570203E-3</v>
      </c>
      <c r="J172" s="5">
        <f>$H$252*EXP(I172)</f>
        <v>6.484797732209862</v>
      </c>
      <c r="K172" s="23">
        <f>VERILER!E395</f>
        <v>4.6940000000000003E-2</v>
      </c>
      <c r="L172" s="5">
        <f t="shared" si="36"/>
        <v>-8.3164090994348842E-3</v>
      </c>
      <c r="M172" s="5">
        <f>$K$252*EXP(L172)</f>
        <v>5.1131000591565966E-2</v>
      </c>
      <c r="N172" s="41">
        <f t="shared" si="31"/>
        <v>368862.28571066231</v>
      </c>
      <c r="O172" s="41">
        <f t="shared" si="32"/>
        <v>378742.93058462691</v>
      </c>
      <c r="P172" s="41">
        <f t="shared" si="37"/>
        <v>378728.36216337641</v>
      </c>
      <c r="Q172" s="41">
        <f t="shared" si="38"/>
        <v>378770.45502143836</v>
      </c>
      <c r="R172" s="41">
        <f t="shared" si="39"/>
        <v>378779.46647631767</v>
      </c>
    </row>
    <row r="173" spans="1:18" x14ac:dyDescent="0.25">
      <c r="A173" s="71">
        <f>VERILER!A396</f>
        <v>43455</v>
      </c>
      <c r="B173" s="21">
        <f>VERILER!B396</f>
        <v>6.6718000000000002</v>
      </c>
      <c r="C173" s="5">
        <f t="shared" si="33"/>
        <v>2.4010335974393418E-3</v>
      </c>
      <c r="D173" s="5">
        <f>$B$252*EXP(C173)</f>
        <v>7.5836868445566283</v>
      </c>
      <c r="E173" s="21">
        <f>VERILER!C396</f>
        <v>5.2746000000000004</v>
      </c>
      <c r="F173" s="5">
        <f t="shared" si="34"/>
        <v>2.7718203534324993E-3</v>
      </c>
      <c r="G173" s="5">
        <f>$E$252*EXP(F173)</f>
        <v>5.8012577794676812</v>
      </c>
      <c r="H173" s="21">
        <f>VERILER!D396</f>
        <v>6.0342000000000002</v>
      </c>
      <c r="I173" s="5">
        <f t="shared" si="35"/>
        <v>2.2563635680392098E-3</v>
      </c>
      <c r="J173" s="5">
        <f>$H$252*EXP(I173)</f>
        <v>6.5596843470750423</v>
      </c>
      <c r="K173" s="23">
        <f>VERILER!E396</f>
        <v>4.7310999999999999E-2</v>
      </c>
      <c r="L173" s="5">
        <f t="shared" si="36"/>
        <v>7.8726361770921974E-3</v>
      </c>
      <c r="M173" s="5">
        <f>$K$252*EXP(L173)</f>
        <v>5.1965499318278645E-2</v>
      </c>
      <c r="N173" s="41">
        <f t="shared" si="31"/>
        <v>373754.96080710535</v>
      </c>
      <c r="O173" s="41">
        <f t="shared" si="32"/>
        <v>383778.99999097508</v>
      </c>
      <c r="P173" s="41">
        <f t="shared" si="37"/>
        <v>383782.71746109781</v>
      </c>
      <c r="Q173" s="41">
        <f t="shared" si="38"/>
        <v>383777.54991782521</v>
      </c>
      <c r="R173" s="41">
        <f t="shared" si="39"/>
        <v>383833.99787570356</v>
      </c>
    </row>
    <row r="174" spans="1:18" x14ac:dyDescent="0.25">
      <c r="A174" s="71">
        <f>VERILER!A397</f>
        <v>43458</v>
      </c>
      <c r="B174" s="21">
        <f>VERILER!B397</f>
        <v>6.6877000000000004</v>
      </c>
      <c r="C174" s="5">
        <f t="shared" si="33"/>
        <v>2.380329729018285E-3</v>
      </c>
      <c r="D174" s="5">
        <f>$B$252*EXP(C174)</f>
        <v>7.5835298345274147</v>
      </c>
      <c r="E174" s="21">
        <f>VERILER!C397</f>
        <v>5.2926000000000002</v>
      </c>
      <c r="F174" s="5">
        <f t="shared" si="34"/>
        <v>3.4067714075883678E-3</v>
      </c>
      <c r="G174" s="5">
        <f>$E$252*EXP(F174)</f>
        <v>5.804942463883517</v>
      </c>
      <c r="H174" s="21">
        <f>VERILER!D397</f>
        <v>6.0290999999999997</v>
      </c>
      <c r="I174" s="5">
        <f t="shared" si="35"/>
        <v>-8.4553982804855461E-4</v>
      </c>
      <c r="J174" s="5">
        <f>$H$252*EXP(I174)</f>
        <v>6.5393683653176886</v>
      </c>
      <c r="K174" s="23">
        <f>VERILER!E397</f>
        <v>4.7537999999999997E-2</v>
      </c>
      <c r="L174" s="5">
        <f t="shared" si="36"/>
        <v>4.7865646111899269E-3</v>
      </c>
      <c r="M174" s="5">
        <f>$K$252*EXP(L174)</f>
        <v>5.1805377269556759E-2</v>
      </c>
      <c r="N174" s="41">
        <f t="shared" si="31"/>
        <v>373163.96084323275</v>
      </c>
      <c r="O174" s="41">
        <f t="shared" si="32"/>
        <v>383187.7924928625</v>
      </c>
      <c r="P174" s="41">
        <f t="shared" si="37"/>
        <v>383198.08665372076</v>
      </c>
      <c r="Q174" s="41">
        <f t="shared" si="38"/>
        <v>383155.50901863293</v>
      </c>
      <c r="R174" s="41">
        <f t="shared" si="39"/>
        <v>383211.94122834405</v>
      </c>
    </row>
    <row r="175" spans="1:18" x14ac:dyDescent="0.25">
      <c r="A175" s="71">
        <f>VERILER!A398</f>
        <v>43459</v>
      </c>
      <c r="B175" s="21">
        <f>VERILER!B398</f>
        <v>6.7244999999999999</v>
      </c>
      <c r="C175" s="5">
        <f t="shared" si="33"/>
        <v>5.4875549644775052E-3</v>
      </c>
      <c r="D175" s="5">
        <f>$B$252*EXP(C175)</f>
        <v>7.607130216666417</v>
      </c>
      <c r="E175" s="21">
        <f>VERILER!C398</f>
        <v>5.3033999999999999</v>
      </c>
      <c r="F175" s="5">
        <f t="shared" si="34"/>
        <v>2.0385058021810572E-3</v>
      </c>
      <c r="G175" s="5">
        <f>$E$252*EXP(F175)</f>
        <v>5.7970051921550843</v>
      </c>
      <c r="H175" s="21">
        <f>VERILER!D398</f>
        <v>6.0419</v>
      </c>
      <c r="I175" s="5">
        <f t="shared" si="35"/>
        <v>2.1207861482202607E-3</v>
      </c>
      <c r="J175" s="5">
        <f>$H$252*EXP(I175)</f>
        <v>6.5587950622812707</v>
      </c>
      <c r="K175" s="23">
        <f>VERILER!E398</f>
        <v>4.7973000000000002E-2</v>
      </c>
      <c r="L175" s="5">
        <f t="shared" si="36"/>
        <v>9.1089614342549658E-3</v>
      </c>
      <c r="M175" s="5">
        <f>$K$252*EXP(L175)</f>
        <v>5.2029785308595235E-2</v>
      </c>
      <c r="N175" s="41">
        <f t="shared" si="31"/>
        <v>374043.83557084476</v>
      </c>
      <c r="O175" s="41">
        <f t="shared" si="32"/>
        <v>384098.86196257878</v>
      </c>
      <c r="P175" s="41">
        <f t="shared" si="37"/>
        <v>384064.24142052163</v>
      </c>
      <c r="Q175" s="41">
        <f t="shared" si="38"/>
        <v>384065.06593690271</v>
      </c>
      <c r="R175" s="41">
        <f t="shared" si="39"/>
        <v>384135.34131361899</v>
      </c>
    </row>
    <row r="176" spans="1:18" x14ac:dyDescent="0.25">
      <c r="A176" s="71">
        <f>VERILER!A399</f>
        <v>43460</v>
      </c>
      <c r="B176" s="21">
        <f>VERILER!B399</f>
        <v>6.6954000000000002</v>
      </c>
      <c r="C176" s="5">
        <f t="shared" si="33"/>
        <v>-4.3368498438932411E-3</v>
      </c>
      <c r="D176" s="5">
        <f>$B$252*EXP(C176)</f>
        <v>7.5327606067365611</v>
      </c>
      <c r="E176" s="21">
        <f>VERILER!C399</f>
        <v>5.2831999999999999</v>
      </c>
      <c r="F176" s="5">
        <f t="shared" si="34"/>
        <v>-3.816149569148389E-3</v>
      </c>
      <c r="G176" s="5">
        <f>$E$252*EXP(F176)</f>
        <v>5.7631648829053059</v>
      </c>
      <c r="H176" s="21">
        <f>VERILER!D399</f>
        <v>6.0185000000000004</v>
      </c>
      <c r="I176" s="5">
        <f t="shared" si="35"/>
        <v>-3.8804731788718342E-3</v>
      </c>
      <c r="J176" s="5">
        <f>$H$252*EXP(I176)</f>
        <v>6.5195519042023209</v>
      </c>
      <c r="K176" s="23">
        <f>VERILER!E399</f>
        <v>4.7690000000000003E-2</v>
      </c>
      <c r="L176" s="5">
        <f t="shared" si="36"/>
        <v>-5.9166203352817312E-3</v>
      </c>
      <c r="M176" s="5">
        <f>$K$252*EXP(L176)</f>
        <v>5.125385154149209E-2</v>
      </c>
      <c r="N176" s="41">
        <f t="shared" si="31"/>
        <v>371335.00021032029</v>
      </c>
      <c r="O176" s="41">
        <f t="shared" si="32"/>
        <v>381291.72561741376</v>
      </c>
      <c r="P176" s="41">
        <f t="shared" si="37"/>
        <v>381296.91143708047</v>
      </c>
      <c r="Q176" s="41">
        <f t="shared" si="38"/>
        <v>381296.27067159902</v>
      </c>
      <c r="R176" s="41">
        <f t="shared" si="39"/>
        <v>381276.00869425916</v>
      </c>
    </row>
    <row r="177" spans="1:18" x14ac:dyDescent="0.25">
      <c r="A177" s="71">
        <f>VERILER!A400</f>
        <v>43461</v>
      </c>
      <c r="B177" s="21">
        <f>VERILER!B400</f>
        <v>6.6760999999999999</v>
      </c>
      <c r="C177" s="5">
        <f t="shared" si="33"/>
        <v>-2.886738720810563E-3</v>
      </c>
      <c r="D177" s="5">
        <f>$B$252*EXP(C177)</f>
        <v>7.5436918705379812</v>
      </c>
      <c r="E177" s="21">
        <f>VERILER!C400</f>
        <v>5.2888999999999999</v>
      </c>
      <c r="F177" s="5">
        <f t="shared" si="34"/>
        <v>1.0783099956125689E-3</v>
      </c>
      <c r="G177" s="5">
        <f>$E$252*EXP(F177)</f>
        <v>5.7914416035735918</v>
      </c>
      <c r="H177" s="21">
        <f>VERILER!D400</f>
        <v>6.0244999999999997</v>
      </c>
      <c r="I177" s="5">
        <f t="shared" si="35"/>
        <v>9.964295435415571E-4</v>
      </c>
      <c r="J177" s="5">
        <f>$H$252*EXP(I177)</f>
        <v>6.5514247819224058</v>
      </c>
      <c r="K177" s="23">
        <f>VERILER!E400</f>
        <v>4.7579000000000003E-2</v>
      </c>
      <c r="L177" s="5">
        <f t="shared" si="36"/>
        <v>-2.3302448903184574E-3</v>
      </c>
      <c r="M177" s="5">
        <f>$K$252*EXP(L177)</f>
        <v>5.1437997106311598E-2</v>
      </c>
      <c r="N177" s="41">
        <f t="shared" si="31"/>
        <v>372756.33726210898</v>
      </c>
      <c r="O177" s="41">
        <f t="shared" si="32"/>
        <v>382727.51150113874</v>
      </c>
      <c r="P177" s="41">
        <f t="shared" si="37"/>
        <v>382767.12617791758</v>
      </c>
      <c r="Q177" s="41">
        <f t="shared" si="38"/>
        <v>382766.30652355286</v>
      </c>
      <c r="R177" s="41">
        <f t="shared" si="39"/>
        <v>382733.06194233545</v>
      </c>
    </row>
    <row r="178" spans="1:18" x14ac:dyDescent="0.25">
      <c r="A178" s="71">
        <f>VERILER!A401</f>
        <v>43462</v>
      </c>
      <c r="B178" s="21">
        <f>VERILER!B401</f>
        <v>6.6528</v>
      </c>
      <c r="C178" s="5">
        <f t="shared" si="33"/>
        <v>-3.4961660352062001E-3</v>
      </c>
      <c r="D178" s="5">
        <f>$B$252*EXP(C178)</f>
        <v>7.5390959392459678</v>
      </c>
      <c r="E178" s="21">
        <f>VERILER!C401</f>
        <v>5.2609000000000004</v>
      </c>
      <c r="F178" s="5">
        <f t="shared" si="34"/>
        <v>-5.3081699644596291E-3</v>
      </c>
      <c r="G178" s="5">
        <f>$E$252*EXP(F178)</f>
        <v>5.7545725349316497</v>
      </c>
      <c r="H178" s="21">
        <f>VERILER!D401</f>
        <v>6.0279999999999996</v>
      </c>
      <c r="I178" s="5">
        <f t="shared" si="35"/>
        <v>5.807923830550342E-4</v>
      </c>
      <c r="J178" s="5">
        <f>$H$252*EXP(I178)</f>
        <v>6.5487023321437468</v>
      </c>
      <c r="K178" s="23">
        <f>VERILER!E401</f>
        <v>4.7546999999999999E-2</v>
      </c>
      <c r="L178" s="5">
        <f t="shared" si="36"/>
        <v>-6.7279190141644046E-4</v>
      </c>
      <c r="M178" s="5">
        <f>$K$252*EXP(L178)</f>
        <v>5.1523323861367404E-2</v>
      </c>
      <c r="N178" s="41">
        <f t="shared" si="31"/>
        <v>372245.56678845512</v>
      </c>
      <c r="O178" s="41">
        <f t="shared" si="32"/>
        <v>382210.66617282631</v>
      </c>
      <c r="P178" s="41">
        <f t="shared" si="37"/>
        <v>382192.62572320527</v>
      </c>
      <c r="Q178" s="41">
        <f t="shared" si="38"/>
        <v>382251.37639921124</v>
      </c>
      <c r="R178" s="41">
        <f t="shared" si="39"/>
        <v>382238.8411321782</v>
      </c>
    </row>
    <row r="179" spans="1:18" x14ac:dyDescent="0.25">
      <c r="A179" s="71">
        <f>VERILER!A402</f>
        <v>43465</v>
      </c>
      <c r="B179" s="21">
        <f>VERILER!B402</f>
        <v>6.7134999999999998</v>
      </c>
      <c r="C179" s="5">
        <f t="shared" si="33"/>
        <v>9.0826058490689164E-3</v>
      </c>
      <c r="D179" s="5">
        <f>$B$252*EXP(C179)</f>
        <v>7.6345274546055792</v>
      </c>
      <c r="E179" s="21">
        <f>VERILER!C402</f>
        <v>5.2809999999999997</v>
      </c>
      <c r="F179" s="5">
        <f t="shared" si="34"/>
        <v>3.8133589499714971E-3</v>
      </c>
      <c r="G179" s="5">
        <f>$E$252*EXP(F179)</f>
        <v>5.8073031610560921</v>
      </c>
      <c r="H179" s="21">
        <f>VERILER!D402</f>
        <v>6.0422000000000002</v>
      </c>
      <c r="I179" s="5">
        <f t="shared" si="35"/>
        <v>2.3529032743641706E-3</v>
      </c>
      <c r="J179" s="5">
        <f>$H$252*EXP(I179)</f>
        <v>6.560317647644327</v>
      </c>
      <c r="K179" s="23">
        <f>VERILER!E402</f>
        <v>4.7829999999999998E-2</v>
      </c>
      <c r="L179" s="5">
        <f t="shared" si="36"/>
        <v>5.9343621738073456E-3</v>
      </c>
      <c r="M179" s="5">
        <f>$K$252*EXP(L179)</f>
        <v>5.1864873493595809E-2</v>
      </c>
      <c r="N179" s="41">
        <f t="shared" si="31"/>
        <v>374586.96020833403</v>
      </c>
      <c r="O179" s="41">
        <f t="shared" si="32"/>
        <v>384678.19998707378</v>
      </c>
      <c r="P179" s="41">
        <f t="shared" si="37"/>
        <v>384625.16659887554</v>
      </c>
      <c r="Q179" s="41">
        <f t="shared" si="38"/>
        <v>384610.51694356953</v>
      </c>
      <c r="R179" s="41">
        <f t="shared" si="39"/>
        <v>384646.48026217549</v>
      </c>
    </row>
    <row r="180" spans="1:18" x14ac:dyDescent="0.25">
      <c r="A180" s="71">
        <f>VERILER!A403</f>
        <v>43467</v>
      </c>
      <c r="B180" s="21">
        <f>VERILER!B403</f>
        <v>6.7643000000000004</v>
      </c>
      <c r="C180" s="5">
        <f t="shared" si="33"/>
        <v>7.5383579763363545E-3</v>
      </c>
      <c r="D180" s="5">
        <f>$B$252*EXP(C180)</f>
        <v>7.6227469501750216</v>
      </c>
      <c r="E180" s="21">
        <f>VERILER!C403</f>
        <v>5.3315999999999999</v>
      </c>
      <c r="F180" s="5">
        <f t="shared" si="34"/>
        <v>9.535907022929925E-3</v>
      </c>
      <c r="G180" s="5">
        <f>$E$252*EXP(F180)</f>
        <v>5.8406310017042227</v>
      </c>
      <c r="H180" s="21">
        <f>VERILER!D403</f>
        <v>6.1060999999999996</v>
      </c>
      <c r="I180" s="5">
        <f t="shared" si="35"/>
        <v>1.0520087473735793E-2</v>
      </c>
      <c r="J180" s="5">
        <f>$H$252*EXP(I180)</f>
        <v>6.6141163632451745</v>
      </c>
      <c r="K180" s="23">
        <f>VERILER!E403</f>
        <v>4.8751000000000003E-2</v>
      </c>
      <c r="L180" s="5">
        <f t="shared" si="36"/>
        <v>1.9072652361778571E-2</v>
      </c>
      <c r="M180" s="5">
        <f>$K$252*EXP(L180)</f>
        <v>5.2550785239389511E-2</v>
      </c>
      <c r="N180" s="41">
        <f t="shared" si="31"/>
        <v>376426.08369096176</v>
      </c>
      <c r="O180" s="41">
        <f t="shared" si="32"/>
        <v>386501.752120246</v>
      </c>
      <c r="P180" s="41">
        <f t="shared" si="37"/>
        <v>386521.89887747943</v>
      </c>
      <c r="Q180" s="41">
        <f t="shared" si="38"/>
        <v>386531.83987248503</v>
      </c>
      <c r="R180" s="41">
        <f t="shared" si="39"/>
        <v>386618.64066357311</v>
      </c>
    </row>
    <row r="181" spans="1:18" x14ac:dyDescent="0.25">
      <c r="A181" s="71">
        <f>VERILER!A404</f>
        <v>43468</v>
      </c>
      <c r="B181" s="21">
        <f>VERILER!B404</f>
        <v>6.8468</v>
      </c>
      <c r="C181" s="5">
        <f t="shared" si="33"/>
        <v>1.212260733241005E-2</v>
      </c>
      <c r="D181" s="5">
        <f>$B$252*EXP(C181)</f>
        <v>7.6577717428263075</v>
      </c>
      <c r="E181" s="21">
        <f>VERILER!C404</f>
        <v>5.4588000000000001</v>
      </c>
      <c r="F181" s="5">
        <f t="shared" si="34"/>
        <v>2.3577604634095712E-2</v>
      </c>
      <c r="G181" s="5">
        <f>$E$252*EXP(F181)</f>
        <v>5.9232218771100609</v>
      </c>
      <c r="H181" s="21">
        <f>VERILER!D404</f>
        <v>6.2057000000000002</v>
      </c>
      <c r="I181" s="5">
        <f t="shared" si="35"/>
        <v>1.6179953029585369E-2</v>
      </c>
      <c r="J181" s="5">
        <f>$H$252*EXP(I181)</f>
        <v>6.6516575113411189</v>
      </c>
      <c r="K181" s="23">
        <f>VERILER!E404</f>
        <v>5.0664000000000001E-2</v>
      </c>
      <c r="L181" s="5">
        <f t="shared" si="36"/>
        <v>3.8489889160145195E-2</v>
      </c>
      <c r="M181" s="5">
        <f>$K$252*EXP(L181)</f>
        <v>5.3581147299542574E-2</v>
      </c>
      <c r="N181" s="41">
        <f t="shared" si="31"/>
        <v>379006.63498368306</v>
      </c>
      <c r="O181" s="41">
        <f t="shared" si="32"/>
        <v>389128.5988232526</v>
      </c>
      <c r="P181" s="41">
        <f t="shared" si="37"/>
        <v>389245.21252138284</v>
      </c>
      <c r="Q181" s="41">
        <f t="shared" si="38"/>
        <v>389169.75055663474</v>
      </c>
      <c r="R181" s="41">
        <f t="shared" si="39"/>
        <v>389399.03719081724</v>
      </c>
    </row>
    <row r="182" spans="1:18" x14ac:dyDescent="0.25">
      <c r="A182" s="71">
        <f>VERILER!A405</f>
        <v>43469</v>
      </c>
      <c r="B182" s="21">
        <f>VERILER!B405</f>
        <v>6.8369999999999997</v>
      </c>
      <c r="C182" s="5">
        <f t="shared" si="33"/>
        <v>-1.4323509077153267E-3</v>
      </c>
      <c r="D182" s="5">
        <f>$B$252*EXP(C182)</f>
        <v>7.5546713063036748</v>
      </c>
      <c r="E182" s="21">
        <f>VERILER!C405</f>
        <v>5.4088000000000003</v>
      </c>
      <c r="F182" s="5">
        <f t="shared" si="34"/>
        <v>-9.2017285874905069E-3</v>
      </c>
      <c r="G182" s="5">
        <f>$E$252*EXP(F182)</f>
        <v>5.7322103319410864</v>
      </c>
      <c r="H182" s="21">
        <f>VERILER!D405</f>
        <v>6.1687000000000003</v>
      </c>
      <c r="I182" s="5">
        <f t="shared" si="35"/>
        <v>-5.9801057449358659E-3</v>
      </c>
      <c r="J182" s="5">
        <f>$H$252*EXP(I182)</f>
        <v>6.5058776012375716</v>
      </c>
      <c r="K182" s="23">
        <f>VERILER!E405</f>
        <v>4.9957000000000001E-2</v>
      </c>
      <c r="L182" s="5">
        <f t="shared" si="36"/>
        <v>-1.4052963798138595E-2</v>
      </c>
      <c r="M182" s="5">
        <f>$K$252*EXP(L182)</f>
        <v>5.0838524514448133E-2</v>
      </c>
      <c r="N182" s="41">
        <f t="shared" si="31"/>
        <v>370902.35340253799</v>
      </c>
      <c r="O182" s="41">
        <f t="shared" si="32"/>
        <v>380888.04014671047</v>
      </c>
      <c r="P182" s="41">
        <f t="shared" si="37"/>
        <v>380810.75818014477</v>
      </c>
      <c r="Q182" s="41">
        <f t="shared" si="38"/>
        <v>380842.73079751356</v>
      </c>
      <c r="R182" s="41">
        <f t="shared" si="39"/>
        <v>380762.80658428435</v>
      </c>
    </row>
    <row r="183" spans="1:18" x14ac:dyDescent="0.25">
      <c r="A183" s="71">
        <f>VERILER!A406</f>
        <v>43472</v>
      </c>
      <c r="B183" s="21">
        <f>VERILER!B406</f>
        <v>6.8183999999999996</v>
      </c>
      <c r="C183" s="5">
        <f t="shared" si="33"/>
        <v>-2.7241987057060931E-3</v>
      </c>
      <c r="D183" s="5">
        <f>$B$252*EXP(C183)</f>
        <v>7.5449181219833257</v>
      </c>
      <c r="E183" s="21">
        <f>VERILER!C406</f>
        <v>5.3597000000000001</v>
      </c>
      <c r="F183" s="5">
        <f t="shared" si="34"/>
        <v>-9.1192534272615099E-3</v>
      </c>
      <c r="G183" s="5">
        <f>$E$252*EXP(F183)</f>
        <v>5.7326831164028986</v>
      </c>
      <c r="H183" s="21">
        <f>VERILER!D406</f>
        <v>6.1284999999999998</v>
      </c>
      <c r="I183" s="5">
        <f t="shared" si="35"/>
        <v>-6.5380969979157372E-3</v>
      </c>
      <c r="J183" s="5">
        <f>$H$252*EXP(I183)</f>
        <v>6.5022483910710518</v>
      </c>
      <c r="K183" s="23">
        <f>VERILER!E406</f>
        <v>4.9392999999999999E-2</v>
      </c>
      <c r="L183" s="5">
        <f t="shared" si="36"/>
        <v>-1.1353921667422939E-2</v>
      </c>
      <c r="M183" s="5">
        <f>$K$252*EXP(L183)</f>
        <v>5.0975925175651055E-2</v>
      </c>
      <c r="N183" s="41">
        <f t="shared" si="31"/>
        <v>370665.64724347554</v>
      </c>
      <c r="O183" s="41">
        <f t="shared" si="32"/>
        <v>380638.44232903939</v>
      </c>
      <c r="P183" s="41">
        <f t="shared" si="37"/>
        <v>380574.86925205414</v>
      </c>
      <c r="Q183" s="41">
        <f t="shared" si="38"/>
        <v>380600.47954201489</v>
      </c>
      <c r="R183" s="41">
        <f t="shared" si="39"/>
        <v>380552.75015197683</v>
      </c>
    </row>
    <row r="184" spans="1:18" x14ac:dyDescent="0.25">
      <c r="A184" s="71">
        <f>VERILER!A407</f>
        <v>43473</v>
      </c>
      <c r="B184" s="21">
        <f>VERILER!B407</f>
        <v>6.9168000000000003</v>
      </c>
      <c r="C184" s="5">
        <f t="shared" si="33"/>
        <v>1.4328394705279591E-2</v>
      </c>
      <c r="D184" s="5">
        <f>$B$252*EXP(C184)</f>
        <v>7.6746818021823309</v>
      </c>
      <c r="E184" s="21">
        <f>VERILER!C407</f>
        <v>5.4264000000000001</v>
      </c>
      <c r="F184" s="5">
        <f t="shared" si="34"/>
        <v>1.2367927282663034E-2</v>
      </c>
      <c r="G184" s="5">
        <f>$E$252*EXP(F184)</f>
        <v>5.857195231076366</v>
      </c>
      <c r="H184" s="21">
        <f>VERILER!D407</f>
        <v>6.2134</v>
      </c>
      <c r="I184" s="5">
        <f t="shared" si="35"/>
        <v>1.3758228346424694E-2</v>
      </c>
      <c r="J184" s="5">
        <f>$H$252*EXP(I184)</f>
        <v>6.63556851758179</v>
      </c>
      <c r="K184" s="23">
        <f>VERILER!E407</f>
        <v>4.9731999999999998E-2</v>
      </c>
      <c r="L184" s="5">
        <f t="shared" si="36"/>
        <v>6.8398753421234585E-3</v>
      </c>
      <c r="M184" s="5">
        <f>$K$252*EXP(L184)</f>
        <v>5.191185908934464E-2</v>
      </c>
      <c r="N184" s="41">
        <f t="shared" si="31"/>
        <v>377950.42077988677</v>
      </c>
      <c r="O184" s="41">
        <f t="shared" si="32"/>
        <v>388094.73616179451</v>
      </c>
      <c r="P184" s="41">
        <f t="shared" si="37"/>
        <v>388074.86804372619</v>
      </c>
      <c r="Q184" s="41">
        <f t="shared" si="38"/>
        <v>388088.95386302297</v>
      </c>
      <c r="R184" s="41">
        <f t="shared" si="39"/>
        <v>388019.05398702138</v>
      </c>
    </row>
    <row r="185" spans="1:18" x14ac:dyDescent="0.25">
      <c r="A185" s="71">
        <f>VERILER!A408</f>
        <v>43474</v>
      </c>
      <c r="B185" s="21">
        <f>VERILER!B408</f>
        <v>6.9927999999999999</v>
      </c>
      <c r="C185" s="5">
        <f t="shared" si="33"/>
        <v>1.0927813352910766E-2</v>
      </c>
      <c r="D185" s="5">
        <f>$B$252*EXP(C185)</f>
        <v>7.6486277469349986</v>
      </c>
      <c r="E185" s="21">
        <f>VERILER!C408</f>
        <v>5.4973000000000001</v>
      </c>
      <c r="F185" s="5">
        <f t="shared" si="34"/>
        <v>1.2981131962466192E-2</v>
      </c>
      <c r="G185" s="5">
        <f>$E$252*EXP(F185)</f>
        <v>5.8607879920389205</v>
      </c>
      <c r="H185" s="21">
        <f>VERILER!D408</f>
        <v>6.2999000000000001</v>
      </c>
      <c r="I185" s="5">
        <f t="shared" si="35"/>
        <v>1.3825510110128966E-2</v>
      </c>
      <c r="J185" s="5">
        <f>$H$252*EXP(I185)</f>
        <v>6.636014985354235</v>
      </c>
      <c r="K185" s="23">
        <f>VERILER!E408</f>
        <v>5.0362999999999998E-2</v>
      </c>
      <c r="L185" s="5">
        <f t="shared" si="36"/>
        <v>1.2608189399333735E-2</v>
      </c>
      <c r="M185" s="5">
        <f>$K$252*EXP(L185)</f>
        <v>5.2212168302099252E-2</v>
      </c>
      <c r="N185" s="41">
        <f t="shared" si="31"/>
        <v>377638.96251525119</v>
      </c>
      <c r="O185" s="41">
        <f t="shared" si="32"/>
        <v>387748.83991520491</v>
      </c>
      <c r="P185" s="41">
        <f t="shared" si="37"/>
        <v>387769.62004141952</v>
      </c>
      <c r="Q185" s="41">
        <f t="shared" si="38"/>
        <v>387778.17775972281</v>
      </c>
      <c r="R185" s="41">
        <f t="shared" si="39"/>
        <v>387765.84259246505</v>
      </c>
    </row>
    <row r="186" spans="1:18" x14ac:dyDescent="0.25">
      <c r="A186" s="71">
        <f>VERILER!A409</f>
        <v>43475</v>
      </c>
      <c r="B186" s="21">
        <f>VERILER!B409</f>
        <v>6.9572000000000003</v>
      </c>
      <c r="C186" s="5">
        <f t="shared" si="33"/>
        <v>-5.1039537322798614E-3</v>
      </c>
      <c r="D186" s="5">
        <f>$B$252*EXP(C186)</f>
        <v>7.5269844125386118</v>
      </c>
      <c r="E186" s="21">
        <f>VERILER!C409</f>
        <v>5.4626000000000001</v>
      </c>
      <c r="F186" s="5">
        <f t="shared" si="34"/>
        <v>-6.3321957218990923E-3</v>
      </c>
      <c r="G186" s="5">
        <f>$E$252*EXP(F186)</f>
        <v>5.748682720608298</v>
      </c>
      <c r="H186" s="21">
        <f>VERILER!D409</f>
        <v>6.3007</v>
      </c>
      <c r="I186" s="5">
        <f t="shared" si="35"/>
        <v>1.2697808057947037E-4</v>
      </c>
      <c r="J186" s="5">
        <f>$H$252*EXP(I186)</f>
        <v>6.5457311116049466</v>
      </c>
      <c r="K186" s="23">
        <f>VERILER!E409</f>
        <v>5.0453999999999999E-2</v>
      </c>
      <c r="L186" s="5">
        <f t="shared" si="36"/>
        <v>1.8052515887911355E-3</v>
      </c>
      <c r="M186" s="5">
        <f>$K$252*EXP(L186)</f>
        <v>5.1651159224033516E-2</v>
      </c>
      <c r="N186" s="41">
        <f t="shared" si="31"/>
        <v>371928.64266471384</v>
      </c>
      <c r="O186" s="41">
        <f t="shared" si="32"/>
        <v>381877.73315779254</v>
      </c>
      <c r="P186" s="41">
        <f t="shared" si="37"/>
        <v>381865.52076851029</v>
      </c>
      <c r="Q186" s="41">
        <f t="shared" si="38"/>
        <v>381929.91252614028</v>
      </c>
      <c r="R186" s="41">
        <f t="shared" si="39"/>
        <v>381946.71148507798</v>
      </c>
    </row>
    <row r="187" spans="1:18" x14ac:dyDescent="0.25">
      <c r="A187" s="71">
        <f>VERILER!A410</f>
        <v>43476</v>
      </c>
      <c r="B187" s="21">
        <f>VERILER!B410</f>
        <v>6.9175000000000004</v>
      </c>
      <c r="C187" s="5">
        <f t="shared" si="33"/>
        <v>-5.7226618729171669E-3</v>
      </c>
      <c r="D187" s="5">
        <f>$B$252*EXP(C187)</f>
        <v>7.5223288463749789</v>
      </c>
      <c r="E187" s="21">
        <f>VERILER!C410</f>
        <v>5.4241999999999999</v>
      </c>
      <c r="F187" s="5">
        <f t="shared" si="34"/>
        <v>-7.0544437756612467E-3</v>
      </c>
      <c r="G187" s="5">
        <f>$E$252*EXP(F187)</f>
        <v>5.7445322447186316</v>
      </c>
      <c r="H187" s="21">
        <f>VERILER!D410</f>
        <v>6.2525000000000004</v>
      </c>
      <c r="I187" s="5">
        <f t="shared" si="35"/>
        <v>-7.6793545665787329E-3</v>
      </c>
      <c r="J187" s="5">
        <f>$H$252*EXP(I187)</f>
        <v>6.4948318837589474</v>
      </c>
      <c r="K187" s="23">
        <f>VERILER!E410</f>
        <v>4.9954999999999999E-2</v>
      </c>
      <c r="L187" s="5">
        <f t="shared" si="36"/>
        <v>-9.9394298938339457E-3</v>
      </c>
      <c r="M187" s="5">
        <f>$K$252*EXP(L187)</f>
        <v>5.1048081222499708E-2</v>
      </c>
      <c r="N187" s="41">
        <f t="shared" si="31"/>
        <v>370230.01977782935</v>
      </c>
      <c r="O187" s="41">
        <f t="shared" si="32"/>
        <v>380172.95659149002</v>
      </c>
      <c r="P187" s="41">
        <f t="shared" si="37"/>
        <v>380159.72358187876</v>
      </c>
      <c r="Q187" s="41">
        <f t="shared" si="38"/>
        <v>380153.52034125879</v>
      </c>
      <c r="R187" s="41">
        <f t="shared" si="39"/>
        <v>380131.11780771799</v>
      </c>
    </row>
    <row r="188" spans="1:18" x14ac:dyDescent="0.25">
      <c r="A188" s="71">
        <f>VERILER!A411</f>
        <v>43479</v>
      </c>
      <c r="B188" s="21">
        <f>VERILER!B411</f>
        <v>7.0652999999999997</v>
      </c>
      <c r="C188" s="5">
        <f t="shared" si="33"/>
        <v>2.1141045401036365E-2</v>
      </c>
      <c r="D188" s="5">
        <f>$B$252*EXP(C188)</f>
        <v>7.7271452331044452</v>
      </c>
      <c r="E188" s="21">
        <f>VERILER!C411</f>
        <v>5.5103</v>
      </c>
      <c r="F188" s="5">
        <f t="shared" si="34"/>
        <v>1.5748645029009998E-2</v>
      </c>
      <c r="G188" s="5">
        <f>$E$252*EXP(F188)</f>
        <v>5.8770302643707835</v>
      </c>
      <c r="H188" s="21">
        <f>VERILER!D411</f>
        <v>6.3209999999999997</v>
      </c>
      <c r="I188" s="5">
        <f t="shared" si="35"/>
        <v>1.089603972052443E-2</v>
      </c>
      <c r="J188" s="5">
        <f>$H$252*EXP(I188)</f>
        <v>6.6166034226309467</v>
      </c>
      <c r="K188" s="23">
        <f>VERILER!E411</f>
        <v>5.0833999999999997E-2</v>
      </c>
      <c r="L188" s="5">
        <f t="shared" si="36"/>
        <v>1.7442821862475463E-2</v>
      </c>
      <c r="M188" s="5">
        <f>$K$252*EXP(L188)</f>
        <v>5.2465206125512961E-2</v>
      </c>
      <c r="N188" s="41">
        <f t="shared" si="31"/>
        <v>378422.10443175421</v>
      </c>
      <c r="O188" s="41">
        <f t="shared" si="32"/>
        <v>388635.76543645246</v>
      </c>
      <c r="P188" s="41">
        <f t="shared" si="37"/>
        <v>388580.83751681744</v>
      </c>
      <c r="Q188" s="41">
        <f t="shared" si="38"/>
        <v>388531.66060928319</v>
      </c>
      <c r="R188" s="41">
        <f t="shared" si="39"/>
        <v>388598.06279428047</v>
      </c>
    </row>
    <row r="189" spans="1:18" x14ac:dyDescent="0.25">
      <c r="A189" s="71">
        <f>VERILER!A412</f>
        <v>43480</v>
      </c>
      <c r="B189" s="21">
        <f>VERILER!B412</f>
        <v>6.9909999999999997</v>
      </c>
      <c r="C189" s="5">
        <f t="shared" si="33"/>
        <v>-1.0571870550132237E-2</v>
      </c>
      <c r="D189" s="5">
        <f>$B$252*EXP(C189)</f>
        <v>7.4859398043961329</v>
      </c>
      <c r="E189" s="21">
        <f>VERILER!C412</f>
        <v>5.4401000000000002</v>
      </c>
      <c r="F189" s="5">
        <f t="shared" si="34"/>
        <v>-1.282162509180926E-2</v>
      </c>
      <c r="G189" s="5">
        <f>$E$252*EXP(F189)</f>
        <v>5.7114978349636134</v>
      </c>
      <c r="H189" s="21">
        <f>VERILER!D412</f>
        <v>6.2290999999999999</v>
      </c>
      <c r="I189" s="5">
        <f t="shared" si="35"/>
        <v>-1.4645563405773719E-2</v>
      </c>
      <c r="J189" s="5">
        <f>$H$252*EXP(I189)</f>
        <v>6.4497447539946213</v>
      </c>
      <c r="K189" s="23">
        <f>VERILER!E412</f>
        <v>4.9993000000000003E-2</v>
      </c>
      <c r="L189" s="5">
        <f t="shared" si="36"/>
        <v>-1.6682426420225969E-2</v>
      </c>
      <c r="M189" s="5">
        <f>$K$252*EXP(L189)</f>
        <v>5.0705022111185431E-2</v>
      </c>
      <c r="N189" s="41">
        <f t="shared" si="31"/>
        <v>367966.92024653527</v>
      </c>
      <c r="O189" s="41">
        <f t="shared" si="32"/>
        <v>377861.75839919684</v>
      </c>
      <c r="P189" s="41">
        <f t="shared" si="37"/>
        <v>377839.52246420039</v>
      </c>
      <c r="Q189" s="41">
        <f t="shared" si="38"/>
        <v>377821.53185862198</v>
      </c>
      <c r="R189" s="41">
        <f t="shared" si="39"/>
        <v>377801.47979329532</v>
      </c>
    </row>
    <row r="190" spans="1:18" x14ac:dyDescent="0.25">
      <c r="A190" s="71">
        <f>VERILER!A413</f>
        <v>43481</v>
      </c>
      <c r="B190" s="21">
        <f>VERILER!B413</f>
        <v>6.9368999999999996</v>
      </c>
      <c r="C190" s="5">
        <f t="shared" si="33"/>
        <v>-7.7686186839534812E-3</v>
      </c>
      <c r="D190" s="5">
        <f>$B$252*EXP(C190)</f>
        <v>7.5069542197110577</v>
      </c>
      <c r="E190" s="21">
        <f>VERILER!C413</f>
        <v>5.4036999999999997</v>
      </c>
      <c r="F190" s="5">
        <f t="shared" si="34"/>
        <v>-6.713538928622682E-3</v>
      </c>
      <c r="G190" s="5">
        <f>$E$252*EXP(F190)</f>
        <v>5.7464909174463701</v>
      </c>
      <c r="H190" s="21">
        <f>VERILER!D413</f>
        <v>6.1604999999999999</v>
      </c>
      <c r="I190" s="5">
        <f t="shared" si="35"/>
        <v>-1.107391700180203E-2</v>
      </c>
      <c r="J190" s="5">
        <f>$H$252*EXP(I190)</f>
        <v>6.4728221492671496</v>
      </c>
      <c r="K190" s="23">
        <f>VERILER!E413</f>
        <v>4.9614999999999999E-2</v>
      </c>
      <c r="L190" s="5">
        <f t="shared" si="36"/>
        <v>-7.589788261026493E-3</v>
      </c>
      <c r="M190" s="5">
        <f>$K$252*EXP(L190)</f>
        <v>5.1168166943372069E-2</v>
      </c>
      <c r="N190" s="41">
        <f t="shared" si="31"/>
        <v>369370.7036424813</v>
      </c>
      <c r="O190" s="41">
        <f t="shared" si="32"/>
        <v>379293.31843292614</v>
      </c>
      <c r="P190" s="41">
        <f t="shared" si="37"/>
        <v>379303.79310774844</v>
      </c>
      <c r="Q190" s="41">
        <f t="shared" si="38"/>
        <v>379260.57537355</v>
      </c>
      <c r="R190" s="41">
        <f t="shared" si="39"/>
        <v>379295.09305699932</v>
      </c>
    </row>
    <row r="191" spans="1:18" x14ac:dyDescent="0.25">
      <c r="A191" s="71">
        <f>VERILER!A414</f>
        <v>43482</v>
      </c>
      <c r="B191" s="21">
        <f>VERILER!B414</f>
        <v>6.8845000000000001</v>
      </c>
      <c r="C191" s="5">
        <f t="shared" si="33"/>
        <v>-7.5824809436044896E-3</v>
      </c>
      <c r="D191" s="5">
        <f>$B$252*EXP(C191)</f>
        <v>7.5083516772621781</v>
      </c>
      <c r="E191" s="21">
        <f>VERILER!C414</f>
        <v>5.3563000000000001</v>
      </c>
      <c r="F191" s="5">
        <f t="shared" si="34"/>
        <v>-8.8104659136851136E-3</v>
      </c>
      <c r="G191" s="5">
        <f>$E$252*EXP(F191)</f>
        <v>5.7344535707015565</v>
      </c>
      <c r="H191" s="21">
        <f>VERILER!D414</f>
        <v>6.1029999999999998</v>
      </c>
      <c r="I191" s="5">
        <f t="shared" si="35"/>
        <v>-9.3774895202280543E-3</v>
      </c>
      <c r="J191" s="5">
        <f>$H$252*EXP(I191)</f>
        <v>6.483812141871601</v>
      </c>
      <c r="K191" s="23">
        <f>VERILER!E414</f>
        <v>4.9107999999999999E-2</v>
      </c>
      <c r="L191" s="5">
        <f t="shared" si="36"/>
        <v>-1.0271253047611355E-2</v>
      </c>
      <c r="M191" s="5">
        <f>$K$252*EXP(L191)</f>
        <v>5.1031145097248813E-2</v>
      </c>
      <c r="N191" s="41">
        <f t="shared" si="31"/>
        <v>369587.28963182116</v>
      </c>
      <c r="O191" s="41">
        <f t="shared" si="32"/>
        <v>379511.75156726781</v>
      </c>
      <c r="P191" s="41">
        <f t="shared" si="37"/>
        <v>379499.57195689471</v>
      </c>
      <c r="Q191" s="41">
        <f t="shared" si="38"/>
        <v>379493.95305199805</v>
      </c>
      <c r="R191" s="41">
        <f t="shared" si="39"/>
        <v>379485.1027931635</v>
      </c>
    </row>
    <row r="192" spans="1:18" x14ac:dyDescent="0.25">
      <c r="A192" s="71">
        <f>VERILER!A415</f>
        <v>43483</v>
      </c>
      <c r="B192" s="21">
        <f>VERILER!B415</f>
        <v>6.9066000000000001</v>
      </c>
      <c r="C192" s="5">
        <f t="shared" si="33"/>
        <v>3.2049682646442352E-3</v>
      </c>
      <c r="D192" s="5">
        <f>$B$252*EXP(C192)</f>
        <v>7.5897860846829825</v>
      </c>
      <c r="E192" s="21">
        <f>VERILER!C415</f>
        <v>5.3429000000000002</v>
      </c>
      <c r="F192" s="5">
        <f t="shared" si="34"/>
        <v>-2.5048614861551033E-3</v>
      </c>
      <c r="G192" s="5">
        <f>$E$252*EXP(F192)</f>
        <v>5.7707270093161327</v>
      </c>
      <c r="H192" s="21">
        <f>VERILER!D415</f>
        <v>6.0907999999999998</v>
      </c>
      <c r="I192" s="5">
        <f t="shared" si="35"/>
        <v>-2.0010175779176138E-3</v>
      </c>
      <c r="J192" s="5">
        <f>$H$252*EXP(I192)</f>
        <v>6.5318166344420776</v>
      </c>
      <c r="K192" s="23">
        <f>VERILER!E415</f>
        <v>4.8697999999999998E-2</v>
      </c>
      <c r="L192" s="5">
        <f t="shared" si="36"/>
        <v>-8.383992835160007E-3</v>
      </c>
      <c r="M192" s="5">
        <f>$K$252*EXP(L192)</f>
        <v>5.1127545084303984E-2</v>
      </c>
      <c r="N192" s="41">
        <f t="shared" si="31"/>
        <v>372621.31490509876</v>
      </c>
      <c r="O192" s="41">
        <f t="shared" si="32"/>
        <v>382653.41600176517</v>
      </c>
      <c r="P192" s="41">
        <f t="shared" si="37"/>
        <v>382596.29763571511</v>
      </c>
      <c r="Q192" s="41">
        <f t="shared" si="38"/>
        <v>382601.32473632926</v>
      </c>
      <c r="R192" s="41">
        <f t="shared" si="39"/>
        <v>382537.82545327832</v>
      </c>
    </row>
    <row r="193" spans="1:18" x14ac:dyDescent="0.25">
      <c r="A193" s="71">
        <f>VERILER!A416</f>
        <v>43487</v>
      </c>
      <c r="B193" s="21">
        <f>VERILER!B416</f>
        <v>6.8800999999999997</v>
      </c>
      <c r="C193" s="5">
        <f t="shared" si="33"/>
        <v>-3.8442894435915535E-3</v>
      </c>
      <c r="D193" s="5">
        <f>$B$252*EXP(C193)</f>
        <v>7.5364718602496161</v>
      </c>
      <c r="E193" s="21">
        <f>VERILER!C416</f>
        <v>5.3453999999999997</v>
      </c>
      <c r="F193" s="5">
        <f t="shared" si="34"/>
        <v>4.6780124913989069E-4</v>
      </c>
      <c r="G193" s="5">
        <f>$E$252*EXP(F193)</f>
        <v>5.7879069568960668</v>
      </c>
      <c r="H193" s="21">
        <f>VERILER!D416</f>
        <v>6.0716000000000001</v>
      </c>
      <c r="I193" s="5">
        <f t="shared" si="35"/>
        <v>-3.1572742138731664E-3</v>
      </c>
      <c r="J193" s="5">
        <f>$H$252*EXP(I193)</f>
        <v>6.5242685427201685</v>
      </c>
      <c r="K193" s="23">
        <f>VERILER!E416</f>
        <v>4.8723000000000002E-2</v>
      </c>
      <c r="L193" s="5">
        <f t="shared" si="36"/>
        <v>5.1323637714216865E-4</v>
      </c>
      <c r="M193" s="5">
        <f>$K$252*EXP(L193)</f>
        <v>5.1584468232781643E-2</v>
      </c>
      <c r="N193" s="41">
        <f t="shared" si="31"/>
        <v>371812.65057758812</v>
      </c>
      <c r="O193" s="41">
        <f t="shared" si="32"/>
        <v>381774.28148136131</v>
      </c>
      <c r="P193" s="41">
        <f t="shared" si="37"/>
        <v>381817.32968444022</v>
      </c>
      <c r="Q193" s="41">
        <f t="shared" si="38"/>
        <v>381781.12762493821</v>
      </c>
      <c r="R193" s="41">
        <f t="shared" si="39"/>
        <v>381817.78425864282</v>
      </c>
    </row>
    <row r="194" spans="1:18" x14ac:dyDescent="0.25">
      <c r="A194" s="71">
        <f>VERILER!A417</f>
        <v>43488</v>
      </c>
      <c r="B194" s="21">
        <f>VERILER!B417</f>
        <v>6.8894000000000002</v>
      </c>
      <c r="C194" s="5">
        <f t="shared" si="33"/>
        <v>1.3508117817114024E-3</v>
      </c>
      <c r="D194" s="5">
        <f>$B$252*EXP(C194)</f>
        <v>7.575726471998955</v>
      </c>
      <c r="E194" s="21">
        <f>VERILER!C417</f>
        <v>5.3141999999999996</v>
      </c>
      <c r="F194" s="5">
        <f t="shared" si="34"/>
        <v>-5.8538949110608527E-3</v>
      </c>
      <c r="G194" s="5">
        <f>$E$252*EXP(F194)</f>
        <v>5.7514329778875286</v>
      </c>
      <c r="H194" s="21">
        <f>VERILER!D417</f>
        <v>6.0385999999999997</v>
      </c>
      <c r="I194" s="5">
        <f t="shared" si="35"/>
        <v>-5.4499647703223795E-3</v>
      </c>
      <c r="J194" s="5">
        <f>$H$252*EXP(I194)</f>
        <v>6.5093275479280583</v>
      </c>
      <c r="K194" s="23">
        <f>VERILER!E417</f>
        <v>4.8356000000000003E-2</v>
      </c>
      <c r="L194" s="5">
        <f t="shared" si="36"/>
        <v>-7.5608885208299824E-3</v>
      </c>
      <c r="M194" s="5">
        <f>$K$252*EXP(L194)</f>
        <v>5.1169645711470972E-2</v>
      </c>
      <c r="N194" s="41">
        <f t="shared" si="31"/>
        <v>371547.01786784845</v>
      </c>
      <c r="O194" s="41">
        <f t="shared" si="32"/>
        <v>381560.53511323733</v>
      </c>
      <c r="P194" s="41">
        <f t="shared" si="37"/>
        <v>381488.64992531843</v>
      </c>
      <c r="Q194" s="41">
        <f t="shared" si="38"/>
        <v>381492.66646129993</v>
      </c>
      <c r="R194" s="41">
        <f t="shared" si="39"/>
        <v>381471.69409878663</v>
      </c>
    </row>
    <row r="195" spans="1:18" x14ac:dyDescent="0.25">
      <c r="A195" s="71">
        <f>VERILER!A418</f>
        <v>43489</v>
      </c>
      <c r="B195" s="21">
        <f>VERILER!B418</f>
        <v>6.8674999999999997</v>
      </c>
      <c r="C195" s="5">
        <f t="shared" si="33"/>
        <v>-3.1838595177623298E-3</v>
      </c>
      <c r="D195" s="5">
        <f>$B$252*EXP(C195)</f>
        <v>7.5414508157459279</v>
      </c>
      <c r="E195" s="21">
        <f>VERILER!C418</f>
        <v>5.274</v>
      </c>
      <c r="F195" s="5">
        <f t="shared" si="34"/>
        <v>-7.5933951303602193E-3</v>
      </c>
      <c r="G195" s="5">
        <f>$E$252*EXP(F195)</f>
        <v>5.7414370554363785</v>
      </c>
      <c r="H195" s="21">
        <f>VERILER!D418</f>
        <v>5.9904999999999999</v>
      </c>
      <c r="I195" s="5">
        <f t="shared" si="35"/>
        <v>-7.9973159024280451E-3</v>
      </c>
      <c r="J195" s="5">
        <f>$H$252*EXP(I195)</f>
        <v>6.4927671066141164</v>
      </c>
      <c r="K195" s="23">
        <f>VERILER!E418</f>
        <v>4.7951000000000001E-2</v>
      </c>
      <c r="L195" s="5">
        <f t="shared" si="36"/>
        <v>-8.4106531704106272E-3</v>
      </c>
      <c r="M195" s="5">
        <f>$K$252*EXP(L195)</f>
        <v>5.1126182024981384E-2</v>
      </c>
      <c r="N195" s="41">
        <f t="shared" si="31"/>
        <v>370431.76419147436</v>
      </c>
      <c r="O195" s="41">
        <f t="shared" si="32"/>
        <v>380399.97622735548</v>
      </c>
      <c r="P195" s="41">
        <f t="shared" si="37"/>
        <v>380356.11781008105</v>
      </c>
      <c r="Q195" s="41">
        <f t="shared" si="38"/>
        <v>380352.10996698524</v>
      </c>
      <c r="R195" s="41">
        <f t="shared" si="39"/>
        <v>380348.0103656823</v>
      </c>
    </row>
    <row r="196" spans="1:18" x14ac:dyDescent="0.25">
      <c r="A196" s="71">
        <f>VERILER!A419</f>
        <v>43490</v>
      </c>
      <c r="B196" s="21">
        <f>VERILER!B419</f>
        <v>6.88</v>
      </c>
      <c r="C196" s="5">
        <f t="shared" si="33"/>
        <v>1.818512957960438E-3</v>
      </c>
      <c r="D196" s="5">
        <f>$B$252*EXP(C196)</f>
        <v>7.5792704768838739</v>
      </c>
      <c r="E196" s="21">
        <f>VERILER!C419</f>
        <v>5.2641</v>
      </c>
      <c r="F196" s="5">
        <f t="shared" si="34"/>
        <v>-1.8788971280325319E-3</v>
      </c>
      <c r="G196" s="5">
        <f>$E$252*EXP(F196)</f>
        <v>5.7743404095563138</v>
      </c>
      <c r="H196" s="21">
        <f>VERILER!D419</f>
        <v>5.9653999999999998</v>
      </c>
      <c r="I196" s="5">
        <f t="shared" si="35"/>
        <v>-4.1987699588288373E-3</v>
      </c>
      <c r="J196" s="5">
        <f>$H$252*EXP(I196)</f>
        <v>6.5174770820465735</v>
      </c>
      <c r="K196" s="23">
        <f>VERILER!E419</f>
        <v>4.7821000000000002E-2</v>
      </c>
      <c r="L196" s="5">
        <f t="shared" si="36"/>
        <v>-2.7147826053989972E-3</v>
      </c>
      <c r="M196" s="5">
        <f>$K$252*EXP(L196)</f>
        <v>5.141822105899773E-2</v>
      </c>
      <c r="N196" s="41">
        <f t="shared" si="31"/>
        <v>372098.59581611818</v>
      </c>
      <c r="O196" s="41">
        <f t="shared" si="32"/>
        <v>382116.79749067232</v>
      </c>
      <c r="P196" s="41">
        <f t="shared" si="37"/>
        <v>382079.82448506018</v>
      </c>
      <c r="Q196" s="41">
        <f t="shared" si="38"/>
        <v>382056.69614163355</v>
      </c>
      <c r="R196" s="41">
        <f t="shared" si="39"/>
        <v>382071.48480696301</v>
      </c>
    </row>
    <row r="197" spans="1:18" x14ac:dyDescent="0.25">
      <c r="A197" s="71">
        <f>VERILER!A420</f>
        <v>43493</v>
      </c>
      <c r="B197" s="21">
        <f>VERILER!B420</f>
        <v>6.9341999999999997</v>
      </c>
      <c r="C197" s="5">
        <f t="shared" si="33"/>
        <v>7.847038282061165E-3</v>
      </c>
      <c r="D197" s="5">
        <f>$B$252*EXP(C197)</f>
        <v>7.6251003052325572</v>
      </c>
      <c r="E197" s="21">
        <f>VERILER!C420</f>
        <v>5.2763</v>
      </c>
      <c r="F197" s="5">
        <f t="shared" si="34"/>
        <v>2.3149036939947572E-3</v>
      </c>
      <c r="G197" s="5">
        <f>$E$252*EXP(F197)</f>
        <v>5.7986076936228406</v>
      </c>
      <c r="H197" s="21">
        <f>VERILER!D420</f>
        <v>6.0190000000000001</v>
      </c>
      <c r="I197" s="5">
        <f t="shared" si="35"/>
        <v>8.9450214266458168E-3</v>
      </c>
      <c r="J197" s="5">
        <f>$H$252*EXP(I197)</f>
        <v>6.6037068930834479</v>
      </c>
      <c r="K197" s="23">
        <f>VERILER!E420</f>
        <v>4.8111000000000001E-2</v>
      </c>
      <c r="L197" s="5">
        <f t="shared" si="36"/>
        <v>6.0459676308455669E-3</v>
      </c>
      <c r="M197" s="5">
        <f>$K$252*EXP(L197)</f>
        <v>5.1870662219526985E-2</v>
      </c>
      <c r="N197" s="41">
        <f t="shared" si="31"/>
        <v>375660.85452917288</v>
      </c>
      <c r="O197" s="41">
        <f t="shared" si="32"/>
        <v>385739.63359894033</v>
      </c>
      <c r="P197" s="41">
        <f t="shared" si="37"/>
        <v>385684.03038069548</v>
      </c>
      <c r="Q197" s="41">
        <f t="shared" si="38"/>
        <v>385750.70600602269</v>
      </c>
      <c r="R197" s="41">
        <f t="shared" si="39"/>
        <v>385721.49734299944</v>
      </c>
    </row>
    <row r="198" spans="1:18" x14ac:dyDescent="0.25">
      <c r="A198" s="71">
        <f>VERILER!A421</f>
        <v>43494</v>
      </c>
      <c r="B198" s="21">
        <f>VERILER!B421</f>
        <v>7.0068999999999999</v>
      </c>
      <c r="C198" s="5">
        <f t="shared" si="33"/>
        <v>1.0429687616402353E-2</v>
      </c>
      <c r="D198" s="5">
        <f>$B$252*EXP(C198)</f>
        <v>7.6448187173718667</v>
      </c>
      <c r="E198" s="21">
        <f>VERILER!C421</f>
        <v>5.3338999999999999</v>
      </c>
      <c r="F198" s="5">
        <f t="shared" si="34"/>
        <v>1.0857583430482848E-2</v>
      </c>
      <c r="G198" s="5">
        <f>$E$252*EXP(F198)</f>
        <v>5.8483555294429808</v>
      </c>
      <c r="H198" s="21">
        <f>VERILER!D421</f>
        <v>6.101</v>
      </c>
      <c r="I198" s="5">
        <f t="shared" si="35"/>
        <v>1.3531559604081629E-2</v>
      </c>
      <c r="J198" s="5">
        <f>$H$252*EXP(I198)</f>
        <v>6.6340646120618043</v>
      </c>
      <c r="K198" s="23">
        <f>VERILER!E421</f>
        <v>4.8655999999999998E-2</v>
      </c>
      <c r="L198" s="5">
        <f t="shared" si="36"/>
        <v>1.1264289740227309E-2</v>
      </c>
      <c r="M198" s="5">
        <f>$K$252*EXP(L198)</f>
        <v>5.2142047515121276E-2</v>
      </c>
      <c r="N198" s="41">
        <f t="shared" si="31"/>
        <v>377391.97916837409</v>
      </c>
      <c r="O198" s="41">
        <f t="shared" si="32"/>
        <v>387496.82183227187</v>
      </c>
      <c r="P198" s="41">
        <f t="shared" si="37"/>
        <v>387501.14657735382</v>
      </c>
      <c r="Q198" s="41">
        <f t="shared" si="38"/>
        <v>387528.21442339988</v>
      </c>
      <c r="R198" s="41">
        <f t="shared" si="39"/>
        <v>387505.25887571753</v>
      </c>
    </row>
    <row r="199" spans="1:18" x14ac:dyDescent="0.25">
      <c r="A199" s="71">
        <f>VERILER!A422</f>
        <v>43495</v>
      </c>
      <c r="B199" s="21">
        <f>VERILER!B422</f>
        <v>6.9005000000000001</v>
      </c>
      <c r="C199" s="5">
        <f t="shared" si="33"/>
        <v>-1.5301505097758303E-2</v>
      </c>
      <c r="D199" s="5">
        <f>$B$252*EXP(C199)</f>
        <v>7.4506176411822631</v>
      </c>
      <c r="E199" s="21">
        <f>VERILER!C422</f>
        <v>5.2781000000000002</v>
      </c>
      <c r="F199" s="5">
        <f t="shared" si="34"/>
        <v>-1.0516493455221028E-2</v>
      </c>
      <c r="G199" s="5">
        <f>$E$252*EXP(F199)</f>
        <v>5.7246787753801156</v>
      </c>
      <c r="H199" s="21">
        <f>VERILER!D422</f>
        <v>6.0339</v>
      </c>
      <c r="I199" s="5">
        <f t="shared" si="35"/>
        <v>-1.1059124324567382E-2</v>
      </c>
      <c r="J199" s="5">
        <f>$H$252*EXP(I199)</f>
        <v>6.4729179003442061</v>
      </c>
      <c r="K199" s="23">
        <f>VERILER!E422</f>
        <v>4.8148999999999997E-2</v>
      </c>
      <c r="L199" s="5">
        <f t="shared" si="36"/>
        <v>-1.0474761338524482E-2</v>
      </c>
      <c r="M199" s="5">
        <f>$K$252*EXP(L199)</f>
        <v>5.1020760892798424E-2</v>
      </c>
      <c r="N199" s="41">
        <f t="shared" si="31"/>
        <v>368295.66547114111</v>
      </c>
      <c r="O199" s="41">
        <f t="shared" si="32"/>
        <v>378143.81515216979</v>
      </c>
      <c r="P199" s="41">
        <f t="shared" si="37"/>
        <v>378191.05158636637</v>
      </c>
      <c r="Q199" s="41">
        <f t="shared" si="38"/>
        <v>378185.68350097229</v>
      </c>
      <c r="R199" s="41">
        <f t="shared" si="39"/>
        <v>378191.46455039136</v>
      </c>
    </row>
    <row r="200" spans="1:18" x14ac:dyDescent="0.25">
      <c r="A200" s="71">
        <f>VERILER!A423</f>
        <v>43496</v>
      </c>
      <c r="B200" s="21">
        <f>VERILER!B423</f>
        <v>6.8297999999999996</v>
      </c>
      <c r="C200" s="5">
        <f t="shared" si="33"/>
        <v>-1.0298482168868816E-2</v>
      </c>
      <c r="D200" s="5">
        <f>$B$252*EXP(C200)</f>
        <v>7.4879866531410757</v>
      </c>
      <c r="E200" s="21">
        <f>VERILER!C423</f>
        <v>5.2108999999999996</v>
      </c>
      <c r="F200" s="5">
        <f t="shared" si="34"/>
        <v>-1.2813598904005878E-2</v>
      </c>
      <c r="G200" s="5">
        <f>$E$252*EXP(F200)</f>
        <v>5.7115436767018428</v>
      </c>
      <c r="H200" s="21">
        <f>VERILER!D423</f>
        <v>5.9870999999999999</v>
      </c>
      <c r="I200" s="5">
        <f t="shared" si="35"/>
        <v>-7.7864131852356955E-3</v>
      </c>
      <c r="J200" s="5">
        <f>$H$252*EXP(I200)</f>
        <v>6.4941365932481485</v>
      </c>
      <c r="K200" s="23">
        <f>VERILER!E423</f>
        <v>4.7834000000000002E-2</v>
      </c>
      <c r="L200" s="5">
        <f t="shared" si="36"/>
        <v>-6.5636858798111637E-3</v>
      </c>
      <c r="M200" s="5">
        <f>$K$252*EXP(L200)</f>
        <v>5.1220697667656655E-2</v>
      </c>
      <c r="N200" s="41">
        <f t="shared" si="31"/>
        <v>369381.40412834473</v>
      </c>
      <c r="O200" s="41">
        <f t="shared" si="32"/>
        <v>379278.94778460148</v>
      </c>
      <c r="P200" s="41">
        <f t="shared" si="37"/>
        <v>379254.08558568731</v>
      </c>
      <c r="Q200" s="41">
        <f t="shared" si="38"/>
        <v>379303.84235237888</v>
      </c>
      <c r="R200" s="41">
        <f t="shared" si="39"/>
        <v>379315.98220888636</v>
      </c>
    </row>
    <row r="201" spans="1:18" x14ac:dyDescent="0.25">
      <c r="A201" s="71">
        <f>VERILER!A424</f>
        <v>43497</v>
      </c>
      <c r="B201" s="21">
        <f>VERILER!B424</f>
        <v>6.7832999999999997</v>
      </c>
      <c r="C201" s="5">
        <f t="shared" si="33"/>
        <v>-6.8316813735823257E-3</v>
      </c>
      <c r="D201" s="5">
        <f>$B$252*EXP(C201)</f>
        <v>7.5139910612316614</v>
      </c>
      <c r="E201" s="21">
        <f>VERILER!C424</f>
        <v>5.1944999999999997</v>
      </c>
      <c r="F201" s="5">
        <f t="shared" si="34"/>
        <v>-3.1522120398639205E-3</v>
      </c>
      <c r="G201" s="5">
        <f>$E$252*EXP(F201)</f>
        <v>5.7669925348788116</v>
      </c>
      <c r="H201" s="21">
        <f>VERILER!D424</f>
        <v>5.9515000000000002</v>
      </c>
      <c r="I201" s="5">
        <f t="shared" si="35"/>
        <v>-5.963866034114757E-3</v>
      </c>
      <c r="J201" s="5">
        <f>$H$252*EXP(I201)</f>
        <v>6.5059832556663499</v>
      </c>
      <c r="K201" s="23">
        <f>VERILER!E424</f>
        <v>4.7581999999999999E-2</v>
      </c>
      <c r="L201" s="5">
        <f t="shared" si="36"/>
        <v>-5.2821452570210505E-3</v>
      </c>
      <c r="M201" s="5">
        <f>$K$252*EXP(L201)</f>
        <v>5.1286381151482208E-2</v>
      </c>
      <c r="N201" s="41">
        <f t="shared" si="31"/>
        <v>370687.92705240176</v>
      </c>
      <c r="O201" s="41">
        <f t="shared" si="32"/>
        <v>380619.84306751197</v>
      </c>
      <c r="P201" s="41">
        <f t="shared" si="37"/>
        <v>380656.45456204499</v>
      </c>
      <c r="Q201" s="41">
        <f t="shared" si="38"/>
        <v>380628.46587754245</v>
      </c>
      <c r="R201" s="41">
        <f t="shared" si="39"/>
        <v>380635.24485981907</v>
      </c>
    </row>
    <row r="202" spans="1:18" x14ac:dyDescent="0.25">
      <c r="A202" s="71">
        <f>VERILER!A425</f>
        <v>43500</v>
      </c>
      <c r="B202" s="21">
        <f>VERILER!B425</f>
        <v>6.8093000000000004</v>
      </c>
      <c r="C202" s="5">
        <f t="shared" si="33"/>
        <v>3.8256156599746596E-3</v>
      </c>
      <c r="D202" s="5">
        <f>$B$252*EXP(C202)</f>
        <v>7.5944981277549282</v>
      </c>
      <c r="E202" s="21">
        <f>VERILER!C425</f>
        <v>5.2194000000000003</v>
      </c>
      <c r="F202" s="5">
        <f t="shared" si="34"/>
        <v>4.7820792309638043E-3</v>
      </c>
      <c r="G202" s="5">
        <f>$E$252*EXP(F202)</f>
        <v>5.8129315391279235</v>
      </c>
      <c r="H202" s="21">
        <f>VERILER!D425</f>
        <v>5.9743000000000004</v>
      </c>
      <c r="I202" s="5">
        <f t="shared" si="35"/>
        <v>3.8236475169005596E-3</v>
      </c>
      <c r="J202" s="5">
        <f>$H$252*EXP(I202)</f>
        <v>6.5699732958077801</v>
      </c>
      <c r="K202" s="23">
        <f>VERILER!E425</f>
        <v>4.7399999999999998E-2</v>
      </c>
      <c r="L202" s="5">
        <f t="shared" si="36"/>
        <v>-3.8323097586212824E-3</v>
      </c>
      <c r="M202" s="5">
        <f>$K$252*EXP(L202)</f>
        <v>5.1360791896095159E-2</v>
      </c>
      <c r="N202" s="41">
        <f t="shared" si="31"/>
        <v>374282.06537144608</v>
      </c>
      <c r="O202" s="41">
        <f t="shared" si="32"/>
        <v>384320.3947981263</v>
      </c>
      <c r="P202" s="41">
        <f t="shared" si="37"/>
        <v>384330.00068764586</v>
      </c>
      <c r="Q202" s="41">
        <f t="shared" si="38"/>
        <v>384320.37504127721</v>
      </c>
      <c r="R202" s="41">
        <f t="shared" si="39"/>
        <v>384243.81561313412</v>
      </c>
    </row>
    <row r="203" spans="1:18" x14ac:dyDescent="0.25">
      <c r="A203" s="71">
        <f>VERILER!A426</f>
        <v>43501</v>
      </c>
      <c r="B203" s="21">
        <f>VERILER!B426</f>
        <v>6.7603</v>
      </c>
      <c r="C203" s="5">
        <f t="shared" si="33"/>
        <v>-7.2220570950888765E-3</v>
      </c>
      <c r="D203" s="5">
        <f>$B$252*EXP(C203)</f>
        <v>7.5110583540158311</v>
      </c>
      <c r="E203" s="21">
        <f>VERILER!C426</f>
        <v>5.1978999999999997</v>
      </c>
      <c r="F203" s="5">
        <f t="shared" si="34"/>
        <v>-4.1277548936969159E-3</v>
      </c>
      <c r="G203" s="5">
        <f>$E$252*EXP(F203)</f>
        <v>5.7613693298080229</v>
      </c>
      <c r="H203" s="21">
        <f>VERILER!D426</f>
        <v>5.9371</v>
      </c>
      <c r="I203" s="5">
        <f t="shared" si="35"/>
        <v>-6.2461374723450308E-3</v>
      </c>
      <c r="J203" s="5">
        <f>$H$252*EXP(I203)</f>
        <v>6.5041470615804355</v>
      </c>
      <c r="K203" s="23">
        <f>VERILER!E426</f>
        <v>4.7174000000000001E-2</v>
      </c>
      <c r="L203" s="5">
        <f t="shared" si="36"/>
        <v>-4.7793353393470557E-3</v>
      </c>
      <c r="M203" s="5">
        <f>$K$252*EXP(L203)</f>
        <v>5.1312174936708865E-2</v>
      </c>
      <c r="N203" s="41">
        <f t="shared" si="31"/>
        <v>370535.19794940163</v>
      </c>
      <c r="O203" s="41">
        <f t="shared" si="32"/>
        <v>380463.23754231131</v>
      </c>
      <c r="P203" s="41">
        <f t="shared" si="37"/>
        <v>380494.00547517085</v>
      </c>
      <c r="Q203" s="41">
        <f t="shared" si="38"/>
        <v>380472.93124033115</v>
      </c>
      <c r="R203" s="41">
        <f t="shared" si="39"/>
        <v>380487.51862450712</v>
      </c>
    </row>
    <row r="204" spans="1:18" x14ac:dyDescent="0.25">
      <c r="A204" s="71">
        <f>VERILER!A427</f>
        <v>43502</v>
      </c>
      <c r="B204" s="21">
        <f>VERILER!B427</f>
        <v>6.7366999999999999</v>
      </c>
      <c r="C204" s="5">
        <f t="shared" si="33"/>
        <v>-3.497076987691861E-3</v>
      </c>
      <c r="D204" s="5">
        <f>$B$252*EXP(C204)</f>
        <v>7.5390890714909098</v>
      </c>
      <c r="E204" s="21">
        <f>VERILER!C427</f>
        <v>5.2088999999999999</v>
      </c>
      <c r="F204" s="5">
        <f t="shared" si="34"/>
        <v>2.1140031703485722E-3</v>
      </c>
      <c r="G204" s="5">
        <f>$E$252*EXP(F204)</f>
        <v>5.7974428673117986</v>
      </c>
      <c r="H204" s="21">
        <f>VERILER!D427</f>
        <v>5.9328000000000003</v>
      </c>
      <c r="I204" s="5">
        <f t="shared" si="35"/>
        <v>-7.2452172100867138E-4</v>
      </c>
      <c r="J204" s="5">
        <f>$H$252*EXP(I204)</f>
        <v>6.5401597951862023</v>
      </c>
      <c r="K204" s="23">
        <f>VERILER!E427</f>
        <v>4.7371999999999997E-2</v>
      </c>
      <c r="L204" s="5">
        <f t="shared" si="36"/>
        <v>4.1884434975649277E-3</v>
      </c>
      <c r="M204" s="5">
        <f>$K$252*EXP(L204)</f>
        <v>5.1774400644422777E-2</v>
      </c>
      <c r="N204" s="41">
        <f t="shared" si="31"/>
        <v>372442.99866550998</v>
      </c>
      <c r="O204" s="41">
        <f t="shared" si="32"/>
        <v>382408.0889721532</v>
      </c>
      <c r="P204" s="41">
        <f t="shared" si="37"/>
        <v>382464.16105801467</v>
      </c>
      <c r="Q204" s="41">
        <f t="shared" si="38"/>
        <v>382435.75607232476</v>
      </c>
      <c r="R204" s="41">
        <f t="shared" si="39"/>
        <v>382484.97093837213</v>
      </c>
    </row>
    <row r="205" spans="1:18" x14ac:dyDescent="0.25">
      <c r="A205" s="71">
        <f>VERILER!A428</f>
        <v>43503</v>
      </c>
      <c r="B205" s="21">
        <f>VERILER!B428</f>
        <v>6.7542999999999997</v>
      </c>
      <c r="C205" s="5">
        <f t="shared" si="33"/>
        <v>2.6091483188138915E-3</v>
      </c>
      <c r="D205" s="5">
        <f>$B$252*EXP(C205)</f>
        <v>7.5852652856739944</v>
      </c>
      <c r="E205" s="21">
        <f>VERILER!C428</f>
        <v>5.2407000000000004</v>
      </c>
      <c r="F205" s="5">
        <f t="shared" si="34"/>
        <v>6.0863761610919949E-3</v>
      </c>
      <c r="G205" s="5">
        <f>$E$252*EXP(F205)</f>
        <v>5.8205182744917359</v>
      </c>
      <c r="H205" s="21">
        <f>VERILER!D428</f>
        <v>5.9467999999999996</v>
      </c>
      <c r="I205" s="5">
        <f t="shared" si="35"/>
        <v>2.3569828077142211E-3</v>
      </c>
      <c r="J205" s="5">
        <f>$H$252*EXP(I205)</f>
        <v>6.5603444107335482</v>
      </c>
      <c r="K205" s="23">
        <f>VERILER!E428</f>
        <v>4.7558000000000003E-2</v>
      </c>
      <c r="L205" s="5">
        <f t="shared" si="36"/>
        <v>3.9186819344569747E-3</v>
      </c>
      <c r="M205" s="5">
        <f>$K$252*EXP(L205)</f>
        <v>5.1760435784851816E-2</v>
      </c>
      <c r="N205" s="41">
        <f t="shared" si="31"/>
        <v>373970.53793051891</v>
      </c>
      <c r="O205" s="41">
        <f t="shared" si="32"/>
        <v>383996.66348160472</v>
      </c>
      <c r="P205" s="41">
        <f t="shared" si="37"/>
        <v>384031.58728834876</v>
      </c>
      <c r="Q205" s="41">
        <f t="shared" si="38"/>
        <v>383994.13555727189</v>
      </c>
      <c r="R205" s="41">
        <f t="shared" si="39"/>
        <v>384009.80163059488</v>
      </c>
    </row>
    <row r="206" spans="1:18" x14ac:dyDescent="0.25">
      <c r="A206" s="71">
        <f>VERILER!A429</f>
        <v>43504</v>
      </c>
      <c r="B206" s="21">
        <f>VERILER!B429</f>
        <v>6.7774999999999999</v>
      </c>
      <c r="C206" s="5">
        <f t="shared" si="33"/>
        <v>3.4289632911691471E-3</v>
      </c>
      <c r="D206" s="5">
        <f>$B$252*EXP(C206)</f>
        <v>7.5914863494366553</v>
      </c>
      <c r="E206" s="21">
        <f>VERILER!C429</f>
        <v>5.2438000000000002</v>
      </c>
      <c r="F206" s="5">
        <f t="shared" si="34"/>
        <v>5.9134915166908616E-4</v>
      </c>
      <c r="G206" s="5">
        <f>$E$252*EXP(F206)</f>
        <v>5.7886220848359944</v>
      </c>
      <c r="H206" s="21">
        <f>VERILER!D429</f>
        <v>5.9447000000000001</v>
      </c>
      <c r="I206" s="5">
        <f t="shared" si="35"/>
        <v>-3.5319346118315673E-4</v>
      </c>
      <c r="J206" s="5">
        <f>$H$252*EXP(I206)</f>
        <v>6.5425887922916539</v>
      </c>
      <c r="K206" s="23">
        <f>VERILER!E429</f>
        <v>4.7646000000000001E-2</v>
      </c>
      <c r="L206" s="5">
        <f t="shared" si="36"/>
        <v>1.8486623474233679E-3</v>
      </c>
      <c r="M206" s="5">
        <f>$K$252*EXP(L206)</f>
        <v>5.165340148870852E-2</v>
      </c>
      <c r="N206" s="41">
        <f t="shared" si="31"/>
        <v>373201.52000753023</v>
      </c>
      <c r="O206" s="41">
        <f t="shared" si="32"/>
        <v>383235.86849664088</v>
      </c>
      <c r="P206" s="41">
        <f t="shared" si="37"/>
        <v>383207.43524786073</v>
      </c>
      <c r="Q206" s="41">
        <f t="shared" si="38"/>
        <v>383197.98869657307</v>
      </c>
      <c r="R206" s="41">
        <f t="shared" si="39"/>
        <v>383220.02372930158</v>
      </c>
    </row>
    <row r="207" spans="1:18" x14ac:dyDescent="0.25">
      <c r="A207" s="71">
        <f>VERILER!A430</f>
        <v>43507</v>
      </c>
      <c r="B207" s="21">
        <f>VERILER!B430</f>
        <v>6.7754000000000003</v>
      </c>
      <c r="C207" s="5">
        <f t="shared" si="33"/>
        <v>-3.0989677733999748E-4</v>
      </c>
      <c r="D207" s="5">
        <f>$B$252*EXP(C207)</f>
        <v>7.5631558391737377</v>
      </c>
      <c r="E207" s="21">
        <f>VERILER!C430</f>
        <v>5.2556000000000003</v>
      </c>
      <c r="F207" s="5">
        <f t="shared" si="34"/>
        <v>2.2477484367042153E-3</v>
      </c>
      <c r="G207" s="5">
        <f>$E$252*EXP(F207)</f>
        <v>5.7982182997063196</v>
      </c>
      <c r="H207" s="21">
        <f>VERILER!D430</f>
        <v>5.9459999999999997</v>
      </c>
      <c r="I207" s="5">
        <f t="shared" si="35"/>
        <v>2.1865828003056465E-4</v>
      </c>
      <c r="J207" s="5">
        <f>$H$252*EXP(I207)</f>
        <v>6.546331253048935</v>
      </c>
      <c r="K207" s="23">
        <f>VERILER!E430</f>
        <v>4.7619000000000002E-2</v>
      </c>
      <c r="L207" s="5">
        <f t="shared" si="36"/>
        <v>-5.6683988291487953E-4</v>
      </c>
      <c r="M207" s="5">
        <f>$K$252*EXP(L207)</f>
        <v>5.1528783150736682E-2</v>
      </c>
      <c r="N207" s="41">
        <f t="shared" si="31"/>
        <v>372972.33649121097</v>
      </c>
      <c r="O207" s="41">
        <f t="shared" si="32"/>
        <v>382969.23800356803</v>
      </c>
      <c r="P207" s="41">
        <f t="shared" si="37"/>
        <v>382994.83925638127</v>
      </c>
      <c r="Q207" s="41">
        <f t="shared" si="38"/>
        <v>382974.5233130859</v>
      </c>
      <c r="R207" s="41">
        <f t="shared" si="39"/>
        <v>382966.66969861556</v>
      </c>
    </row>
    <row r="208" spans="1:18" x14ac:dyDescent="0.25">
      <c r="A208" s="71">
        <f>VERILER!A431</f>
        <v>43508</v>
      </c>
      <c r="B208" s="21">
        <f>VERILER!B431</f>
        <v>6.7561</v>
      </c>
      <c r="C208" s="5">
        <f t="shared" si="33"/>
        <v>-2.8526051195476828E-3</v>
      </c>
      <c r="D208" s="5">
        <f>$B$252*EXP(C208)</f>
        <v>7.5439493683029779</v>
      </c>
      <c r="E208" s="21">
        <f>VERILER!C431</f>
        <v>5.2637999999999998</v>
      </c>
      <c r="F208" s="5">
        <f t="shared" si="34"/>
        <v>1.5590245947260523E-3</v>
      </c>
      <c r="G208" s="5">
        <f>$E$252*EXP(F208)</f>
        <v>5.7942263033716408</v>
      </c>
      <c r="H208" s="21">
        <f>VERILER!D431</f>
        <v>5.9377000000000004</v>
      </c>
      <c r="I208" s="5">
        <f t="shared" si="35"/>
        <v>-1.396871571920228E-3</v>
      </c>
      <c r="J208" s="5">
        <f>$H$252*EXP(I208)</f>
        <v>6.5357639976454767</v>
      </c>
      <c r="K208" s="23">
        <f>VERILER!E431</f>
        <v>4.7495999999999997E-2</v>
      </c>
      <c r="L208" s="5">
        <f t="shared" si="36"/>
        <v>-2.5863442898398804E-3</v>
      </c>
      <c r="M208" s="5">
        <f>$K$252*EXP(L208)</f>
        <v>5.142482555282555E-2</v>
      </c>
      <c r="N208" s="41">
        <f t="shared" si="31"/>
        <v>372316.90604290791</v>
      </c>
      <c r="O208" s="41">
        <f t="shared" si="32"/>
        <v>382288.42063983204</v>
      </c>
      <c r="P208" s="41">
        <f t="shared" si="37"/>
        <v>382332.50844796153</v>
      </c>
      <c r="Q208" s="41">
        <f t="shared" si="38"/>
        <v>382302.94707889849</v>
      </c>
      <c r="R208" s="41">
        <f t="shared" si="39"/>
        <v>382291.0760170779</v>
      </c>
    </row>
    <row r="209" spans="1:18" x14ac:dyDescent="0.25">
      <c r="A209" s="71">
        <f>VERILER!A432</f>
        <v>43509</v>
      </c>
      <c r="B209" s="21">
        <f>VERILER!B432</f>
        <v>6.7552000000000003</v>
      </c>
      <c r="C209" s="5">
        <f t="shared" si="33"/>
        <v>-1.3322182193135009E-4</v>
      </c>
      <c r="D209" s="5">
        <f>$B$252*EXP(C209)</f>
        <v>7.5644921774396483</v>
      </c>
      <c r="E209" s="21">
        <f>VERILER!C432</f>
        <v>5.2428999999999997</v>
      </c>
      <c r="F209" s="5">
        <f t="shared" si="34"/>
        <v>-3.9784190215339937E-3</v>
      </c>
      <c r="G209" s="5">
        <f>$E$252*EXP(F209)</f>
        <v>5.7622297731676735</v>
      </c>
      <c r="H209" s="21">
        <f>VERILER!D432</f>
        <v>5.9374000000000002</v>
      </c>
      <c r="I209" s="5">
        <f t="shared" si="35"/>
        <v>-5.0525890319053103E-5</v>
      </c>
      <c r="J209" s="5">
        <f>$H$252*EXP(I209)</f>
        <v>6.5445693214544356</v>
      </c>
      <c r="K209" s="23">
        <f>VERILER!E432</f>
        <v>4.7261999999999998E-2</v>
      </c>
      <c r="L209" s="5">
        <f t="shared" si="36"/>
        <v>-4.9389070191319428E-3</v>
      </c>
      <c r="M209" s="5">
        <f>$K$252*EXP(L209)</f>
        <v>5.1303987620010108E-2</v>
      </c>
      <c r="N209" s="41">
        <f t="shared" si="31"/>
        <v>372557.1587989055</v>
      </c>
      <c r="O209" s="41">
        <f t="shared" si="32"/>
        <v>382555.82666942256</v>
      </c>
      <c r="P209" s="41">
        <f t="shared" si="37"/>
        <v>382517.45364293462</v>
      </c>
      <c r="Q209" s="41">
        <f t="shared" si="38"/>
        <v>382556.65355276642</v>
      </c>
      <c r="R209" s="41">
        <f t="shared" si="39"/>
        <v>382507.89149218495</v>
      </c>
    </row>
    <row r="210" spans="1:18" x14ac:dyDescent="0.25">
      <c r="A210" s="71">
        <f>VERILER!A433</f>
        <v>43510</v>
      </c>
      <c r="B210" s="21">
        <f>VERILER!B433</f>
        <v>6.7763</v>
      </c>
      <c r="C210" s="5">
        <f t="shared" si="33"/>
        <v>3.1186516057385995E-3</v>
      </c>
      <c r="D210" s="5">
        <f>$B$252*EXP(C210)</f>
        <v>7.5891309879796305</v>
      </c>
      <c r="E210" s="21">
        <f>VERILER!C433</f>
        <v>5.2866999999999997</v>
      </c>
      <c r="F210" s="5">
        <f t="shared" si="34"/>
        <v>8.3194523302322944E-3</v>
      </c>
      <c r="G210" s="5">
        <f>$E$252*EXP(F210)</f>
        <v>5.8335304583341285</v>
      </c>
      <c r="H210" s="21">
        <f>VERILER!D433</f>
        <v>5.9591000000000003</v>
      </c>
      <c r="I210" s="5">
        <f t="shared" si="35"/>
        <v>3.6481358495211035E-3</v>
      </c>
      <c r="J210" s="5">
        <f>$H$252*EXP(I210)</f>
        <v>6.568820290025938</v>
      </c>
      <c r="K210" s="23">
        <f>VERILER!E433</f>
        <v>4.7494000000000001E-2</v>
      </c>
      <c r="L210" s="5">
        <f t="shared" si="36"/>
        <v>4.8967973233683525E-3</v>
      </c>
      <c r="M210" s="5">
        <f>$K$252*EXP(L210)</f>
        <v>5.1811088231560241E-2</v>
      </c>
      <c r="N210" s="41">
        <f t="shared" si="31"/>
        <v>374417.9869269699</v>
      </c>
      <c r="O210" s="41">
        <f t="shared" si="32"/>
        <v>384449.22212355922</v>
      </c>
      <c r="P210" s="41">
        <f t="shared" si="37"/>
        <v>384501.52847840142</v>
      </c>
      <c r="Q210" s="41">
        <f t="shared" si="38"/>
        <v>384454.53491093597</v>
      </c>
      <c r="R210" s="41">
        <f t="shared" si="39"/>
        <v>384467.07498926093</v>
      </c>
    </row>
    <row r="211" spans="1:18" x14ac:dyDescent="0.25">
      <c r="A211" s="71">
        <f>VERILER!A434</f>
        <v>43511</v>
      </c>
      <c r="B211" s="21">
        <f>VERILER!B434</f>
        <v>6.7267999999999999</v>
      </c>
      <c r="C211" s="5">
        <f t="shared" si="33"/>
        <v>-7.3316826111451752E-3</v>
      </c>
      <c r="D211" s="5">
        <f>$B$252*EXP(C211)</f>
        <v>7.5102349954990189</v>
      </c>
      <c r="E211" s="21">
        <f>VERILER!C434</f>
        <v>5.2601000000000004</v>
      </c>
      <c r="F211" s="5">
        <f t="shared" si="34"/>
        <v>-5.0441947132061219E-3</v>
      </c>
      <c r="G211" s="5">
        <f>$E$252*EXP(F211)</f>
        <v>5.7560918001778054</v>
      </c>
      <c r="H211" s="21">
        <f>VERILER!D434</f>
        <v>5.9335000000000004</v>
      </c>
      <c r="I211" s="5">
        <f t="shared" si="35"/>
        <v>-4.3052048401308572E-3</v>
      </c>
      <c r="J211" s="5">
        <f>$H$252*EXP(I211)</f>
        <v>6.5167834320618887</v>
      </c>
      <c r="K211" s="23">
        <f>VERILER!E434</f>
        <v>4.7536000000000002E-2</v>
      </c>
      <c r="L211" s="5">
        <f t="shared" si="36"/>
        <v>8.8393144764118651E-4</v>
      </c>
      <c r="M211" s="5">
        <f>$K$252*EXP(L211)</f>
        <v>5.1603593885543433E-2</v>
      </c>
      <c r="N211" s="41">
        <f t="shared" si="31"/>
        <v>370878.30528467434</v>
      </c>
      <c r="O211" s="41">
        <f t="shared" si="32"/>
        <v>380805.25657077442</v>
      </c>
      <c r="P211" s="41">
        <f t="shared" si="37"/>
        <v>380827.99034340662</v>
      </c>
      <c r="Q211" s="41">
        <f t="shared" si="38"/>
        <v>380835.34577736619</v>
      </c>
      <c r="R211" s="41">
        <f t="shared" si="39"/>
        <v>380887.14850697608</v>
      </c>
    </row>
    <row r="212" spans="1:18" x14ac:dyDescent="0.25">
      <c r="A212" s="71">
        <f>VERILER!A435</f>
        <v>43514</v>
      </c>
      <c r="B212" s="21">
        <f>VERILER!B435</f>
        <v>6.8255999999999997</v>
      </c>
      <c r="C212" s="5">
        <f t="shared" si="33"/>
        <v>1.4580701628436606E-2</v>
      </c>
      <c r="D212" s="5">
        <f>$B$252*EXP(C212)</f>
        <v>7.6766184218350482</v>
      </c>
      <c r="E212" s="21">
        <f>VERILER!C435</f>
        <v>5.2922000000000002</v>
      </c>
      <c r="F212" s="5">
        <f t="shared" si="34"/>
        <v>6.0840004577634374E-3</v>
      </c>
      <c r="G212" s="5">
        <f>$E$252*EXP(F212)</f>
        <v>5.8205044466835227</v>
      </c>
      <c r="H212" s="21">
        <f>VERILER!D435</f>
        <v>5.9885999999999999</v>
      </c>
      <c r="I212" s="5">
        <f t="shared" si="35"/>
        <v>9.2434038154018943E-3</v>
      </c>
      <c r="J212" s="5">
        <f>$H$252*EXP(I212)</f>
        <v>6.6056776169208726</v>
      </c>
      <c r="K212" s="23">
        <f>VERILER!E435</f>
        <v>4.7756E-2</v>
      </c>
      <c r="L212" s="5">
        <f t="shared" si="36"/>
        <v>4.6173947628898853E-3</v>
      </c>
      <c r="M212" s="5">
        <f>$K$252*EXP(L212)</f>
        <v>5.1796614102995617E-2</v>
      </c>
      <c r="N212" s="41">
        <f t="shared" si="31"/>
        <v>376704.31071228668</v>
      </c>
      <c r="O212" s="41">
        <f t="shared" si="32"/>
        <v>386851.18589811056</v>
      </c>
      <c r="P212" s="41">
        <f t="shared" si="37"/>
        <v>386765.33616807644</v>
      </c>
      <c r="Q212" s="41">
        <f t="shared" si="38"/>
        <v>386797.17327232711</v>
      </c>
      <c r="R212" s="41">
        <f t="shared" si="39"/>
        <v>386750.59142585116</v>
      </c>
    </row>
    <row r="213" spans="1:18" x14ac:dyDescent="0.25">
      <c r="A213" s="71">
        <f>VERILER!A436</f>
        <v>43515</v>
      </c>
      <c r="B213" s="21">
        <f>VERILER!B436</f>
        <v>6.8407999999999998</v>
      </c>
      <c r="C213" s="5">
        <f t="shared" si="33"/>
        <v>2.2244345647140784E-3</v>
      </c>
      <c r="D213" s="5">
        <f>$B$252*EXP(C213)</f>
        <v>7.5823476910454755</v>
      </c>
      <c r="E213" s="21">
        <f>VERILER!C436</f>
        <v>5.3052000000000001</v>
      </c>
      <c r="F213" s="5">
        <f t="shared" si="34"/>
        <v>2.4534332045491975E-3</v>
      </c>
      <c r="G213" s="5">
        <f>$E$252*EXP(F213)</f>
        <v>5.7994110275499784</v>
      </c>
      <c r="H213" s="21">
        <f>VERILER!D436</f>
        <v>5.9958</v>
      </c>
      <c r="I213" s="5">
        <f t="shared" si="35"/>
        <v>1.2015621752028427E-3</v>
      </c>
      <c r="J213" s="5">
        <f>$H$252*EXP(I213)</f>
        <v>6.5527688307784784</v>
      </c>
      <c r="K213" s="23">
        <f>VERILER!E436</f>
        <v>4.7786000000000002E-2</v>
      </c>
      <c r="L213" s="5">
        <f t="shared" si="36"/>
        <v>6.2799608519718256E-4</v>
      </c>
      <c r="M213" s="5">
        <f>$K$252*EXP(L213)</f>
        <v>5.1590388390987528E-2</v>
      </c>
      <c r="N213" s="41">
        <f t="shared" si="31"/>
        <v>373471.42940363497</v>
      </c>
      <c r="O213" s="41">
        <f t="shared" si="32"/>
        <v>383493.6985081826</v>
      </c>
      <c r="P213" s="41">
        <f t="shared" si="37"/>
        <v>383495.99385698145</v>
      </c>
      <c r="Q213" s="41">
        <f t="shared" si="38"/>
        <v>383483.45224703744</v>
      </c>
      <c r="R213" s="41">
        <f t="shared" si="39"/>
        <v>383477.71133679518</v>
      </c>
    </row>
    <row r="214" spans="1:18" x14ac:dyDescent="0.25">
      <c r="A214" s="71">
        <f>VERILER!A437</f>
        <v>43516</v>
      </c>
      <c r="B214" s="21">
        <f>VERILER!B437</f>
        <v>6.8925999999999998</v>
      </c>
      <c r="C214" s="5">
        <f t="shared" si="33"/>
        <v>7.543688474716299E-3</v>
      </c>
      <c r="D214" s="5">
        <f>$B$252*EXP(C214)</f>
        <v>7.6227875833235874</v>
      </c>
      <c r="E214" s="21">
        <f>VERILER!C437</f>
        <v>5.2964000000000002</v>
      </c>
      <c r="F214" s="5">
        <f t="shared" si="34"/>
        <v>-1.6601271545960972E-3</v>
      </c>
      <c r="G214" s="5">
        <f>$E$252*EXP(F214)</f>
        <v>5.7756038000452383</v>
      </c>
      <c r="H214" s="21">
        <f>VERILER!D437</f>
        <v>6.0072000000000001</v>
      </c>
      <c r="I214" s="5">
        <f t="shared" si="35"/>
        <v>1.8995256898755666E-3</v>
      </c>
      <c r="J214" s="5">
        <f>$H$252*EXP(I214)</f>
        <v>6.557344020814571</v>
      </c>
      <c r="K214" s="23">
        <f>VERILER!E437</f>
        <v>4.7673E-2</v>
      </c>
      <c r="L214" s="5">
        <f t="shared" si="36"/>
        <v>-2.3675096697299571E-3</v>
      </c>
      <c r="M214" s="5">
        <f>$K$252*EXP(L214)</f>
        <v>5.1436080316410664E-2</v>
      </c>
      <c r="N214" s="41">
        <f t="shared" si="31"/>
        <v>373961.78040638438</v>
      </c>
      <c r="O214" s="41">
        <f t="shared" si="32"/>
        <v>384037.50254414603</v>
      </c>
      <c r="P214" s="41">
        <f t="shared" si="37"/>
        <v>383945.19290732685</v>
      </c>
      <c r="Q214" s="41">
        <f t="shared" si="38"/>
        <v>383980.79371570091</v>
      </c>
      <c r="R214" s="41">
        <f t="shared" si="39"/>
        <v>383938.13331309345</v>
      </c>
    </row>
    <row r="215" spans="1:18" x14ac:dyDescent="0.25">
      <c r="A215" s="71">
        <f>VERILER!A438</f>
        <v>43517</v>
      </c>
      <c r="B215" s="21">
        <f>VERILER!B438</f>
        <v>6.9272</v>
      </c>
      <c r="C215" s="5">
        <f t="shared" si="33"/>
        <v>5.0073188171296705E-3</v>
      </c>
      <c r="D215" s="5">
        <f>$B$252*EXP(C215)</f>
        <v>7.603477874822274</v>
      </c>
      <c r="E215" s="21">
        <f>VERILER!C438</f>
        <v>5.3140999999999998</v>
      </c>
      <c r="F215" s="5">
        <f t="shared" si="34"/>
        <v>3.3363208931296152E-3</v>
      </c>
      <c r="G215" s="5">
        <f>$E$252*EXP(F215)</f>
        <v>5.8045335171059573</v>
      </c>
      <c r="H215" s="21">
        <f>VERILER!D438</f>
        <v>6.0263</v>
      </c>
      <c r="I215" s="5">
        <f t="shared" si="35"/>
        <v>3.1744739335479895E-3</v>
      </c>
      <c r="J215" s="5">
        <f>$H$252*EXP(I215)</f>
        <v>6.565709626781195</v>
      </c>
      <c r="K215" s="23">
        <f>VERILER!E438</f>
        <v>4.7869000000000002E-2</v>
      </c>
      <c r="L215" s="5">
        <f t="shared" si="36"/>
        <v>4.1029133774380579E-3</v>
      </c>
      <c r="M215" s="5">
        <f>$K$252*EXP(L215)</f>
        <v>5.1769972563086027E-2</v>
      </c>
      <c r="N215" s="41">
        <f t="shared" si="31"/>
        <v>374245.78935313819</v>
      </c>
      <c r="O215" s="41">
        <f t="shared" si="32"/>
        <v>384295.98811702989</v>
      </c>
      <c r="P215" s="41">
        <f t="shared" si="37"/>
        <v>384279.20827920112</v>
      </c>
      <c r="Q215" s="41">
        <f t="shared" si="38"/>
        <v>384277.58453225653</v>
      </c>
      <c r="R215" s="41">
        <f t="shared" si="39"/>
        <v>384286.90277163498</v>
      </c>
    </row>
    <row r="216" spans="1:18" x14ac:dyDescent="0.25">
      <c r="A216" s="71">
        <f>VERILER!A439</f>
        <v>43518</v>
      </c>
      <c r="B216" s="21">
        <f>VERILER!B439</f>
        <v>6.9146999999999998</v>
      </c>
      <c r="C216" s="5">
        <f t="shared" si="33"/>
        <v>-1.8061109237828901E-3</v>
      </c>
      <c r="D216" s="5">
        <f>$B$252*EXP(C216)</f>
        <v>7.551848199849867</v>
      </c>
      <c r="E216" s="21">
        <f>VERILER!C439</f>
        <v>5.3167999999999997</v>
      </c>
      <c r="F216" s="5">
        <f t="shared" si="34"/>
        <v>5.0795324159831547E-4</v>
      </c>
      <c r="G216" s="5">
        <f>$E$252*EXP(F216)</f>
        <v>5.7881393575581939</v>
      </c>
      <c r="H216" s="21">
        <f>VERILER!D439</f>
        <v>6.0317999999999996</v>
      </c>
      <c r="I216" s="5">
        <f t="shared" si="35"/>
        <v>9.1224992020699021E-4</v>
      </c>
      <c r="J216" s="5">
        <f>$H$252*EXP(I216)</f>
        <v>6.5508733086636903</v>
      </c>
      <c r="K216" s="23">
        <f>VERILER!E439</f>
        <v>4.7865999999999999E-2</v>
      </c>
      <c r="L216" s="5">
        <f t="shared" si="36"/>
        <v>-6.2673003624244054E-5</v>
      </c>
      <c r="M216" s="5">
        <f>$K$252*EXP(L216)</f>
        <v>5.15547688065345E-2</v>
      </c>
      <c r="N216" s="41">
        <f t="shared" si="31"/>
        <v>372840.7927138941</v>
      </c>
      <c r="O216" s="41">
        <f t="shared" si="32"/>
        <v>382822.74790502473</v>
      </c>
      <c r="P216" s="41">
        <f t="shared" si="37"/>
        <v>382845.87353661103</v>
      </c>
      <c r="Q216" s="41">
        <f t="shared" si="38"/>
        <v>382849.91937536135</v>
      </c>
      <c r="R216" s="41">
        <f t="shared" si="39"/>
        <v>382840.16600349697</v>
      </c>
    </row>
    <row r="217" spans="1:18" x14ac:dyDescent="0.25">
      <c r="A217" s="71">
        <f>VERILER!A440</f>
        <v>43521</v>
      </c>
      <c r="B217" s="21">
        <f>VERILER!B440</f>
        <v>6.9264000000000001</v>
      </c>
      <c r="C217" s="5">
        <f t="shared" si="33"/>
        <v>1.6906174779074521E-3</v>
      </c>
      <c r="D217" s="5">
        <f>$B$252*EXP(C217)</f>
        <v>7.5783011844331636</v>
      </c>
      <c r="E217" s="21">
        <f>VERILER!C440</f>
        <v>5.3057999999999996</v>
      </c>
      <c r="F217" s="5">
        <f t="shared" si="34"/>
        <v>-2.0710567905854269E-3</v>
      </c>
      <c r="G217" s="5">
        <f>$E$252*EXP(F217)</f>
        <v>5.7732309208546493</v>
      </c>
      <c r="H217" s="21">
        <f>VERILER!D440</f>
        <v>6.0244</v>
      </c>
      <c r="I217" s="5">
        <f t="shared" si="35"/>
        <v>-1.2275843017357803E-3</v>
      </c>
      <c r="J217" s="5">
        <f>$H$252*EXP(I217)</f>
        <v>6.5368705129480427</v>
      </c>
      <c r="K217" s="23">
        <f>VERILER!E440</f>
        <v>4.7822999999999997E-2</v>
      </c>
      <c r="L217" s="5">
        <f t="shared" si="36"/>
        <v>-8.987449528036058E-4</v>
      </c>
      <c r="M217" s="5">
        <f>$K$252*EXP(L217)</f>
        <v>5.1511683324280279E-2</v>
      </c>
      <c r="N217" s="41">
        <f t="shared" si="31"/>
        <v>372664.11069591326</v>
      </c>
      <c r="O217" s="41">
        <f t="shared" si="32"/>
        <v>382681.03116968652</v>
      </c>
      <c r="P217" s="41">
        <f t="shared" si="37"/>
        <v>382643.42155959067</v>
      </c>
      <c r="Q217" s="41">
        <f t="shared" si="38"/>
        <v>382651.84238462971</v>
      </c>
      <c r="R217" s="41">
        <f t="shared" si="39"/>
        <v>382655.127283888</v>
      </c>
    </row>
    <row r="218" spans="1:18" x14ac:dyDescent="0.25">
      <c r="A218" s="71">
        <f>VERILER!A441</f>
        <v>43522</v>
      </c>
      <c r="B218" s="21">
        <f>VERILER!B441</f>
        <v>6.9627999999999997</v>
      </c>
      <c r="C218" s="5">
        <f t="shared" si="33"/>
        <v>5.2414945908379708E-3</v>
      </c>
      <c r="D218" s="5">
        <f>$B$252*EXP(C218)</f>
        <v>7.6052586336336327</v>
      </c>
      <c r="E218" s="21">
        <f>VERILER!C441</f>
        <v>5.2949000000000002</v>
      </c>
      <c r="F218" s="5">
        <f t="shared" si="34"/>
        <v>-2.0564686938407154E-3</v>
      </c>
      <c r="G218" s="5">
        <f>$E$252*EXP(F218)</f>
        <v>5.7733151419201629</v>
      </c>
      <c r="H218" s="21">
        <f>VERILER!D441</f>
        <v>6.0141</v>
      </c>
      <c r="I218" s="5">
        <f t="shared" si="35"/>
        <v>-1.7111770591533612E-3</v>
      </c>
      <c r="J218" s="5">
        <f>$H$252*EXP(I218)</f>
        <v>6.5337100939512647</v>
      </c>
      <c r="K218" s="23">
        <f>VERILER!E441</f>
        <v>4.7652E-2</v>
      </c>
      <c r="L218" s="5">
        <f t="shared" si="36"/>
        <v>-3.5820933825045516E-3</v>
      </c>
      <c r="M218" s="5">
        <f>$K$252*EXP(L218)</f>
        <v>5.1373644815256254E-2</v>
      </c>
      <c r="N218" s="41">
        <f t="shared" si="31"/>
        <v>372960.69822376966</v>
      </c>
      <c r="O218" s="41">
        <f t="shared" si="32"/>
        <v>383013.25077632221</v>
      </c>
      <c r="P218" s="41">
        <f t="shared" si="37"/>
        <v>382940.15466766129</v>
      </c>
      <c r="Q218" s="41">
        <f t="shared" si="38"/>
        <v>382943.6010854654</v>
      </c>
      <c r="R218" s="41">
        <f t="shared" si="39"/>
        <v>382924.94137037278</v>
      </c>
    </row>
    <row r="219" spans="1:18" x14ac:dyDescent="0.25">
      <c r="A219" s="71">
        <f>VERILER!A442</f>
        <v>43523</v>
      </c>
      <c r="B219" s="21">
        <f>VERILER!B442</f>
        <v>7.0133000000000001</v>
      </c>
      <c r="C219" s="5">
        <f t="shared" si="33"/>
        <v>7.2266540419765983E-3</v>
      </c>
      <c r="D219" s="5">
        <f>$B$252*EXP(C219)</f>
        <v>7.6203712802320922</v>
      </c>
      <c r="E219" s="21">
        <f>VERILER!C442</f>
        <v>5.2904999999999998</v>
      </c>
      <c r="F219" s="5">
        <f t="shared" si="34"/>
        <v>-8.313337716873365E-4</v>
      </c>
      <c r="G219" s="5">
        <f>$E$252*EXP(F219)</f>
        <v>5.780392566431849</v>
      </c>
      <c r="H219" s="21">
        <f>VERILER!D442</f>
        <v>6.0256999999999996</v>
      </c>
      <c r="I219" s="5">
        <f t="shared" si="35"/>
        <v>1.926942904257141E-3</v>
      </c>
      <c r="J219" s="5">
        <f>$H$252*EXP(I219)</f>
        <v>6.5575238073859756</v>
      </c>
      <c r="K219" s="23">
        <f>VERILER!E442</f>
        <v>4.7792000000000001E-2</v>
      </c>
      <c r="L219" s="5">
        <f t="shared" si="36"/>
        <v>2.9336595366391931E-3</v>
      </c>
      <c r="M219" s="5">
        <f>$K$252*EXP(L219)</f>
        <v>5.1709475698816412E-2</v>
      </c>
      <c r="N219" s="41">
        <f t="shared" si="31"/>
        <v>374006.15665926074</v>
      </c>
      <c r="O219" s="41">
        <f t="shared" si="32"/>
        <v>384078.68495247612</v>
      </c>
      <c r="P219" s="41">
        <f t="shared" si="37"/>
        <v>383997.84677616571</v>
      </c>
      <c r="Q219" s="41">
        <f t="shared" si="38"/>
        <v>384025.44466577872</v>
      </c>
      <c r="R219" s="41">
        <f t="shared" si="39"/>
        <v>384035.53632852965</v>
      </c>
    </row>
    <row r="220" spans="1:18" x14ac:dyDescent="0.25">
      <c r="A220" s="71">
        <f>VERILER!A443</f>
        <v>43524</v>
      </c>
      <c r="B220" s="21">
        <f>VERILER!B443</f>
        <v>7.0601000000000003</v>
      </c>
      <c r="C220" s="5">
        <f t="shared" si="33"/>
        <v>6.6508693723932961E-3</v>
      </c>
      <c r="D220" s="5">
        <f>$B$252*EXP(C220)</f>
        <v>7.6159848502131666</v>
      </c>
      <c r="E220" s="21">
        <f>VERILER!C443</f>
        <v>5.3177000000000003</v>
      </c>
      <c r="F220" s="5">
        <f t="shared" si="34"/>
        <v>5.128119682489737E-3</v>
      </c>
      <c r="G220" s="5">
        <f>$E$252*EXP(F220)</f>
        <v>5.8149433966543809</v>
      </c>
      <c r="H220" s="21">
        <f>VERILER!D443</f>
        <v>6.0575999999999999</v>
      </c>
      <c r="I220" s="5">
        <f t="shared" si="35"/>
        <v>5.2800268322063222E-3</v>
      </c>
      <c r="J220" s="5">
        <f>$H$252*EXP(I220)</f>
        <v>6.5795486399920344</v>
      </c>
      <c r="K220" s="23">
        <f>VERILER!E443</f>
        <v>4.7886999999999999E-2</v>
      </c>
      <c r="L220" s="5">
        <f t="shared" si="36"/>
        <v>1.9858073604201438E-3</v>
      </c>
      <c r="M220" s="5">
        <f>$K$252*EXP(L220)</f>
        <v>5.1660485980917298E-2</v>
      </c>
      <c r="N220" s="41">
        <f t="shared" si="31"/>
        <v>374941.71451759414</v>
      </c>
      <c r="O220" s="41">
        <f t="shared" si="32"/>
        <v>385008.4448727764</v>
      </c>
      <c r="P220" s="41">
        <f t="shared" si="37"/>
        <v>384993.12742752704</v>
      </c>
      <c r="Q220" s="41">
        <f t="shared" si="38"/>
        <v>384994.6544249907</v>
      </c>
      <c r="R220" s="41">
        <f t="shared" si="39"/>
        <v>384961.59232141066</v>
      </c>
    </row>
    <row r="221" spans="1:18" x14ac:dyDescent="0.25">
      <c r="A221" s="71">
        <f>VERILER!A444</f>
        <v>43525</v>
      </c>
      <c r="B221" s="21">
        <f>VERILER!B444</f>
        <v>7.0659000000000001</v>
      </c>
      <c r="C221" s="5">
        <f t="shared" si="33"/>
        <v>8.2118084750536073E-4</v>
      </c>
      <c r="D221" s="5">
        <f>$B$252*EXP(C221)</f>
        <v>7.5717151952521924</v>
      </c>
      <c r="E221" s="21">
        <f>VERILER!C444</f>
        <v>5.3441999999999998</v>
      </c>
      <c r="F221" s="5">
        <f t="shared" si="34"/>
        <v>4.9709816391727713E-3</v>
      </c>
      <c r="G221" s="5">
        <f>$E$252*EXP(F221)</f>
        <v>5.8140297196156228</v>
      </c>
      <c r="H221" s="21">
        <f>VERILER!D444</f>
        <v>6.0762</v>
      </c>
      <c r="I221" s="5">
        <f t="shared" si="35"/>
        <v>3.0658185512907393E-3</v>
      </c>
      <c r="J221" s="5">
        <f>$H$252*EXP(I221)</f>
        <v>6.5649962658478618</v>
      </c>
      <c r="K221" s="23">
        <f>VERILER!E444</f>
        <v>4.7662000000000003E-2</v>
      </c>
      <c r="L221" s="5">
        <f t="shared" si="36"/>
        <v>-4.7096341330018976E-3</v>
      </c>
      <c r="M221" s="5">
        <f>$K$252*EXP(L221)</f>
        <v>5.1315751581848937E-2</v>
      </c>
      <c r="N221" s="41">
        <f t="shared" ref="N221:N252" si="40">D221*$W$19+G221*$X$19+J221*$Y$19+M221*$Z$19</f>
        <v>373797.4882585599</v>
      </c>
      <c r="O221" s="41">
        <f t="shared" ref="O221:O252" si="41">D221*$W$31+G221*$X$31+J221*$Y$31+M221*$Z$31</f>
        <v>383805.70343964797</v>
      </c>
      <c r="P221" s="41">
        <f t="shared" si="37"/>
        <v>383847.32183322561</v>
      </c>
      <c r="Q221" s="41">
        <f t="shared" si="38"/>
        <v>383828.19348835381</v>
      </c>
      <c r="R221" s="41">
        <f t="shared" si="39"/>
        <v>383750.50264659838</v>
      </c>
    </row>
    <row r="222" spans="1:18" x14ac:dyDescent="0.25">
      <c r="A222" s="71">
        <f>VERILER!A445</f>
        <v>43528</v>
      </c>
      <c r="B222" s="21">
        <f>VERILER!B445</f>
        <v>7.1012000000000004</v>
      </c>
      <c r="C222" s="5">
        <f t="shared" si="33"/>
        <v>4.9833872922133678E-3</v>
      </c>
      <c r="D222" s="5">
        <f>$B$252*EXP(C222)</f>
        <v>7.6032959141793688</v>
      </c>
      <c r="E222" s="21">
        <f>VERILER!C445</f>
        <v>5.3780999999999999</v>
      </c>
      <c r="F222" s="5">
        <f t="shared" si="34"/>
        <v>6.3232912630238527E-3</v>
      </c>
      <c r="G222" s="5">
        <f>$E$252*EXP(F222)</f>
        <v>5.8218974065341866</v>
      </c>
      <c r="H222" s="21">
        <f>VERILER!D445</f>
        <v>6.1024000000000003</v>
      </c>
      <c r="I222" s="5">
        <f t="shared" si="35"/>
        <v>4.3026358398057258E-3</v>
      </c>
      <c r="J222" s="5">
        <f>$H$252*EXP(I222)</f>
        <v>6.5731209900924927</v>
      </c>
      <c r="K222" s="23">
        <f>VERILER!E445</f>
        <v>4.7951000000000001E-2</v>
      </c>
      <c r="L222" s="5">
        <f t="shared" si="36"/>
        <v>6.0452214681625685E-3</v>
      </c>
      <c r="M222" s="5">
        <f>$K$252*EXP(L222)</f>
        <v>5.187062351558893E-2</v>
      </c>
      <c r="N222" s="41">
        <f t="shared" si="40"/>
        <v>374649.10483236605</v>
      </c>
      <c r="O222" s="41">
        <f t="shared" si="41"/>
        <v>384699.06308255356</v>
      </c>
      <c r="P222" s="41">
        <f t="shared" si="37"/>
        <v>384712.53808710951</v>
      </c>
      <c r="Q222" s="41">
        <f t="shared" si="38"/>
        <v>384692.22388703836</v>
      </c>
      <c r="R222" s="41">
        <f t="shared" si="39"/>
        <v>384709.74013931921</v>
      </c>
    </row>
    <row r="223" spans="1:18" x14ac:dyDescent="0.25">
      <c r="A223" s="71">
        <f>VERILER!A446</f>
        <v>43529</v>
      </c>
      <c r="B223" s="21">
        <f>VERILER!B446</f>
        <v>7.0575999999999999</v>
      </c>
      <c r="C223" s="5">
        <f t="shared" si="33"/>
        <v>-6.1587334819673892E-3</v>
      </c>
      <c r="D223" s="5">
        <f>$B$252*EXP(C223)</f>
        <v>7.5190492874443748</v>
      </c>
      <c r="E223" s="21">
        <f>VERILER!C446</f>
        <v>5.3670999999999998</v>
      </c>
      <c r="F223" s="5">
        <f t="shared" si="34"/>
        <v>-2.0474265425726042E-3</v>
      </c>
      <c r="G223" s="5">
        <f>$E$252*EXP(F223)</f>
        <v>5.7733673453450098</v>
      </c>
      <c r="H223" s="21">
        <f>VERILER!D446</f>
        <v>6.0803000000000003</v>
      </c>
      <c r="I223" s="5">
        <f t="shared" si="35"/>
        <v>-3.6280995579056827E-3</v>
      </c>
      <c r="J223" s="5">
        <f>$H$252*EXP(I223)</f>
        <v>6.521197474764028</v>
      </c>
      <c r="K223" s="23">
        <f>VERILER!E446</f>
        <v>4.7832E-2</v>
      </c>
      <c r="L223" s="5">
        <f t="shared" si="36"/>
        <v>-2.4847845907317234E-3</v>
      </c>
      <c r="M223" s="5">
        <f>$K$252*EXP(L223)</f>
        <v>5.143004850785176E-2</v>
      </c>
      <c r="N223" s="41">
        <f t="shared" si="40"/>
        <v>371298.34185882175</v>
      </c>
      <c r="O223" s="41">
        <f t="shared" si="41"/>
        <v>381236.94378525676</v>
      </c>
      <c r="P223" s="41">
        <f t="shared" si="37"/>
        <v>381277.88853887602</v>
      </c>
      <c r="Q223" s="41">
        <f t="shared" si="38"/>
        <v>381262.12659925176</v>
      </c>
      <c r="R223" s="41">
        <f t="shared" si="39"/>
        <v>381273.52485813352</v>
      </c>
    </row>
    <row r="224" spans="1:18" x14ac:dyDescent="0.25">
      <c r="A224" s="71">
        <f>VERILER!A447</f>
        <v>43530</v>
      </c>
      <c r="B224" s="21">
        <f>VERILER!B447</f>
        <v>7.0579000000000001</v>
      </c>
      <c r="C224" s="5">
        <f t="shared" si="33"/>
        <v>4.2506464531192263E-5</v>
      </c>
      <c r="D224" s="5">
        <f>$B$252*EXP(C224)</f>
        <v>7.5658215894921783</v>
      </c>
      <c r="E224" s="21">
        <f>VERILER!C447</f>
        <v>5.3789999999999996</v>
      </c>
      <c r="F224" s="5">
        <f t="shared" si="34"/>
        <v>2.2147578869125685E-3</v>
      </c>
      <c r="G224" s="5">
        <f>$E$252*EXP(F224)</f>
        <v>5.7980270164520871</v>
      </c>
      <c r="H224" s="21">
        <f>VERILER!D447</f>
        <v>6.08</v>
      </c>
      <c r="I224" s="5">
        <f t="shared" si="35"/>
        <v>-4.9340887981538559E-5</v>
      </c>
      <c r="J224" s="5">
        <f>$H$252*EXP(I224)</f>
        <v>6.5445770767889746</v>
      </c>
      <c r="K224" s="23">
        <f>VERILER!E447</f>
        <v>4.7979000000000001E-2</v>
      </c>
      <c r="L224" s="5">
        <f t="shared" si="36"/>
        <v>3.0685435982401783E-3</v>
      </c>
      <c r="M224" s="5">
        <f>$K$252*EXP(L224)</f>
        <v>5.1716450953336685E-2</v>
      </c>
      <c r="N224" s="41">
        <f t="shared" si="40"/>
        <v>372976.55140590644</v>
      </c>
      <c r="O224" s="41">
        <f t="shared" si="41"/>
        <v>382976.97647958586</v>
      </c>
      <c r="P224" s="41">
        <f t="shared" si="37"/>
        <v>382998.72352865431</v>
      </c>
      <c r="Q224" s="41">
        <f t="shared" si="38"/>
        <v>382976.05800919904</v>
      </c>
      <c r="R224" s="41">
        <f t="shared" si="39"/>
        <v>383007.28396988031</v>
      </c>
    </row>
    <row r="225" spans="1:18" x14ac:dyDescent="0.25">
      <c r="A225" s="71">
        <f>VERILER!A448</f>
        <v>43531</v>
      </c>
      <c r="B225" s="21">
        <f>VERILER!B448</f>
        <v>7.1359000000000004</v>
      </c>
      <c r="C225" s="5">
        <f t="shared" si="33"/>
        <v>1.09908248935348E-2</v>
      </c>
      <c r="D225" s="5">
        <f>$B$252*EXP(C225)</f>
        <v>7.649109713937575</v>
      </c>
      <c r="E225" s="21">
        <f>VERILER!C448</f>
        <v>5.4309000000000003</v>
      </c>
      <c r="F225" s="5">
        <f t="shared" si="34"/>
        <v>9.6023827767654432E-3</v>
      </c>
      <c r="G225" s="5">
        <f>$E$252*EXP(F225)</f>
        <v>5.8410192749581711</v>
      </c>
      <c r="H225" s="21">
        <f>VERILER!D448</f>
        <v>6.1418999999999997</v>
      </c>
      <c r="I225" s="5">
        <f t="shared" si="35"/>
        <v>1.0129444566429956E-2</v>
      </c>
      <c r="J225" s="5">
        <f>$H$252*EXP(I225)</f>
        <v>6.6115331101973682</v>
      </c>
      <c r="K225" s="23">
        <f>VERILER!E448</f>
        <v>4.8495999999999997E-2</v>
      </c>
      <c r="L225" s="5">
        <f t="shared" si="36"/>
        <v>1.0717905138603807E-2</v>
      </c>
      <c r="M225" s="5">
        <f>$K$252*EXP(L225)</f>
        <v>5.2113565684987172E-2</v>
      </c>
      <c r="N225" s="41">
        <f t="shared" si="40"/>
        <v>376704.18833306507</v>
      </c>
      <c r="O225" s="41">
        <f t="shared" si="41"/>
        <v>386814.70279204013</v>
      </c>
      <c r="P225" s="41">
        <f t="shared" si="37"/>
        <v>386800.67466881528</v>
      </c>
      <c r="Q225" s="41">
        <f t="shared" si="38"/>
        <v>386805.99754359137</v>
      </c>
      <c r="R225" s="41">
        <f t="shared" si="39"/>
        <v>386811.94380941929</v>
      </c>
    </row>
    <row r="226" spans="1:18" x14ac:dyDescent="0.25">
      <c r="A226" s="71">
        <f>VERILER!A449</f>
        <v>43532</v>
      </c>
      <c r="B226" s="21">
        <f>VERILER!B449</f>
        <v>7.1260000000000003</v>
      </c>
      <c r="C226" s="5">
        <f t="shared" si="33"/>
        <v>-1.3883145429598254E-3</v>
      </c>
      <c r="D226" s="5">
        <f>$B$252*EXP(C226)</f>
        <v>7.5550039938900486</v>
      </c>
      <c r="E226" s="21">
        <f>VERILER!C449</f>
        <v>5.4543999999999997</v>
      </c>
      <c r="F226" s="5">
        <f t="shared" si="34"/>
        <v>4.3177563336307522E-3</v>
      </c>
      <c r="G226" s="5">
        <f>$E$252*EXP(F226)</f>
        <v>5.8102330884383795</v>
      </c>
      <c r="H226" s="21">
        <f>VERILER!D449</f>
        <v>6.1157000000000004</v>
      </c>
      <c r="I226" s="5">
        <f t="shared" si="35"/>
        <v>-4.2749053485187745E-3</v>
      </c>
      <c r="J226" s="5">
        <f>$H$252*EXP(I226)</f>
        <v>6.5169808902782531</v>
      </c>
      <c r="K226" s="23">
        <f>VERILER!E449</f>
        <v>4.8980999999999997E-2</v>
      </c>
      <c r="L226" s="5">
        <f t="shared" si="36"/>
        <v>9.9511474966897072E-3</v>
      </c>
      <c r="M226" s="5">
        <f>$K$252*EXP(L226)</f>
        <v>5.2073622525569116E-2</v>
      </c>
      <c r="N226" s="41">
        <f t="shared" si="40"/>
        <v>372144.17975363898</v>
      </c>
      <c r="O226" s="41">
        <f t="shared" si="41"/>
        <v>382130.30624083756</v>
      </c>
      <c r="P226" s="41">
        <f t="shared" si="37"/>
        <v>382187.45066637913</v>
      </c>
      <c r="Q226" s="41">
        <f t="shared" si="38"/>
        <v>382101.52194416634</v>
      </c>
      <c r="R226" s="41">
        <f t="shared" si="39"/>
        <v>382244.18800174195</v>
      </c>
    </row>
    <row r="227" spans="1:18" x14ac:dyDescent="0.25">
      <c r="A227" s="71">
        <f>VERILER!A450</f>
        <v>43535</v>
      </c>
      <c r="B227" s="21">
        <f>VERILER!B450</f>
        <v>7.0514999999999999</v>
      </c>
      <c r="C227" s="5">
        <f t="shared" si="33"/>
        <v>-1.0509707033486575E-2</v>
      </c>
      <c r="D227" s="5">
        <f>$B$252*EXP(C227)</f>
        <v>7.4864051712040407</v>
      </c>
      <c r="E227" s="21">
        <f>VERILER!C450</f>
        <v>5.4344999999999999</v>
      </c>
      <c r="F227" s="5">
        <f t="shared" si="34"/>
        <v>-3.6551023803970527E-3</v>
      </c>
      <c r="G227" s="5">
        <f>$E$252*EXP(F227)</f>
        <v>5.76409309914931</v>
      </c>
      <c r="H227" s="21">
        <f>VERILER!D450</f>
        <v>6.1113999999999997</v>
      </c>
      <c r="I227" s="5">
        <f t="shared" si="35"/>
        <v>-7.0335568978274244E-4</v>
      </c>
      <c r="J227" s="5">
        <f>$H$252*EXP(I227)</f>
        <v>6.5402982258776587</v>
      </c>
      <c r="K227" s="23">
        <f>VERILER!E450</f>
        <v>4.8744999999999997E-2</v>
      </c>
      <c r="L227" s="5">
        <f t="shared" si="36"/>
        <v>-4.8298397309021511E-3</v>
      </c>
      <c r="M227" s="5">
        <f>$K$252*EXP(L227)</f>
        <v>5.1309583511974032E-2</v>
      </c>
      <c r="N227" s="41">
        <f t="shared" si="40"/>
        <v>371276.9136870809</v>
      </c>
      <c r="O227" s="41">
        <f t="shared" si="41"/>
        <v>381172.36695679743</v>
      </c>
      <c r="P227" s="41">
        <f t="shared" si="37"/>
        <v>381240.42938083276</v>
      </c>
      <c r="Q227" s="41">
        <f t="shared" si="38"/>
        <v>381269.8826031494</v>
      </c>
      <c r="R227" s="41">
        <f t="shared" si="39"/>
        <v>381228.73173897853</v>
      </c>
    </row>
    <row r="228" spans="1:18" x14ac:dyDescent="0.25">
      <c r="A228" s="71">
        <f>VERILER!A451</f>
        <v>43536</v>
      </c>
      <c r="B228" s="21">
        <f>VERILER!B451</f>
        <v>7.1515000000000004</v>
      </c>
      <c r="C228" s="5">
        <f t="shared" si="33"/>
        <v>1.4081764762659913E-2</v>
      </c>
      <c r="D228" s="5">
        <f>$B$252*EXP(C228)</f>
        <v>7.6727892292420057</v>
      </c>
      <c r="E228" s="21">
        <f>VERILER!C451</f>
        <v>5.4359000000000002</v>
      </c>
      <c r="F228" s="5">
        <f t="shared" si="34"/>
        <v>2.5758021926352925E-4</v>
      </c>
      <c r="G228" s="5">
        <f>$E$252*EXP(F228)</f>
        <v>5.7866903450179414</v>
      </c>
      <c r="H228" s="21">
        <f>VERILER!D451</f>
        <v>6.1249000000000002</v>
      </c>
      <c r="I228" s="5">
        <f t="shared" si="35"/>
        <v>2.2065502606951589E-3</v>
      </c>
      <c r="J228" s="5">
        <f>$H$252*EXP(I228)</f>
        <v>6.5593575956409342</v>
      </c>
      <c r="K228" s="23">
        <f>VERILER!E451</f>
        <v>4.8701000000000001E-2</v>
      </c>
      <c r="L228" s="5">
        <f t="shared" si="36"/>
        <v>-9.0306432260439738E-4</v>
      </c>
      <c r="M228" s="5">
        <f>$K$252*EXP(L228)</f>
        <v>5.1511460826751468E-2</v>
      </c>
      <c r="N228" s="41">
        <f t="shared" si="40"/>
        <v>374890.61584071268</v>
      </c>
      <c r="O228" s="41">
        <f t="shared" si="41"/>
        <v>385032.42963919527</v>
      </c>
      <c r="P228" s="41">
        <f t="shared" si="37"/>
        <v>384893.19197467162</v>
      </c>
      <c r="Q228" s="41">
        <f t="shared" si="38"/>
        <v>384912.70570555545</v>
      </c>
      <c r="R228" s="41">
        <f t="shared" si="39"/>
        <v>384881.5892738853</v>
      </c>
    </row>
    <row r="229" spans="1:18" x14ac:dyDescent="0.25">
      <c r="A229" s="71">
        <f>VERILER!A452</f>
        <v>43537</v>
      </c>
      <c r="B229" s="21">
        <f>VERILER!B452</f>
        <v>7.1527000000000003</v>
      </c>
      <c r="C229" s="5">
        <f t="shared" ref="C229:C252" si="42">LN(B229/B228)</f>
        <v>1.6778288933526309E-4</v>
      </c>
      <c r="D229" s="5">
        <f>$B$252*EXP(C229)</f>
        <v>7.5667694679437876</v>
      </c>
      <c r="E229" s="21">
        <f>VERILER!C452</f>
        <v>5.4523000000000001</v>
      </c>
      <c r="F229" s="5">
        <f t="shared" ref="F229:F252" si="43">LN(E229/E228)</f>
        <v>3.0124377587111332E-3</v>
      </c>
      <c r="G229" s="5">
        <f>$E$252*EXP(F229)</f>
        <v>5.8026538310123437</v>
      </c>
      <c r="H229" s="21">
        <f>VERILER!D452</f>
        <v>6.1566999999999998</v>
      </c>
      <c r="I229" s="5">
        <f t="shared" ref="I229:I252" si="44">LN(H229/H228)</f>
        <v>5.1784899466482057E-3</v>
      </c>
      <c r="J229" s="5">
        <f>$H$252*EXP(I229)</f>
        <v>6.5788806070303192</v>
      </c>
      <c r="K229" s="23">
        <f>VERILER!E452</f>
        <v>4.8853000000000001E-2</v>
      </c>
      <c r="L229" s="5">
        <f t="shared" ref="L229:L252" si="45">LN(K229/K228)</f>
        <v>3.1162253316974809E-3</v>
      </c>
      <c r="M229" s="5">
        <f>$K$252*EXP(L229)</f>
        <v>5.1718916942157245E-2</v>
      </c>
      <c r="N229" s="41">
        <f t="shared" si="40"/>
        <v>374066.39023440552</v>
      </c>
      <c r="O229" s="41">
        <f t="shared" si="41"/>
        <v>384068.06820406229</v>
      </c>
      <c r="P229" s="41">
        <f t="shared" ref="P229:P252" si="46">D229*$W$32+G229*$X$32+J229*$Y$32+M229*$Z$32</f>
        <v>384096.56003149529</v>
      </c>
      <c r="Q229" s="41">
        <f t="shared" ref="Q229:Q252" si="47">D229*$W$33+G229*$X$33+J229*$Y$33+M229*$Z$33</f>
        <v>384118.30944941309</v>
      </c>
      <c r="R229" s="41">
        <f t="shared" ref="R229:R252" si="48">D229*$W$34+G229*$X$34+J229*$Y$34+M229*$Z$34</f>
        <v>384097.60109249881</v>
      </c>
    </row>
    <row r="230" spans="1:18" x14ac:dyDescent="0.25">
      <c r="A230" s="71">
        <f>VERILER!A453</f>
        <v>43538</v>
      </c>
      <c r="B230" s="21">
        <f>VERILER!B453</f>
        <v>7.2310999999999996</v>
      </c>
      <c r="C230" s="5">
        <f t="shared" si="42"/>
        <v>1.0901260640909042E-2</v>
      </c>
      <c r="D230" s="5">
        <f>$B$252*EXP(C230)</f>
        <v>7.6484246578215211</v>
      </c>
      <c r="E230" s="21">
        <f>VERILER!C453</f>
        <v>5.4617000000000004</v>
      </c>
      <c r="F230" s="5">
        <f t="shared" si="43"/>
        <v>1.72255860808389E-3</v>
      </c>
      <c r="G230" s="5">
        <f>$E$252*EXP(F230)</f>
        <v>5.7951739339361374</v>
      </c>
      <c r="H230" s="21">
        <f>VERILER!D453</f>
        <v>6.18</v>
      </c>
      <c r="I230" s="5">
        <f t="shared" si="44"/>
        <v>3.7773517560519441E-3</v>
      </c>
      <c r="J230" s="5">
        <f>$H$252*EXP(I230)</f>
        <v>6.5696691409358907</v>
      </c>
      <c r="K230" s="23">
        <f>VERILER!E453</f>
        <v>4.8809999999999999E-2</v>
      </c>
      <c r="L230" s="5">
        <f t="shared" si="45"/>
        <v>-8.8057919127183532E-4</v>
      </c>
      <c r="M230" s="5">
        <f>$K$252*EXP(L230)</f>
        <v>5.1512619081734996E-2</v>
      </c>
      <c r="N230" s="41">
        <f t="shared" si="40"/>
        <v>374919.4453429344</v>
      </c>
      <c r="O230" s="41">
        <f t="shared" si="41"/>
        <v>385029.05430178909</v>
      </c>
      <c r="P230" s="41">
        <f t="shared" si="46"/>
        <v>384936.68577357841</v>
      </c>
      <c r="Q230" s="41">
        <f t="shared" si="47"/>
        <v>384957.29029233911</v>
      </c>
      <c r="R230" s="41">
        <f t="shared" si="48"/>
        <v>384910.64342698245</v>
      </c>
    </row>
    <row r="231" spans="1:18" x14ac:dyDescent="0.25">
      <c r="A231" s="71">
        <f>VERILER!A454</f>
        <v>43539</v>
      </c>
      <c r="B231" s="21">
        <f>VERILER!B454</f>
        <v>7.2171000000000003</v>
      </c>
      <c r="C231" s="5">
        <f t="shared" si="42"/>
        <v>-1.9379582759968155E-3</v>
      </c>
      <c r="D231" s="5">
        <f>$B$252*EXP(C231)</f>
        <v>7.5508525742971342</v>
      </c>
      <c r="E231" s="21">
        <f>VERILER!C454</f>
        <v>5.4564000000000004</v>
      </c>
      <c r="F231" s="5">
        <f t="shared" si="43"/>
        <v>-9.708649703346581E-4</v>
      </c>
      <c r="G231" s="5">
        <f>$E$252*EXP(F231)</f>
        <v>5.779586077594888</v>
      </c>
      <c r="H231" s="21">
        <f>VERILER!D454</f>
        <v>6.1776</v>
      </c>
      <c r="I231" s="5">
        <f t="shared" si="44"/>
        <v>-3.8842494176445419E-4</v>
      </c>
      <c r="J231" s="5">
        <f>$H$252*EXP(I231)</f>
        <v>6.5423582912621363</v>
      </c>
      <c r="K231" s="23">
        <f>VERILER!E454</f>
        <v>4.8738999999999998E-2</v>
      </c>
      <c r="L231" s="5">
        <f t="shared" si="45"/>
        <v>-1.4556789416073389E-3</v>
      </c>
      <c r="M231" s="5">
        <f>$K$252*EXP(L231)</f>
        <v>5.1483002704363852E-2</v>
      </c>
      <c r="N231" s="41">
        <f t="shared" si="40"/>
        <v>372477.69839870633</v>
      </c>
      <c r="O231" s="41">
        <f t="shared" si="41"/>
        <v>382458.33758223307</v>
      </c>
      <c r="P231" s="41">
        <f t="shared" si="46"/>
        <v>382467.99446037214</v>
      </c>
      <c r="Q231" s="41">
        <f t="shared" si="47"/>
        <v>382473.81490356073</v>
      </c>
      <c r="R231" s="41">
        <f t="shared" si="48"/>
        <v>382463.15219915705</v>
      </c>
    </row>
    <row r="232" spans="1:18" x14ac:dyDescent="0.25">
      <c r="A232" s="71">
        <f>VERILER!A455</f>
        <v>43542</v>
      </c>
      <c r="B232" s="21">
        <f>VERILER!B455</f>
        <v>7.2244999999999999</v>
      </c>
      <c r="C232" s="5">
        <f t="shared" si="42"/>
        <v>1.0248172844634113E-3</v>
      </c>
      <c r="D232" s="5">
        <f>$B$252*EXP(C232)</f>
        <v>7.5732572293580516</v>
      </c>
      <c r="E232" s="21">
        <f>VERILER!C455</f>
        <v>5.4543999999999997</v>
      </c>
      <c r="F232" s="5">
        <f t="shared" si="43"/>
        <v>-3.6660923532668533E-4</v>
      </c>
      <c r="G232" s="5">
        <f>$E$252*EXP(F232)</f>
        <v>5.7830794809764665</v>
      </c>
      <c r="H232" s="21">
        <f>VERILER!D455</f>
        <v>6.1905000000000001</v>
      </c>
      <c r="I232" s="5">
        <f t="shared" si="44"/>
        <v>2.0860123507743843E-3</v>
      </c>
      <c r="J232" s="5">
        <f>$H$252*EXP(I232)</f>
        <v>6.5585669920357432</v>
      </c>
      <c r="K232" s="23">
        <f>VERILER!E455</f>
        <v>4.8798000000000001E-2</v>
      </c>
      <c r="L232" s="5">
        <f t="shared" si="45"/>
        <v>1.2097974552444752E-3</v>
      </c>
      <c r="M232" s="5">
        <f>$K$252*EXP(L232)</f>
        <v>5.1620412482816645E-2</v>
      </c>
      <c r="N232" s="41">
        <f t="shared" si="40"/>
        <v>373348.70425948937</v>
      </c>
      <c r="O232" s="41">
        <f t="shared" si="41"/>
        <v>383358.95768538065</v>
      </c>
      <c r="P232" s="41">
        <f t="shared" si="46"/>
        <v>383345.03883906564</v>
      </c>
      <c r="Q232" s="41">
        <f t="shared" si="47"/>
        <v>383369.58615537133</v>
      </c>
      <c r="R232" s="41">
        <f t="shared" si="48"/>
        <v>383360.80955504323</v>
      </c>
    </row>
    <row r="233" spans="1:18" x14ac:dyDescent="0.25">
      <c r="A233" s="71">
        <f>VERILER!A456</f>
        <v>43543</v>
      </c>
      <c r="B233" s="21">
        <f>VERILER!B456</f>
        <v>7.242</v>
      </c>
      <c r="C233" s="5">
        <f t="shared" si="42"/>
        <v>2.4193838919206621E-3</v>
      </c>
      <c r="D233" s="5">
        <f>$B$252*EXP(C233)</f>
        <v>7.5838260087203277</v>
      </c>
      <c r="E233" s="21">
        <f>VERILER!C456</f>
        <v>5.4641999999999999</v>
      </c>
      <c r="F233" s="5">
        <f t="shared" si="43"/>
        <v>1.7951024181891975E-3</v>
      </c>
      <c r="G233" s="5">
        <f>$E$252*EXP(F233)</f>
        <v>5.795594353182751</v>
      </c>
      <c r="H233" s="21">
        <f>VERILER!D456</f>
        <v>6.2034000000000002</v>
      </c>
      <c r="I233" s="5">
        <f t="shared" si="44"/>
        <v>2.0816699599563366E-3</v>
      </c>
      <c r="J233" s="5">
        <f>$H$252*EXP(I233)</f>
        <v>6.5585385122364919</v>
      </c>
      <c r="K233" s="23">
        <f>VERILER!E456</f>
        <v>4.8991E-2</v>
      </c>
      <c r="L233" s="5">
        <f t="shared" si="45"/>
        <v>3.9472793585082679E-3</v>
      </c>
      <c r="M233" s="5">
        <f>$K$252*EXP(L233)</f>
        <v>5.1761916021148408E-2</v>
      </c>
      <c r="N233" s="41">
        <f t="shared" si="40"/>
        <v>373645.680631842</v>
      </c>
      <c r="O233" s="41">
        <f t="shared" si="41"/>
        <v>383669.90376147034</v>
      </c>
      <c r="P233" s="41">
        <f t="shared" si="46"/>
        <v>383663.64777763258</v>
      </c>
      <c r="Q233" s="41">
        <f t="shared" si="47"/>
        <v>383666.51901323278</v>
      </c>
      <c r="R233" s="41">
        <f t="shared" si="48"/>
        <v>383685.23143310437</v>
      </c>
    </row>
    <row r="234" spans="1:18" x14ac:dyDescent="0.25">
      <c r="A234" s="71">
        <f>VERILER!A457</f>
        <v>43544</v>
      </c>
      <c r="B234" s="21">
        <f>VERILER!B457</f>
        <v>7.226</v>
      </c>
      <c r="C234" s="5">
        <f t="shared" si="42"/>
        <v>-2.2117786180009483E-3</v>
      </c>
      <c r="D234" s="5">
        <f>$B$252*EXP(C234)</f>
        <v>7.548785280309307</v>
      </c>
      <c r="E234" s="21">
        <f>VERILER!C457</f>
        <v>5.47</v>
      </c>
      <c r="F234" s="5">
        <f t="shared" si="43"/>
        <v>1.0608916141990577E-3</v>
      </c>
      <c r="G234" s="5">
        <f>$E$252*EXP(F234)</f>
        <v>5.7913407269133632</v>
      </c>
      <c r="H234" s="21">
        <f>VERILER!D457</f>
        <v>6.2081999999999997</v>
      </c>
      <c r="I234" s="5">
        <f t="shared" si="44"/>
        <v>7.7347001825729645E-4</v>
      </c>
      <c r="J234" s="5">
        <f>$H$252*EXP(I234)</f>
        <v>6.5499642421897661</v>
      </c>
      <c r="K234" s="23">
        <f>VERILER!E457</f>
        <v>4.8918000000000003E-2</v>
      </c>
      <c r="L234" s="5">
        <f t="shared" si="45"/>
        <v>-1.4911808623725925E-3</v>
      </c>
      <c r="M234" s="5">
        <f>$K$252*EXP(L234)</f>
        <v>5.1481174991324943E-2</v>
      </c>
      <c r="N234" s="41">
        <f t="shared" si="40"/>
        <v>372792.2312385987</v>
      </c>
      <c r="O234" s="41">
        <f t="shared" si="41"/>
        <v>382770.13789421873</v>
      </c>
      <c r="P234" s="41">
        <f t="shared" si="46"/>
        <v>382802.84578418633</v>
      </c>
      <c r="Q234" s="41">
        <f t="shared" si="47"/>
        <v>382799.96893083194</v>
      </c>
      <c r="R234" s="41">
        <f t="shared" si="48"/>
        <v>382777.33054255252</v>
      </c>
    </row>
    <row r="235" spans="1:18" x14ac:dyDescent="0.25">
      <c r="A235" s="71">
        <f>VERILER!A458</f>
        <v>43545</v>
      </c>
      <c r="B235" s="21">
        <f>VERILER!B458</f>
        <v>7.1483999999999996</v>
      </c>
      <c r="C235" s="5">
        <f t="shared" si="42"/>
        <v>-1.0797077284943534E-2</v>
      </c>
      <c r="D235" s="5">
        <f>$B$252*EXP(C235)</f>
        <v>7.4842541101577629</v>
      </c>
      <c r="E235" s="21">
        <f>VERILER!C458</f>
        <v>5.4391999999999996</v>
      </c>
      <c r="F235" s="5">
        <f t="shared" si="43"/>
        <v>-5.6466252037770713E-3</v>
      </c>
      <c r="G235" s="5">
        <f>$E$252*EXP(F235)</f>
        <v>5.7526251992687376</v>
      </c>
      <c r="H235" s="21">
        <f>VERILER!D458</f>
        <v>6.2031999999999998</v>
      </c>
      <c r="I235" s="5">
        <f t="shared" si="44"/>
        <v>-8.0571092229522192E-4</v>
      </c>
      <c r="J235" s="5">
        <f>$H$252*EXP(I235)</f>
        <v>6.5396288263909028</v>
      </c>
      <c r="K235" s="23">
        <f>VERILER!E458</f>
        <v>4.9114999999999999E-2</v>
      </c>
      <c r="L235" s="5">
        <f t="shared" si="45"/>
        <v>4.0190602180040051E-3</v>
      </c>
      <c r="M235" s="5">
        <f>$K$252*EXP(L235)</f>
        <v>5.1765631669324165E-2</v>
      </c>
      <c r="N235" s="41">
        <f t="shared" si="40"/>
        <v>371155.49160371337</v>
      </c>
      <c r="O235" s="41">
        <f t="shared" si="41"/>
        <v>381048.10162308777</v>
      </c>
      <c r="P235" s="41">
        <f t="shared" si="46"/>
        <v>381099.18447391444</v>
      </c>
      <c r="Q235" s="41">
        <f t="shared" si="47"/>
        <v>381147.43773946929</v>
      </c>
      <c r="R235" s="41">
        <f t="shared" si="48"/>
        <v>381195.76307842613</v>
      </c>
    </row>
    <row r="236" spans="1:18" x14ac:dyDescent="0.25">
      <c r="A236" s="71">
        <f>VERILER!A459</f>
        <v>43546</v>
      </c>
      <c r="B236" s="21">
        <f>VERILER!B459</f>
        <v>7.2457000000000003</v>
      </c>
      <c r="C236" s="5">
        <f t="shared" si="42"/>
        <v>1.3519634022375859E-2</v>
      </c>
      <c r="D236" s="5">
        <f>$B$252*EXP(C236)</f>
        <v>7.668477330591462</v>
      </c>
      <c r="E236" s="21">
        <f>VERILER!C459</f>
        <v>5.5274000000000001</v>
      </c>
      <c r="F236" s="5">
        <f t="shared" si="43"/>
        <v>1.6085550994325928E-2</v>
      </c>
      <c r="G236" s="5">
        <f>$E$252*EXP(F236)</f>
        <v>5.879010604500662</v>
      </c>
      <c r="H236" s="21">
        <f>VERILER!D459</f>
        <v>6.2629999999999999</v>
      </c>
      <c r="I236" s="5">
        <f t="shared" si="44"/>
        <v>9.5940156087481847E-3</v>
      </c>
      <c r="J236" s="5">
        <f>$H$252*EXP(I236)</f>
        <v>6.6079940514573128</v>
      </c>
      <c r="K236" s="23">
        <f>VERILER!E459</f>
        <v>4.9872E-2</v>
      </c>
      <c r="L236" s="5">
        <f t="shared" si="45"/>
        <v>1.5295235898148359E-2</v>
      </c>
      <c r="M236" s="5">
        <f>$K$252*EXP(L236)</f>
        <v>5.2352653486714855E-2</v>
      </c>
      <c r="N236" s="41">
        <f t="shared" si="40"/>
        <v>377292.35289626941</v>
      </c>
      <c r="O236" s="41">
        <f t="shared" si="41"/>
        <v>387428.46727151424</v>
      </c>
      <c r="P236" s="41">
        <f t="shared" si="46"/>
        <v>387454.50909571047</v>
      </c>
      <c r="Q236" s="41">
        <f t="shared" si="47"/>
        <v>387388.75475337543</v>
      </c>
      <c r="R236" s="41">
        <f t="shared" si="48"/>
        <v>387446.48096305149</v>
      </c>
    </row>
    <row r="237" spans="1:18" x14ac:dyDescent="0.25">
      <c r="A237" s="71">
        <f>VERILER!A460</f>
        <v>43549</v>
      </c>
      <c r="B237" s="21">
        <f>VERILER!B460</f>
        <v>7.4321000000000002</v>
      </c>
      <c r="C237" s="5">
        <f t="shared" si="42"/>
        <v>2.540026728644457E-2</v>
      </c>
      <c r="D237" s="5">
        <f>$B$252*EXP(C237)</f>
        <v>7.7601270477662618</v>
      </c>
      <c r="E237" s="21">
        <f>VERILER!C460</f>
        <v>5.6458000000000004</v>
      </c>
      <c r="F237" s="5">
        <f t="shared" si="43"/>
        <v>2.1194363670901793E-2</v>
      </c>
      <c r="G237" s="5">
        <f>$E$252*EXP(F237)</f>
        <v>5.9091222202120353</v>
      </c>
      <c r="H237" s="21">
        <f>VERILER!D460</f>
        <v>6.3857999999999997</v>
      </c>
      <c r="I237" s="5">
        <f t="shared" si="44"/>
        <v>1.9417471749640813E-2</v>
      </c>
      <c r="J237" s="5">
        <f>$H$252*EXP(I237)</f>
        <v>6.673227274469105</v>
      </c>
      <c r="K237" s="23">
        <f>VERILER!E460</f>
        <v>5.1152000000000003E-2</v>
      </c>
      <c r="L237" s="5">
        <f t="shared" si="45"/>
        <v>2.5341869292504343E-2</v>
      </c>
      <c r="M237" s="5">
        <f>$K$252*EXP(L237)</f>
        <v>5.2881272377285848E-2</v>
      </c>
      <c r="N237" s="41">
        <f t="shared" si="40"/>
        <v>380978.07339041599</v>
      </c>
      <c r="O237" s="41">
        <f t="shared" si="41"/>
        <v>391235.32941812894</v>
      </c>
      <c r="P237" s="41">
        <f t="shared" si="46"/>
        <v>391192.2789843661</v>
      </c>
      <c r="Q237" s="41">
        <f t="shared" si="47"/>
        <v>391174.14556030266</v>
      </c>
      <c r="R237" s="41">
        <f t="shared" si="48"/>
        <v>391234.73043244361</v>
      </c>
    </row>
    <row r="238" spans="1:18" x14ac:dyDescent="0.25">
      <c r="A238" s="71">
        <f>VERILER!A461</f>
        <v>43550</v>
      </c>
      <c r="B238" s="21">
        <f>VERILER!B461</f>
        <v>7.2466999999999997</v>
      </c>
      <c r="C238" s="5">
        <f t="shared" si="42"/>
        <v>-2.5262263918943369E-2</v>
      </c>
      <c r="D238" s="5">
        <f>$B$252*EXP(C238)</f>
        <v>7.376772224539498</v>
      </c>
      <c r="E238" s="21">
        <f>VERILER!C461</f>
        <v>5.4945000000000004</v>
      </c>
      <c r="F238" s="5">
        <f t="shared" si="43"/>
        <v>-2.7164313990498665E-2</v>
      </c>
      <c r="G238" s="5">
        <f>$E$252*EXP(F238)</f>
        <v>5.6301642637004496</v>
      </c>
      <c r="H238" s="21">
        <f>VERILER!D461</f>
        <v>6.2161999999999997</v>
      </c>
      <c r="I238" s="5">
        <f t="shared" si="44"/>
        <v>-2.6917987713000493E-2</v>
      </c>
      <c r="J238" s="5">
        <f>$H$252*EXP(I238)</f>
        <v>6.3710744746155532</v>
      </c>
      <c r="K238" s="23">
        <f>VERILER!E461</f>
        <v>4.9707000000000001E-2</v>
      </c>
      <c r="L238" s="5">
        <f t="shared" si="45"/>
        <v>-2.8655824062215739E-2</v>
      </c>
      <c r="M238" s="5">
        <f>$K$252*EXP(L238)</f>
        <v>5.0101530849233654E-2</v>
      </c>
      <c r="N238" s="41">
        <f t="shared" si="40"/>
        <v>363095.61332848691</v>
      </c>
      <c r="O238" s="41">
        <f t="shared" si="41"/>
        <v>372846.15489816439</v>
      </c>
      <c r="P238" s="41">
        <f t="shared" si="46"/>
        <v>372827.62650642445</v>
      </c>
      <c r="Q238" s="41">
        <f t="shared" si="47"/>
        <v>372830.02405228029</v>
      </c>
      <c r="R238" s="41">
        <f t="shared" si="48"/>
        <v>372813.12193030113</v>
      </c>
    </row>
    <row r="239" spans="1:18" x14ac:dyDescent="0.25">
      <c r="A239" s="71">
        <f>VERILER!A462</f>
        <v>43551</v>
      </c>
      <c r="B239" s="21">
        <f>VERILER!B462</f>
        <v>7.0259</v>
      </c>
      <c r="C239" s="5">
        <f t="shared" si="42"/>
        <v>-3.0942871937451013E-2</v>
      </c>
      <c r="D239" s="5">
        <f>$B$252*EXP(C239)</f>
        <v>7.3349864697034519</v>
      </c>
      <c r="E239" s="21">
        <f>VERILER!C462</f>
        <v>5.3307000000000002</v>
      </c>
      <c r="F239" s="5">
        <f t="shared" si="43"/>
        <v>-3.0265030267839957E-2</v>
      </c>
      <c r="G239" s="5">
        <f>$E$252*EXP(F239)</f>
        <v>5.6127337592137589</v>
      </c>
      <c r="H239" s="21">
        <f>VERILER!D462</f>
        <v>6.0091000000000001</v>
      </c>
      <c r="I239" s="5">
        <f t="shared" si="44"/>
        <v>-3.3883800662486238E-2</v>
      </c>
      <c r="J239" s="5">
        <f>$H$252*EXP(I239)</f>
        <v>6.3268489736494971</v>
      </c>
      <c r="K239" s="23">
        <f>VERILER!E462</f>
        <v>4.8129999999999999E-2</v>
      </c>
      <c r="L239" s="5">
        <f t="shared" si="45"/>
        <v>-3.2240084940251872E-2</v>
      </c>
      <c r="M239" s="5">
        <f>$K$252*EXP(L239)</f>
        <v>4.9922275333454044E-2</v>
      </c>
      <c r="N239" s="41">
        <f t="shared" si="40"/>
        <v>360949.83138051967</v>
      </c>
      <c r="O239" s="41">
        <f t="shared" si="41"/>
        <v>370645.140969712</v>
      </c>
      <c r="P239" s="41">
        <f t="shared" si="46"/>
        <v>370651.71508240333</v>
      </c>
      <c r="Q239" s="41">
        <f t="shared" si="47"/>
        <v>370616.66964183684</v>
      </c>
      <c r="R239" s="41">
        <f t="shared" si="48"/>
        <v>370632.57224196778</v>
      </c>
    </row>
    <row r="240" spans="1:18" x14ac:dyDescent="0.25">
      <c r="A240" s="71">
        <f>VERILER!A463</f>
        <v>43552</v>
      </c>
      <c r="B240" s="21">
        <f>VERILER!B463</f>
        <v>7.2779999999999996</v>
      </c>
      <c r="C240" s="5">
        <f t="shared" si="42"/>
        <v>3.5252778297037046E-2</v>
      </c>
      <c r="D240" s="5">
        <f>$B$252*EXP(C240)</f>
        <v>7.8369616703909806</v>
      </c>
      <c r="E240" s="21">
        <f>VERILER!C463</f>
        <v>5.5423</v>
      </c>
      <c r="F240" s="5">
        <f t="shared" si="43"/>
        <v>3.8927015420977255E-2</v>
      </c>
      <c r="G240" s="5">
        <f>$E$252*EXP(F240)</f>
        <v>6.0148411953401988</v>
      </c>
      <c r="H240" s="21">
        <f>VERILER!D463</f>
        <v>6.2335000000000003</v>
      </c>
      <c r="I240" s="5">
        <f t="shared" si="44"/>
        <v>3.6662985885462934E-2</v>
      </c>
      <c r="J240" s="5">
        <f>$H$252*EXP(I240)</f>
        <v>6.7893085736632779</v>
      </c>
      <c r="K240" s="23">
        <f>VERILER!E463</f>
        <v>5.0148999999999999E-2</v>
      </c>
      <c r="L240" s="5">
        <f t="shared" si="45"/>
        <v>4.1092890714656875E-2</v>
      </c>
      <c r="M240" s="5">
        <f>$K$252*EXP(L240)</f>
        <v>5.3720800789528358E-2</v>
      </c>
      <c r="N240" s="41">
        <f t="shared" si="40"/>
        <v>386754.17429811787</v>
      </c>
      <c r="O240" s="41">
        <f t="shared" si="41"/>
        <v>397112.98953886994</v>
      </c>
      <c r="P240" s="41">
        <f t="shared" si="46"/>
        <v>397151.12029020151</v>
      </c>
      <c r="Q240" s="41">
        <f t="shared" si="47"/>
        <v>397127.60792378557</v>
      </c>
      <c r="R240" s="41">
        <f t="shared" si="48"/>
        <v>397173.66318238963</v>
      </c>
    </row>
    <row r="241" spans="1:18" x14ac:dyDescent="0.25">
      <c r="A241" s="71">
        <f>VERILER!A464</f>
        <v>43553</v>
      </c>
      <c r="B241" s="21">
        <f>VERILER!B464</f>
        <v>7.3353999999999999</v>
      </c>
      <c r="C241" s="5">
        <f t="shared" si="42"/>
        <v>7.8558439787718443E-3</v>
      </c>
      <c r="D241" s="5">
        <f>$B$252*EXP(C241)</f>
        <v>7.6251674498488606</v>
      </c>
      <c r="E241" s="21">
        <f>VERILER!C464</f>
        <v>5.6284000000000001</v>
      </c>
      <c r="F241" s="5">
        <f t="shared" si="43"/>
        <v>1.5415632873984382E-2</v>
      </c>
      <c r="G241" s="5">
        <f>$E$252*EXP(F241)</f>
        <v>5.8750734676939169</v>
      </c>
      <c r="H241" s="21">
        <f>VERILER!D464</f>
        <v>6.3188000000000004</v>
      </c>
      <c r="I241" s="5">
        <f t="shared" si="44"/>
        <v>1.3591343909912526E-2</v>
      </c>
      <c r="J241" s="5">
        <f>$H$252*EXP(I241)</f>
        <v>6.6344612368653246</v>
      </c>
      <c r="K241" s="23">
        <f>VERILER!E464</f>
        <v>5.0703999999999999E-2</v>
      </c>
      <c r="L241" s="5">
        <f t="shared" si="45"/>
        <v>1.1006228918889993E-2</v>
      </c>
      <c r="M241" s="5">
        <f>$K$252*EXP(L241)</f>
        <v>5.2128593431573909E-2</v>
      </c>
      <c r="N241" s="41">
        <f t="shared" si="40"/>
        <v>377374.94287378923</v>
      </c>
      <c r="O241" s="41">
        <f t="shared" si="41"/>
        <v>387453.81069461908</v>
      </c>
      <c r="P241" s="41">
        <f t="shared" si="46"/>
        <v>387530.29354047996</v>
      </c>
      <c r="Q241" s="41">
        <f t="shared" si="47"/>
        <v>387511.78413471801</v>
      </c>
      <c r="R241" s="41">
        <f t="shared" si="48"/>
        <v>387485.61307658488</v>
      </c>
    </row>
    <row r="242" spans="1:18" x14ac:dyDescent="0.25">
      <c r="A242" s="71">
        <f>VERILER!A465</f>
        <v>43556</v>
      </c>
      <c r="B242" s="21">
        <f>VERILER!B465</f>
        <v>7.3163</v>
      </c>
      <c r="C242" s="5">
        <f t="shared" si="42"/>
        <v>-2.6072074666286678E-3</v>
      </c>
      <c r="D242" s="5">
        <f>$B$252*EXP(C242)</f>
        <v>7.5458008629386271</v>
      </c>
      <c r="E242" s="21">
        <f>VERILER!C465</f>
        <v>5.5986000000000002</v>
      </c>
      <c r="F242" s="5">
        <f t="shared" si="43"/>
        <v>-5.3086434460693386E-3</v>
      </c>
      <c r="G242" s="5">
        <f>$E$252*EXP(F242)</f>
        <v>5.7545698102480278</v>
      </c>
      <c r="H242" s="21">
        <f>VERILER!D465</f>
        <v>6.2906000000000004</v>
      </c>
      <c r="I242" s="5">
        <f t="shared" si="44"/>
        <v>-4.4728610425914094E-3</v>
      </c>
      <c r="J242" s="5">
        <f>$H$252*EXP(I242)</f>
        <v>6.5156909444831301</v>
      </c>
      <c r="K242" s="23">
        <f>VERILER!E465</f>
        <v>5.0311000000000002E-2</v>
      </c>
      <c r="L242" s="5">
        <f t="shared" si="45"/>
        <v>-7.7810618788152035E-3</v>
      </c>
      <c r="M242" s="5">
        <f>$K$252*EXP(L242)</f>
        <v>5.1158380758914483E-2</v>
      </c>
      <c r="N242" s="41">
        <f t="shared" si="40"/>
        <v>371319.27745694498</v>
      </c>
      <c r="O242" s="41">
        <f t="shared" si="41"/>
        <v>381293.23934041423</v>
      </c>
      <c r="P242" s="41">
        <f t="shared" si="46"/>
        <v>381266.33168194682</v>
      </c>
      <c r="Q242" s="41">
        <f t="shared" si="47"/>
        <v>381274.64872997155</v>
      </c>
      <c r="R242" s="41">
        <f t="shared" si="48"/>
        <v>381241.76877912867</v>
      </c>
    </row>
    <row r="243" spans="1:18" x14ac:dyDescent="0.25">
      <c r="A243" s="71">
        <f>VERILER!A466</f>
        <v>43557</v>
      </c>
      <c r="B243" s="21">
        <f>VERILER!B466</f>
        <v>7.2369000000000003</v>
      </c>
      <c r="C243" s="5">
        <f t="shared" si="42"/>
        <v>-1.091179779392535E-2</v>
      </c>
      <c r="D243" s="5">
        <f>$B$252*EXP(C243)</f>
        <v>7.4833955619643815</v>
      </c>
      <c r="E243" s="21">
        <f>VERILER!C466</f>
        <v>5.5568999999999997</v>
      </c>
      <c r="F243" s="5">
        <f t="shared" si="43"/>
        <v>-7.4761676712443593E-3</v>
      </c>
      <c r="G243" s="5">
        <f>$E$252*EXP(F243)</f>
        <v>5.7421101489658124</v>
      </c>
      <c r="H243" s="21">
        <f>VERILER!D466</f>
        <v>6.2241999999999997</v>
      </c>
      <c r="I243" s="5">
        <f t="shared" si="44"/>
        <v>-1.0611535634306188E-2</v>
      </c>
      <c r="J243" s="5">
        <f>$H$252*EXP(I243)</f>
        <v>6.4758157536641967</v>
      </c>
      <c r="K243" s="23">
        <f>VERILER!E466</f>
        <v>4.9776000000000001E-2</v>
      </c>
      <c r="L243" s="5">
        <f t="shared" si="45"/>
        <v>-1.0690800914468524E-2</v>
      </c>
      <c r="M243" s="5">
        <f>$K$252*EXP(L243)</f>
        <v>5.1009739579813557E-2</v>
      </c>
      <c r="N243" s="41">
        <f t="shared" si="40"/>
        <v>369047.48148703109</v>
      </c>
      <c r="O243" s="41">
        <f t="shared" si="41"/>
        <v>378938.95668624376</v>
      </c>
      <c r="P243" s="41">
        <f t="shared" si="46"/>
        <v>378972.99858059018</v>
      </c>
      <c r="Q243" s="41">
        <f t="shared" si="47"/>
        <v>378941.92716788821</v>
      </c>
      <c r="R243" s="41">
        <f t="shared" si="48"/>
        <v>378941.14291296183</v>
      </c>
    </row>
    <row r="244" spans="1:18" x14ac:dyDescent="0.25">
      <c r="A244" s="71">
        <f>VERILER!A467</f>
        <v>43558</v>
      </c>
      <c r="B244" s="21">
        <f>VERILER!B467</f>
        <v>7.3753000000000002</v>
      </c>
      <c r="C244" s="5">
        <f t="shared" si="42"/>
        <v>1.8943641456473551E-2</v>
      </c>
      <c r="D244" s="5">
        <f>$B$252*EXP(C244)</f>
        <v>7.7101842156171845</v>
      </c>
      <c r="E244" s="21">
        <f>VERILER!C467</f>
        <v>5.6067</v>
      </c>
      <c r="F244" s="5">
        <f t="shared" si="43"/>
        <v>8.9219123475795473E-3</v>
      </c>
      <c r="G244" s="5">
        <f>$E$252*EXP(F244)</f>
        <v>5.8370459860713702</v>
      </c>
      <c r="H244" s="21">
        <f>VERILER!D467</f>
        <v>6.3022</v>
      </c>
      <c r="I244" s="5">
        <f t="shared" si="44"/>
        <v>1.245385875243964E-2</v>
      </c>
      <c r="J244" s="5">
        <f>$H$252*EXP(I244)</f>
        <v>6.6269189261270531</v>
      </c>
      <c r="K244" s="23">
        <f>VERILER!E467</f>
        <v>5.0164E-2</v>
      </c>
      <c r="L244" s="5">
        <f t="shared" si="45"/>
        <v>7.764697806521996E-3</v>
      </c>
      <c r="M244" s="5">
        <f>$K$252*EXP(L244)</f>
        <v>5.1959890549662484E-2</v>
      </c>
      <c r="N244" s="41">
        <f t="shared" si="40"/>
        <v>378026.77993374935</v>
      </c>
      <c r="O244" s="41">
        <f t="shared" si="41"/>
        <v>388218.02204017609</v>
      </c>
      <c r="P244" s="41">
        <f t="shared" si="46"/>
        <v>388116.39824611775</v>
      </c>
      <c r="Q244" s="41">
        <f t="shared" si="47"/>
        <v>388152.09724360437</v>
      </c>
      <c r="R244" s="41">
        <f t="shared" si="48"/>
        <v>388104.72914622119</v>
      </c>
    </row>
    <row r="245" spans="1:18" x14ac:dyDescent="0.25">
      <c r="A245" s="71">
        <f>VERILER!A468</f>
        <v>43559</v>
      </c>
      <c r="B245" s="21">
        <f>VERILER!B468</f>
        <v>7.3967999999999998</v>
      </c>
      <c r="C245" s="5">
        <f t="shared" si="42"/>
        <v>2.9108948871646072E-3</v>
      </c>
      <c r="D245" s="5">
        <f>$B$252*EXP(C245)</f>
        <v>7.5875544588016748</v>
      </c>
      <c r="E245" s="21">
        <f>VERILER!C468</f>
        <v>5.6291000000000002</v>
      </c>
      <c r="F245" s="5">
        <f t="shared" si="43"/>
        <v>3.9872603066476806E-3</v>
      </c>
      <c r="G245" s="5">
        <f>$E$252*EXP(F245)</f>
        <v>5.8083131467708276</v>
      </c>
      <c r="H245" s="21">
        <f>VERILER!D468</f>
        <v>6.3224999999999998</v>
      </c>
      <c r="I245" s="5">
        <f t="shared" si="44"/>
        <v>3.2159207736359506E-3</v>
      </c>
      <c r="J245" s="5">
        <f>$H$252*EXP(I245)</f>
        <v>6.5659817603376593</v>
      </c>
      <c r="K245" s="23">
        <f>VERILER!E468</f>
        <v>5.0410999999999997E-2</v>
      </c>
      <c r="L245" s="5">
        <f t="shared" si="45"/>
        <v>4.9117672698410757E-3</v>
      </c>
      <c r="M245" s="5">
        <f>$K$252*EXP(L245)</f>
        <v>5.1811863846583199E-2</v>
      </c>
      <c r="N245" s="41">
        <f t="shared" si="40"/>
        <v>374057.08754452155</v>
      </c>
      <c r="O245" s="41">
        <f t="shared" si="41"/>
        <v>384086.23890107649</v>
      </c>
      <c r="P245" s="41">
        <f t="shared" si="46"/>
        <v>384097.03974456788</v>
      </c>
      <c r="Q245" s="41">
        <f t="shared" si="47"/>
        <v>384089.29851846711</v>
      </c>
      <c r="R245" s="41">
        <f t="shared" si="48"/>
        <v>384106.32604224898</v>
      </c>
    </row>
    <row r="246" spans="1:18" x14ac:dyDescent="0.25">
      <c r="A246" s="71">
        <f>VERILER!A469</f>
        <v>43560</v>
      </c>
      <c r="B246" s="21">
        <f>VERILER!B469</f>
        <v>7.3026999999999997</v>
      </c>
      <c r="C246" s="5">
        <f t="shared" si="42"/>
        <v>-1.2803331466243458E-2</v>
      </c>
      <c r="D246" s="5">
        <f>$B$252*EXP(C246)</f>
        <v>7.4692538462578408</v>
      </c>
      <c r="E246" s="21">
        <f>VERILER!C469</f>
        <v>5.5922999999999998</v>
      </c>
      <c r="F246" s="5">
        <f t="shared" si="43"/>
        <v>-6.5589199077047342E-3</v>
      </c>
      <c r="G246" s="5">
        <f>$E$252*EXP(F246)</f>
        <v>5.7473795029400785</v>
      </c>
      <c r="H246" s="21">
        <f>VERILER!D469</f>
        <v>6.2797000000000001</v>
      </c>
      <c r="I246" s="5">
        <f t="shared" si="44"/>
        <v>-6.7924909235690355E-3</v>
      </c>
      <c r="J246" s="5">
        <f>$H$252*EXP(I246)</f>
        <v>6.5005944689600632</v>
      </c>
      <c r="K246" s="23">
        <f>VERILER!E469</f>
        <v>4.9946999999999998E-2</v>
      </c>
      <c r="L246" s="5">
        <f t="shared" si="45"/>
        <v>-9.2469620008196977E-3</v>
      </c>
      <c r="M246" s="5">
        <f>$K$252*EXP(L246)</f>
        <v>5.1083442621650037E-2</v>
      </c>
      <c r="N246" s="41">
        <f t="shared" si="40"/>
        <v>369638.7810542353</v>
      </c>
      <c r="O246" s="41">
        <f t="shared" si="41"/>
        <v>379511.56387924071</v>
      </c>
      <c r="P246" s="41">
        <f t="shared" si="46"/>
        <v>379573.40648281178</v>
      </c>
      <c r="Q246" s="41">
        <f t="shared" si="47"/>
        <v>379571.08631323092</v>
      </c>
      <c r="R246" s="41">
        <f t="shared" si="48"/>
        <v>379546.73765100981</v>
      </c>
    </row>
    <row r="247" spans="1:18" x14ac:dyDescent="0.25">
      <c r="A247" s="71">
        <f>VERILER!A470</f>
        <v>43563</v>
      </c>
      <c r="B247" s="21">
        <f>VERILER!B470</f>
        <v>7.3863000000000003</v>
      </c>
      <c r="C247" s="5">
        <f t="shared" si="42"/>
        <v>1.1382790204167737E-2</v>
      </c>
      <c r="D247" s="5">
        <f>$B$252*EXP(C247)</f>
        <v>7.652108487271831</v>
      </c>
      <c r="E247" s="21">
        <f>VERILER!C470</f>
        <v>5.6670999999999996</v>
      </c>
      <c r="F247" s="5">
        <f t="shared" si="43"/>
        <v>1.3286871491442804E-2</v>
      </c>
      <c r="G247" s="5">
        <f>$E$252*EXP(F247)</f>
        <v>5.8625801405503992</v>
      </c>
      <c r="H247" s="21">
        <f>VERILER!D470</f>
        <v>6.3681999999999999</v>
      </c>
      <c r="I247" s="5">
        <f t="shared" si="44"/>
        <v>1.3994646445653115E-2</v>
      </c>
      <c r="J247" s="5">
        <f>$H$252*EXP(I247)</f>
        <v>6.6371374715352651</v>
      </c>
      <c r="K247" s="23">
        <f>VERILER!E470</f>
        <v>5.0727000000000001E-2</v>
      </c>
      <c r="L247" s="5">
        <f t="shared" si="45"/>
        <v>1.5495869993576994E-2</v>
      </c>
      <c r="M247" s="5">
        <f>$K$252*EXP(L247)</f>
        <v>5.2363158267763832E-2</v>
      </c>
      <c r="N247" s="41">
        <f t="shared" si="40"/>
        <v>377757.86868741579</v>
      </c>
      <c r="O247" s="41">
        <f t="shared" si="41"/>
        <v>387872.34689410648</v>
      </c>
      <c r="P247" s="41">
        <f t="shared" si="46"/>
        <v>387891.62402958266</v>
      </c>
      <c r="Q247" s="41">
        <f t="shared" si="47"/>
        <v>387898.79898663389</v>
      </c>
      <c r="R247" s="41">
        <f t="shared" si="48"/>
        <v>387914.03422288341</v>
      </c>
    </row>
    <row r="248" spans="1:18" x14ac:dyDescent="0.25">
      <c r="A248" s="71">
        <f>VERILER!A471</f>
        <v>43564</v>
      </c>
      <c r="B248" s="21">
        <f>VERILER!B471</f>
        <v>7.3890000000000002</v>
      </c>
      <c r="C248" s="5">
        <f t="shared" si="42"/>
        <v>3.6547481676214161E-4</v>
      </c>
      <c r="D248" s="5">
        <f>$B$252*EXP(C248)</f>
        <v>7.5682655050566581</v>
      </c>
      <c r="E248" s="21">
        <f>VERILER!C471</f>
        <v>5.6576000000000004</v>
      </c>
      <c r="F248" s="5">
        <f t="shared" si="43"/>
        <v>-1.6777490314825924E-3</v>
      </c>
      <c r="G248" s="5">
        <f>$E$252*EXP(F248)</f>
        <v>5.7755020239628738</v>
      </c>
      <c r="H248" s="21">
        <f>VERILER!D471</f>
        <v>6.3775000000000004</v>
      </c>
      <c r="I248" s="5">
        <f t="shared" si="44"/>
        <v>1.4593159497622353E-3</v>
      </c>
      <c r="J248" s="5">
        <f>$H$252*EXP(I248)</f>
        <v>6.5544580493703091</v>
      </c>
      <c r="K248" s="23">
        <f>VERILER!E471</f>
        <v>5.0706000000000001E-2</v>
      </c>
      <c r="L248" s="5">
        <f t="shared" si="45"/>
        <v>-4.1406643400159106E-4</v>
      </c>
      <c r="M248" s="5">
        <f>$K$252*EXP(L248)</f>
        <v>5.1536655982021409E-2</v>
      </c>
      <c r="N248" s="41">
        <f t="shared" si="40"/>
        <v>373066.40989479003</v>
      </c>
      <c r="O248" s="41">
        <f t="shared" si="41"/>
        <v>383070.06531089824</v>
      </c>
      <c r="P248" s="41">
        <f t="shared" si="46"/>
        <v>383049.64647081657</v>
      </c>
      <c r="Q248" s="41">
        <f t="shared" si="47"/>
        <v>383081.01370748435</v>
      </c>
      <c r="R248" s="41">
        <f t="shared" si="48"/>
        <v>383062.27008758677</v>
      </c>
    </row>
    <row r="249" spans="1:18" x14ac:dyDescent="0.25">
      <c r="A249" s="71">
        <f>VERILER!A472</f>
        <v>43565</v>
      </c>
      <c r="B249" s="21">
        <f>VERILER!B472</f>
        <v>7.4050000000000002</v>
      </c>
      <c r="C249" s="5">
        <f t="shared" si="42"/>
        <v>2.1630399132516556E-3</v>
      </c>
      <c r="D249" s="5">
        <f>$B$252*EXP(C249)</f>
        <v>7.581882189741509</v>
      </c>
      <c r="E249" s="21">
        <f>VERILER!C472</f>
        <v>5.6726999999999999</v>
      </c>
      <c r="F249" s="5">
        <f t="shared" si="43"/>
        <v>2.6654208520140101E-3</v>
      </c>
      <c r="G249" s="5">
        <f>$E$252*EXP(F249)</f>
        <v>5.8006405613687768</v>
      </c>
      <c r="H249" s="21">
        <f>VERILER!D472</f>
        <v>6.3945999999999996</v>
      </c>
      <c r="I249" s="5">
        <f t="shared" si="44"/>
        <v>2.6777131744127455E-3</v>
      </c>
      <c r="J249" s="5">
        <f>$H$252*EXP(I249)</f>
        <v>6.5624488498627978</v>
      </c>
      <c r="K249" s="23">
        <f>VERILER!E472</f>
        <v>5.0909000000000003E-2</v>
      </c>
      <c r="L249" s="5">
        <f t="shared" si="45"/>
        <v>3.9954784245441665E-3</v>
      </c>
      <c r="M249" s="5">
        <f>$K$252*EXP(L249)</f>
        <v>5.1764410957283166E-2</v>
      </c>
      <c r="N249" s="41">
        <f t="shared" si="40"/>
        <v>373784.54505142267</v>
      </c>
      <c r="O249" s="41">
        <f t="shared" si="41"/>
        <v>383806.19886113983</v>
      </c>
      <c r="P249" s="41">
        <f t="shared" si="46"/>
        <v>383811.23481386609</v>
      </c>
      <c r="Q249" s="41">
        <f t="shared" si="47"/>
        <v>383811.35806592676</v>
      </c>
      <c r="R249" s="41">
        <f t="shared" si="48"/>
        <v>383824.57976131892</v>
      </c>
    </row>
    <row r="250" spans="1:18" x14ac:dyDescent="0.25">
      <c r="A250" s="71">
        <f>VERILER!A473</f>
        <v>43566</v>
      </c>
      <c r="B250" s="21">
        <f>VERILER!B473</f>
        <v>7.4621000000000004</v>
      </c>
      <c r="C250" s="5">
        <f t="shared" si="42"/>
        <v>7.6814282223216365E-3</v>
      </c>
      <c r="D250" s="5">
        <f>$B$252*EXP(C250)</f>
        <v>7.6238376164753543</v>
      </c>
      <c r="E250" s="21">
        <f>VERILER!C473</f>
        <v>5.7111999999999998</v>
      </c>
      <c r="F250" s="5">
        <f t="shared" si="43"/>
        <v>6.7639643329669846E-3</v>
      </c>
      <c r="G250" s="5">
        <f>$E$252*EXP(F250)</f>
        <v>5.8244635253054096</v>
      </c>
      <c r="H250" s="21">
        <f>VERILER!D473</f>
        <v>6.4409999999999998</v>
      </c>
      <c r="I250" s="5">
        <f t="shared" si="44"/>
        <v>7.2299233565112971E-3</v>
      </c>
      <c r="J250" s="5">
        <f>$H$252*EXP(I250)</f>
        <v>6.5923905951896913</v>
      </c>
      <c r="K250" s="23">
        <f>VERILER!E473</f>
        <v>5.1270000000000003E-2</v>
      </c>
      <c r="L250" s="5">
        <f t="shared" si="45"/>
        <v>7.0660605806648529E-3</v>
      </c>
      <c r="M250" s="5">
        <f>$K$252*EXP(L250)</f>
        <v>5.1923602113575197E-2</v>
      </c>
      <c r="N250" s="41">
        <f t="shared" si="40"/>
        <v>375566.27756723267</v>
      </c>
      <c r="O250" s="41">
        <f t="shared" si="41"/>
        <v>385643.38762800244</v>
      </c>
      <c r="P250" s="41">
        <f t="shared" si="46"/>
        <v>385634.14648326911</v>
      </c>
      <c r="Q250" s="41">
        <f t="shared" si="47"/>
        <v>385638.83879076503</v>
      </c>
      <c r="R250" s="41">
        <f t="shared" si="48"/>
        <v>385637.18840814487</v>
      </c>
    </row>
    <row r="251" spans="1:18" x14ac:dyDescent="0.25">
      <c r="A251" s="71">
        <f>VERILER!A474</f>
        <v>43567</v>
      </c>
      <c r="B251" s="21">
        <f>VERILER!B474</f>
        <v>7.5469999999999997</v>
      </c>
      <c r="C251" s="5">
        <f t="shared" si="42"/>
        <v>1.1313257360647457E-2</v>
      </c>
      <c r="D251" s="5">
        <f>$B$252*EXP(C251)</f>
        <v>7.6515764329076257</v>
      </c>
      <c r="E251" s="21">
        <f>VERILER!C474</f>
        <v>5.7827000000000002</v>
      </c>
      <c r="F251" s="5">
        <f t="shared" si="43"/>
        <v>1.2441542435522143E-2</v>
      </c>
      <c r="G251" s="5">
        <f>$E$252*EXP(F251)</f>
        <v>5.8576264252696451</v>
      </c>
      <c r="H251" s="21">
        <f>VERILER!D474</f>
        <v>6.5358999999999998</v>
      </c>
      <c r="I251" s="5">
        <f t="shared" si="44"/>
        <v>1.4626249998302714E-2</v>
      </c>
      <c r="J251" s="5">
        <f>$H$252*EXP(I251)</f>
        <v>6.641330835274025</v>
      </c>
      <c r="K251" s="23">
        <f>VERILER!E474</f>
        <v>5.1546000000000002E-2</v>
      </c>
      <c r="L251" s="5">
        <f t="shared" si="45"/>
        <v>5.3688270883651317E-3</v>
      </c>
      <c r="M251" s="5">
        <f>$K$252*EXP(L251)</f>
        <v>5.1835550380339372E-2</v>
      </c>
      <c r="N251" s="41">
        <f t="shared" si="40"/>
        <v>377773.39084256551</v>
      </c>
      <c r="O251" s="41">
        <f t="shared" si="41"/>
        <v>387887.16578527598</v>
      </c>
      <c r="P251" s="41">
        <f t="shared" si="46"/>
        <v>387898.58344657166</v>
      </c>
      <c r="Q251" s="41">
        <f t="shared" si="47"/>
        <v>387920.72821253911</v>
      </c>
      <c r="R251" s="41">
        <f t="shared" si="48"/>
        <v>387827.22349323845</v>
      </c>
    </row>
    <row r="252" spans="1:18" x14ac:dyDescent="0.25">
      <c r="A252" s="71">
        <f>VERILER!A475</f>
        <v>43570</v>
      </c>
      <c r="B252" s="21">
        <f>VERILER!B475</f>
        <v>7.5655000000000001</v>
      </c>
      <c r="C252" s="5">
        <f t="shared" si="42"/>
        <v>2.4483056067570535E-3</v>
      </c>
      <c r="D252" s="5">
        <f>$B$252*EXP(C252)</f>
        <v>7.5840453491453559</v>
      </c>
      <c r="E252" s="21">
        <f>VERILER!C475</f>
        <v>5.7851999999999997</v>
      </c>
      <c r="F252" s="5">
        <f t="shared" si="43"/>
        <v>4.322305758039698E-4</v>
      </c>
      <c r="G252" s="5">
        <f>$E$252*EXP(F252)</f>
        <v>5.7877010808100016</v>
      </c>
      <c r="H252" s="21">
        <f>VERILER!D475</f>
        <v>6.5449000000000002</v>
      </c>
      <c r="I252" s="5">
        <f t="shared" si="44"/>
        <v>1.3760628432760141E-3</v>
      </c>
      <c r="J252" s="5">
        <f>$H$252*EXP(I252)</f>
        <v>6.5539123930904708</v>
      </c>
      <c r="K252" s="23">
        <f>VERILER!E475</f>
        <v>5.1558E-2</v>
      </c>
      <c r="L252" s="5">
        <f t="shared" si="45"/>
        <v>2.3277467516647727E-4</v>
      </c>
      <c r="M252" s="5">
        <f>$K$252*EXP(L252)</f>
        <v>5.1570002793621228E-2</v>
      </c>
      <c r="N252" s="41">
        <f t="shared" si="40"/>
        <v>373412.06311735656</v>
      </c>
      <c r="O252" s="41">
        <f t="shared" si="41"/>
        <v>383436.5761689003</v>
      </c>
      <c r="P252" s="41">
        <f t="shared" si="46"/>
        <v>383416.38635736558</v>
      </c>
      <c r="Q252" s="41">
        <f t="shared" si="47"/>
        <v>383425.8332178783</v>
      </c>
      <c r="R252" s="41">
        <f t="shared" si="48"/>
        <v>383414.39113504946</v>
      </c>
    </row>
    <row r="253" spans="1:18" x14ac:dyDescent="0.25">
      <c r="A253" s="71"/>
    </row>
    <row r="254" spans="1:18" x14ac:dyDescent="0.25">
      <c r="A254" s="71"/>
    </row>
    <row r="255" spans="1:18" x14ac:dyDescent="0.25">
      <c r="A255" s="71"/>
    </row>
    <row r="256" spans="1:18" x14ac:dyDescent="0.25">
      <c r="A256" s="71"/>
    </row>
    <row r="257" spans="1:1" x14ac:dyDescent="0.25">
      <c r="A257" s="71"/>
    </row>
    <row r="258" spans="1:1" x14ac:dyDescent="0.25">
      <c r="A258" s="71"/>
    </row>
    <row r="259" spans="1:1" x14ac:dyDescent="0.25">
      <c r="A259" s="71"/>
    </row>
    <row r="260" spans="1:1" x14ac:dyDescent="0.25">
      <c r="A260" s="71"/>
    </row>
    <row r="261" spans="1:1" x14ac:dyDescent="0.25">
      <c r="A261" s="71"/>
    </row>
    <row r="262" spans="1:1" x14ac:dyDescent="0.25">
      <c r="A262" s="71"/>
    </row>
    <row r="263" spans="1:1" x14ac:dyDescent="0.25">
      <c r="A263" s="71"/>
    </row>
    <row r="264" spans="1:1" x14ac:dyDescent="0.25">
      <c r="A264" s="71"/>
    </row>
    <row r="265" spans="1:1" x14ac:dyDescent="0.25">
      <c r="A265" s="71"/>
    </row>
    <row r="266" spans="1:1" x14ac:dyDescent="0.25">
      <c r="A266" s="71"/>
    </row>
    <row r="267" spans="1:1" x14ac:dyDescent="0.25">
      <c r="A267" s="71"/>
    </row>
    <row r="268" spans="1:1" x14ac:dyDescent="0.25">
      <c r="A268" s="71"/>
    </row>
    <row r="269" spans="1:1" x14ac:dyDescent="0.25">
      <c r="A269" s="71"/>
    </row>
    <row r="270" spans="1:1" x14ac:dyDescent="0.25">
      <c r="A270" s="71"/>
    </row>
    <row r="271" spans="1:1" x14ac:dyDescent="0.25">
      <c r="A271" s="71"/>
    </row>
    <row r="272" spans="1:1" x14ac:dyDescent="0.25">
      <c r="A272" s="71"/>
    </row>
    <row r="273" spans="1:1" x14ac:dyDescent="0.25">
      <c r="A273" s="71"/>
    </row>
    <row r="274" spans="1:1" x14ac:dyDescent="0.25">
      <c r="A274" s="71"/>
    </row>
    <row r="275" spans="1:1" x14ac:dyDescent="0.25">
      <c r="A275" s="71"/>
    </row>
    <row r="276" spans="1:1" x14ac:dyDescent="0.25">
      <c r="A276" s="71"/>
    </row>
    <row r="277" spans="1:1" x14ac:dyDescent="0.25">
      <c r="A277" s="71"/>
    </row>
    <row r="278" spans="1:1" x14ac:dyDescent="0.25">
      <c r="A278" s="71"/>
    </row>
    <row r="279" spans="1:1" x14ac:dyDescent="0.25">
      <c r="A279" s="71"/>
    </row>
    <row r="280" spans="1:1" x14ac:dyDescent="0.25">
      <c r="A280" s="71"/>
    </row>
    <row r="281" spans="1:1" x14ac:dyDescent="0.25">
      <c r="A281" s="71"/>
    </row>
    <row r="282" spans="1:1" x14ac:dyDescent="0.25">
      <c r="A282" s="71"/>
    </row>
    <row r="283" spans="1:1" x14ac:dyDescent="0.25">
      <c r="A283" s="71"/>
    </row>
    <row r="284" spans="1:1" x14ac:dyDescent="0.25">
      <c r="A284" s="71"/>
    </row>
    <row r="285" spans="1:1" x14ac:dyDescent="0.25">
      <c r="A285" s="71"/>
    </row>
    <row r="286" spans="1:1" x14ac:dyDescent="0.25">
      <c r="A286" s="71"/>
    </row>
    <row r="287" spans="1:1" x14ac:dyDescent="0.25">
      <c r="A287" s="71"/>
    </row>
    <row r="288" spans="1:1" x14ac:dyDescent="0.25">
      <c r="A288" s="71"/>
    </row>
    <row r="289" spans="1:1" x14ac:dyDescent="0.25">
      <c r="A289" s="71"/>
    </row>
    <row r="290" spans="1:1" x14ac:dyDescent="0.25">
      <c r="A290" s="71"/>
    </row>
    <row r="291" spans="1:1" x14ac:dyDescent="0.25">
      <c r="A291" s="71"/>
    </row>
    <row r="292" spans="1:1" x14ac:dyDescent="0.25">
      <c r="A292" s="71"/>
    </row>
    <row r="293" spans="1:1" x14ac:dyDescent="0.25">
      <c r="A293" s="71"/>
    </row>
    <row r="294" spans="1:1" x14ac:dyDescent="0.25">
      <c r="A294" s="71"/>
    </row>
    <row r="295" spans="1:1" x14ac:dyDescent="0.25">
      <c r="A295" s="71"/>
    </row>
    <row r="296" spans="1:1" x14ac:dyDescent="0.25">
      <c r="A296" s="71"/>
    </row>
    <row r="297" spans="1:1" x14ac:dyDescent="0.25">
      <c r="A297" s="71"/>
    </row>
    <row r="298" spans="1:1" x14ac:dyDescent="0.25">
      <c r="A298" s="71"/>
    </row>
    <row r="299" spans="1:1" x14ac:dyDescent="0.25">
      <c r="A299" s="71"/>
    </row>
    <row r="300" spans="1:1" x14ac:dyDescent="0.25">
      <c r="A300" s="71"/>
    </row>
    <row r="301" spans="1:1" x14ac:dyDescent="0.25">
      <c r="A301" s="71"/>
    </row>
    <row r="302" spans="1:1" x14ac:dyDescent="0.25">
      <c r="A302" s="71"/>
    </row>
    <row r="303" spans="1:1" x14ac:dyDescent="0.25">
      <c r="A303" s="71"/>
    </row>
    <row r="304" spans="1:1" x14ac:dyDescent="0.25">
      <c r="A304" s="71"/>
    </row>
    <row r="305" spans="1:1" x14ac:dyDescent="0.25">
      <c r="A305" s="71"/>
    </row>
    <row r="306" spans="1:1" x14ac:dyDescent="0.25">
      <c r="A306" s="71"/>
    </row>
    <row r="307" spans="1:1" x14ac:dyDescent="0.25">
      <c r="A307" s="71"/>
    </row>
    <row r="308" spans="1:1" x14ac:dyDescent="0.25">
      <c r="A308" s="71"/>
    </row>
    <row r="309" spans="1:1" x14ac:dyDescent="0.25">
      <c r="A309" s="71"/>
    </row>
    <row r="310" spans="1:1" x14ac:dyDescent="0.25">
      <c r="A310" s="71"/>
    </row>
    <row r="311" spans="1:1" x14ac:dyDescent="0.25">
      <c r="A311" s="71"/>
    </row>
    <row r="312" spans="1:1" x14ac:dyDescent="0.25">
      <c r="A312" s="71"/>
    </row>
    <row r="313" spans="1:1" x14ac:dyDescent="0.25">
      <c r="A313" s="71"/>
    </row>
    <row r="314" spans="1:1" x14ac:dyDescent="0.25">
      <c r="A314" s="71"/>
    </row>
    <row r="315" spans="1:1" x14ac:dyDescent="0.25">
      <c r="A315" s="71"/>
    </row>
    <row r="316" spans="1:1" x14ac:dyDescent="0.25">
      <c r="A316" s="71"/>
    </row>
    <row r="317" spans="1:1" x14ac:dyDescent="0.25">
      <c r="A317" s="71"/>
    </row>
    <row r="318" spans="1:1" x14ac:dyDescent="0.25">
      <c r="A318" s="71"/>
    </row>
    <row r="319" spans="1:1" x14ac:dyDescent="0.25">
      <c r="A319" s="71"/>
    </row>
    <row r="320" spans="1:1" x14ac:dyDescent="0.25">
      <c r="A320" s="71"/>
    </row>
    <row r="321" spans="1:1" x14ac:dyDescent="0.25">
      <c r="A321" s="71"/>
    </row>
    <row r="322" spans="1:1" x14ac:dyDescent="0.25">
      <c r="A322" s="71"/>
    </row>
    <row r="323" spans="1:1" x14ac:dyDescent="0.25">
      <c r="A323" s="71"/>
    </row>
    <row r="324" spans="1:1" x14ac:dyDescent="0.25">
      <c r="A324" s="71"/>
    </row>
    <row r="325" spans="1:1" x14ac:dyDescent="0.25">
      <c r="A325" s="71"/>
    </row>
    <row r="326" spans="1:1" x14ac:dyDescent="0.25">
      <c r="A326" s="71"/>
    </row>
    <row r="327" spans="1:1" x14ac:dyDescent="0.25">
      <c r="A327" s="71"/>
    </row>
    <row r="328" spans="1:1" x14ac:dyDescent="0.25">
      <c r="A328" s="71"/>
    </row>
    <row r="329" spans="1:1" x14ac:dyDescent="0.25">
      <c r="A329" s="71"/>
    </row>
    <row r="330" spans="1:1" x14ac:dyDescent="0.25">
      <c r="A330" s="71"/>
    </row>
    <row r="331" spans="1:1" x14ac:dyDescent="0.25">
      <c r="A331" s="71"/>
    </row>
    <row r="332" spans="1:1" x14ac:dyDescent="0.25">
      <c r="A332" s="71"/>
    </row>
    <row r="333" spans="1:1" x14ac:dyDescent="0.25">
      <c r="A333" s="71"/>
    </row>
    <row r="334" spans="1:1" x14ac:dyDescent="0.25">
      <c r="A334" s="71"/>
    </row>
    <row r="335" spans="1:1" x14ac:dyDescent="0.25">
      <c r="A335" s="71"/>
    </row>
    <row r="336" spans="1:1" x14ac:dyDescent="0.25">
      <c r="A336" s="71"/>
    </row>
    <row r="337" spans="1:1" x14ac:dyDescent="0.25">
      <c r="A337" s="71"/>
    </row>
    <row r="338" spans="1:1" x14ac:dyDescent="0.25">
      <c r="A338" s="71"/>
    </row>
    <row r="339" spans="1:1" x14ac:dyDescent="0.25">
      <c r="A339" s="71"/>
    </row>
    <row r="340" spans="1:1" x14ac:dyDescent="0.25">
      <c r="A340" s="71"/>
    </row>
    <row r="341" spans="1:1" x14ac:dyDescent="0.25">
      <c r="A341" s="71"/>
    </row>
    <row r="342" spans="1:1" x14ac:dyDescent="0.25">
      <c r="A342" s="71"/>
    </row>
    <row r="343" spans="1:1" x14ac:dyDescent="0.25">
      <c r="A343" s="71"/>
    </row>
    <row r="344" spans="1:1" x14ac:dyDescent="0.25">
      <c r="A344" s="71"/>
    </row>
    <row r="345" spans="1:1" x14ac:dyDescent="0.25">
      <c r="A345" s="71"/>
    </row>
    <row r="346" spans="1:1" x14ac:dyDescent="0.25">
      <c r="A346" s="71"/>
    </row>
    <row r="347" spans="1:1" x14ac:dyDescent="0.25">
      <c r="A347" s="71"/>
    </row>
    <row r="348" spans="1:1" x14ac:dyDescent="0.25">
      <c r="A348" s="71"/>
    </row>
    <row r="349" spans="1:1" x14ac:dyDescent="0.25">
      <c r="A349" s="71"/>
    </row>
    <row r="350" spans="1:1" x14ac:dyDescent="0.25">
      <c r="A350" s="71"/>
    </row>
    <row r="351" spans="1:1" x14ac:dyDescent="0.25">
      <c r="A351" s="71"/>
    </row>
    <row r="352" spans="1:1" x14ac:dyDescent="0.25">
      <c r="A352" s="71"/>
    </row>
  </sheetData>
  <sortState ref="A5:P254">
    <sortCondition ref="A5:A254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F253"/>
  <sheetViews>
    <sheetView workbookViewId="0">
      <selection activeCell="T26" sqref="T26"/>
    </sheetView>
  </sheetViews>
  <sheetFormatPr defaultColWidth="10.28515625" defaultRowHeight="15" x14ac:dyDescent="0.25"/>
  <cols>
    <col min="1" max="1" width="10.140625" style="1" bestFit="1" customWidth="1"/>
    <col min="2" max="2" width="6.5703125" style="4" bestFit="1" customWidth="1"/>
    <col min="3" max="3" width="10.5703125" style="4" bestFit="1" customWidth="1"/>
    <col min="4" max="4" width="9.140625" style="4" bestFit="1" customWidth="1"/>
    <col min="5" max="5" width="6.5703125" style="4" bestFit="1" customWidth="1"/>
    <col min="6" max="6" width="10.42578125" style="4" bestFit="1" customWidth="1"/>
    <col min="7" max="7" width="9" style="4" bestFit="1" customWidth="1"/>
    <col min="8" max="8" width="6.5703125" style="12" bestFit="1" customWidth="1"/>
    <col min="9" max="9" width="10.28515625" style="4"/>
    <col min="10" max="10" width="8.85546875" style="4" bestFit="1" customWidth="1"/>
    <col min="11" max="11" width="8.5703125" style="4" bestFit="1" customWidth="1"/>
    <col min="12" max="12" width="10" style="4" bestFit="1" customWidth="1"/>
    <col min="13" max="13" width="8.5703125" style="4" bestFit="1" customWidth="1"/>
    <col min="14" max="18" width="11.5703125" style="5" bestFit="1" customWidth="1"/>
    <col min="19" max="19" width="11.5703125" style="5" customWidth="1"/>
    <col min="20" max="20" width="8.85546875" style="5" bestFit="1" customWidth="1"/>
    <col min="21" max="21" width="15.7109375" style="5" bestFit="1" customWidth="1"/>
    <col min="22" max="22" width="13.140625" style="5" bestFit="1" customWidth="1"/>
    <col min="23" max="23" width="10.5703125" style="5" bestFit="1" customWidth="1"/>
    <col min="24" max="24" width="11.5703125" style="1" bestFit="1" customWidth="1"/>
    <col min="25" max="25" width="13.28515625" style="1" bestFit="1" customWidth="1"/>
    <col min="26" max="26" width="14.28515625" style="1" bestFit="1" customWidth="1"/>
    <col min="27" max="27" width="11.5703125" style="1" bestFit="1" customWidth="1"/>
    <col min="28" max="28" width="8.85546875" style="1" bestFit="1" customWidth="1"/>
    <col min="29" max="29" width="6.85546875" style="1" bestFit="1" customWidth="1"/>
    <col min="30" max="30" width="15.7109375" style="1" bestFit="1" customWidth="1"/>
    <col min="31" max="31" width="9.42578125" style="1" bestFit="1" customWidth="1"/>
    <col min="32" max="32" width="13.140625" style="1" bestFit="1" customWidth="1"/>
    <col min="33" max="16384" width="10.28515625" style="1"/>
  </cols>
  <sheetData>
    <row r="1" spans="1:32" x14ac:dyDescent="0.25">
      <c r="A1" s="19" t="s">
        <v>21</v>
      </c>
      <c r="B1" s="17" t="s">
        <v>22</v>
      </c>
      <c r="C1" s="17" t="s">
        <v>23</v>
      </c>
      <c r="D1" s="17" t="s">
        <v>27</v>
      </c>
      <c r="E1" s="18" t="s">
        <v>19</v>
      </c>
      <c r="F1" s="18" t="s">
        <v>3</v>
      </c>
      <c r="G1" s="18" t="s">
        <v>28</v>
      </c>
      <c r="H1" s="22" t="s">
        <v>20</v>
      </c>
      <c r="I1" s="19" t="s">
        <v>24</v>
      </c>
      <c r="J1" s="19" t="s">
        <v>29</v>
      </c>
      <c r="K1" s="20" t="s">
        <v>25</v>
      </c>
      <c r="L1" s="20" t="s">
        <v>26</v>
      </c>
      <c r="M1" s="20" t="s">
        <v>30</v>
      </c>
      <c r="N1" s="36" t="s">
        <v>4</v>
      </c>
      <c r="O1" s="37" t="s">
        <v>5</v>
      </c>
      <c r="P1" s="37" t="s">
        <v>6</v>
      </c>
      <c r="Q1" s="37" t="s">
        <v>31</v>
      </c>
      <c r="R1" s="38" t="s">
        <v>32</v>
      </c>
      <c r="S1" s="46"/>
      <c r="T1" s="7" t="s">
        <v>15</v>
      </c>
      <c r="U1" s="7" t="s">
        <v>10</v>
      </c>
      <c r="V1" s="7" t="s">
        <v>37</v>
      </c>
      <c r="W1" s="7" t="s">
        <v>12</v>
      </c>
      <c r="X1" s="44" t="s">
        <v>1</v>
      </c>
      <c r="Y1" s="44" t="s">
        <v>38</v>
      </c>
    </row>
    <row r="2" spans="1:32" x14ac:dyDescent="0.25">
      <c r="A2" s="71" t="str">
        <f>VERILER!A225</f>
        <v>13.04.2018</v>
      </c>
      <c r="B2" s="21">
        <f>VERILER!B225</f>
        <v>5.8287000000000004</v>
      </c>
      <c r="C2" s="5"/>
      <c r="D2" s="5"/>
      <c r="E2" s="21">
        <f>VERILER!C225</f>
        <v>4.0876999999999999</v>
      </c>
      <c r="F2" s="5"/>
      <c r="G2" s="5"/>
      <c r="H2" s="21">
        <f>VERILER!D225</f>
        <v>5.0381</v>
      </c>
      <c r="I2" s="5"/>
      <c r="J2" s="5"/>
      <c r="K2" s="23">
        <f>VERILER!E225</f>
        <v>3.8004000000000003E-2</v>
      </c>
      <c r="L2" s="5"/>
      <c r="M2" s="5"/>
      <c r="N2" s="41">
        <f t="shared" ref="N2:N28" si="0">D2*$V$11+G2*$W$11+J2*$X$11+M2*$Y$11</f>
        <v>0</v>
      </c>
      <c r="O2" s="41">
        <f t="shared" ref="O2:O28" si="1">G2*$W$11+J2*$X$11+M2*$Y$11</f>
        <v>0</v>
      </c>
      <c r="P2" s="41">
        <f t="shared" ref="P2:P28" si="2">D2*$V$11+J2*$X$11+M2*$Y$11</f>
        <v>0</v>
      </c>
      <c r="Q2" s="41">
        <f t="shared" ref="Q2:Q28" si="3">D2*$V$11+G2*$W$11+M2*$Y$11</f>
        <v>0</v>
      </c>
      <c r="R2" s="41">
        <f t="shared" ref="R2:R28" si="4">D2*$V$11+G2*$W$11+J2*$X$11</f>
        <v>0</v>
      </c>
      <c r="T2" s="7"/>
      <c r="U2" s="7"/>
      <c r="V2" s="7"/>
      <c r="W2" s="7"/>
      <c r="X2" s="44"/>
      <c r="Y2" s="44"/>
    </row>
    <row r="3" spans="1:32" x14ac:dyDescent="0.25">
      <c r="A3" s="71" t="str">
        <f>VERILER!A226</f>
        <v>16.04.2018</v>
      </c>
      <c r="B3" s="21">
        <f>VERILER!B226</f>
        <v>5.8392999999999997</v>
      </c>
      <c r="C3" s="5">
        <f t="shared" ref="C3:C36" si="5">LN(B3/B2)</f>
        <v>1.816935707251915E-3</v>
      </c>
      <c r="D3" s="5">
        <f>$B$252*EXP(C3)</f>
        <v>7.5792585224835713</v>
      </c>
      <c r="E3" s="21">
        <f>VERILER!C226</f>
        <v>4.1002000000000001</v>
      </c>
      <c r="F3" s="5">
        <f t="shared" ref="F3:F28" si="6">LN(E3/E2)</f>
        <v>3.0532883183743832E-3</v>
      </c>
      <c r="G3" s="5">
        <f>$E$252*EXP(F3)</f>
        <v>5.8028908775105803</v>
      </c>
      <c r="H3" s="21">
        <f>VERILER!D226</f>
        <v>5.0618999999999996</v>
      </c>
      <c r="I3" s="5">
        <f t="shared" ref="I3:I28" si="7">LN(H3/H2)</f>
        <v>4.7128800103508799E-3</v>
      </c>
      <c r="J3" s="5">
        <f>$H$252*EXP(I3)</f>
        <v>6.5758181278656629</v>
      </c>
      <c r="K3" s="23">
        <f>VERILER!E226</f>
        <v>3.8105E-2</v>
      </c>
      <c r="L3" s="5">
        <f t="shared" ref="L3:L28" si="8">LN(K3/K2)</f>
        <v>2.6540897735775637E-3</v>
      </c>
      <c r="M3" s="5">
        <f>$K$252*EXP(L3)</f>
        <v>5.1695021313545933E-2</v>
      </c>
      <c r="N3" s="41">
        <f t="shared" si="0"/>
        <v>374161.8325796838</v>
      </c>
      <c r="O3" s="41">
        <f t="shared" si="1"/>
        <v>260472.95474243027</v>
      </c>
      <c r="P3" s="41">
        <f t="shared" si="2"/>
        <v>316132.92380457802</v>
      </c>
      <c r="Q3" s="41">
        <f t="shared" si="3"/>
        <v>176887.28874371396</v>
      </c>
      <c r="R3" s="41">
        <f t="shared" si="4"/>
        <v>368992.33044832922</v>
      </c>
      <c r="S3" s="41"/>
      <c r="T3" s="39" t="s">
        <v>0</v>
      </c>
      <c r="U3" s="41">
        <f>PERCENTILE(N3:N252,1-V3)</f>
        <v>356544.71283052315</v>
      </c>
      <c r="V3" s="10">
        <v>0.99</v>
      </c>
      <c r="W3" s="13">
        <f>SUM(V13:Y13)-U3</f>
        <v>-36272.512830523134</v>
      </c>
      <c r="Y3" s="10"/>
    </row>
    <row r="4" spans="1:32" x14ac:dyDescent="0.25">
      <c r="A4" s="71" t="str">
        <f>VERILER!A227</f>
        <v>17.04.2018</v>
      </c>
      <c r="B4" s="21">
        <f>VERILER!B227</f>
        <v>5.8596000000000004</v>
      </c>
      <c r="C4" s="5">
        <f t="shared" si="5"/>
        <v>3.4704152311859646E-3</v>
      </c>
      <c r="D4" s="5">
        <f>$B$252*EXP(C4)</f>
        <v>7.5918010377956273</v>
      </c>
      <c r="E4" s="21">
        <f>VERILER!C227</f>
        <v>4.0928000000000004</v>
      </c>
      <c r="F4" s="5">
        <f t="shared" si="6"/>
        <v>-1.8064206059511512E-3</v>
      </c>
      <c r="G4" s="5">
        <f>$E$252*EXP(F4)</f>
        <v>5.7747589288327399</v>
      </c>
      <c r="H4" s="21">
        <f>VERILER!D227</f>
        <v>5.0541999999999998</v>
      </c>
      <c r="I4" s="5">
        <f t="shared" si="7"/>
        <v>-1.5223260914873173E-3</v>
      </c>
      <c r="J4" s="5">
        <f>$H$252*EXP(I4)</f>
        <v>6.5349441079436579</v>
      </c>
      <c r="K4" s="23">
        <f>VERILER!E227</f>
        <v>3.8197000000000002E-2</v>
      </c>
      <c r="L4" s="5">
        <f t="shared" si="8"/>
        <v>2.4114713790766183E-3</v>
      </c>
      <c r="M4" s="5">
        <f>$K$252*EXP(L4)</f>
        <v>5.1682480671827846E-2</v>
      </c>
      <c r="N4" s="41">
        <f t="shared" si="0"/>
        <v>372841.17616075434</v>
      </c>
      <c r="O4" s="41">
        <f t="shared" si="1"/>
        <v>258964.16059381992</v>
      </c>
      <c r="P4" s="41">
        <f t="shared" si="2"/>
        <v>315093.58687242691</v>
      </c>
      <c r="Q4" s="41">
        <f t="shared" si="3"/>
        <v>176792.85292244458</v>
      </c>
      <c r="R4" s="41">
        <f t="shared" si="4"/>
        <v>367672.92809357157</v>
      </c>
      <c r="S4" s="41"/>
      <c r="T4" s="39" t="s">
        <v>22</v>
      </c>
      <c r="U4" s="41">
        <f>PERCENTILE(O3:O252,1-V4)</f>
        <v>247976.03966921536</v>
      </c>
      <c r="V4" s="10">
        <v>0.99</v>
      </c>
      <c r="W4" s="13">
        <f>SUM(W13:Y13)-U4</f>
        <v>-24660.839669215347</v>
      </c>
      <c r="X4" s="41">
        <f>W4-$W$3</f>
        <v>11611.673161307786</v>
      </c>
      <c r="Y4" s="45">
        <f>(W4-$W$3)/$W$3</f>
        <v>-0.32012320777337</v>
      </c>
      <c r="Z4" s="3"/>
    </row>
    <row r="5" spans="1:32" x14ac:dyDescent="0.25">
      <c r="A5" s="71" t="str">
        <f>VERILER!A228</f>
        <v>18.04.2018</v>
      </c>
      <c r="B5" s="21">
        <f>VERILER!B228</f>
        <v>5.6727999999999996</v>
      </c>
      <c r="C5" s="5">
        <f t="shared" si="5"/>
        <v>-3.2398518865828084E-2</v>
      </c>
      <c r="D5" s="5">
        <f>$B$252*EXP(C5)</f>
        <v>7.3243170864905442</v>
      </c>
      <c r="E5" s="21">
        <f>VERILER!C228</f>
        <v>4.1665999999999999</v>
      </c>
      <c r="F5" s="5">
        <f t="shared" si="6"/>
        <v>1.7871023109757644E-2</v>
      </c>
      <c r="G5" s="5">
        <f>$E$252*EXP(F5)</f>
        <v>5.8895167904612959</v>
      </c>
      <c r="H5" s="21">
        <f>VERILER!D228</f>
        <v>4.9882</v>
      </c>
      <c r="I5" s="5">
        <f t="shared" si="7"/>
        <v>-1.3144457553865157E-2</v>
      </c>
      <c r="J5" s="5">
        <f>$H$252*EXP(I5)</f>
        <v>6.4594337738910212</v>
      </c>
      <c r="K5" s="23">
        <f>VERILER!E228</f>
        <v>3.7899000000000002E-2</v>
      </c>
      <c r="L5" s="5">
        <f t="shared" si="8"/>
        <v>-7.8322519811472834E-3</v>
      </c>
      <c r="M5" s="5">
        <f>$K$252*EXP(L5)</f>
        <v>5.1155762023195536E-2</v>
      </c>
      <c r="N5" s="41">
        <f t="shared" si="0"/>
        <v>367658.51362102129</v>
      </c>
      <c r="O5" s="41">
        <f t="shared" si="1"/>
        <v>257793.75732366316</v>
      </c>
      <c r="P5" s="41">
        <f t="shared" si="2"/>
        <v>308763.34571640834</v>
      </c>
      <c r="Q5" s="41">
        <f t="shared" si="3"/>
        <v>173875.50040429068</v>
      </c>
      <c r="R5" s="41">
        <f t="shared" si="4"/>
        <v>362542.93741870177</v>
      </c>
      <c r="S5" s="41"/>
      <c r="T5" s="39" t="s">
        <v>19</v>
      </c>
      <c r="U5" s="41">
        <f>PERCENTILE(P3:P252,1-V5)</f>
        <v>301418.4808084073</v>
      </c>
      <c r="V5" s="10">
        <v>0.99</v>
      </c>
      <c r="W5" s="13">
        <f>V13+X13+Y13-U5</f>
        <v>-29610.280808407289</v>
      </c>
      <c r="X5" s="41">
        <f>W5-$W$3</f>
        <v>6662.2320221158443</v>
      </c>
      <c r="Y5" s="45">
        <f t="shared" ref="Y5:Y7" si="9">(W5-$W$3)/$W$3</f>
        <v>-0.18367164285650511</v>
      </c>
      <c r="Z5" s="7"/>
    </row>
    <row r="6" spans="1:32" x14ac:dyDescent="0.25">
      <c r="A6" s="71" t="str">
        <f>VERILER!A229</f>
        <v>19.04.2018</v>
      </c>
      <c r="B6" s="21">
        <f>VERILER!B229</f>
        <v>5.7100999999999997</v>
      </c>
      <c r="C6" s="5">
        <f t="shared" si="5"/>
        <v>6.5537136417669201E-3</v>
      </c>
      <c r="D6" s="5">
        <f>$B$252*EXP(C6)</f>
        <v>7.6152449495839791</v>
      </c>
      <c r="E6" s="21">
        <f>VERILER!C229</f>
        <v>4.0273000000000003</v>
      </c>
      <c r="F6" s="5">
        <f t="shared" si="6"/>
        <v>-3.400417927332549E-2</v>
      </c>
      <c r="G6" s="5">
        <f>$E$252*EXP(F6)</f>
        <v>5.5917860989775834</v>
      </c>
      <c r="H6" s="21">
        <f>VERILER!D229</f>
        <v>4.9840999999999998</v>
      </c>
      <c r="I6" s="5">
        <f t="shared" si="7"/>
        <v>-8.2227775558594706E-4</v>
      </c>
      <c r="J6" s="5">
        <f>$H$252*EXP(I6)</f>
        <v>6.5395204863477812</v>
      </c>
      <c r="K6" s="23">
        <f>VERILER!E229</f>
        <v>3.7421999999999997E-2</v>
      </c>
      <c r="L6" s="5">
        <f t="shared" si="8"/>
        <v>-1.2665959743969651E-2</v>
      </c>
      <c r="M6" s="5">
        <f>$K$252*EXP(L6)</f>
        <v>5.0909086677748745E-2</v>
      </c>
      <c r="N6" s="41">
        <f t="shared" si="0"/>
        <v>371423.05849174381</v>
      </c>
      <c r="O6" s="41">
        <f t="shared" si="1"/>
        <v>257194.38424798413</v>
      </c>
      <c r="P6" s="41">
        <f t="shared" si="2"/>
        <v>315505.19750196801</v>
      </c>
      <c r="Q6" s="41">
        <f t="shared" si="3"/>
        <v>175237.44390131038</v>
      </c>
      <c r="R6" s="41">
        <f t="shared" si="4"/>
        <v>366332.14982396894</v>
      </c>
      <c r="S6" s="41"/>
      <c r="T6" s="39" t="s">
        <v>20</v>
      </c>
      <c r="U6" s="41">
        <f>PERCENTILE(Q3:Q252,1-V6)</f>
        <v>168586.06911644302</v>
      </c>
      <c r="V6" s="10">
        <v>0.99</v>
      </c>
      <c r="W6" s="13">
        <f>V13+W13+Y13-U6</f>
        <v>-18764.869116443006</v>
      </c>
      <c r="X6" s="41">
        <f>W6-$W$3</f>
        <v>17507.643714080128</v>
      </c>
      <c r="Y6" s="45">
        <f t="shared" si="9"/>
        <v>-0.48266972282514531</v>
      </c>
    </row>
    <row r="7" spans="1:32" x14ac:dyDescent="0.25">
      <c r="A7" s="71" t="str">
        <f>VERILER!A230</f>
        <v>20.04.2018</v>
      </c>
      <c r="B7" s="21">
        <f>VERILER!B230</f>
        <v>5.6612999999999998</v>
      </c>
      <c r="C7" s="5">
        <f t="shared" si="5"/>
        <v>-8.5829888283941759E-3</v>
      </c>
      <c r="D7" s="5">
        <f>$B$252*EXP(C7)</f>
        <v>7.5008432689445019</v>
      </c>
      <c r="E7" s="21">
        <f>VERILER!C230</f>
        <v>4.0331999999999999</v>
      </c>
      <c r="F7" s="5">
        <f t="shared" si="6"/>
        <v>1.4639292981043666E-3</v>
      </c>
      <c r="G7" s="5">
        <f>$E$252*EXP(F7)</f>
        <v>5.7936753259007272</v>
      </c>
      <c r="H7" s="21">
        <f>VERILER!D230</f>
        <v>4.9669999999999996</v>
      </c>
      <c r="I7" s="5">
        <f t="shared" si="7"/>
        <v>-3.436809364112585E-3</v>
      </c>
      <c r="J7" s="5">
        <f>$H$252*EXP(I7)</f>
        <v>6.5224450352119741</v>
      </c>
      <c r="K7" s="23">
        <f>VERILER!E230</f>
        <v>3.7393999999999997E-2</v>
      </c>
      <c r="L7" s="5">
        <f t="shared" si="8"/>
        <v>-7.4850302895812905E-4</v>
      </c>
      <c r="M7" s="5">
        <f>$K$252*EXP(L7)</f>
        <v>5.1519423120089787E-2</v>
      </c>
      <c r="N7" s="41">
        <f t="shared" si="0"/>
        <v>371274.695661543</v>
      </c>
      <c r="O7" s="41">
        <f t="shared" si="1"/>
        <v>258762.04662737547</v>
      </c>
      <c r="P7" s="41">
        <f t="shared" si="2"/>
        <v>313337.94240253576</v>
      </c>
      <c r="Q7" s="41">
        <f t="shared" si="3"/>
        <v>175601.34460518378</v>
      </c>
      <c r="R7" s="41">
        <f t="shared" si="4"/>
        <v>366122.753349534</v>
      </c>
      <c r="S7" s="41"/>
      <c r="T7" s="39" t="s">
        <v>25</v>
      </c>
      <c r="U7" s="41">
        <f>PERCENTILE(R3:R252,1-V7)</f>
        <v>351653.5488975037</v>
      </c>
      <c r="V7" s="10">
        <v>0.99</v>
      </c>
      <c r="W7" s="13">
        <f>SUM(V13:X13)-U7</f>
        <v>-35781.548897503701</v>
      </c>
      <c r="X7" s="41">
        <f>W7-$W$3</f>
        <v>490.96393301943317</v>
      </c>
      <c r="Y7" s="45">
        <f t="shared" si="9"/>
        <v>-1.3535426544981178E-2</v>
      </c>
      <c r="Z7" s="9"/>
    </row>
    <row r="8" spans="1:32" x14ac:dyDescent="0.25">
      <c r="A8" s="71" t="str">
        <f>VERILER!A231</f>
        <v>24.04.2018</v>
      </c>
      <c r="B8" s="21">
        <f>VERILER!B231</f>
        <v>5.6612999999999998</v>
      </c>
      <c r="C8" s="5">
        <f t="shared" si="5"/>
        <v>0</v>
      </c>
      <c r="D8" s="5">
        <f>$B$252*EXP(C8)</f>
        <v>7.5655000000000001</v>
      </c>
      <c r="E8" s="21">
        <f>VERILER!C231</f>
        <v>4.0331999999999999</v>
      </c>
      <c r="F8" s="5">
        <f t="shared" si="6"/>
        <v>0</v>
      </c>
      <c r="G8" s="5">
        <f>$E$252*EXP(F8)</f>
        <v>5.7851999999999997</v>
      </c>
      <c r="H8" s="21">
        <f>VERILER!D231</f>
        <v>4.9669999999999996</v>
      </c>
      <c r="I8" s="5">
        <f t="shared" si="7"/>
        <v>0</v>
      </c>
      <c r="J8" s="5">
        <f>$H$252*EXP(I8)</f>
        <v>6.5449000000000002</v>
      </c>
      <c r="K8" s="23">
        <f>VERILER!E231</f>
        <v>3.7393999999999997E-2</v>
      </c>
      <c r="L8" s="5">
        <f t="shared" si="8"/>
        <v>0</v>
      </c>
      <c r="M8" s="5">
        <f>$K$252*EXP(L8)</f>
        <v>5.1558E-2</v>
      </c>
      <c r="N8" s="41">
        <f t="shared" si="0"/>
        <v>372837.3</v>
      </c>
      <c r="O8" s="41">
        <f t="shared" si="1"/>
        <v>259354.8</v>
      </c>
      <c r="P8" s="41">
        <f t="shared" si="2"/>
        <v>314985.3</v>
      </c>
      <c r="Q8" s="41">
        <f t="shared" si="3"/>
        <v>176490.3</v>
      </c>
      <c r="R8" s="41">
        <f t="shared" si="4"/>
        <v>367681.5</v>
      </c>
      <c r="S8" s="41"/>
      <c r="U8" s="2"/>
      <c r="V8" s="2"/>
      <c r="W8" s="14"/>
      <c r="X8" s="2"/>
      <c r="Y8" s="8"/>
      <c r="Z8" s="9"/>
    </row>
    <row r="9" spans="1:32" x14ac:dyDescent="0.25">
      <c r="A9" s="71" t="str">
        <f>VERILER!A232</f>
        <v>25.04.2018</v>
      </c>
      <c r="B9" s="21">
        <f>VERILER!B232</f>
        <v>5.6757999999999997</v>
      </c>
      <c r="C9" s="5">
        <f t="shared" si="5"/>
        <v>2.557974774220529E-3</v>
      </c>
      <c r="D9" s="5">
        <f>$B$252*EXP(C9)</f>
        <v>7.5848771306943634</v>
      </c>
      <c r="E9" s="21">
        <f>VERILER!C232</f>
        <v>4.0758000000000001</v>
      </c>
      <c r="F9" s="5">
        <f t="shared" si="6"/>
        <v>1.0506940906251013E-2</v>
      </c>
      <c r="G9" s="5">
        <f>$E$252*EXP(F9)</f>
        <v>5.8463052067836951</v>
      </c>
      <c r="H9" s="21">
        <f>VERILER!D232</f>
        <v>4.9720000000000004</v>
      </c>
      <c r="I9" s="5">
        <f t="shared" si="7"/>
        <v>1.0061375232514405E-3</v>
      </c>
      <c r="J9" s="5">
        <f>$H$252*EXP(I9)</f>
        <v>6.5514883833299793</v>
      </c>
      <c r="K9" s="23">
        <f>VERILER!E232</f>
        <v>3.7253000000000001E-2</v>
      </c>
      <c r="L9" s="5">
        <f t="shared" si="8"/>
        <v>-3.7777852476851715E-3</v>
      </c>
      <c r="M9" s="5">
        <f>$K$252*EXP(L9)</f>
        <v>5.1363592394501799E-2</v>
      </c>
      <c r="N9" s="41">
        <f t="shared" si="0"/>
        <v>373917.21976760193</v>
      </c>
      <c r="O9" s="41">
        <f t="shared" si="1"/>
        <v>260144.06280718651</v>
      </c>
      <c r="P9" s="41">
        <f t="shared" si="2"/>
        <v>315454.16769976501</v>
      </c>
      <c r="Q9" s="41">
        <f t="shared" si="3"/>
        <v>177372.56826770259</v>
      </c>
      <c r="R9" s="41">
        <f t="shared" si="4"/>
        <v>368780.86052815174</v>
      </c>
      <c r="S9" s="41"/>
      <c r="Y9" s="8"/>
      <c r="Z9" s="9"/>
    </row>
    <row r="10" spans="1:32" x14ac:dyDescent="0.25">
      <c r="A10" s="71" t="str">
        <f>VERILER!A233</f>
        <v>26.04.2018</v>
      </c>
      <c r="B10" s="21">
        <f>VERILER!B233</f>
        <v>5.6581999999999999</v>
      </c>
      <c r="C10" s="5">
        <f t="shared" si="5"/>
        <v>-3.105702161031192E-3</v>
      </c>
      <c r="D10" s="5">
        <f>$B$252*EXP(C10)</f>
        <v>7.5420402586419533</v>
      </c>
      <c r="E10" s="21">
        <f>VERILER!C233</f>
        <v>4.0667999999999997</v>
      </c>
      <c r="F10" s="5">
        <f t="shared" si="6"/>
        <v>-2.2105970243054135E-3</v>
      </c>
      <c r="G10" s="5">
        <f>$E$252*EXP(F10)</f>
        <v>5.7724253790666848</v>
      </c>
      <c r="H10" s="21">
        <f>VERILER!D233</f>
        <v>4.9503000000000004</v>
      </c>
      <c r="I10" s="5">
        <f t="shared" si="7"/>
        <v>-4.3739928437327991E-3</v>
      </c>
      <c r="J10" s="5">
        <f>$H$252*EXP(I10)</f>
        <v>6.5163351709573609</v>
      </c>
      <c r="K10" s="23">
        <f>VERILER!E233</f>
        <v>3.7125999999999999E-2</v>
      </c>
      <c r="L10" s="5">
        <f t="shared" si="8"/>
        <v>-3.4149457083657562E-3</v>
      </c>
      <c r="M10" s="5">
        <f>$K$252*EXP(L10)</f>
        <v>5.1382232518186452E-2</v>
      </c>
      <c r="N10" s="41">
        <f t="shared" si="0"/>
        <v>371483.1360508356</v>
      </c>
      <c r="O10" s="41">
        <f t="shared" si="1"/>
        <v>258352.53217120632</v>
      </c>
      <c r="P10" s="41">
        <f t="shared" si="2"/>
        <v>313758.88226016873</v>
      </c>
      <c r="Q10" s="41">
        <f t="shared" si="3"/>
        <v>175993.08092211481</v>
      </c>
      <c r="R10" s="41">
        <f t="shared" si="4"/>
        <v>366344.91279901698</v>
      </c>
      <c r="S10" s="41"/>
      <c r="V10" s="17" t="s">
        <v>22</v>
      </c>
      <c r="W10" s="18" t="s">
        <v>19</v>
      </c>
      <c r="X10" s="22" t="s">
        <v>20</v>
      </c>
      <c r="Y10" s="20" t="s">
        <v>25</v>
      </c>
      <c r="Z10" s="9"/>
    </row>
    <row r="11" spans="1:32" x14ac:dyDescent="0.25">
      <c r="A11" s="71" t="str">
        <f>VERILER!A234</f>
        <v>27.04.2018</v>
      </c>
      <c r="B11" s="21">
        <f>VERILER!B234</f>
        <v>5.5937000000000001</v>
      </c>
      <c r="C11" s="5">
        <f t="shared" si="5"/>
        <v>-1.1464855980618588E-2</v>
      </c>
      <c r="D11" s="5">
        <f>$B$252*EXP(C11)</f>
        <v>7.4792579530592773</v>
      </c>
      <c r="E11" s="21">
        <f>VERILER!C234</f>
        <v>4.0534999999999997</v>
      </c>
      <c r="F11" s="5">
        <f t="shared" si="6"/>
        <v>-3.2757439732441981E-3</v>
      </c>
      <c r="G11" s="5">
        <f>$E$252*EXP(F11)</f>
        <v>5.7662801711419291</v>
      </c>
      <c r="H11" s="21">
        <f>VERILER!D234</f>
        <v>4.8960999999999997</v>
      </c>
      <c r="I11" s="5">
        <f t="shared" si="7"/>
        <v>-1.1009210966689883E-2</v>
      </c>
      <c r="J11" s="5">
        <f>$H$252*EXP(I11)</f>
        <v>6.4732409934751427</v>
      </c>
      <c r="K11" s="23">
        <f>VERILER!E234</f>
        <v>3.6984999999999997E-2</v>
      </c>
      <c r="L11" s="5">
        <f t="shared" si="8"/>
        <v>-3.8051077472004975E-3</v>
      </c>
      <c r="M11" s="5">
        <f>$K$252*EXP(L11)</f>
        <v>5.1362189031945268E-2</v>
      </c>
      <c r="N11" s="41">
        <f t="shared" si="0"/>
        <v>369185.11971475731</v>
      </c>
      <c r="O11" s="41">
        <f t="shared" si="1"/>
        <v>256996.25041886809</v>
      </c>
      <c r="P11" s="41">
        <f t="shared" si="2"/>
        <v>311522.31800333795</v>
      </c>
      <c r="Q11" s="41">
        <f t="shared" si="3"/>
        <v>174987.889910503</v>
      </c>
      <c r="R11" s="41">
        <f t="shared" si="4"/>
        <v>364048.90081156278</v>
      </c>
      <c r="S11" s="41"/>
      <c r="U11" s="24" t="s">
        <v>7</v>
      </c>
      <c r="V11" s="27">
        <v>15000</v>
      </c>
      <c r="W11" s="27">
        <v>10000</v>
      </c>
      <c r="X11" s="27">
        <v>30000</v>
      </c>
      <c r="Y11" s="28">
        <v>100000</v>
      </c>
    </row>
    <row r="12" spans="1:32" x14ac:dyDescent="0.25">
      <c r="A12" s="71" t="str">
        <f>VERILER!A235</f>
        <v>30.04.2018</v>
      </c>
      <c r="B12" s="21">
        <f>VERILER!B235</f>
        <v>5.5412999999999997</v>
      </c>
      <c r="C12" s="5">
        <f t="shared" si="5"/>
        <v>-9.4118341823467063E-3</v>
      </c>
      <c r="D12" s="5">
        <f>$B$252*EXP(C12)</f>
        <v>7.4946288056206081</v>
      </c>
      <c r="E12" s="21">
        <f>VERILER!C235</f>
        <v>4.0399000000000003</v>
      </c>
      <c r="F12" s="5">
        <f t="shared" si="6"/>
        <v>-3.3607662541610167E-3</v>
      </c>
      <c r="G12" s="5">
        <f>$E$252*EXP(F12)</f>
        <v>5.7657899296903921</v>
      </c>
      <c r="H12" s="21">
        <f>VERILER!D235</f>
        <v>4.8917000000000002</v>
      </c>
      <c r="I12" s="5">
        <f t="shared" si="7"/>
        <v>-8.9907850515781238E-4</v>
      </c>
      <c r="J12" s="5">
        <f>$H$252*EXP(I12)</f>
        <v>6.539018265558302</v>
      </c>
      <c r="K12" s="23">
        <f>VERILER!E235</f>
        <v>3.6881999999999998E-2</v>
      </c>
      <c r="L12" s="5">
        <f t="shared" si="8"/>
        <v>-2.7887978869035835E-3</v>
      </c>
      <c r="M12" s="5">
        <f>$K$252*EXP(L12)</f>
        <v>5.1414415465729349E-2</v>
      </c>
      <c r="N12" s="41">
        <f t="shared" si="0"/>
        <v>371389.32089453505</v>
      </c>
      <c r="O12" s="41">
        <f t="shared" si="1"/>
        <v>258969.88881022591</v>
      </c>
      <c r="P12" s="41">
        <f t="shared" si="2"/>
        <v>313731.42159763112</v>
      </c>
      <c r="Q12" s="41">
        <f t="shared" si="3"/>
        <v>175218.77292778596</v>
      </c>
      <c r="R12" s="41">
        <f t="shared" si="4"/>
        <v>366247.87934796209</v>
      </c>
      <c r="S12" s="41"/>
      <c r="U12" s="25" t="s">
        <v>9</v>
      </c>
      <c r="V12" s="29">
        <f>V11*$B$28/(V11*$B$28+W11*$E$28+X11*$H$28+Y11*$K$28)</f>
        <v>0.30273311264605546</v>
      </c>
      <c r="W12" s="29">
        <f>W11*$E$28/(V11*$B$28+W11*$E$28+X11*$H$28+Y11*$K$28)</f>
        <v>0.15132128233421446</v>
      </c>
      <c r="X12" s="29">
        <f>X11*$H$28/(V11*$B$28+W11*$E$28+X11*$H$28+Y11*$K$28)</f>
        <v>0.53220666670413475</v>
      </c>
      <c r="Y12" s="30">
        <f>Y11*$K$28/(V11*$B$28+W11*$E$28+X11*$H$28+Y11*$K$28)</f>
        <v>1.3738938315595296E-2</v>
      </c>
    </row>
    <row r="13" spans="1:32" x14ac:dyDescent="0.25">
      <c r="A13" s="71" t="str">
        <f>VERILER!A236</f>
        <v>02.05.2018</v>
      </c>
      <c r="B13" s="21">
        <f>VERILER!B236</f>
        <v>5.6727999999999996</v>
      </c>
      <c r="C13" s="5">
        <f t="shared" si="5"/>
        <v>2.3453692736403062E-2</v>
      </c>
      <c r="D13" s="5">
        <f>$B$252*EXP(C13)</f>
        <v>7.7450360745673397</v>
      </c>
      <c r="E13" s="21">
        <f>VERILER!C236</f>
        <v>4.1665999999999999</v>
      </c>
      <c r="F13" s="5">
        <f t="shared" si="6"/>
        <v>3.088041632068075E-2</v>
      </c>
      <c r="G13" s="5">
        <f>$E$252*EXP(F13)</f>
        <v>5.966636382088665</v>
      </c>
      <c r="H13" s="21">
        <f>VERILER!D236</f>
        <v>4.9882</v>
      </c>
      <c r="I13" s="5">
        <f t="shared" si="7"/>
        <v>1.95352319120277E-2</v>
      </c>
      <c r="J13" s="5">
        <f>$H$252*EXP(I13)</f>
        <v>6.6740131610687499</v>
      </c>
      <c r="K13" s="23">
        <f>VERILER!E236</f>
        <v>3.7899000000000002E-2</v>
      </c>
      <c r="L13" s="5">
        <f t="shared" si="8"/>
        <v>2.7201099363082914E-2</v>
      </c>
      <c r="M13" s="5">
        <f>$K$252*EXP(L13)</f>
        <v>5.2979682284041006E-2</v>
      </c>
      <c r="N13" s="41">
        <f t="shared" si="0"/>
        <v>381360.26799986337</v>
      </c>
      <c r="O13" s="41">
        <f t="shared" si="1"/>
        <v>265184.72688135324</v>
      </c>
      <c r="P13" s="41">
        <f t="shared" si="2"/>
        <v>321693.90417897672</v>
      </c>
      <c r="Q13" s="41">
        <f t="shared" si="3"/>
        <v>181139.87316780083</v>
      </c>
      <c r="R13" s="41">
        <f t="shared" si="4"/>
        <v>376062.29977145925</v>
      </c>
      <c r="S13" s="41"/>
      <c r="U13" s="7" t="s">
        <v>8</v>
      </c>
      <c r="V13" s="31">
        <f>V11*B28</f>
        <v>96957</v>
      </c>
      <c r="W13" s="31">
        <f>W11*E28</f>
        <v>48464</v>
      </c>
      <c r="X13" s="32">
        <f>X11*H28</f>
        <v>170451</v>
      </c>
      <c r="Y13" s="31">
        <f>Y11*K28</f>
        <v>4400.2</v>
      </c>
    </row>
    <row r="14" spans="1:32" x14ac:dyDescent="0.25">
      <c r="A14" s="71" t="str">
        <f>VERILER!A237</f>
        <v>03.05.2018</v>
      </c>
      <c r="B14" s="21">
        <f>VERILER!B237</f>
        <v>5.7119</v>
      </c>
      <c r="C14" s="5">
        <f t="shared" si="5"/>
        <v>6.8688948735830622E-3</v>
      </c>
      <c r="D14" s="5">
        <f>$B$252*EXP(C14)</f>
        <v>7.617645510153717</v>
      </c>
      <c r="E14" s="21">
        <f>VERILER!C237</f>
        <v>4.2088999999999999</v>
      </c>
      <c r="F14" s="5">
        <f t="shared" si="6"/>
        <v>1.010097538155195E-2</v>
      </c>
      <c r="G14" s="5">
        <f>$E$252*EXP(F14)</f>
        <v>5.8439322901166424</v>
      </c>
      <c r="H14" s="21">
        <f>VERILER!D237</f>
        <v>5.0385</v>
      </c>
      <c r="I14" s="5">
        <f t="shared" si="7"/>
        <v>1.0033295493408079E-2</v>
      </c>
      <c r="J14" s="5">
        <f>$H$252*EXP(I14)</f>
        <v>6.6108974479772256</v>
      </c>
      <c r="K14" s="23">
        <f>VERILER!E237</f>
        <v>3.8515000000000001E-2</v>
      </c>
      <c r="L14" s="5">
        <f t="shared" si="8"/>
        <v>1.6123049288919049E-2</v>
      </c>
      <c r="M14" s="5">
        <f>$K$252*EXP(L14)</f>
        <v>5.2396009657246896E-2</v>
      </c>
      <c r="N14" s="41">
        <f t="shared" si="0"/>
        <v>376270.52995851362</v>
      </c>
      <c r="O14" s="41">
        <f t="shared" si="1"/>
        <v>262005.84730620787</v>
      </c>
      <c r="P14" s="41">
        <f t="shared" si="2"/>
        <v>317831.20705734717</v>
      </c>
      <c r="Q14" s="41">
        <f t="shared" si="3"/>
        <v>177943.60651919685</v>
      </c>
      <c r="R14" s="41">
        <f t="shared" si="4"/>
        <v>371030.92899278895</v>
      </c>
      <c r="S14" s="41"/>
      <c r="AA14" s="2"/>
      <c r="AB14" s="2"/>
      <c r="AC14" s="2"/>
      <c r="AD14" s="2"/>
      <c r="AE14" s="2"/>
      <c r="AF14" s="2"/>
    </row>
    <row r="15" spans="1:32" x14ac:dyDescent="0.25">
      <c r="A15" s="71" t="str">
        <f>VERILER!A238</f>
        <v>04.05.2018</v>
      </c>
      <c r="B15" s="21">
        <f>VERILER!B238</f>
        <v>5.76</v>
      </c>
      <c r="C15" s="5">
        <f t="shared" si="5"/>
        <v>8.3857568265670156E-3</v>
      </c>
      <c r="D15" s="5">
        <f>$B$252*EXP(C15)</f>
        <v>7.629209194838845</v>
      </c>
      <c r="E15" s="21">
        <f>VERILER!C238</f>
        <v>4.2549999999999999</v>
      </c>
      <c r="F15" s="5">
        <f t="shared" si="6"/>
        <v>1.0893431131641299E-2</v>
      </c>
      <c r="G15" s="5">
        <f>$E$252*EXP(F15)</f>
        <v>5.8485651833020507</v>
      </c>
      <c r="H15" s="21">
        <f>VERILER!D238</f>
        <v>5.0911</v>
      </c>
      <c r="I15" s="5">
        <f t="shared" si="7"/>
        <v>1.0385498495351125E-2</v>
      </c>
      <c r="J15" s="5">
        <f>$H$252*EXP(I15)</f>
        <v>6.613226235982931</v>
      </c>
      <c r="K15" s="23">
        <f>VERILER!E238</f>
        <v>3.8927000000000003E-2</v>
      </c>
      <c r="L15" s="5">
        <f t="shared" si="8"/>
        <v>1.0640321455811235E-2</v>
      </c>
      <c r="M15" s="5">
        <f>$K$252*EXP(L15)</f>
        <v>5.2109522679475537E-2</v>
      </c>
      <c r="N15" s="41">
        <f t="shared" si="0"/>
        <v>376531.52910303866</v>
      </c>
      <c r="O15" s="41">
        <f t="shared" si="1"/>
        <v>262093.39118045598</v>
      </c>
      <c r="P15" s="41">
        <f t="shared" si="2"/>
        <v>318045.87727001816</v>
      </c>
      <c r="Q15" s="41">
        <f t="shared" si="3"/>
        <v>178134.74202355073</v>
      </c>
      <c r="R15" s="41">
        <f t="shared" si="4"/>
        <v>371320.57683509111</v>
      </c>
      <c r="S15" s="41"/>
    </row>
    <row r="16" spans="1:32" x14ac:dyDescent="0.25">
      <c r="A16" s="71" t="str">
        <f>VERILER!A239</f>
        <v>07.05.2018</v>
      </c>
      <c r="B16" s="21">
        <f>VERILER!B239</f>
        <v>5.7504</v>
      </c>
      <c r="C16" s="5">
        <f t="shared" si="5"/>
        <v>-1.6680571006969474E-3</v>
      </c>
      <c r="D16" s="5">
        <f>$B$252*EXP(C16)</f>
        <v>7.5528908333333336</v>
      </c>
      <c r="E16" s="21">
        <f>VERILER!C239</f>
        <v>4.2557999999999998</v>
      </c>
      <c r="F16" s="5">
        <f t="shared" si="6"/>
        <v>1.8799642862148833E-4</v>
      </c>
      <c r="G16" s="5">
        <f>$E$252*EXP(F16)</f>
        <v>5.7862876991774375</v>
      </c>
      <c r="H16" s="21">
        <f>VERILER!D239</f>
        <v>5.0746000000000002</v>
      </c>
      <c r="I16" s="5">
        <f t="shared" si="7"/>
        <v>-3.2462131460911877E-3</v>
      </c>
      <c r="J16" s="5">
        <f>$H$252*EXP(I16)</f>
        <v>6.5236883070456289</v>
      </c>
      <c r="K16" s="23">
        <f>VERILER!E239</f>
        <v>3.8854E-2</v>
      </c>
      <c r="L16" s="5">
        <f t="shared" si="8"/>
        <v>-1.8770656441513549E-3</v>
      </c>
      <c r="M16" s="5">
        <f>$K$252*EXP(L16)</f>
        <v>5.1461313021810048E-2</v>
      </c>
      <c r="N16" s="41">
        <f t="shared" si="0"/>
        <v>372013.02000532422</v>
      </c>
      <c r="O16" s="41">
        <f t="shared" si="1"/>
        <v>258719.65750532423</v>
      </c>
      <c r="P16" s="41">
        <f t="shared" si="2"/>
        <v>314150.14301354985</v>
      </c>
      <c r="Q16" s="41">
        <f t="shared" si="3"/>
        <v>176302.37079395537</v>
      </c>
      <c r="R16" s="41">
        <f t="shared" si="4"/>
        <v>366866.88870314322</v>
      </c>
      <c r="S16" s="41"/>
    </row>
    <row r="17" spans="1:27" x14ac:dyDescent="0.25">
      <c r="A17" s="71" t="str">
        <f>VERILER!A240</f>
        <v>08.05.2018</v>
      </c>
      <c r="B17" s="21">
        <f>VERILER!B240</f>
        <v>5.7816000000000001</v>
      </c>
      <c r="C17" s="5">
        <f t="shared" si="5"/>
        <v>5.411043379531486E-3</v>
      </c>
      <c r="D17" s="5">
        <f>$B$252*EXP(C17)</f>
        <v>7.6065482053422375</v>
      </c>
      <c r="E17" s="21">
        <f>VERILER!C240</f>
        <v>4.2816999999999998</v>
      </c>
      <c r="F17" s="5">
        <f t="shared" si="6"/>
        <v>6.0673685398751221E-3</v>
      </c>
      <c r="G17" s="5">
        <f>$E$252*EXP(F17)</f>
        <v>5.8204076413365282</v>
      </c>
      <c r="H17" s="21">
        <f>VERILER!D240</f>
        <v>5.0919999999999996</v>
      </c>
      <c r="I17" s="5">
        <f t="shared" si="7"/>
        <v>3.4229766075798891E-3</v>
      </c>
      <c r="J17" s="5">
        <f>$H$252*EXP(I17)</f>
        <v>6.5673414259251954</v>
      </c>
      <c r="K17" s="23">
        <f>VERILER!E240</f>
        <v>3.9197000000000003E-2</v>
      </c>
      <c r="L17" s="5">
        <f t="shared" si="8"/>
        <v>8.7891816389663625E-3</v>
      </c>
      <c r="M17" s="5">
        <f>$K$252*EXP(L17)</f>
        <v>5.2013149894476765E-2</v>
      </c>
      <c r="N17" s="41">
        <f t="shared" si="0"/>
        <v>374523.85726070235</v>
      </c>
      <c r="O17" s="41">
        <f t="shared" si="1"/>
        <v>260425.63418056883</v>
      </c>
      <c r="P17" s="41">
        <f t="shared" si="2"/>
        <v>316319.7808473371</v>
      </c>
      <c r="Q17" s="41">
        <f t="shared" si="3"/>
        <v>177503.61448294655</v>
      </c>
      <c r="R17" s="41">
        <f t="shared" si="4"/>
        <v>369322.5422712547</v>
      </c>
      <c r="S17" s="41"/>
      <c r="Z17" s="2"/>
      <c r="AA17" s="26"/>
    </row>
    <row r="18" spans="1:27" x14ac:dyDescent="0.25">
      <c r="A18" s="71" t="str">
        <f>VERILER!A241</f>
        <v>09.05.2018</v>
      </c>
      <c r="B18" s="21">
        <f>VERILER!B241</f>
        <v>5.7972000000000001</v>
      </c>
      <c r="C18" s="5">
        <f t="shared" si="5"/>
        <v>2.6945813795899312E-3</v>
      </c>
      <c r="D18" s="5">
        <f>$B$252*EXP(C18)</f>
        <v>7.5859133457866328</v>
      </c>
      <c r="E18" s="21">
        <f>VERILER!C241</f>
        <v>4.2877999999999998</v>
      </c>
      <c r="F18" s="5">
        <f t="shared" si="6"/>
        <v>1.423653895859739E-3</v>
      </c>
      <c r="G18" s="5">
        <f>$E$252*EXP(F18)</f>
        <v>5.793441987995422</v>
      </c>
      <c r="H18" s="21">
        <f>VERILER!D241</f>
        <v>5.0834000000000001</v>
      </c>
      <c r="I18" s="5">
        <f t="shared" si="7"/>
        <v>-1.6903516417483336E-3</v>
      </c>
      <c r="J18" s="5">
        <f>$H$252*EXP(I18)</f>
        <v>6.5338461626080129</v>
      </c>
      <c r="K18" s="23">
        <f>VERILER!E241</f>
        <v>3.8989999999999997E-2</v>
      </c>
      <c r="L18" s="5">
        <f t="shared" si="8"/>
        <v>-5.2950102610493897E-3</v>
      </c>
      <c r="M18" s="5">
        <f>$K$252*EXP(L18)</f>
        <v>5.1285721356226235E-2</v>
      </c>
      <c r="N18" s="41">
        <f t="shared" si="0"/>
        <v>372867.07708061673</v>
      </c>
      <c r="O18" s="41">
        <f t="shared" si="1"/>
        <v>259078.37689381721</v>
      </c>
      <c r="P18" s="41">
        <f t="shared" si="2"/>
        <v>314932.65720066248</v>
      </c>
      <c r="Q18" s="41">
        <f t="shared" si="3"/>
        <v>176851.69220237632</v>
      </c>
      <c r="R18" s="41">
        <f t="shared" si="4"/>
        <v>367738.50494499411</v>
      </c>
      <c r="S18" s="41"/>
      <c r="AA18" s="26"/>
    </row>
    <row r="19" spans="1:27" x14ac:dyDescent="0.25">
      <c r="A19" s="71" t="str">
        <f>VERILER!A242</f>
        <v>10.05.2018</v>
      </c>
      <c r="B19" s="21">
        <f>VERILER!B242</f>
        <v>5.7763</v>
      </c>
      <c r="C19" s="5">
        <f t="shared" si="5"/>
        <v>-3.6117030663136112E-3</v>
      </c>
      <c r="D19" s="5">
        <f>$B$252*EXP(C19)</f>
        <v>7.5382249448009384</v>
      </c>
      <c r="E19" s="21">
        <f>VERILER!C242</f>
        <v>4.2666000000000004</v>
      </c>
      <c r="F19" s="5">
        <f t="shared" si="6"/>
        <v>-4.9565237543035771E-3</v>
      </c>
      <c r="G19" s="5">
        <f>$E$252*EXP(F19)</f>
        <v>5.7565964643873322</v>
      </c>
      <c r="H19" s="21">
        <f>VERILER!D242</f>
        <v>5.0667999999999997</v>
      </c>
      <c r="I19" s="5">
        <f t="shared" si="7"/>
        <v>-3.2708744260713154E-3</v>
      </c>
      <c r="J19" s="5">
        <f>$H$252*EXP(I19)</f>
        <v>6.5235274265255541</v>
      </c>
      <c r="K19" s="23">
        <f>VERILER!E242</f>
        <v>3.8778E-2</v>
      </c>
      <c r="L19" s="5">
        <f t="shared" si="8"/>
        <v>-5.4521274856924205E-3</v>
      </c>
      <c r="M19" s="5">
        <f>$K$252*EXP(L19)</f>
        <v>5.1277664119004883E-2</v>
      </c>
      <c r="N19" s="41">
        <f t="shared" si="0"/>
        <v>371472.92802355444</v>
      </c>
      <c r="O19" s="41">
        <f t="shared" si="1"/>
        <v>258399.55385154043</v>
      </c>
      <c r="P19" s="41">
        <f t="shared" si="2"/>
        <v>313906.96337968117</v>
      </c>
      <c r="Q19" s="41">
        <f t="shared" si="3"/>
        <v>175767.10522778789</v>
      </c>
      <c r="R19" s="41">
        <f t="shared" si="4"/>
        <v>366345.16161165398</v>
      </c>
      <c r="S19" s="41"/>
    </row>
    <row r="20" spans="1:27" x14ac:dyDescent="0.25">
      <c r="A20" s="71" t="str">
        <f>VERILER!A243</f>
        <v>11.05.2018</v>
      </c>
      <c r="B20" s="21">
        <f>VERILER!B243</f>
        <v>5.7553999999999998</v>
      </c>
      <c r="C20" s="5">
        <f t="shared" si="5"/>
        <v>-3.6247947629564239E-3</v>
      </c>
      <c r="D20" s="5">
        <f>$B$252*EXP(C20)</f>
        <v>7.5381262572927303</v>
      </c>
      <c r="E20" s="21">
        <f>VERILER!C243</f>
        <v>4.2572000000000001</v>
      </c>
      <c r="F20" s="5">
        <f t="shared" si="6"/>
        <v>-2.2055899506381272E-3</v>
      </c>
      <c r="G20" s="5">
        <f>$E$252*EXP(F20)</f>
        <v>5.772454282098157</v>
      </c>
      <c r="H20" s="21">
        <f>VERILER!D243</f>
        <v>5.0757000000000003</v>
      </c>
      <c r="I20" s="5">
        <f t="shared" si="7"/>
        <v>1.7549918233830829E-3</v>
      </c>
      <c r="J20" s="5">
        <f>$H$252*EXP(I20)</f>
        <v>6.5563963310176065</v>
      </c>
      <c r="K20" s="23">
        <f>VERILER!E243</f>
        <v>3.8855000000000001E-2</v>
      </c>
      <c r="L20" s="5">
        <f t="shared" si="8"/>
        <v>1.9836931523921726E-3</v>
      </c>
      <c r="M20" s="5">
        <f>$K$252*EXP(L20)</f>
        <v>5.166037676001857E-2</v>
      </c>
      <c r="N20" s="41">
        <f t="shared" si="0"/>
        <v>372654.36428690254</v>
      </c>
      <c r="O20" s="41">
        <f t="shared" si="1"/>
        <v>259582.47042751164</v>
      </c>
      <c r="P20" s="41">
        <f t="shared" si="2"/>
        <v>314929.82146592101</v>
      </c>
      <c r="Q20" s="41">
        <f t="shared" si="3"/>
        <v>175962.47435637438</v>
      </c>
      <c r="R20" s="41">
        <f t="shared" si="4"/>
        <v>367488.32661090069</v>
      </c>
      <c r="S20" s="41"/>
      <c r="W20" s="7"/>
      <c r="X20" s="33"/>
      <c r="Y20" s="31"/>
    </row>
    <row r="21" spans="1:27" x14ac:dyDescent="0.25">
      <c r="A21" s="71" t="str">
        <f>VERILER!A244</f>
        <v>14.05.2018</v>
      </c>
      <c r="B21" s="21">
        <f>VERILER!B244</f>
        <v>5.8567999999999998</v>
      </c>
      <c r="C21" s="5">
        <f t="shared" si="5"/>
        <v>1.7464834813341629E-2</v>
      </c>
      <c r="D21" s="5">
        <f>$B$252*EXP(C21)</f>
        <v>7.6987907704069229</v>
      </c>
      <c r="E21" s="21">
        <f>VERILER!C244</f>
        <v>4.32</v>
      </c>
      <c r="F21" s="5">
        <f t="shared" si="6"/>
        <v>1.4643735071266732E-2</v>
      </c>
      <c r="G21" s="5">
        <f>$E$252*EXP(F21)</f>
        <v>5.870540261204547</v>
      </c>
      <c r="H21" s="21">
        <f>VERILER!D244</f>
        <v>5.1741000000000001</v>
      </c>
      <c r="I21" s="5">
        <f t="shared" si="7"/>
        <v>1.9200964532604274E-2</v>
      </c>
      <c r="J21" s="5">
        <f>$H$252*EXP(I21)</f>
        <v>6.6717826289969855</v>
      </c>
      <c r="K21" s="23">
        <f>VERILER!E244</f>
        <v>3.9350000000000003E-2</v>
      </c>
      <c r="L21" s="5">
        <f t="shared" si="8"/>
        <v>1.2659206202206853E-2</v>
      </c>
      <c r="M21" s="5">
        <f>$K$252*EXP(L21)</f>
        <v>5.221483206794493E-2</v>
      </c>
      <c r="N21" s="41">
        <f t="shared" si="0"/>
        <v>379562.22624485334</v>
      </c>
      <c r="O21" s="41">
        <f t="shared" si="1"/>
        <v>264080.36468874954</v>
      </c>
      <c r="P21" s="41">
        <f t="shared" si="2"/>
        <v>320856.82363280788</v>
      </c>
      <c r="Q21" s="41">
        <f t="shared" si="3"/>
        <v>179408.74737494381</v>
      </c>
      <c r="R21" s="41">
        <f t="shared" si="4"/>
        <v>374340.74303805886</v>
      </c>
      <c r="S21" s="41"/>
      <c r="W21" s="7"/>
      <c r="X21" s="31"/>
      <c r="Y21" s="31"/>
    </row>
    <row r="22" spans="1:27" x14ac:dyDescent="0.25">
      <c r="A22" s="71" t="str">
        <f>VERILER!A245</f>
        <v>15.05.2018</v>
      </c>
      <c r="B22" s="21">
        <f>VERILER!B245</f>
        <v>5.9386999999999999</v>
      </c>
      <c r="C22" s="5">
        <f t="shared" si="5"/>
        <v>1.3886874853104272E-2</v>
      </c>
      <c r="D22" s="5">
        <f>$B$252*EXP(C22)</f>
        <v>7.6712940257478488</v>
      </c>
      <c r="E22" s="21">
        <f>VERILER!C245</f>
        <v>4.3944999999999999</v>
      </c>
      <c r="F22" s="5">
        <f t="shared" si="6"/>
        <v>1.7098356766543865E-2</v>
      </c>
      <c r="G22" s="5">
        <f>$E$252*EXP(F22)</f>
        <v>5.8849679166666657</v>
      </c>
      <c r="H22" s="21">
        <f>VERILER!D245</f>
        <v>5.2365000000000004</v>
      </c>
      <c r="I22" s="5">
        <f t="shared" si="7"/>
        <v>1.1987925247735886E-2</v>
      </c>
      <c r="J22" s="5">
        <f>$H$252*EXP(I22)</f>
        <v>6.6238319417869782</v>
      </c>
      <c r="K22" s="23">
        <f>VERILER!E245</f>
        <v>3.9877000000000003E-2</v>
      </c>
      <c r="L22" s="5">
        <f t="shared" si="8"/>
        <v>1.33037417236011E-2</v>
      </c>
      <c r="M22" s="5">
        <f>$K$252*EXP(L22)</f>
        <v>5.2248497229987291E-2</v>
      </c>
      <c r="N22" s="41">
        <f t="shared" si="0"/>
        <v>377858.89752949245</v>
      </c>
      <c r="O22" s="41">
        <f t="shared" si="1"/>
        <v>262789.48714327475</v>
      </c>
      <c r="P22" s="41">
        <f t="shared" si="2"/>
        <v>319009.21836282581</v>
      </c>
      <c r="Q22" s="41">
        <f t="shared" si="3"/>
        <v>179143.93927588314</v>
      </c>
      <c r="R22" s="41">
        <f t="shared" si="4"/>
        <v>372634.04780649371</v>
      </c>
      <c r="S22" s="41"/>
      <c r="X22" s="31"/>
      <c r="Y22" s="31"/>
    </row>
    <row r="23" spans="1:27" x14ac:dyDescent="0.25">
      <c r="A23" s="71" t="str">
        <f>VERILER!A246</f>
        <v>16.05.2018</v>
      </c>
      <c r="B23" s="21">
        <f>VERILER!B246</f>
        <v>6.0031999999999996</v>
      </c>
      <c r="C23" s="5">
        <f t="shared" si="5"/>
        <v>1.0802406186313583E-2</v>
      </c>
      <c r="D23" s="5">
        <f>$B$252*EXP(C23)</f>
        <v>7.647668614343206</v>
      </c>
      <c r="E23" s="21">
        <f>VERILER!C246</f>
        <v>4.4581</v>
      </c>
      <c r="F23" s="5">
        <f t="shared" si="6"/>
        <v>1.4368907273199814E-2</v>
      </c>
      <c r="G23" s="5">
        <f>$E$252*EXP(F23)</f>
        <v>5.8689270952326762</v>
      </c>
      <c r="H23" s="21">
        <f>VERILER!D246</f>
        <v>5.2686999999999999</v>
      </c>
      <c r="I23" s="5">
        <f t="shared" si="7"/>
        <v>6.1303165749722836E-3</v>
      </c>
      <c r="J23" s="5">
        <f>$H$252*EXP(I23)</f>
        <v>6.5851455418695686</v>
      </c>
      <c r="K23" s="23">
        <f>VERILER!E246</f>
        <v>4.0370999999999997E-2</v>
      </c>
      <c r="L23" s="5">
        <f t="shared" si="8"/>
        <v>1.2311988840500573E-2</v>
      </c>
      <c r="M23" s="5">
        <f>$K$252*EXP(L23)</f>
        <v>5.2196705318855473E-2</v>
      </c>
      <c r="N23" s="41">
        <f t="shared" si="0"/>
        <v>376178.33695544745</v>
      </c>
      <c r="O23" s="41">
        <f t="shared" si="1"/>
        <v>261463.30774029938</v>
      </c>
      <c r="P23" s="41">
        <f t="shared" si="2"/>
        <v>317489.06600312068</v>
      </c>
      <c r="Q23" s="41">
        <f t="shared" si="3"/>
        <v>178623.97069936042</v>
      </c>
      <c r="R23" s="41">
        <f t="shared" si="4"/>
        <v>370958.66642356192</v>
      </c>
      <c r="S23" s="41"/>
      <c r="X23" s="31"/>
      <c r="Y23" s="31"/>
      <c r="Z23" s="32"/>
    </row>
    <row r="24" spans="1:27" x14ac:dyDescent="0.25">
      <c r="A24" s="71" t="str">
        <f>VERILER!A247</f>
        <v>17.05.2018</v>
      </c>
      <c r="B24" s="21">
        <f>VERILER!B247</f>
        <v>5.9901</v>
      </c>
      <c r="C24" s="5">
        <f t="shared" si="5"/>
        <v>-2.1845539108891841E-3</v>
      </c>
      <c r="D24" s="5">
        <f>$B$252*EXP(C24)</f>
        <v>7.5489907965751604</v>
      </c>
      <c r="E24" s="21">
        <f>VERILER!C247</f>
        <v>4.4401999999999999</v>
      </c>
      <c r="F24" s="5">
        <f t="shared" si="6"/>
        <v>-4.0232458210818934E-3</v>
      </c>
      <c r="G24" s="5">
        <f>$E$252*EXP(F24)</f>
        <v>5.7619714766380294</v>
      </c>
      <c r="H24" s="21">
        <f>VERILER!D247</f>
        <v>5.2412000000000001</v>
      </c>
      <c r="I24" s="5">
        <f t="shared" si="7"/>
        <v>-5.2331730577425952E-3</v>
      </c>
      <c r="J24" s="5">
        <f>$H$252*EXP(I24)</f>
        <v>6.5107388691707637</v>
      </c>
      <c r="K24" s="23">
        <f>VERILER!E247</f>
        <v>4.0050000000000002E-2</v>
      </c>
      <c r="L24" s="5">
        <f t="shared" si="8"/>
        <v>-7.9830319131456856E-3</v>
      </c>
      <c r="M24" s="5">
        <f>$K$252*EXP(L24)</f>
        <v>5.1148049342349712E-2</v>
      </c>
      <c r="N24" s="41">
        <f t="shared" si="0"/>
        <v>371291.54772436566</v>
      </c>
      <c r="O24" s="41">
        <f t="shared" si="1"/>
        <v>258056.68577573818</v>
      </c>
      <c r="P24" s="41">
        <f t="shared" si="2"/>
        <v>313671.83295798535</v>
      </c>
      <c r="Q24" s="41">
        <f t="shared" si="3"/>
        <v>175969.38164924268</v>
      </c>
      <c r="R24" s="41">
        <f t="shared" si="4"/>
        <v>366176.74279013067</v>
      </c>
      <c r="S24" s="41"/>
      <c r="X24" s="31"/>
      <c r="Y24" s="31"/>
      <c r="Z24" s="31"/>
    </row>
    <row r="25" spans="1:27" x14ac:dyDescent="0.25">
      <c r="A25" s="71" t="str">
        <f>VERILER!A248</f>
        <v>18.05.2018</v>
      </c>
      <c r="B25" s="21">
        <f>VERILER!B248</f>
        <v>6.0163000000000002</v>
      </c>
      <c r="C25" s="5">
        <f t="shared" si="5"/>
        <v>4.3643459466722835E-3</v>
      </c>
      <c r="D25" s="5">
        <f>$B$252*EXP(C25)</f>
        <v>7.5985906161833698</v>
      </c>
      <c r="E25" s="21">
        <f>VERILER!C248</f>
        <v>4.4652000000000003</v>
      </c>
      <c r="F25" s="5">
        <f t="shared" si="6"/>
        <v>5.6145856837593851E-3</v>
      </c>
      <c r="G25" s="5">
        <f>$E$252*EXP(F25)</f>
        <v>5.817772857078511</v>
      </c>
      <c r="H25" s="21">
        <f>VERILER!D248</f>
        <v>5.2674000000000003</v>
      </c>
      <c r="I25" s="5">
        <f t="shared" si="7"/>
        <v>4.9864024297879023E-3</v>
      </c>
      <c r="J25" s="5">
        <f>$H$252*EXP(I25)</f>
        <v>6.5776170075555225</v>
      </c>
      <c r="K25" s="23">
        <f>VERILER!E248</f>
        <v>4.0153000000000001E-2</v>
      </c>
      <c r="L25" s="5">
        <f t="shared" si="8"/>
        <v>2.5684838877642986E-3</v>
      </c>
      <c r="M25" s="5">
        <f>$K$252*EXP(L25)</f>
        <v>5.1690596104868911E-2</v>
      </c>
      <c r="N25" s="41">
        <f t="shared" si="0"/>
        <v>374654.15765068826</v>
      </c>
      <c r="O25" s="41">
        <f t="shared" si="1"/>
        <v>260675.29840793769</v>
      </c>
      <c r="P25" s="41">
        <f t="shared" si="2"/>
        <v>316476.42907990312</v>
      </c>
      <c r="Q25" s="41">
        <f t="shared" si="3"/>
        <v>177325.64742402255</v>
      </c>
      <c r="R25" s="41">
        <f t="shared" si="4"/>
        <v>369485.09804020135</v>
      </c>
      <c r="S25" s="41"/>
      <c r="W25" s="7"/>
      <c r="X25" s="35"/>
      <c r="Y25" s="35"/>
      <c r="Z25" s="31"/>
    </row>
    <row r="26" spans="1:27" x14ac:dyDescent="0.25">
      <c r="A26" s="71" t="str">
        <f>VERILER!A249</f>
        <v>21.05.2018</v>
      </c>
      <c r="B26" s="21">
        <f>VERILER!B249</f>
        <v>6.0956999999999999</v>
      </c>
      <c r="C26" s="5">
        <f t="shared" si="5"/>
        <v>1.3111152149443589E-2</v>
      </c>
      <c r="D26" s="5">
        <f>$B$252*EXP(C26)</f>
        <v>7.6653455362930707</v>
      </c>
      <c r="E26" s="21">
        <f>VERILER!C249</f>
        <v>4.5533999999999999</v>
      </c>
      <c r="F26" s="5">
        <f t="shared" si="6"/>
        <v>1.9560200497344898E-2</v>
      </c>
      <c r="G26" s="5">
        <f>$E$252*EXP(F26)</f>
        <v>5.8994736361193221</v>
      </c>
      <c r="H26" s="21">
        <f>VERILER!D249</f>
        <v>5.3468999999999998</v>
      </c>
      <c r="I26" s="5">
        <f t="shared" si="7"/>
        <v>1.4980071537696944E-2</v>
      </c>
      <c r="J26" s="5">
        <f>$H$252*EXP(I26)</f>
        <v>6.6436810969358691</v>
      </c>
      <c r="K26" s="23">
        <f>VERILER!E249</f>
        <v>4.0807000000000003E-2</v>
      </c>
      <c r="L26" s="5">
        <f t="shared" si="8"/>
        <v>1.6156477919220671E-2</v>
      </c>
      <c r="M26" s="5">
        <f>$K$252*EXP(L26)</f>
        <v>5.2397761213358901E-2</v>
      </c>
      <c r="N26" s="41">
        <f t="shared" si="0"/>
        <v>378525.12843500124</v>
      </c>
      <c r="O26" s="41">
        <f t="shared" si="1"/>
        <v>263544.94539060513</v>
      </c>
      <c r="P26" s="41">
        <f t="shared" si="2"/>
        <v>319530.39207380801</v>
      </c>
      <c r="Q26" s="41">
        <f t="shared" si="3"/>
        <v>179214.69552692518</v>
      </c>
      <c r="R26" s="41">
        <f t="shared" si="4"/>
        <v>373285.35231366532</v>
      </c>
      <c r="S26" s="41"/>
      <c r="X26" s="35"/>
      <c r="Y26" s="35"/>
      <c r="Z26" s="31"/>
    </row>
    <row r="27" spans="1:27" x14ac:dyDescent="0.25">
      <c r="A27" s="71" t="str">
        <f>VERILER!A250</f>
        <v>22.05.2018</v>
      </c>
      <c r="B27" s="21">
        <f>VERILER!B250</f>
        <v>6.1485000000000003</v>
      </c>
      <c r="C27" s="5">
        <f t="shared" si="5"/>
        <v>8.6245450554247594E-3</v>
      </c>
      <c r="D27" s="5">
        <f>$B$252*EXP(C27)</f>
        <v>7.6310311777154398</v>
      </c>
      <c r="E27" s="21">
        <f>VERILER!C250</f>
        <v>4.5781000000000001</v>
      </c>
      <c r="F27" s="5">
        <f t="shared" si="6"/>
        <v>5.4098582358471118E-3</v>
      </c>
      <c r="G27" s="5">
        <f>$E$252*EXP(F27)</f>
        <v>5.8165819212017391</v>
      </c>
      <c r="H27" s="21">
        <f>VERILER!D250</f>
        <v>5.4043000000000001</v>
      </c>
      <c r="I27" s="5">
        <f t="shared" si="7"/>
        <v>1.0677979275058124E-2</v>
      </c>
      <c r="J27" s="5">
        <f>$H$252*EXP(I27)</f>
        <v>6.61516076044063</v>
      </c>
      <c r="K27" s="23">
        <f>VERILER!E250</f>
        <v>4.1148999999999998E-2</v>
      </c>
      <c r="L27" s="5">
        <f t="shared" si="8"/>
        <v>8.3459901698697114E-3</v>
      </c>
      <c r="M27" s="5">
        <f>$K$252*EXP(L27)</f>
        <v>5.199010321758521E-2</v>
      </c>
      <c r="N27" s="41">
        <f t="shared" si="0"/>
        <v>376285.1200127264</v>
      </c>
      <c r="O27" s="41">
        <f t="shared" si="1"/>
        <v>261819.65234699479</v>
      </c>
      <c r="P27" s="41">
        <f t="shared" si="2"/>
        <v>318119.300800709</v>
      </c>
      <c r="Q27" s="41">
        <f t="shared" si="3"/>
        <v>177830.29719950751</v>
      </c>
      <c r="R27" s="41">
        <f t="shared" si="4"/>
        <v>371086.10969096789</v>
      </c>
      <c r="S27" s="41"/>
      <c r="X27" s="35"/>
      <c r="Y27" s="35"/>
      <c r="Z27" s="31"/>
    </row>
    <row r="28" spans="1:27" x14ac:dyDescent="0.25">
      <c r="A28" s="71" t="str">
        <f>VERILER!A251</f>
        <v>23.05.2018</v>
      </c>
      <c r="B28" s="21">
        <f>VERILER!B251</f>
        <v>6.4638</v>
      </c>
      <c r="C28" s="5">
        <f t="shared" si="5"/>
        <v>5.0009230515699811E-2</v>
      </c>
      <c r="D28" s="5">
        <f>$B$252*EXP(C28)</f>
        <v>7.9534648938765544</v>
      </c>
      <c r="E28" s="21">
        <f>VERILER!C251</f>
        <v>4.8464</v>
      </c>
      <c r="F28" s="5">
        <f t="shared" si="6"/>
        <v>5.6952096399203546E-2</v>
      </c>
      <c r="G28" s="5">
        <f>$E$252*EXP(F28)</f>
        <v>6.1242422140189161</v>
      </c>
      <c r="H28" s="21">
        <f>VERILER!D251</f>
        <v>5.6817000000000002</v>
      </c>
      <c r="I28" s="5">
        <f t="shared" si="7"/>
        <v>5.0055550736826139E-2</v>
      </c>
      <c r="J28" s="5">
        <f>$H$252*EXP(I28)</f>
        <v>6.880846424143737</v>
      </c>
      <c r="K28" s="23">
        <f>VERILER!E251</f>
        <v>4.4001999999999999E-2</v>
      </c>
      <c r="L28" s="5">
        <f t="shared" si="8"/>
        <v>6.7035461939466232E-2</v>
      </c>
      <c r="M28" s="5">
        <f>$K$252*EXP(L28)</f>
        <v>5.5132691341223367E-2</v>
      </c>
      <c r="N28" s="41">
        <f t="shared" si="0"/>
        <v>392483.05740677199</v>
      </c>
      <c r="O28" s="41">
        <f t="shared" si="1"/>
        <v>273181.08399862365</v>
      </c>
      <c r="P28" s="41">
        <f t="shared" si="2"/>
        <v>331240.63526658277</v>
      </c>
      <c r="Q28" s="41">
        <f t="shared" si="3"/>
        <v>186057.66468245981</v>
      </c>
      <c r="R28" s="41">
        <f t="shared" si="4"/>
        <v>386969.78827264963</v>
      </c>
      <c r="S28" s="41"/>
      <c r="X28" s="35"/>
      <c r="Y28" s="35"/>
      <c r="Z28" s="35"/>
    </row>
    <row r="29" spans="1:27" x14ac:dyDescent="0.25">
      <c r="A29" s="71" t="str">
        <f>VERILER!A252</f>
        <v>24.05.2018</v>
      </c>
      <c r="B29" s="21">
        <f>VERILER!B252</f>
        <v>6.2858999999999998</v>
      </c>
      <c r="C29" s="5">
        <f t="shared" si="5"/>
        <v>-2.7908350265029854E-2</v>
      </c>
      <c r="D29" s="5">
        <f>$B$252*EXP(C29)</f>
        <v>7.357278450756521</v>
      </c>
      <c r="E29" s="21">
        <f>VERILER!C252</f>
        <v>4.7027999999999999</v>
      </c>
      <c r="F29" s="5">
        <f t="shared" ref="F29:F92" si="10">LN(E29/E28)</f>
        <v>-3.0078085279386862E-2</v>
      </c>
      <c r="G29" s="5">
        <f>$E$252*EXP(F29)</f>
        <v>5.6137831297457899</v>
      </c>
      <c r="H29" s="21">
        <f>VERILER!D252</f>
        <v>5.5133000000000001</v>
      </c>
      <c r="I29" s="5">
        <f>LN(H29/H28)</f>
        <v>-3.0087128767717523E-2</v>
      </c>
      <c r="J29" s="5">
        <f>$H$252*EXP(I29)</f>
        <v>6.3509156009645</v>
      </c>
      <c r="K29" s="23">
        <f>VERILER!E252</f>
        <v>4.2785999999999998E-2</v>
      </c>
      <c r="L29" s="5">
        <f t="shared" ref="L29:L92" si="11">LN(K29/K28)</f>
        <v>-2.8024141156467626E-2</v>
      </c>
      <c r="M29" s="5">
        <f>$K$252*EXP(L29)</f>
        <v>5.0133189127766917E-2</v>
      </c>
      <c r="N29" s="41">
        <f t="shared" ref="N29:N92" si="12">D29*$V$11+G29*$W$11+J29*$X$11+M29*$Y$11</f>
        <v>362037.79500051745</v>
      </c>
      <c r="O29" s="41">
        <f t="shared" ref="O29:O92" si="13">G29*$W$11+J29*$X$11+M29*$Y$11</f>
        <v>251678.61823916956</v>
      </c>
      <c r="P29" s="41">
        <f t="shared" ref="P29:P92" si="14">D29*$V$11+J29*$X$11+M29*$Y$11</f>
        <v>305899.96370305953</v>
      </c>
      <c r="Q29" s="41">
        <f t="shared" ref="Q29:Q92" si="15">D29*$V$11+G29*$W$11+M29*$Y$11</f>
        <v>171510.3269715824</v>
      </c>
      <c r="R29" s="41">
        <f t="shared" ref="R29:R92" si="16">D29*$V$11+G29*$W$11+J29*$X$11</f>
        <v>357024.47608774074</v>
      </c>
      <c r="S29" s="41"/>
      <c r="W29" s="39"/>
      <c r="X29" s="40"/>
      <c r="Y29" s="32"/>
      <c r="Z29" s="35"/>
    </row>
    <row r="30" spans="1:27" x14ac:dyDescent="0.25">
      <c r="A30" s="71" t="str">
        <f>VERILER!A253</f>
        <v>25.05.2018</v>
      </c>
      <c r="B30" s="21">
        <f>VERILER!B253</f>
        <v>6.2910000000000004</v>
      </c>
      <c r="C30" s="5">
        <f t="shared" si="5"/>
        <v>8.1101070685767052E-4</v>
      </c>
      <c r="D30" s="5">
        <f>$B$252*EXP(C30)</f>
        <v>7.5716381902352889</v>
      </c>
      <c r="E30" s="21">
        <f>VERILER!C253</f>
        <v>4.7206999999999999</v>
      </c>
      <c r="F30" s="5">
        <f t="shared" si="10"/>
        <v>3.7990176746487839E-3</v>
      </c>
      <c r="G30" s="5">
        <f>$E$252*EXP(F30)</f>
        <v>5.807219877519775</v>
      </c>
      <c r="H30" s="21">
        <f>VERILER!D253</f>
        <v>5.524</v>
      </c>
      <c r="I30" s="5">
        <f t="shared" ref="I30:I92" si="17">LN(H30/H29)</f>
        <v>1.9388805871008836E-3</v>
      </c>
      <c r="J30" s="5">
        <f>$H$252*EXP(I30)</f>
        <v>6.557602089492681</v>
      </c>
      <c r="K30" s="23">
        <f>VERILER!E253</f>
        <v>4.3034999999999997E-2</v>
      </c>
      <c r="L30" s="5">
        <f t="shared" si="11"/>
        <v>5.802791827216121E-3</v>
      </c>
      <c r="M30" s="5">
        <f>$K$252*EXP(L30)</f>
        <v>5.1858050063104746E-2</v>
      </c>
      <c r="N30" s="41">
        <f t="shared" si="12"/>
        <v>373560.639319818</v>
      </c>
      <c r="O30" s="41">
        <f t="shared" si="13"/>
        <v>259986.06646628864</v>
      </c>
      <c r="P30" s="41">
        <f t="shared" si="14"/>
        <v>315488.44054462021</v>
      </c>
      <c r="Q30" s="41">
        <f t="shared" si="15"/>
        <v>176832.57663503755</v>
      </c>
      <c r="R30" s="41">
        <f t="shared" si="16"/>
        <v>368374.83431350754</v>
      </c>
      <c r="S30" s="41"/>
      <c r="X30" s="40"/>
      <c r="Y30" s="32"/>
      <c r="Z30" s="35"/>
    </row>
    <row r="31" spans="1:27" x14ac:dyDescent="0.25">
      <c r="A31" s="71" t="str">
        <f>VERILER!A254</f>
        <v>28.05.2018</v>
      </c>
      <c r="B31" s="21">
        <f>VERILER!B254</f>
        <v>6.1143999999999998</v>
      </c>
      <c r="C31" s="5">
        <f t="shared" si="5"/>
        <v>-2.8473395641355446E-2</v>
      </c>
      <c r="D31" s="5">
        <f>$B$252*EXP(C31)</f>
        <v>7.3531224288666337</v>
      </c>
      <c r="E31" s="21">
        <f>VERILER!C254</f>
        <v>4.5965999999999996</v>
      </c>
      <c r="F31" s="5">
        <f t="shared" si="10"/>
        <v>-2.6640193917404697E-2</v>
      </c>
      <c r="G31" s="5">
        <f>$E$252*EXP(F31)</f>
        <v>5.6331159192492635</v>
      </c>
      <c r="H31" s="21">
        <f>VERILER!D254</f>
        <v>5.3665000000000003</v>
      </c>
      <c r="I31" s="5">
        <f t="shared" si="17"/>
        <v>-2.8926308607603566E-2</v>
      </c>
      <c r="J31" s="5">
        <f>$H$252*EXP(I31)</f>
        <v>6.3582921524257792</v>
      </c>
      <c r="K31" s="23">
        <f>VERILER!E254</f>
        <v>4.1910999999999997E-2</v>
      </c>
      <c r="L31" s="5">
        <f t="shared" si="11"/>
        <v>-2.6465415795336598E-2</v>
      </c>
      <c r="M31" s="5">
        <f>$K$252*EXP(L31)</f>
        <v>5.0211393935169046E-2</v>
      </c>
      <c r="N31" s="41">
        <f t="shared" si="12"/>
        <v>362397.89959178242</v>
      </c>
      <c r="O31" s="41">
        <f t="shared" si="13"/>
        <v>252101.0631587829</v>
      </c>
      <c r="P31" s="41">
        <f t="shared" si="14"/>
        <v>306066.74039928982</v>
      </c>
      <c r="Q31" s="41">
        <f t="shared" si="15"/>
        <v>171649.13501900903</v>
      </c>
      <c r="R31" s="41">
        <f t="shared" si="16"/>
        <v>357376.76019826549</v>
      </c>
      <c r="S31" s="41"/>
      <c r="X31" s="40"/>
      <c r="Y31" s="32"/>
      <c r="Z31" s="35"/>
    </row>
    <row r="32" spans="1:27" x14ac:dyDescent="0.25">
      <c r="A32" s="71" t="str">
        <f>VERILER!A255</f>
        <v>29.05.2018</v>
      </c>
      <c r="B32" s="21">
        <f>VERILER!B255</f>
        <v>6.0815000000000001</v>
      </c>
      <c r="C32" s="5">
        <f t="shared" si="5"/>
        <v>-5.3952688701832023E-3</v>
      </c>
      <c r="D32" s="5">
        <f>$B$252*EXP(C32)</f>
        <v>7.524792007392386</v>
      </c>
      <c r="E32" s="21">
        <f>VERILER!C255</f>
        <v>4.5961999999999996</v>
      </c>
      <c r="F32" s="5">
        <f t="shared" si="10"/>
        <v>-8.7024628024580879E-5</v>
      </c>
      <c r="G32" s="5">
        <f>$E$252*EXP(F32)</f>
        <v>5.7846965670278028</v>
      </c>
      <c r="H32" s="21">
        <f>VERILER!D255</f>
        <v>5.3127000000000004</v>
      </c>
      <c r="I32" s="5">
        <f t="shared" si="17"/>
        <v>-1.007574633871596E-2</v>
      </c>
      <c r="J32" s="5">
        <f>$H$252*EXP(I32)</f>
        <v>6.4792863560980161</v>
      </c>
      <c r="K32" s="23">
        <f>VERILER!E255</f>
        <v>4.2130000000000001E-2</v>
      </c>
      <c r="L32" s="5">
        <f t="shared" si="11"/>
        <v>5.2117536848241839E-3</v>
      </c>
      <c r="M32" s="5">
        <f>$K$252*EXP(L32)</f>
        <v>5.1827409033427987E-2</v>
      </c>
      <c r="N32" s="41">
        <f t="shared" si="12"/>
        <v>370280.17736744706</v>
      </c>
      <c r="O32" s="41">
        <f t="shared" si="13"/>
        <v>257408.29725656132</v>
      </c>
      <c r="P32" s="41">
        <f t="shared" si="14"/>
        <v>312433.21169716906</v>
      </c>
      <c r="Q32" s="41">
        <f t="shared" si="15"/>
        <v>175901.58668450662</v>
      </c>
      <c r="R32" s="41">
        <f t="shared" si="16"/>
        <v>365097.43646410428</v>
      </c>
      <c r="S32" s="41"/>
      <c r="X32" s="40"/>
      <c r="Y32" s="32"/>
      <c r="Z32" s="32"/>
    </row>
    <row r="33" spans="1:27" x14ac:dyDescent="0.25">
      <c r="A33" s="71" t="str">
        <f>VERILER!A256</f>
        <v>30.05.2018</v>
      </c>
      <c r="B33" s="21">
        <f>VERILER!B256</f>
        <v>5.9432999999999998</v>
      </c>
      <c r="C33" s="5">
        <f t="shared" si="5"/>
        <v>-2.29868414101005E-2</v>
      </c>
      <c r="D33" s="5">
        <f>$B$252*EXP(C33)</f>
        <v>7.3935766093891306</v>
      </c>
      <c r="E33" s="21">
        <f>VERILER!C256</f>
        <v>4.4833999999999996</v>
      </c>
      <c r="F33" s="5">
        <f t="shared" si="10"/>
        <v>-2.484818798300998E-2</v>
      </c>
      <c r="G33" s="5">
        <f>$E$252*EXP(F33)</f>
        <v>5.6432195465819586</v>
      </c>
      <c r="H33" s="21">
        <f>VERILER!D256</f>
        <v>5.2064000000000004</v>
      </c>
      <c r="I33" s="5">
        <f t="shared" si="17"/>
        <v>-2.0211542558144464E-2</v>
      </c>
      <c r="J33" s="5">
        <f>$H$252*EXP(I33)</f>
        <v>6.4139453309993035</v>
      </c>
      <c r="K33" s="23">
        <f>VERILER!E256</f>
        <v>4.1104000000000002E-2</v>
      </c>
      <c r="L33" s="5">
        <f t="shared" si="11"/>
        <v>-2.4654635623397401E-2</v>
      </c>
      <c r="M33" s="5">
        <f>$K$252*EXP(L33)</f>
        <v>5.0302398101115593E-2</v>
      </c>
      <c r="N33" s="41">
        <f t="shared" si="12"/>
        <v>364784.44434674724</v>
      </c>
      <c r="O33" s="41">
        <f t="shared" si="13"/>
        <v>253880.79520591025</v>
      </c>
      <c r="P33" s="41">
        <f t="shared" si="14"/>
        <v>308352.24888092768</v>
      </c>
      <c r="Q33" s="41">
        <f t="shared" si="15"/>
        <v>172366.08441676811</v>
      </c>
      <c r="R33" s="41">
        <f t="shared" si="16"/>
        <v>359754.20453663566</v>
      </c>
      <c r="S33" s="41"/>
      <c r="Z33" s="32"/>
    </row>
    <row r="34" spans="1:27" x14ac:dyDescent="0.25">
      <c r="A34" s="71" t="str">
        <f>VERILER!A257</f>
        <v>31.05.2018</v>
      </c>
      <c r="B34" s="21">
        <f>VERILER!B257</f>
        <v>5.9634999999999998</v>
      </c>
      <c r="C34" s="5">
        <f t="shared" si="5"/>
        <v>3.3930223703330792E-3</v>
      </c>
      <c r="D34" s="5">
        <f>$B$252*EXP(C34)</f>
        <v>7.5912135093298341</v>
      </c>
      <c r="E34" s="21">
        <f>VERILER!C257</f>
        <v>4.4808000000000003</v>
      </c>
      <c r="F34" s="5">
        <f t="shared" si="10"/>
        <v>-5.8008524417286925E-4</v>
      </c>
      <c r="G34" s="5">
        <f>$E$252*EXP(F34)</f>
        <v>5.7818450640139192</v>
      </c>
      <c r="H34" s="21">
        <f>VERILER!D257</f>
        <v>5.2431000000000001</v>
      </c>
      <c r="I34" s="5">
        <f t="shared" si="17"/>
        <v>7.0242884157063661E-3</v>
      </c>
      <c r="J34" s="5">
        <f>$H$252*EXP(I34)</f>
        <v>6.5910351087123535</v>
      </c>
      <c r="K34" s="23">
        <f>VERILER!E257</f>
        <v>4.1073999999999999E-2</v>
      </c>
      <c r="L34" s="5">
        <f t="shared" si="11"/>
        <v>-7.30122449626443E-4</v>
      </c>
      <c r="M34" s="5">
        <f>$K$252*EXP(L34)</f>
        <v>5.1520370085636431E-2</v>
      </c>
      <c r="N34" s="41">
        <f t="shared" si="12"/>
        <v>374569.74355002097</v>
      </c>
      <c r="O34" s="41">
        <f t="shared" si="13"/>
        <v>260701.54091007344</v>
      </c>
      <c r="P34" s="41">
        <f t="shared" si="14"/>
        <v>316751.29290988174</v>
      </c>
      <c r="Q34" s="41">
        <f t="shared" si="15"/>
        <v>176838.69028865034</v>
      </c>
      <c r="R34" s="41">
        <f t="shared" si="16"/>
        <v>369417.70654145733</v>
      </c>
      <c r="S34" s="41"/>
      <c r="Z34" s="32"/>
      <c r="AA34" s="31"/>
    </row>
    <row r="35" spans="1:27" x14ac:dyDescent="0.25">
      <c r="A35" s="71" t="str">
        <f>VERILER!A258</f>
        <v>01.06.2018</v>
      </c>
      <c r="B35" s="21">
        <f>VERILER!B258</f>
        <v>6.0972999999999997</v>
      </c>
      <c r="C35" s="5">
        <f t="shared" si="5"/>
        <v>2.2188493205405776E-2</v>
      </c>
      <c r="D35" s="5">
        <f>$B$252*EXP(C35)</f>
        <v>7.7352432548000332</v>
      </c>
      <c r="E35" s="21">
        <f>VERILER!C258</f>
        <v>4.5922000000000001</v>
      </c>
      <c r="F35" s="5">
        <f t="shared" si="10"/>
        <v>2.455761016230008E-2</v>
      </c>
      <c r="G35" s="5">
        <f>$E$252*EXP(F35)</f>
        <v>5.9290295125870367</v>
      </c>
      <c r="H35" s="21">
        <f>VERILER!D258</f>
        <v>5.3685999999999998</v>
      </c>
      <c r="I35" s="5">
        <f t="shared" si="17"/>
        <v>2.3654240437332701E-2</v>
      </c>
      <c r="J35" s="5">
        <f>$H$252*EXP(I35)</f>
        <v>6.7015601724170821</v>
      </c>
      <c r="K35" s="23">
        <f>VERILER!E258</f>
        <v>4.1936000000000001E-2</v>
      </c>
      <c r="L35" s="5">
        <f t="shared" si="11"/>
        <v>2.0769328663149161E-2</v>
      </c>
      <c r="M35" s="5">
        <f>$K$252*EXP(L35)</f>
        <v>5.2640022593368072E-2</v>
      </c>
      <c r="N35" s="41">
        <f t="shared" si="12"/>
        <v>381629.75137972011</v>
      </c>
      <c r="O35" s="41">
        <f t="shared" si="13"/>
        <v>265601.10255771963</v>
      </c>
      <c r="P35" s="41">
        <f t="shared" si="14"/>
        <v>322339.45625384978</v>
      </c>
      <c r="Q35" s="41">
        <f t="shared" si="15"/>
        <v>180582.94620720769</v>
      </c>
      <c r="R35" s="41">
        <f t="shared" si="16"/>
        <v>376365.74912038329</v>
      </c>
      <c r="S35" s="41"/>
      <c r="Z35" s="32"/>
    </row>
    <row r="36" spans="1:27" x14ac:dyDescent="0.25">
      <c r="A36" s="71" t="str">
        <f>VERILER!A259</f>
        <v>04.06.2018</v>
      </c>
      <c r="B36" s="21">
        <f>VERILER!B259</f>
        <v>6.1797000000000004</v>
      </c>
      <c r="C36" s="5">
        <f t="shared" si="5"/>
        <v>1.3423676360003684E-2</v>
      </c>
      <c r="D36" s="5">
        <f>$B$252*EXP(C36)</f>
        <v>7.6677415167369176</v>
      </c>
      <c r="E36" s="21">
        <f>VERILER!C259</f>
        <v>4.6284000000000001</v>
      </c>
      <c r="F36" s="5">
        <f t="shared" si="10"/>
        <v>7.8520239442597447E-3</v>
      </c>
      <c r="G36" s="5">
        <f>$E$252*EXP(F36)</f>
        <v>5.8308043377901662</v>
      </c>
      <c r="H36" s="21">
        <f>VERILER!D259</f>
        <v>5.4214000000000002</v>
      </c>
      <c r="I36" s="5">
        <f t="shared" si="17"/>
        <v>9.7869177845913025E-3</v>
      </c>
      <c r="J36" s="5">
        <f>$H$252*EXP(I36)</f>
        <v>6.6092688708415608</v>
      </c>
      <c r="K36" s="23">
        <f>VERILER!E259</f>
        <v>4.2144000000000001E-2</v>
      </c>
      <c r="L36" s="5">
        <f t="shared" si="11"/>
        <v>4.9476789798200919E-3</v>
      </c>
      <c r="M36" s="5">
        <f>$K$252*EXP(L36)</f>
        <v>5.181372453262114E-2</v>
      </c>
      <c r="N36" s="41">
        <f t="shared" si="12"/>
        <v>376783.60470746434</v>
      </c>
      <c r="O36" s="41">
        <f t="shared" si="13"/>
        <v>261767.4819564106</v>
      </c>
      <c r="P36" s="41">
        <f t="shared" si="14"/>
        <v>318475.56132956268</v>
      </c>
      <c r="Q36" s="41">
        <f t="shared" si="15"/>
        <v>178505.53858221756</v>
      </c>
      <c r="R36" s="41">
        <f t="shared" si="16"/>
        <v>371602.23225420224</v>
      </c>
      <c r="S36" s="41"/>
    </row>
    <row r="37" spans="1:27" x14ac:dyDescent="0.25">
      <c r="A37" s="71" t="str">
        <f>VERILER!A260</f>
        <v>05.06.2018</v>
      </c>
      <c r="B37" s="21">
        <f>VERILER!B260</f>
        <v>6.1420000000000003</v>
      </c>
      <c r="C37" s="5">
        <f t="shared" ref="C37:C100" si="18">LN(B37/B36)</f>
        <v>-6.1193045833654348E-3</v>
      </c>
      <c r="D37" s="5">
        <f>$B$252*EXP(C37)</f>
        <v>7.5193457611210901</v>
      </c>
      <c r="E37" s="21">
        <f>VERILER!C260</f>
        <v>4.6073000000000004</v>
      </c>
      <c r="F37" s="5">
        <f t="shared" si="10"/>
        <v>-4.5692338881278913E-3</v>
      </c>
      <c r="G37" s="5">
        <f>$E$252*EXP(F37)</f>
        <v>5.7588263676432465</v>
      </c>
      <c r="H37" s="21">
        <f>VERILER!D260</f>
        <v>5.3880999999999997</v>
      </c>
      <c r="I37" s="5">
        <f t="shared" si="17"/>
        <v>-6.161266541889799E-3</v>
      </c>
      <c r="J37" s="5">
        <f>$H$252*EXP(I37)</f>
        <v>6.5046990980189614</v>
      </c>
      <c r="K37" s="23">
        <f>VERILER!E260</f>
        <v>4.1867000000000001E-2</v>
      </c>
      <c r="L37" s="5">
        <f t="shared" si="11"/>
        <v>-6.5943984431371967E-3</v>
      </c>
      <c r="M37" s="5">
        <f>$K$252*EXP(L37)</f>
        <v>5.1219124572892939E-2</v>
      </c>
      <c r="N37" s="41">
        <f t="shared" si="12"/>
        <v>370641.33549110696</v>
      </c>
      <c r="O37" s="41">
        <f t="shared" si="13"/>
        <v>257851.14907429059</v>
      </c>
      <c r="P37" s="41">
        <f t="shared" si="14"/>
        <v>313053.07181467448</v>
      </c>
      <c r="Q37" s="41">
        <f t="shared" si="15"/>
        <v>175500.36255053809</v>
      </c>
      <c r="R37" s="41">
        <f t="shared" si="16"/>
        <v>365519.42303381767</v>
      </c>
      <c r="S37" s="41"/>
    </row>
    <row r="38" spans="1:27" x14ac:dyDescent="0.25">
      <c r="A38" s="71" t="str">
        <f>VERILER!A261</f>
        <v>06.06.2018</v>
      </c>
      <c r="B38" s="21">
        <f>VERILER!B261</f>
        <v>6.1737000000000002</v>
      </c>
      <c r="C38" s="5">
        <f t="shared" si="18"/>
        <v>5.1479120158450971E-3</v>
      </c>
      <c r="D38" s="5">
        <f>$B$252*EXP(C38)</f>
        <v>7.6045469472484521</v>
      </c>
      <c r="E38" s="21">
        <f>VERILER!C261</f>
        <v>4.6094999999999997</v>
      </c>
      <c r="F38" s="5">
        <f t="shared" si="10"/>
        <v>4.7738912459444326E-4</v>
      </c>
      <c r="G38" s="5">
        <f>$E$252*EXP(F38)</f>
        <v>5.7879624508931462</v>
      </c>
      <c r="H38" s="21">
        <f>VERILER!D261</f>
        <v>5.4189999999999996</v>
      </c>
      <c r="I38" s="5">
        <f t="shared" si="17"/>
        <v>5.7184784456548038E-3</v>
      </c>
      <c r="J38" s="5">
        <f>$H$252*EXP(I38)</f>
        <v>6.5824340862270558</v>
      </c>
      <c r="K38" s="23">
        <f>VERILER!E261</f>
        <v>4.1758000000000003E-2</v>
      </c>
      <c r="L38" s="5">
        <f t="shared" si="11"/>
        <v>-2.6068774105493645E-3</v>
      </c>
      <c r="M38" s="5">
        <f>$K$252*EXP(L38)</f>
        <v>5.1423769651515516E-2</v>
      </c>
      <c r="N38" s="41">
        <f t="shared" si="12"/>
        <v>374563.2282696215</v>
      </c>
      <c r="O38" s="41">
        <f t="shared" si="13"/>
        <v>260495.02406089471</v>
      </c>
      <c r="P38" s="41">
        <f t="shared" si="14"/>
        <v>316683.60376069002</v>
      </c>
      <c r="Q38" s="41">
        <f t="shared" si="15"/>
        <v>177090.20568280978</v>
      </c>
      <c r="R38" s="41">
        <f t="shared" si="16"/>
        <v>369420.85130446992</v>
      </c>
      <c r="S38" s="41"/>
    </row>
    <row r="39" spans="1:27" x14ac:dyDescent="0.25">
      <c r="A39" s="71" t="str">
        <f>VERILER!A262</f>
        <v>07.06.2018</v>
      </c>
      <c r="B39" s="21">
        <f>VERILER!B262</f>
        <v>6.1058000000000003</v>
      </c>
      <c r="C39" s="5">
        <f t="shared" si="18"/>
        <v>-1.1059194925775629E-2</v>
      </c>
      <c r="D39" s="5">
        <f>$B$252*EXP(C39)</f>
        <v>7.482292612209859</v>
      </c>
      <c r="E39" s="21">
        <f>VERILER!C262</f>
        <v>4.5488999999999997</v>
      </c>
      <c r="F39" s="5">
        <f t="shared" si="10"/>
        <v>-1.3233945763645786E-2</v>
      </c>
      <c r="G39" s="5">
        <f>$E$252*EXP(F39)</f>
        <v>5.7091433517735108</v>
      </c>
      <c r="H39" s="21">
        <f>VERILER!D262</f>
        <v>5.3780000000000001</v>
      </c>
      <c r="I39" s="5">
        <f t="shared" si="17"/>
        <v>-7.5947387373041736E-3</v>
      </c>
      <c r="J39" s="5">
        <f>$H$252*EXP(I39)</f>
        <v>6.4953814725964207</v>
      </c>
      <c r="K39" s="23">
        <f>VERILER!E262</f>
        <v>4.1267999999999999E-2</v>
      </c>
      <c r="L39" s="5">
        <f t="shared" si="11"/>
        <v>-1.1803668469054443E-2</v>
      </c>
      <c r="M39" s="5">
        <f>$K$252*EXP(L39)</f>
        <v>5.0953004071076197E-2</v>
      </c>
      <c r="N39" s="41">
        <f t="shared" si="12"/>
        <v>369282.56728588324</v>
      </c>
      <c r="O39" s="41">
        <f t="shared" si="13"/>
        <v>257048.17810273534</v>
      </c>
      <c r="P39" s="41">
        <f t="shared" si="14"/>
        <v>312191.13376814814</v>
      </c>
      <c r="Q39" s="41">
        <f t="shared" si="15"/>
        <v>174421.12310799063</v>
      </c>
      <c r="R39" s="41">
        <f t="shared" si="16"/>
        <v>364187.26687877561</v>
      </c>
      <c r="S39" s="41"/>
    </row>
    <row r="40" spans="1:27" x14ac:dyDescent="0.25">
      <c r="A40" s="71" t="str">
        <f>VERILER!A263</f>
        <v>08.06.2018</v>
      </c>
      <c r="B40" s="21">
        <f>VERILER!B263</f>
        <v>6.0270000000000001</v>
      </c>
      <c r="C40" s="5">
        <f t="shared" si="18"/>
        <v>-1.2989764607793077E-2</v>
      </c>
      <c r="D40" s="5">
        <f>$B$252*EXP(C40)</f>
        <v>7.4678614595957944</v>
      </c>
      <c r="E40" s="21">
        <f>VERILER!C263</f>
        <v>4.5023999999999997</v>
      </c>
      <c r="F40" s="5">
        <f t="shared" si="10"/>
        <v>-1.0274857554933386E-2</v>
      </c>
      <c r="G40" s="5">
        <f>$E$252*EXP(F40)</f>
        <v>5.726062230429334</v>
      </c>
      <c r="H40" s="21">
        <f>VERILER!D263</f>
        <v>5.2956000000000003</v>
      </c>
      <c r="I40" s="5">
        <f t="shared" si="17"/>
        <v>-1.544027076530813E-2</v>
      </c>
      <c r="J40" s="5">
        <f>$H$252*EXP(I40)</f>
        <v>6.4446211305317966</v>
      </c>
      <c r="K40" s="23">
        <f>VERILER!E263</f>
        <v>4.1066999999999999E-2</v>
      </c>
      <c r="L40" s="5">
        <f t="shared" si="11"/>
        <v>-4.8825019566445943E-3</v>
      </c>
      <c r="M40" s="5">
        <f>$K$252*EXP(L40)</f>
        <v>5.1306881506251817E-2</v>
      </c>
      <c r="N40" s="41">
        <f t="shared" si="12"/>
        <v>367747.86626480939</v>
      </c>
      <c r="O40" s="41">
        <f t="shared" si="13"/>
        <v>255729.94437087243</v>
      </c>
      <c r="P40" s="41">
        <f t="shared" si="14"/>
        <v>310487.243960516</v>
      </c>
      <c r="Q40" s="41">
        <f t="shared" si="15"/>
        <v>174409.23234885544</v>
      </c>
      <c r="R40" s="41">
        <f t="shared" si="16"/>
        <v>362617.17811418418</v>
      </c>
      <c r="S40" s="41"/>
    </row>
    <row r="41" spans="1:27" x14ac:dyDescent="0.25">
      <c r="A41" s="71" t="str">
        <f>VERILER!A264</f>
        <v>11.06.2018</v>
      </c>
      <c r="B41" s="21">
        <f>VERILER!B264</f>
        <v>6.0308000000000002</v>
      </c>
      <c r="C41" s="5">
        <f t="shared" si="18"/>
        <v>6.3029742171935512E-4</v>
      </c>
      <c r="D41" s="5">
        <f>$B$252*EXP(C41)</f>
        <v>7.570270018251203</v>
      </c>
      <c r="E41" s="21">
        <f>VERILER!C264</f>
        <v>4.5136000000000003</v>
      </c>
      <c r="F41" s="5">
        <f t="shared" si="10"/>
        <v>2.4844733276619658E-3</v>
      </c>
      <c r="G41" s="5">
        <f>$E$252*EXP(F41)</f>
        <v>5.7995910447761192</v>
      </c>
      <c r="H41" s="21">
        <f>VERILER!D264</f>
        <v>5.3223000000000003</v>
      </c>
      <c r="I41" s="5">
        <f t="shared" si="17"/>
        <v>5.0292536712107476E-3</v>
      </c>
      <c r="J41" s="5">
        <f>$H$252*EXP(I41)</f>
        <v>6.5778988726489915</v>
      </c>
      <c r="K41" s="23">
        <f>VERILER!E264</f>
        <v>4.0937000000000001E-2</v>
      </c>
      <c r="L41" s="5">
        <f t="shared" si="11"/>
        <v>-3.1705797010605063E-3</v>
      </c>
      <c r="M41" s="5">
        <f>$K$252*EXP(L41)</f>
        <v>5.1394790123456789E-2</v>
      </c>
      <c r="N41" s="41">
        <f t="shared" si="12"/>
        <v>374026.40591334464</v>
      </c>
      <c r="O41" s="41">
        <f t="shared" si="13"/>
        <v>260472.35563957662</v>
      </c>
      <c r="P41" s="41">
        <f t="shared" si="14"/>
        <v>316030.49546558346</v>
      </c>
      <c r="Q41" s="41">
        <f t="shared" si="15"/>
        <v>176689.43973387493</v>
      </c>
      <c r="R41" s="41">
        <f t="shared" si="16"/>
        <v>368886.92690099898</v>
      </c>
      <c r="S41" s="41"/>
    </row>
    <row r="42" spans="1:27" x14ac:dyDescent="0.25">
      <c r="A42" s="71" t="str">
        <f>VERILER!A265</f>
        <v>12.06.2018</v>
      </c>
      <c r="B42" s="21">
        <f>VERILER!B265</f>
        <v>6.0789999999999997</v>
      </c>
      <c r="C42" s="5">
        <f t="shared" si="18"/>
        <v>7.9605368439588948E-3</v>
      </c>
      <c r="D42" s="5">
        <f>$B$252*EXP(C42)</f>
        <v>7.6259657922663653</v>
      </c>
      <c r="E42" s="21">
        <f>VERILER!C265</f>
        <v>4.5491000000000001</v>
      </c>
      <c r="F42" s="5">
        <f t="shared" si="10"/>
        <v>7.8343499340271135E-3</v>
      </c>
      <c r="G42" s="5">
        <f>$E$252*EXP(F42)</f>
        <v>5.8307012850053166</v>
      </c>
      <c r="H42" s="21">
        <f>VERILER!D265</f>
        <v>5.3625999999999996</v>
      </c>
      <c r="I42" s="5">
        <f t="shared" si="17"/>
        <v>7.5433913463354776E-3</v>
      </c>
      <c r="J42" s="5">
        <f>$H$252*EXP(I42)</f>
        <v>6.5944574225428845</v>
      </c>
      <c r="K42" s="23">
        <f>VERILER!E265</f>
        <v>4.1160000000000002E-2</v>
      </c>
      <c r="L42" s="5">
        <f t="shared" si="11"/>
        <v>5.4326113854245321E-3</v>
      </c>
      <c r="M42" s="5">
        <f>$K$252*EXP(L42)</f>
        <v>5.1838856779930137E-2</v>
      </c>
      <c r="N42" s="41">
        <f t="shared" si="12"/>
        <v>375714.10808832821</v>
      </c>
      <c r="O42" s="41">
        <f t="shared" si="13"/>
        <v>261324.62120433271</v>
      </c>
      <c r="P42" s="41">
        <f t="shared" si="14"/>
        <v>317407.09523827501</v>
      </c>
      <c r="Q42" s="41">
        <f t="shared" si="15"/>
        <v>177880.38541204165</v>
      </c>
      <c r="R42" s="41">
        <f t="shared" si="16"/>
        <v>370530.22241033521</v>
      </c>
      <c r="S42" s="41"/>
    </row>
    <row r="43" spans="1:27" x14ac:dyDescent="0.25">
      <c r="A43" s="71" t="str">
        <f>VERILER!A266</f>
        <v>13.06.2018</v>
      </c>
      <c r="B43" s="21">
        <f>VERILER!B266</f>
        <v>6.1896000000000004</v>
      </c>
      <c r="C43" s="5">
        <f t="shared" si="18"/>
        <v>1.8030255486522383E-2</v>
      </c>
      <c r="D43" s="5">
        <f>$B$252*EXP(C43)</f>
        <v>7.7031450567527564</v>
      </c>
      <c r="E43" s="21">
        <f>VERILER!C266</f>
        <v>4.6483999999999996</v>
      </c>
      <c r="F43" s="5">
        <f t="shared" si="10"/>
        <v>2.159366316695949E-2</v>
      </c>
      <c r="G43" s="5">
        <f>$E$252*EXP(F43)</f>
        <v>5.9114822008748975</v>
      </c>
      <c r="H43" s="21">
        <f>VERILER!D266</f>
        <v>5.4621000000000004</v>
      </c>
      <c r="I43" s="5">
        <f t="shared" si="17"/>
        <v>1.8384399096980683E-2</v>
      </c>
      <c r="J43" s="5">
        <f>$H$252*EXP(I43)</f>
        <v>6.6663369056054904</v>
      </c>
      <c r="K43" s="23">
        <f>VERILER!E266</f>
        <v>4.1931999999999997E-2</v>
      </c>
      <c r="L43" s="5">
        <f t="shared" si="11"/>
        <v>1.8582347624477202E-2</v>
      </c>
      <c r="M43" s="5">
        <f>$K$252*EXP(L43)</f>
        <v>5.2525025655976665E-2</v>
      </c>
      <c r="N43" s="41">
        <f t="shared" si="12"/>
        <v>379904.60759380274</v>
      </c>
      <c r="O43" s="41">
        <f t="shared" si="13"/>
        <v>264357.43174251134</v>
      </c>
      <c r="P43" s="41">
        <f t="shared" si="14"/>
        <v>320789.78558505373</v>
      </c>
      <c r="Q43" s="41">
        <f t="shared" si="15"/>
        <v>179914.50042563802</v>
      </c>
      <c r="R43" s="41">
        <f t="shared" si="16"/>
        <v>374652.10502820509</v>
      </c>
      <c r="S43" s="41"/>
    </row>
    <row r="44" spans="1:27" x14ac:dyDescent="0.25">
      <c r="A44" s="71" t="str">
        <f>VERILER!A267</f>
        <v>14.06.2018</v>
      </c>
      <c r="B44" s="21">
        <f>VERILER!B267</f>
        <v>6.1896000000000004</v>
      </c>
      <c r="C44" s="5">
        <f t="shared" si="18"/>
        <v>0</v>
      </c>
      <c r="D44" s="5">
        <f>$B$252*EXP(C44)</f>
        <v>7.5655000000000001</v>
      </c>
      <c r="E44" s="21">
        <f>VERILER!C267</f>
        <v>4.6483999999999996</v>
      </c>
      <c r="F44" s="5">
        <f t="shared" si="10"/>
        <v>0</v>
      </c>
      <c r="G44" s="5">
        <f>$E$252*EXP(F44)</f>
        <v>5.7851999999999997</v>
      </c>
      <c r="H44" s="21">
        <f>VERILER!D267</f>
        <v>5.4621000000000004</v>
      </c>
      <c r="I44" s="5">
        <f t="shared" si="17"/>
        <v>0</v>
      </c>
      <c r="J44" s="5">
        <f>$H$252*EXP(I44)</f>
        <v>6.5449000000000002</v>
      </c>
      <c r="K44" s="23">
        <f>VERILER!E267</f>
        <v>4.1931999999999997E-2</v>
      </c>
      <c r="L44" s="5">
        <f t="shared" si="11"/>
        <v>0</v>
      </c>
      <c r="M44" s="5">
        <f>$K$252*EXP(L44)</f>
        <v>5.1558E-2</v>
      </c>
      <c r="N44" s="41">
        <f t="shared" si="12"/>
        <v>372837.3</v>
      </c>
      <c r="O44" s="41">
        <f t="shared" si="13"/>
        <v>259354.8</v>
      </c>
      <c r="P44" s="41">
        <f t="shared" si="14"/>
        <v>314985.3</v>
      </c>
      <c r="Q44" s="41">
        <f t="shared" si="15"/>
        <v>176490.3</v>
      </c>
      <c r="R44" s="41">
        <f t="shared" si="16"/>
        <v>367681.5</v>
      </c>
      <c r="S44" s="41"/>
    </row>
    <row r="45" spans="1:27" x14ac:dyDescent="0.25">
      <c r="A45" s="71" t="str">
        <f>VERILER!A268</f>
        <v>18.06.2018</v>
      </c>
      <c r="B45" s="21">
        <f>VERILER!B268</f>
        <v>6.2346000000000004</v>
      </c>
      <c r="C45" s="5">
        <f t="shared" si="18"/>
        <v>7.2439588514112713E-3</v>
      </c>
      <c r="D45" s="5">
        <f>$B$252*EXP(C45)</f>
        <v>7.6205031504459093</v>
      </c>
      <c r="E45" s="21">
        <f>VERILER!C268</f>
        <v>4.7150999999999996</v>
      </c>
      <c r="F45" s="5">
        <f t="shared" si="10"/>
        <v>1.4247050401674779E-2</v>
      </c>
      <c r="G45" s="5">
        <f>$E$252*EXP(F45)</f>
        <v>5.868211969710007</v>
      </c>
      <c r="H45" s="21">
        <f>VERILER!D268</f>
        <v>5.4667000000000003</v>
      </c>
      <c r="I45" s="5">
        <f t="shared" si="17"/>
        <v>8.4181250853682273E-4</v>
      </c>
      <c r="J45" s="5">
        <f>$H$252*EXP(I45)</f>
        <v>6.5504118983541133</v>
      </c>
      <c r="K45" s="23">
        <f>VERILER!E268</f>
        <v>4.2566E-2</v>
      </c>
      <c r="L45" s="5">
        <f t="shared" si="11"/>
        <v>1.5006553950285939E-2</v>
      </c>
      <c r="M45" s="5">
        <f>$K$252*EXP(L45)</f>
        <v>5.2337542401984169E-2</v>
      </c>
      <c r="N45" s="41">
        <f t="shared" si="12"/>
        <v>374735.77814461052</v>
      </c>
      <c r="O45" s="41">
        <f t="shared" si="13"/>
        <v>260428.23088792188</v>
      </c>
      <c r="P45" s="41">
        <f t="shared" si="14"/>
        <v>316053.65844751045</v>
      </c>
      <c r="Q45" s="41">
        <f t="shared" si="15"/>
        <v>178223.42119398713</v>
      </c>
      <c r="R45" s="41">
        <f t="shared" si="16"/>
        <v>369502.02390441211</v>
      </c>
      <c r="S45" s="41"/>
    </row>
    <row r="46" spans="1:27" x14ac:dyDescent="0.25">
      <c r="A46" s="71" t="str">
        <f>VERILER!A269</f>
        <v>19.06.2018</v>
      </c>
      <c r="B46" s="21">
        <f>VERILER!B269</f>
        <v>6.2583000000000002</v>
      </c>
      <c r="C46" s="5">
        <f t="shared" si="18"/>
        <v>3.7941596316942582E-3</v>
      </c>
      <c r="D46" s="5">
        <f>$B$252*EXP(C46)</f>
        <v>7.5942592387643151</v>
      </c>
      <c r="E46" s="21">
        <f>VERILER!C269</f>
        <v>4.7545000000000002</v>
      </c>
      <c r="F46" s="5">
        <f t="shared" si="10"/>
        <v>8.321413229105578E-3</v>
      </c>
      <c r="G46" s="5">
        <f>$E$252*EXP(F46)</f>
        <v>5.8335418973086464</v>
      </c>
      <c r="H46" s="21">
        <f>VERILER!D269</f>
        <v>5.4969000000000001</v>
      </c>
      <c r="I46" s="5">
        <f t="shared" si="17"/>
        <v>5.5091532676733498E-3</v>
      </c>
      <c r="J46" s="5">
        <f>$H$252*EXP(I46)</f>
        <v>6.5810563612416999</v>
      </c>
      <c r="K46" s="23">
        <f>VERILER!E269</f>
        <v>4.3194999999999997E-2</v>
      </c>
      <c r="L46" s="5">
        <f t="shared" si="11"/>
        <v>1.4668935270235384E-2</v>
      </c>
      <c r="M46" s="5">
        <f>$K$252*EXP(L46)</f>
        <v>5.2319875252548977E-2</v>
      </c>
      <c r="N46" s="41">
        <f t="shared" si="12"/>
        <v>374912.98591705709</v>
      </c>
      <c r="O46" s="41">
        <f t="shared" si="13"/>
        <v>260999.09733559235</v>
      </c>
      <c r="P46" s="41">
        <f t="shared" si="14"/>
        <v>316577.56694397063</v>
      </c>
      <c r="Q46" s="41">
        <f t="shared" si="15"/>
        <v>177481.29507980606</v>
      </c>
      <c r="R46" s="41">
        <f t="shared" si="16"/>
        <v>369680.99839180219</v>
      </c>
      <c r="S46" s="41"/>
    </row>
    <row r="47" spans="1:27" x14ac:dyDescent="0.25">
      <c r="A47" s="71" t="str">
        <f>VERILER!A270</f>
        <v>20.06.2018</v>
      </c>
      <c r="B47" s="21">
        <f>VERILER!B270</f>
        <v>6.2396000000000003</v>
      </c>
      <c r="C47" s="5">
        <f t="shared" si="18"/>
        <v>-2.9925049736367168E-3</v>
      </c>
      <c r="D47" s="5">
        <f>$B$252*EXP(C47)</f>
        <v>7.5428940447086266</v>
      </c>
      <c r="E47" s="21">
        <f>VERILER!C270</f>
        <v>4.7488000000000001</v>
      </c>
      <c r="F47" s="5">
        <f t="shared" si="10"/>
        <v>-1.199583446492335E-3</v>
      </c>
      <c r="G47" s="5">
        <f>$E$252*EXP(F47)</f>
        <v>5.7782643306341352</v>
      </c>
      <c r="H47" s="21">
        <f>VERILER!D270</f>
        <v>5.4928999999999997</v>
      </c>
      <c r="I47" s="5">
        <f t="shared" si="17"/>
        <v>-7.2794776549828721E-4</v>
      </c>
      <c r="J47" s="5">
        <f>$H$252*EXP(I47)</f>
        <v>6.5401373883461584</v>
      </c>
      <c r="K47" s="23">
        <f>VERILER!E270</f>
        <v>4.3019000000000002E-2</v>
      </c>
      <c r="L47" s="5">
        <f t="shared" si="11"/>
        <v>-4.0828692437571519E-3</v>
      </c>
      <c r="M47" s="5">
        <f>$K$252*EXP(L47)</f>
        <v>5.1347924574603548E-2</v>
      </c>
      <c r="N47" s="41">
        <f t="shared" si="12"/>
        <v>372264.96808481583</v>
      </c>
      <c r="O47" s="41">
        <f t="shared" si="13"/>
        <v>259121.55741418645</v>
      </c>
      <c r="P47" s="41">
        <f t="shared" si="14"/>
        <v>314482.32477847452</v>
      </c>
      <c r="Q47" s="41">
        <f t="shared" si="15"/>
        <v>176060.84643443112</v>
      </c>
      <c r="R47" s="41">
        <f t="shared" si="16"/>
        <v>367130.17562735546</v>
      </c>
      <c r="S47" s="41"/>
    </row>
    <row r="48" spans="1:27" x14ac:dyDescent="0.25">
      <c r="A48" s="71" t="str">
        <f>VERILER!A271</f>
        <v>21.06.2018</v>
      </c>
      <c r="B48" s="21">
        <f>VERILER!B271</f>
        <v>6.2348999999999997</v>
      </c>
      <c r="C48" s="5">
        <f t="shared" si="18"/>
        <v>-7.535372515766255E-4</v>
      </c>
      <c r="D48" s="5">
        <f>$B$252*EXP(C48)</f>
        <v>7.5598012612988006</v>
      </c>
      <c r="E48" s="21">
        <f>VERILER!C271</f>
        <v>4.7523999999999997</v>
      </c>
      <c r="F48" s="5">
        <f t="shared" si="10"/>
        <v>7.5779905112559245E-4</v>
      </c>
      <c r="G48" s="5">
        <f>$E$252*EXP(F48)</f>
        <v>5.7895856805929906</v>
      </c>
      <c r="H48" s="21">
        <f>VERILER!D271</f>
        <v>5.4832999999999998</v>
      </c>
      <c r="I48" s="5">
        <f t="shared" si="17"/>
        <v>-1.7492397091654996E-3</v>
      </c>
      <c r="J48" s="5">
        <f>$H$252*EXP(I48)</f>
        <v>6.5334614083635243</v>
      </c>
      <c r="K48" s="23">
        <f>VERILER!E271</f>
        <v>4.2897999999999999E-2</v>
      </c>
      <c r="L48" s="5">
        <f t="shared" si="11"/>
        <v>-2.8166737664872027E-3</v>
      </c>
      <c r="M48" s="5">
        <f>$K$252*EXP(L48)</f>
        <v>5.1412982263650944E-2</v>
      </c>
      <c r="N48" s="41">
        <f t="shared" si="12"/>
        <v>372438.01620268275</v>
      </c>
      <c r="O48" s="41">
        <f t="shared" si="13"/>
        <v>259040.99728320073</v>
      </c>
      <c r="P48" s="41">
        <f t="shared" si="14"/>
        <v>314542.15939675283</v>
      </c>
      <c r="Q48" s="41">
        <f t="shared" si="15"/>
        <v>176434.17395177702</v>
      </c>
      <c r="R48" s="41">
        <f t="shared" si="16"/>
        <v>367296.71797631762</v>
      </c>
      <c r="S48" s="41"/>
    </row>
    <row r="49" spans="1:19" x14ac:dyDescent="0.25">
      <c r="A49" s="71" t="str">
        <f>VERILER!A272</f>
        <v>22.06.2018</v>
      </c>
      <c r="B49" s="21">
        <f>VERILER!B272</f>
        <v>6.2473999999999998</v>
      </c>
      <c r="C49" s="5">
        <f t="shared" si="18"/>
        <v>2.0028366853054791E-3</v>
      </c>
      <c r="D49" s="5">
        <f>$B$252*EXP(C49)</f>
        <v>7.5806676450303936</v>
      </c>
      <c r="E49" s="21">
        <f>VERILER!C272</f>
        <v>4.7077</v>
      </c>
      <c r="F49" s="5">
        <f t="shared" si="10"/>
        <v>-9.4502875596583873E-3</v>
      </c>
      <c r="G49" s="5">
        <f>$E$252*EXP(F49)</f>
        <v>5.7307857166905141</v>
      </c>
      <c r="H49" s="21">
        <f>VERILER!D272</f>
        <v>5.4847999999999999</v>
      </c>
      <c r="I49" s="5">
        <f t="shared" si="17"/>
        <v>2.73520483830717E-4</v>
      </c>
      <c r="J49" s="5">
        <f>$H$252*EXP(I49)</f>
        <v>6.546690409060238</v>
      </c>
      <c r="K49" s="23">
        <f>VERILER!E272</f>
        <v>4.2651000000000001E-2</v>
      </c>
      <c r="L49" s="5">
        <f t="shared" si="11"/>
        <v>-5.7744844789323988E-3</v>
      </c>
      <c r="M49" s="5">
        <f>$K$252*EXP(L49)</f>
        <v>5.1261137069327244E-2</v>
      </c>
      <c r="N49" s="41">
        <f t="shared" si="12"/>
        <v>372544.69782110094</v>
      </c>
      <c r="O49" s="41">
        <f t="shared" si="13"/>
        <v>258834.68314564499</v>
      </c>
      <c r="P49" s="41">
        <f t="shared" si="14"/>
        <v>315236.84065419581</v>
      </c>
      <c r="Q49" s="41">
        <f t="shared" si="15"/>
        <v>176143.98554929378</v>
      </c>
      <c r="R49" s="41">
        <f t="shared" si="16"/>
        <v>367418.58411416819</v>
      </c>
      <c r="S49" s="41"/>
    </row>
    <row r="50" spans="1:19" x14ac:dyDescent="0.25">
      <c r="A50" s="71" t="str">
        <f>VERILER!A273</f>
        <v>25.06.2018</v>
      </c>
      <c r="B50" s="21">
        <f>VERILER!B273</f>
        <v>6.1379000000000001</v>
      </c>
      <c r="C50" s="5">
        <f t="shared" si="18"/>
        <v>-1.7682713083252144E-2</v>
      </c>
      <c r="D50" s="5">
        <f>$B$252*EXP(C50)</f>
        <v>7.4328972772673438</v>
      </c>
      <c r="E50" s="21">
        <f>VERILER!C273</f>
        <v>4.6397000000000004</v>
      </c>
      <c r="F50" s="5">
        <f t="shared" si="10"/>
        <v>-1.4549757066822428E-2</v>
      </c>
      <c r="G50" s="5">
        <f>$E$252*EXP(F50)</f>
        <v>5.7016361365422608</v>
      </c>
      <c r="H50" s="21">
        <f>VERILER!D273</f>
        <v>5.4070999999999998</v>
      </c>
      <c r="I50" s="5">
        <f t="shared" si="17"/>
        <v>-1.4267725208313663E-2</v>
      </c>
      <c r="J50" s="5">
        <f>$H$252*EXP(I50)</f>
        <v>6.4521821743728118</v>
      </c>
      <c r="K50" s="23">
        <f>VERILER!E273</f>
        <v>4.2268E-2</v>
      </c>
      <c r="L50" s="5">
        <f t="shared" si="11"/>
        <v>-9.0204217428862636E-3</v>
      </c>
      <c r="M50" s="5">
        <f>$K$252*EXP(L50)</f>
        <v>5.1095016388830274E-2</v>
      </c>
      <c r="N50" s="41">
        <f t="shared" si="12"/>
        <v>367184.7873945001</v>
      </c>
      <c r="O50" s="41">
        <f t="shared" si="13"/>
        <v>255691.32823548999</v>
      </c>
      <c r="P50" s="41">
        <f t="shared" si="14"/>
        <v>310168.42602907756</v>
      </c>
      <c r="Q50" s="41">
        <f t="shared" si="15"/>
        <v>173619.32216331578</v>
      </c>
      <c r="R50" s="41">
        <f t="shared" si="16"/>
        <v>362075.28575561708</v>
      </c>
      <c r="S50" s="41"/>
    </row>
    <row r="51" spans="1:19" x14ac:dyDescent="0.25">
      <c r="A51" s="71" t="str">
        <f>VERILER!A274</f>
        <v>26.06.2018</v>
      </c>
      <c r="B51" s="21">
        <f>VERILER!B274</f>
        <v>6.1847000000000003</v>
      </c>
      <c r="C51" s="5">
        <f t="shared" si="18"/>
        <v>7.5958361087783586E-3</v>
      </c>
      <c r="D51" s="5">
        <f>$B$252*EXP(C51)</f>
        <v>7.623185104025807</v>
      </c>
      <c r="E51" s="21">
        <f>VERILER!C274</f>
        <v>4.6740000000000004</v>
      </c>
      <c r="F51" s="5">
        <f t="shared" si="10"/>
        <v>7.3655271411519341E-3</v>
      </c>
      <c r="G51" s="5">
        <f>$E$252*EXP(F51)</f>
        <v>5.8279683600232772</v>
      </c>
      <c r="H51" s="21">
        <f>VERILER!D274</f>
        <v>5.4576000000000002</v>
      </c>
      <c r="I51" s="5">
        <f t="shared" si="17"/>
        <v>9.2962279092890093E-3</v>
      </c>
      <c r="J51" s="5">
        <f>$H$252*EXP(I51)</f>
        <v>6.6060265650718506</v>
      </c>
      <c r="K51" s="23">
        <f>VERILER!E274</f>
        <v>4.2519000000000001E-2</v>
      </c>
      <c r="L51" s="5">
        <f t="shared" si="11"/>
        <v>5.920736274093636E-3</v>
      </c>
      <c r="M51" s="5">
        <f>$K$252*EXP(L51)</f>
        <v>5.1864166792845647E-2</v>
      </c>
      <c r="N51" s="41">
        <f t="shared" si="12"/>
        <v>375994.67379205988</v>
      </c>
      <c r="O51" s="41">
        <f t="shared" si="13"/>
        <v>261646.89723167283</v>
      </c>
      <c r="P51" s="41">
        <f t="shared" si="14"/>
        <v>317714.99019182718</v>
      </c>
      <c r="Q51" s="41">
        <f t="shared" si="15"/>
        <v>177813.87683990443</v>
      </c>
      <c r="R51" s="41">
        <f t="shared" si="16"/>
        <v>370808.25711277535</v>
      </c>
      <c r="S51" s="41"/>
    </row>
    <row r="52" spans="1:19" x14ac:dyDescent="0.25">
      <c r="A52" s="71" t="str">
        <f>VERILER!A275</f>
        <v>27.06.2018</v>
      </c>
      <c r="B52" s="21">
        <f>VERILER!B275</f>
        <v>6.1115000000000004</v>
      </c>
      <c r="C52" s="5">
        <f t="shared" si="18"/>
        <v>-1.1906257986651245E-2</v>
      </c>
      <c r="D52" s="5">
        <f>$B$252*EXP(C52)</f>
        <v>7.4759573221013147</v>
      </c>
      <c r="E52" s="21">
        <f>VERILER!C275</f>
        <v>4.6349</v>
      </c>
      <c r="F52" s="5">
        <f t="shared" si="10"/>
        <v>-8.4006123046221626E-3</v>
      </c>
      <c r="G52" s="5">
        <f>$E$252*EXP(F52)</f>
        <v>5.7368043388960199</v>
      </c>
      <c r="H52" s="21">
        <f>VERILER!D275</f>
        <v>5.3959999999999999</v>
      </c>
      <c r="I52" s="5">
        <f t="shared" si="17"/>
        <v>-1.1351194336734814E-2</v>
      </c>
      <c r="J52" s="5">
        <f>$H$252*EXP(I52)</f>
        <v>6.4710276311931985</v>
      </c>
      <c r="K52" s="23">
        <f>VERILER!E275</f>
        <v>4.2079999999999999E-2</v>
      </c>
      <c r="L52" s="5">
        <f t="shared" si="11"/>
        <v>-1.0378466423423681E-2</v>
      </c>
      <c r="M52" s="5">
        <f>$K$252*EXP(L52)</f>
        <v>5.1025674169194943E-2</v>
      </c>
      <c r="N52" s="41">
        <f t="shared" si="12"/>
        <v>368740.7995731954</v>
      </c>
      <c r="O52" s="41">
        <f t="shared" si="13"/>
        <v>256601.43974167565</v>
      </c>
      <c r="P52" s="41">
        <f t="shared" si="14"/>
        <v>311372.75618423522</v>
      </c>
      <c r="Q52" s="41">
        <f t="shared" si="15"/>
        <v>174609.97063739938</v>
      </c>
      <c r="R52" s="41">
        <f t="shared" si="16"/>
        <v>363638.23215627589</v>
      </c>
      <c r="S52" s="41"/>
    </row>
    <row r="53" spans="1:19" x14ac:dyDescent="0.25">
      <c r="A53" s="71" t="str">
        <f>VERILER!A276</f>
        <v>28.06.2018</v>
      </c>
      <c r="B53" s="21">
        <f>VERILER!B276</f>
        <v>6.0221</v>
      </c>
      <c r="C53" s="5">
        <f t="shared" si="18"/>
        <v>-1.4736206534701731E-2</v>
      </c>
      <c r="D53" s="5">
        <f>$B$252*EXP(C53)</f>
        <v>7.4548306553219339</v>
      </c>
      <c r="E53" s="21">
        <f>VERILER!C276</f>
        <v>4.6082999999999998</v>
      </c>
      <c r="F53" s="5">
        <f t="shared" si="10"/>
        <v>-5.7555983709717002E-3</v>
      </c>
      <c r="G53" s="5">
        <f>$E$252*EXP(F53)</f>
        <v>5.7519983516364963</v>
      </c>
      <c r="H53" s="21">
        <f>VERILER!D276</f>
        <v>5.3310000000000004</v>
      </c>
      <c r="I53" s="5">
        <f t="shared" si="17"/>
        <v>-1.2119100504885365E-2</v>
      </c>
      <c r="J53" s="5">
        <f>$H$252*EXP(I53)</f>
        <v>6.4660603965900671</v>
      </c>
      <c r="K53" s="23">
        <f>VERILER!E276</f>
        <v>4.1689999999999998E-2</v>
      </c>
      <c r="L53" s="5">
        <f t="shared" si="11"/>
        <v>-9.3112765367488852E-3</v>
      </c>
      <c r="M53" s="5">
        <f>$K$252*EXP(L53)</f>
        <v>5.1080157319391632E-2</v>
      </c>
      <c r="N53" s="41">
        <f t="shared" si="12"/>
        <v>368432.27097583516</v>
      </c>
      <c r="O53" s="41">
        <f t="shared" si="13"/>
        <v>256609.81114600616</v>
      </c>
      <c r="P53" s="41">
        <f t="shared" si="14"/>
        <v>310912.28745947022</v>
      </c>
      <c r="Q53" s="41">
        <f t="shared" si="15"/>
        <v>174450.45907813314</v>
      </c>
      <c r="R53" s="41">
        <f t="shared" si="16"/>
        <v>363324.25524389598</v>
      </c>
      <c r="S53" s="41"/>
    </row>
    <row r="54" spans="1:19" x14ac:dyDescent="0.25">
      <c r="A54" s="71" t="str">
        <f>VERILER!A277</f>
        <v>29.06.2018</v>
      </c>
      <c r="B54" s="21">
        <f>VERILER!B277</f>
        <v>5.9809999999999999</v>
      </c>
      <c r="C54" s="5">
        <f t="shared" si="18"/>
        <v>-6.8482576380587967E-3</v>
      </c>
      <c r="D54" s="5">
        <f>$B$252*EXP(C54)</f>
        <v>7.51386650836087</v>
      </c>
      <c r="E54" s="21">
        <f>VERILER!C277</f>
        <v>4.5606999999999998</v>
      </c>
      <c r="F54" s="5">
        <f t="shared" si="10"/>
        <v>-1.038290492411389E-2</v>
      </c>
      <c r="G54" s="5">
        <f>$E$252*EXP(F54)</f>
        <v>5.7254435778920634</v>
      </c>
      <c r="H54" s="21">
        <f>VERILER!D277</f>
        <v>5.3091999999999997</v>
      </c>
      <c r="I54" s="5">
        <f t="shared" si="17"/>
        <v>-4.0976730707139759E-3</v>
      </c>
      <c r="J54" s="5">
        <f>$H$252*EXP(I54)</f>
        <v>6.5181360120052512</v>
      </c>
      <c r="K54" s="23">
        <f>VERILER!E277</f>
        <v>4.1117000000000001E-2</v>
      </c>
      <c r="L54" s="5">
        <f t="shared" si="11"/>
        <v>-1.3839630605745166E-2</v>
      </c>
      <c r="M54" s="5">
        <f>$K$252*EXP(L54)</f>
        <v>5.0849371216118981E-2</v>
      </c>
      <c r="N54" s="41">
        <f t="shared" si="12"/>
        <v>370591.45088610309</v>
      </c>
      <c r="O54" s="41">
        <f t="shared" si="13"/>
        <v>257883.45326069006</v>
      </c>
      <c r="P54" s="41">
        <f t="shared" si="14"/>
        <v>313337.01510718249</v>
      </c>
      <c r="Q54" s="41">
        <f t="shared" si="15"/>
        <v>175047.37052594559</v>
      </c>
      <c r="R54" s="41">
        <f t="shared" si="16"/>
        <v>365506.51376449119</v>
      </c>
      <c r="S54" s="41"/>
    </row>
    <row r="55" spans="1:19" x14ac:dyDescent="0.25">
      <c r="A55" s="71" t="str">
        <f>VERILER!A278</f>
        <v>02.07.2018</v>
      </c>
      <c r="B55" s="21">
        <f>VERILER!B278</f>
        <v>6.0726000000000004</v>
      </c>
      <c r="C55" s="5">
        <f t="shared" si="18"/>
        <v>1.5199071378353537E-2</v>
      </c>
      <c r="D55" s="5">
        <f>$B$252*EXP(C55)</f>
        <v>7.6813668784484204</v>
      </c>
      <c r="E55" s="21">
        <f>VERILER!C278</f>
        <v>4.6224999999999996</v>
      </c>
      <c r="F55" s="5">
        <f t="shared" si="10"/>
        <v>1.3459563762184211E-2</v>
      </c>
      <c r="G55" s="5">
        <f>$E$252*EXP(F55)</f>
        <v>5.863592650251058</v>
      </c>
      <c r="H55" s="21">
        <f>VERILER!D278</f>
        <v>5.3803999999999998</v>
      </c>
      <c r="I55" s="5">
        <f t="shared" si="17"/>
        <v>1.3321556082379178E-2</v>
      </c>
      <c r="J55" s="5">
        <f>$H$252*EXP(I55)</f>
        <v>6.6326715814058614</v>
      </c>
      <c r="K55" s="23">
        <f>VERILER!E278</f>
        <v>4.1631000000000001E-2</v>
      </c>
      <c r="L55" s="5">
        <f t="shared" si="11"/>
        <v>1.2423420770022883E-2</v>
      </c>
      <c r="M55" s="5">
        <f>$K$252*EXP(L55)</f>
        <v>5.2202522022521097E-2</v>
      </c>
      <c r="N55" s="41">
        <f t="shared" si="12"/>
        <v>378056.82932366483</v>
      </c>
      <c r="O55" s="41">
        <f t="shared" si="13"/>
        <v>262836.32614693855</v>
      </c>
      <c r="P55" s="41">
        <f t="shared" si="14"/>
        <v>319420.90282115422</v>
      </c>
      <c r="Q55" s="41">
        <f t="shared" si="15"/>
        <v>179076.68188148897</v>
      </c>
      <c r="R55" s="41">
        <f t="shared" si="16"/>
        <v>372836.57712141273</v>
      </c>
      <c r="S55" s="41"/>
    </row>
    <row r="56" spans="1:19" x14ac:dyDescent="0.25">
      <c r="A56" s="71" t="str">
        <f>VERILER!A279</f>
        <v>03.07.2018</v>
      </c>
      <c r="B56" s="21">
        <f>VERILER!B279</f>
        <v>6.1254999999999997</v>
      </c>
      <c r="C56" s="5">
        <f t="shared" si="18"/>
        <v>8.6735363113147057E-3</v>
      </c>
      <c r="D56" s="5">
        <f>$B$252*EXP(C56)</f>
        <v>7.6314050406745046</v>
      </c>
      <c r="E56" s="21">
        <f>VERILER!C279</f>
        <v>4.6559999999999997</v>
      </c>
      <c r="F56" s="5">
        <f t="shared" si="10"/>
        <v>7.2210261499937737E-3</v>
      </c>
      <c r="G56" s="5">
        <f>$E$252*EXP(F56)</f>
        <v>5.8271262736614382</v>
      </c>
      <c r="H56" s="21">
        <f>VERILER!D279</f>
        <v>5.4273999999999996</v>
      </c>
      <c r="I56" s="5">
        <f t="shared" si="17"/>
        <v>8.6974770592004157E-3</v>
      </c>
      <c r="J56" s="5">
        <f>$H$252*EXP(I56)</f>
        <v>6.602072384952792</v>
      </c>
      <c r="K56" s="23">
        <f>VERILER!E279</f>
        <v>4.1871999999999999E-2</v>
      </c>
      <c r="L56" s="5">
        <f t="shared" si="11"/>
        <v>5.7722637308068973E-3</v>
      </c>
      <c r="M56" s="5">
        <f>$K$252*EXP(L56)</f>
        <v>5.1856466959717518E-2</v>
      </c>
      <c r="N56" s="41">
        <f t="shared" si="12"/>
        <v>375990.15659128746</v>
      </c>
      <c r="O56" s="41">
        <f t="shared" si="13"/>
        <v>261519.08098116989</v>
      </c>
      <c r="P56" s="41">
        <f t="shared" si="14"/>
        <v>317718.89385467308</v>
      </c>
      <c r="Q56" s="41">
        <f t="shared" si="15"/>
        <v>177927.98504270369</v>
      </c>
      <c r="R56" s="41">
        <f t="shared" si="16"/>
        <v>370804.50989531568</v>
      </c>
      <c r="S56" s="41"/>
    </row>
    <row r="57" spans="1:19" x14ac:dyDescent="0.25">
      <c r="A57" s="71" t="str">
        <f>VERILER!A280</f>
        <v>04.07.2018</v>
      </c>
      <c r="B57" s="21">
        <f>VERILER!B280</f>
        <v>6.1958000000000002</v>
      </c>
      <c r="C57" s="5">
        <f t="shared" si="18"/>
        <v>1.1411257391953242E-2</v>
      </c>
      <c r="D57" s="5">
        <f>$B$252*EXP(C57)</f>
        <v>7.6523263243816837</v>
      </c>
      <c r="E57" s="21">
        <f>VERILER!C280</f>
        <v>4.6986999999999997</v>
      </c>
      <c r="F57" s="5">
        <f t="shared" si="10"/>
        <v>9.1291642825373082E-3</v>
      </c>
      <c r="G57" s="5">
        <f>$E$252*EXP(F57)</f>
        <v>5.8382558505154645</v>
      </c>
      <c r="H57" s="21">
        <f>VERILER!D280</f>
        <v>5.4730999999999996</v>
      </c>
      <c r="I57" s="5">
        <f t="shared" si="17"/>
        <v>8.3849855980777169E-3</v>
      </c>
      <c r="J57" s="5">
        <f>$H$252*EXP(I57)</f>
        <v>6.6000096160224047</v>
      </c>
      <c r="K57" s="23">
        <f>VERILER!E280</f>
        <v>4.2433999999999999E-2</v>
      </c>
      <c r="L57" s="5">
        <f t="shared" si="11"/>
        <v>1.3332581903134591E-2</v>
      </c>
      <c r="M57" s="5">
        <f>$K$252*EXP(L57)</f>
        <v>5.2250004107756966E-2</v>
      </c>
      <c r="N57" s="41">
        <f t="shared" si="12"/>
        <v>376392.74226232775</v>
      </c>
      <c r="O57" s="41">
        <f t="shared" si="13"/>
        <v>261607.84739660248</v>
      </c>
      <c r="P57" s="41">
        <f t="shared" si="14"/>
        <v>318010.18375717313</v>
      </c>
      <c r="Q57" s="41">
        <f t="shared" si="15"/>
        <v>178392.45378165558</v>
      </c>
      <c r="R57" s="41">
        <f t="shared" si="16"/>
        <v>371167.74185155204</v>
      </c>
      <c r="S57" s="41"/>
    </row>
    <row r="58" spans="1:19" x14ac:dyDescent="0.25">
      <c r="A58" s="71" t="str">
        <f>VERILER!A281</f>
        <v>05.07.2018</v>
      </c>
      <c r="B58" s="21">
        <f>VERILER!B281</f>
        <v>6.1393000000000004</v>
      </c>
      <c r="C58" s="5">
        <f t="shared" si="18"/>
        <v>-9.1609139988849623E-3</v>
      </c>
      <c r="D58" s="5">
        <f>$B$252*EXP(C58)</f>
        <v>7.4965095952096581</v>
      </c>
      <c r="E58" s="21">
        <f>VERILER!C281</f>
        <v>4.6426999999999996</v>
      </c>
      <c r="F58" s="5">
        <f t="shared" si="10"/>
        <v>-1.1989781157935597E-2</v>
      </c>
      <c r="G58" s="5">
        <f>$E$252*EXP(F58)</f>
        <v>5.7162508864153914</v>
      </c>
      <c r="H58" s="21">
        <f>VERILER!D281</f>
        <v>5.4287999999999998</v>
      </c>
      <c r="I58" s="5">
        <f t="shared" si="17"/>
        <v>-8.1270684617389261E-3</v>
      </c>
      <c r="J58" s="5">
        <f>$H$252*EXP(I58)</f>
        <v>6.4919247081178861</v>
      </c>
      <c r="K58" s="23">
        <f>VERILER!E281</f>
        <v>4.1856999999999998E-2</v>
      </c>
      <c r="L58" s="5">
        <f t="shared" si="11"/>
        <v>-1.3690880704278241E-2</v>
      </c>
      <c r="M58" s="5">
        <f>$K$252*EXP(L58)</f>
        <v>5.0856935617665078E-2</v>
      </c>
      <c r="N58" s="41">
        <f t="shared" si="12"/>
        <v>369453.58759760193</v>
      </c>
      <c r="O58" s="41">
        <f t="shared" si="13"/>
        <v>257005.94366945699</v>
      </c>
      <c r="P58" s="41">
        <f t="shared" si="14"/>
        <v>312291.078733448</v>
      </c>
      <c r="Q58" s="41">
        <f t="shared" si="15"/>
        <v>174695.84635406529</v>
      </c>
      <c r="R58" s="41">
        <f t="shared" si="16"/>
        <v>364367.8940358354</v>
      </c>
      <c r="S58" s="41"/>
    </row>
    <row r="59" spans="1:19" x14ac:dyDescent="0.25">
      <c r="A59" s="71" t="str">
        <f>VERILER!A282</f>
        <v>06.07.2018</v>
      </c>
      <c r="B59" s="21">
        <f>VERILER!B282</f>
        <v>6.0791000000000004</v>
      </c>
      <c r="C59" s="5">
        <f t="shared" si="18"/>
        <v>-9.8540704398466933E-3</v>
      </c>
      <c r="D59" s="5">
        <f>$B$252*EXP(C59)</f>
        <v>7.491315141791409</v>
      </c>
      <c r="E59" s="21">
        <f>VERILER!C282</f>
        <v>4.6003999999999996</v>
      </c>
      <c r="F59" s="5">
        <f t="shared" si="10"/>
        <v>-9.1528373174491282E-3</v>
      </c>
      <c r="G59" s="5">
        <f>$E$252*EXP(F59)</f>
        <v>5.7324905938354833</v>
      </c>
      <c r="H59" s="21">
        <f>VERILER!D282</f>
        <v>5.3875999999999999</v>
      </c>
      <c r="I59" s="5">
        <f t="shared" si="17"/>
        <v>-7.6180983053058694E-3</v>
      </c>
      <c r="J59" s="5">
        <f>$H$252*EXP(I59)</f>
        <v>6.4952297450633658</v>
      </c>
      <c r="K59" s="23">
        <f>VERILER!E282</f>
        <v>4.1487999999999997E-2</v>
      </c>
      <c r="L59" s="5">
        <f t="shared" si="11"/>
        <v>-8.8548181903379524E-3</v>
      </c>
      <c r="M59" s="5">
        <f>$K$252*EXP(L59)</f>
        <v>5.110347860572903E-2</v>
      </c>
      <c r="N59" s="41">
        <f t="shared" si="12"/>
        <v>369661.87327769987</v>
      </c>
      <c r="O59" s="41">
        <f t="shared" si="13"/>
        <v>257292.14615082875</v>
      </c>
      <c r="P59" s="41">
        <f t="shared" si="14"/>
        <v>312336.96733934502</v>
      </c>
      <c r="Q59" s="41">
        <f t="shared" si="15"/>
        <v>174804.98092579888</v>
      </c>
      <c r="R59" s="41">
        <f t="shared" si="16"/>
        <v>364551.52541712695</v>
      </c>
      <c r="S59" s="41"/>
    </row>
    <row r="60" spans="1:19" x14ac:dyDescent="0.25">
      <c r="A60" s="71" t="str">
        <f>VERILER!A283</f>
        <v>09.07.2018</v>
      </c>
      <c r="B60" s="21">
        <f>VERILER!B283</f>
        <v>6.0311000000000003</v>
      </c>
      <c r="C60" s="5">
        <f t="shared" si="18"/>
        <v>-7.9272433757472619E-3</v>
      </c>
      <c r="D60" s="5">
        <f>$B$252*EXP(C60)</f>
        <v>7.5057635258508659</v>
      </c>
      <c r="E60" s="21">
        <f>VERILER!C283</f>
        <v>4.5304000000000002</v>
      </c>
      <c r="F60" s="5">
        <f t="shared" si="10"/>
        <v>-1.533302041883095E-2</v>
      </c>
      <c r="G60" s="5">
        <f>$E$252*EXP(F60)</f>
        <v>5.6971720024345709</v>
      </c>
      <c r="H60" s="21">
        <f>VERILER!D283</f>
        <v>5.3334000000000001</v>
      </c>
      <c r="I60" s="5">
        <f t="shared" si="17"/>
        <v>-1.0111083248975477E-2</v>
      </c>
      <c r="J60" s="5">
        <f>$H$252*EXP(I60)</f>
        <v>6.4790574021827902</v>
      </c>
      <c r="K60" s="23">
        <f>VERILER!E283</f>
        <v>4.0918000000000003E-2</v>
      </c>
      <c r="L60" s="5">
        <f t="shared" si="11"/>
        <v>-1.3834164762673731E-2</v>
      </c>
      <c r="M60" s="5">
        <f>$K$252*EXP(L60)</f>
        <v>5.0849649151561906E-2</v>
      </c>
      <c r="N60" s="41">
        <f t="shared" si="12"/>
        <v>369014.85989274859</v>
      </c>
      <c r="O60" s="41">
        <f t="shared" si="13"/>
        <v>256428.40700498561</v>
      </c>
      <c r="P60" s="41">
        <f t="shared" si="14"/>
        <v>312043.13986840291</v>
      </c>
      <c r="Q60" s="41">
        <f t="shared" si="15"/>
        <v>174643.1378272649</v>
      </c>
      <c r="R60" s="41">
        <f t="shared" si="16"/>
        <v>363929.8949775924</v>
      </c>
      <c r="S60" s="41"/>
    </row>
    <row r="61" spans="1:19" x14ac:dyDescent="0.25">
      <c r="A61" s="71" t="str">
        <f>VERILER!A284</f>
        <v>10.07.2018</v>
      </c>
      <c r="B61" s="21">
        <f>VERILER!B284</f>
        <v>6.2248000000000001</v>
      </c>
      <c r="C61" s="5">
        <f t="shared" si="18"/>
        <v>3.1611897991020661E-2</v>
      </c>
      <c r="D61" s="5">
        <f>$B$252*EXP(C61)</f>
        <v>7.80848011142246</v>
      </c>
      <c r="E61" s="21">
        <f>VERILER!C284</f>
        <v>4.7050000000000001</v>
      </c>
      <c r="F61" s="5">
        <f t="shared" si="10"/>
        <v>3.7815537219884725E-2</v>
      </c>
      <c r="G61" s="5">
        <f>$E$252*EXP(F61)</f>
        <v>6.0081595444110887</v>
      </c>
      <c r="H61" s="21">
        <f>VERILER!D284</f>
        <v>5.5167000000000002</v>
      </c>
      <c r="I61" s="5">
        <f t="shared" si="17"/>
        <v>3.3790921939232901E-2</v>
      </c>
      <c r="J61" s="5">
        <f>$H$252*EXP(I61)</f>
        <v>6.7698372201597481</v>
      </c>
      <c r="K61" s="23">
        <f>VERILER!E284</f>
        <v>4.2214000000000002E-2</v>
      </c>
      <c r="L61" s="5">
        <f t="shared" si="11"/>
        <v>3.1181855544791193E-2</v>
      </c>
      <c r="M61" s="5">
        <f>$K$252*EXP(L61)</f>
        <v>5.3191001808495036E-2</v>
      </c>
      <c r="N61" s="41">
        <f t="shared" si="12"/>
        <v>385623.01390108973</v>
      </c>
      <c r="O61" s="41">
        <f t="shared" si="13"/>
        <v>268495.81222975283</v>
      </c>
      <c r="P61" s="41">
        <f t="shared" si="14"/>
        <v>325541.4184569788</v>
      </c>
      <c r="Q61" s="41">
        <f t="shared" si="15"/>
        <v>182527.89729629728</v>
      </c>
      <c r="R61" s="41">
        <f t="shared" si="16"/>
        <v>380303.91372024023</v>
      </c>
      <c r="S61" s="41"/>
    </row>
    <row r="62" spans="1:19" x14ac:dyDescent="0.25">
      <c r="A62" s="71" t="str">
        <f>VERILER!A285</f>
        <v>11.07.2018</v>
      </c>
      <c r="B62" s="21">
        <f>VERILER!B285</f>
        <v>6.2839999999999998</v>
      </c>
      <c r="C62" s="5">
        <f t="shared" si="18"/>
        <v>9.4654070727913913E-3</v>
      </c>
      <c r="D62" s="5">
        <f>$B$252*EXP(C62)</f>
        <v>7.6374505204986507</v>
      </c>
      <c r="E62" s="21">
        <f>VERILER!C285</f>
        <v>4.7488000000000001</v>
      </c>
      <c r="F62" s="5">
        <f t="shared" si="10"/>
        <v>9.2661815135266327E-3</v>
      </c>
      <c r="G62" s="5">
        <f>$E$252*EXP(F62)</f>
        <v>5.8390558469713065</v>
      </c>
      <c r="H62" s="21">
        <f>VERILER!D285</f>
        <v>5.5636000000000001</v>
      </c>
      <c r="I62" s="5">
        <f t="shared" si="17"/>
        <v>8.4655253180578108E-3</v>
      </c>
      <c r="J62" s="5">
        <f>$H$252*EXP(I62)</f>
        <v>6.6005412003552841</v>
      </c>
      <c r="K62" s="23">
        <f>VERILER!E285</f>
        <v>4.2625999999999997E-2</v>
      </c>
      <c r="L62" s="5">
        <f t="shared" si="11"/>
        <v>9.7124761606209257E-3</v>
      </c>
      <c r="M62" s="5">
        <f>$K$252*EXP(L62)</f>
        <v>5.2061195527550098E-2</v>
      </c>
      <c r="N62" s="41">
        <f t="shared" si="12"/>
        <v>376174.67184060637</v>
      </c>
      <c r="O62" s="41">
        <f t="shared" si="13"/>
        <v>261612.91403312658</v>
      </c>
      <c r="P62" s="41">
        <f t="shared" si="14"/>
        <v>317784.11337089329</v>
      </c>
      <c r="Q62" s="41">
        <f t="shared" si="15"/>
        <v>178158.43582994785</v>
      </c>
      <c r="R62" s="41">
        <f t="shared" si="16"/>
        <v>370968.55228785134</v>
      </c>
      <c r="S62" s="41"/>
    </row>
    <row r="63" spans="1:19" x14ac:dyDescent="0.25">
      <c r="A63" s="71" t="str">
        <f>VERILER!A286</f>
        <v>12.07.2018</v>
      </c>
      <c r="B63" s="21">
        <f>VERILER!B286</f>
        <v>6.3540000000000001</v>
      </c>
      <c r="C63" s="5">
        <f t="shared" si="18"/>
        <v>1.1077815453949693E-2</v>
      </c>
      <c r="D63" s="5">
        <f>$B$252*EXP(C63)</f>
        <v>7.6497751432208787</v>
      </c>
      <c r="E63" s="21">
        <f>VERILER!C286</f>
        <v>4.8175999999999997</v>
      </c>
      <c r="F63" s="5">
        <f t="shared" si="10"/>
        <v>1.4383924194462725E-2</v>
      </c>
      <c r="G63" s="5">
        <f>$E$252*EXP(F63)</f>
        <v>5.869015229110512</v>
      </c>
      <c r="H63" s="21">
        <f>VERILER!D286</f>
        <v>5.6233000000000004</v>
      </c>
      <c r="I63" s="5">
        <f t="shared" si="17"/>
        <v>1.0673299439084251E-2</v>
      </c>
      <c r="J63" s="5">
        <f>$H$252*EXP(I63)</f>
        <v>6.615129802645769</v>
      </c>
      <c r="K63" s="23">
        <f>VERILER!E286</f>
        <v>4.2750999999999997E-2</v>
      </c>
      <c r="L63" s="5">
        <f t="shared" si="11"/>
        <v>2.9281911830036371E-3</v>
      </c>
      <c r="M63" s="5">
        <f>$K$252*EXP(L63)</f>
        <v>5.1709192933890112E-2</v>
      </c>
      <c r="N63" s="41">
        <f t="shared" si="12"/>
        <v>377061.5928121804</v>
      </c>
      <c r="O63" s="41">
        <f t="shared" si="13"/>
        <v>262314.96566386719</v>
      </c>
      <c r="P63" s="41">
        <f t="shared" si="14"/>
        <v>318371.44052107527</v>
      </c>
      <c r="Q63" s="41">
        <f t="shared" si="15"/>
        <v>178607.69873280733</v>
      </c>
      <c r="R63" s="41">
        <f t="shared" si="16"/>
        <v>371890.67351879139</v>
      </c>
      <c r="S63" s="41"/>
    </row>
    <row r="64" spans="1:19" x14ac:dyDescent="0.25">
      <c r="A64" s="71" t="str">
        <f>VERILER!A287</f>
        <v>13.07.2018</v>
      </c>
      <c r="B64" s="21">
        <f>VERILER!B287</f>
        <v>6.3494000000000002</v>
      </c>
      <c r="C64" s="5">
        <f t="shared" si="18"/>
        <v>-7.2421559599061347E-4</v>
      </c>
      <c r="D64" s="5">
        <f>$B$252*EXP(C64)</f>
        <v>7.5600229304375199</v>
      </c>
      <c r="E64" s="21">
        <f>VERILER!C287</f>
        <v>4.8419999999999996</v>
      </c>
      <c r="F64" s="5">
        <f t="shared" si="10"/>
        <v>5.0519797705344E-3</v>
      </c>
      <c r="G64" s="5">
        <f>$E$252*EXP(F64)</f>
        <v>5.8145006642311516</v>
      </c>
      <c r="H64" s="21">
        <f>VERILER!D287</f>
        <v>5.6319999999999997</v>
      </c>
      <c r="I64" s="5">
        <f t="shared" si="17"/>
        <v>1.5459386658189518E-3</v>
      </c>
      <c r="J64" s="5">
        <f>$H$252*EXP(I64)</f>
        <v>6.5550258389202067</v>
      </c>
      <c r="K64" s="23">
        <f>VERILER!E287</f>
        <v>4.2882000000000003E-2</v>
      </c>
      <c r="L64" s="5">
        <f t="shared" si="11"/>
        <v>3.0595705438464208E-3</v>
      </c>
      <c r="M64" s="5">
        <f>$K$252*EXP(L64)</f>
        <v>5.1715986900891214E-2</v>
      </c>
      <c r="N64" s="41">
        <f t="shared" si="12"/>
        <v>373367.72445656959</v>
      </c>
      <c r="O64" s="41">
        <f t="shared" si="13"/>
        <v>259967.38050000684</v>
      </c>
      <c r="P64" s="41">
        <f t="shared" si="14"/>
        <v>315222.71781425813</v>
      </c>
      <c r="Q64" s="41">
        <f t="shared" si="15"/>
        <v>176716.94928896343</v>
      </c>
      <c r="R64" s="41">
        <f t="shared" si="16"/>
        <v>368196.12576648046</v>
      </c>
      <c r="S64" s="41"/>
    </row>
    <row r="65" spans="1:19" x14ac:dyDescent="0.25">
      <c r="A65" s="71" t="str">
        <f>VERILER!A288</f>
        <v>16.07.2018</v>
      </c>
      <c r="B65" s="21">
        <f>VERILER!B288</f>
        <v>6.4012000000000002</v>
      </c>
      <c r="C65" s="5">
        <f t="shared" si="18"/>
        <v>8.1251525383642872E-3</v>
      </c>
      <c r="D65" s="5">
        <f>$B$252*EXP(C65)</f>
        <v>7.6272212492518969</v>
      </c>
      <c r="E65" s="21">
        <f>VERILER!C288</f>
        <v>4.8357000000000001</v>
      </c>
      <c r="F65" s="5">
        <f t="shared" si="10"/>
        <v>-1.3019624270085065E-3</v>
      </c>
      <c r="G65" s="5">
        <f>$E$252*EXP(F65)</f>
        <v>5.7776727881040895</v>
      </c>
      <c r="H65" s="21">
        <f>VERILER!D288</f>
        <v>5.6599000000000004</v>
      </c>
      <c r="I65" s="5">
        <f t="shared" si="17"/>
        <v>4.9416053587492742E-3</v>
      </c>
      <c r="J65" s="5">
        <f>$H$252*EXP(I65)</f>
        <v>6.5773223561789784</v>
      </c>
      <c r="K65" s="23">
        <f>VERILER!E288</f>
        <v>4.2916000000000003E-2</v>
      </c>
      <c r="L65" s="5">
        <f t="shared" si="11"/>
        <v>7.9255930860297355E-4</v>
      </c>
      <c r="M65" s="5">
        <f>$K$252*EXP(L65)</f>
        <v>5.1598878970197284E-2</v>
      </c>
      <c r="N65" s="41">
        <f t="shared" si="12"/>
        <v>374664.60520220845</v>
      </c>
      <c r="O65" s="41">
        <f t="shared" si="13"/>
        <v>260256.28646342998</v>
      </c>
      <c r="P65" s="41">
        <f t="shared" si="14"/>
        <v>316887.87732116756</v>
      </c>
      <c r="Q65" s="41">
        <f t="shared" si="15"/>
        <v>177344.9345168391</v>
      </c>
      <c r="R65" s="41">
        <f t="shared" si="16"/>
        <v>369504.71730518871</v>
      </c>
      <c r="S65" s="41"/>
    </row>
    <row r="66" spans="1:19" x14ac:dyDescent="0.25">
      <c r="A66" s="71" t="str">
        <f>VERILER!A289</f>
        <v>17.07.2018</v>
      </c>
      <c r="B66" s="21">
        <f>VERILER!B289</f>
        <v>6.3936999999999999</v>
      </c>
      <c r="C66" s="5">
        <f t="shared" si="18"/>
        <v>-1.1723422393284816E-3</v>
      </c>
      <c r="D66" s="5">
        <f>$B$252*EXP(C66)</f>
        <v>7.5566358417171777</v>
      </c>
      <c r="E66" s="21">
        <f>VERILER!C289</f>
        <v>4.8365</v>
      </c>
      <c r="F66" s="5">
        <f t="shared" si="10"/>
        <v>1.6542255160647025E-4</v>
      </c>
      <c r="G66" s="5">
        <f>$E$252*EXP(F66)</f>
        <v>5.78615708170482</v>
      </c>
      <c r="H66" s="21">
        <f>VERILER!D289</f>
        <v>5.6714000000000002</v>
      </c>
      <c r="I66" s="5">
        <f t="shared" si="17"/>
        <v>2.0297766272759994E-3</v>
      </c>
      <c r="J66" s="5">
        <f>$H$252*EXP(I66)</f>
        <v>6.5581981766462301</v>
      </c>
      <c r="K66" s="23">
        <f>VERILER!E289</f>
        <v>4.2916999999999997E-2</v>
      </c>
      <c r="L66" s="5">
        <f t="shared" si="11"/>
        <v>2.3301061364284249E-5</v>
      </c>
      <c r="M66" s="5">
        <f>$K$252*EXP(L66)</f>
        <v>5.1559201370118365E-2</v>
      </c>
      <c r="N66" s="41">
        <f t="shared" si="12"/>
        <v>373112.97387920466</v>
      </c>
      <c r="O66" s="41">
        <f t="shared" si="13"/>
        <v>259763.43625344691</v>
      </c>
      <c r="P66" s="41">
        <f t="shared" si="14"/>
        <v>315251.4030621564</v>
      </c>
      <c r="Q66" s="41">
        <f t="shared" si="15"/>
        <v>176367.02857981771</v>
      </c>
      <c r="R66" s="41">
        <f t="shared" si="16"/>
        <v>367957.0537421928</v>
      </c>
      <c r="S66" s="41"/>
    </row>
    <row r="67" spans="1:19" x14ac:dyDescent="0.25">
      <c r="A67" s="71" t="str">
        <f>VERILER!A290</f>
        <v>18.07.2018</v>
      </c>
      <c r="B67" s="21">
        <f>VERILER!B290</f>
        <v>6.2407000000000004</v>
      </c>
      <c r="C67" s="5">
        <f t="shared" si="18"/>
        <v>-2.4220774973501981E-2</v>
      </c>
      <c r="D67" s="5">
        <f>$B$252*EXP(C67)</f>
        <v>7.3844590534432344</v>
      </c>
      <c r="E67" s="21">
        <f>VERILER!C290</f>
        <v>4.7907999999999999</v>
      </c>
      <c r="F67" s="5">
        <f t="shared" si="10"/>
        <v>-9.4939065492499891E-3</v>
      </c>
      <c r="G67" s="5">
        <f>$E$252*EXP(F67)</f>
        <v>5.7305357510596497</v>
      </c>
      <c r="H67" s="21">
        <f>VERILER!D290</f>
        <v>5.5679999999999996</v>
      </c>
      <c r="I67" s="5">
        <f t="shared" si="17"/>
        <v>-1.840007780964804E-2</v>
      </c>
      <c r="J67" s="5">
        <f>$H$252*EXP(I67)</f>
        <v>6.4255744965969592</v>
      </c>
      <c r="K67" s="23">
        <f>VERILER!E290</f>
        <v>4.2290000000000001E-2</v>
      </c>
      <c r="L67" s="5">
        <f t="shared" si="11"/>
        <v>-1.4717366351466862E-2</v>
      </c>
      <c r="M67" s="5">
        <f>$K$252*EXP(L67)</f>
        <v>5.0804758487312723E-2</v>
      </c>
      <c r="N67" s="41">
        <f t="shared" si="12"/>
        <v>365919.95405888505</v>
      </c>
      <c r="O67" s="41">
        <f t="shared" si="13"/>
        <v>255153.06825723653</v>
      </c>
      <c r="P67" s="41">
        <f t="shared" si="14"/>
        <v>308614.59654828859</v>
      </c>
      <c r="Q67" s="41">
        <f t="shared" si="15"/>
        <v>173152.71916097627</v>
      </c>
      <c r="R67" s="41">
        <f t="shared" si="16"/>
        <v>360839.47821015376</v>
      </c>
      <c r="S67" s="41"/>
    </row>
    <row r="68" spans="1:19" x14ac:dyDescent="0.25">
      <c r="A68" s="71" t="str">
        <f>VERILER!A291</f>
        <v>19.07.2018</v>
      </c>
      <c r="B68" s="21">
        <f>VERILER!B291</f>
        <v>6.2637</v>
      </c>
      <c r="C68" s="5">
        <f t="shared" si="18"/>
        <v>3.6787092444349003E-3</v>
      </c>
      <c r="D68" s="5">
        <f>$B$252*EXP(C68)</f>
        <v>7.5933825292034554</v>
      </c>
      <c r="E68" s="21">
        <f>VERILER!C291</f>
        <v>4.8230000000000004</v>
      </c>
      <c r="F68" s="5">
        <f t="shared" si="10"/>
        <v>6.6987289956203224E-3</v>
      </c>
      <c r="G68" s="5">
        <f>$E$252*EXP(F68)</f>
        <v>5.8240835768556405</v>
      </c>
      <c r="H68" s="21">
        <f>VERILER!D291</f>
        <v>5.5986000000000002</v>
      </c>
      <c r="I68" s="5">
        <f t="shared" si="17"/>
        <v>5.4806434537758549E-3</v>
      </c>
      <c r="J68" s="5">
        <f>$H$252*EXP(I68)</f>
        <v>6.5808687392241394</v>
      </c>
      <c r="K68" s="23">
        <f>VERILER!E291</f>
        <v>4.2595000000000001E-2</v>
      </c>
      <c r="L68" s="5">
        <f t="shared" si="11"/>
        <v>7.1862240104065686E-3</v>
      </c>
      <c r="M68" s="5">
        <f>$K$252*EXP(L68)</f>
        <v>5.1929841806573659E-2</v>
      </c>
      <c r="N68" s="41">
        <f t="shared" si="12"/>
        <v>374760.62006398977</v>
      </c>
      <c r="O68" s="41">
        <f t="shared" si="13"/>
        <v>260859.88212593793</v>
      </c>
      <c r="P68" s="41">
        <f t="shared" si="14"/>
        <v>316519.78429543338</v>
      </c>
      <c r="Q68" s="41">
        <f t="shared" si="15"/>
        <v>177334.5578872656</v>
      </c>
      <c r="R68" s="41">
        <f t="shared" si="16"/>
        <v>369567.6358833324</v>
      </c>
      <c r="S68" s="41"/>
    </row>
    <row r="69" spans="1:19" x14ac:dyDescent="0.25">
      <c r="A69" s="71" t="str">
        <f>VERILER!A292</f>
        <v>20.07.2018</v>
      </c>
      <c r="B69" s="21">
        <f>VERILER!B292</f>
        <v>6.2404000000000002</v>
      </c>
      <c r="C69" s="5">
        <f t="shared" si="18"/>
        <v>-3.7267819303451605E-3</v>
      </c>
      <c r="D69" s="5">
        <f>$B$252*EXP(C69)</f>
        <v>7.5373575043504646</v>
      </c>
      <c r="E69" s="21">
        <f>VERILER!C292</f>
        <v>4.8</v>
      </c>
      <c r="F69" s="5">
        <f t="shared" si="10"/>
        <v>-4.7802231729896878E-3</v>
      </c>
      <c r="G69" s="5">
        <f>$E$252*EXP(F69)</f>
        <v>5.7576114451586138</v>
      </c>
      <c r="H69" s="21">
        <f>VERILER!D292</f>
        <v>5.5923999999999996</v>
      </c>
      <c r="I69" s="5">
        <f t="shared" si="17"/>
        <v>-1.1080333543618439E-3</v>
      </c>
      <c r="J69" s="5">
        <f>$H$252*EXP(I69)</f>
        <v>6.5376520487264669</v>
      </c>
      <c r="K69" s="23">
        <f>VERILER!E292</f>
        <v>4.2605999999999998E-2</v>
      </c>
      <c r="L69" s="5">
        <f t="shared" si="11"/>
        <v>2.5821293320775409E-4</v>
      </c>
      <c r="M69" s="5">
        <f>$K$252*EXP(L69)</f>
        <v>5.1571314661345229E-2</v>
      </c>
      <c r="N69" s="41">
        <f t="shared" si="12"/>
        <v>371923.16994477162</v>
      </c>
      <c r="O69" s="41">
        <f t="shared" si="13"/>
        <v>258862.80737951468</v>
      </c>
      <c r="P69" s="41">
        <f t="shared" si="14"/>
        <v>314347.05549318547</v>
      </c>
      <c r="Q69" s="41">
        <f t="shared" si="15"/>
        <v>175793.60848297761</v>
      </c>
      <c r="R69" s="41">
        <f t="shared" si="16"/>
        <v>366766.03847863711</v>
      </c>
      <c r="S69" s="41"/>
    </row>
    <row r="70" spans="1:19" x14ac:dyDescent="0.25">
      <c r="A70" s="71" t="str">
        <f>VERILER!A293</f>
        <v>23.07.2018</v>
      </c>
      <c r="B70" s="21">
        <f>VERILER!B293</f>
        <v>6.2339000000000002</v>
      </c>
      <c r="C70" s="5">
        <f t="shared" si="18"/>
        <v>-1.042142739597927E-3</v>
      </c>
      <c r="D70" s="5">
        <f>$B$252*EXP(C70)</f>
        <v>7.5576197759758994</v>
      </c>
      <c r="E70" s="21">
        <f>VERILER!C293</f>
        <v>4.7538</v>
      </c>
      <c r="F70" s="5">
        <f t="shared" si="10"/>
        <v>-9.6716196967310663E-3</v>
      </c>
      <c r="G70" s="5">
        <f>$E$252*EXP(F70)</f>
        <v>5.7295174499999995</v>
      </c>
      <c r="H70" s="21">
        <f>VERILER!D293</f>
        <v>5.5683999999999996</v>
      </c>
      <c r="I70" s="5">
        <f t="shared" si="17"/>
        <v>-4.3007735992573294E-3</v>
      </c>
      <c r="J70" s="5">
        <f>$H$252*EXP(I70)</f>
        <v>6.5168123095629786</v>
      </c>
      <c r="K70" s="23">
        <f>VERILER!E293</f>
        <v>4.2696999999999999E-2</v>
      </c>
      <c r="L70" s="5">
        <f t="shared" si="11"/>
        <v>2.1335717271445918E-3</v>
      </c>
      <c r="M70" s="5">
        <f>$K$252*EXP(L70)</f>
        <v>5.1668120123926214E-2</v>
      </c>
      <c r="N70" s="41">
        <f t="shared" si="12"/>
        <v>371330.65243892046</v>
      </c>
      <c r="O70" s="41">
        <f t="shared" si="13"/>
        <v>257966.35579928197</v>
      </c>
      <c r="P70" s="41">
        <f t="shared" si="14"/>
        <v>314035.47793892043</v>
      </c>
      <c r="Q70" s="41">
        <f t="shared" si="15"/>
        <v>175826.2831520311</v>
      </c>
      <c r="R70" s="41">
        <f t="shared" si="16"/>
        <v>366163.84042652784</v>
      </c>
      <c r="S70" s="41"/>
    </row>
    <row r="71" spans="1:19" x14ac:dyDescent="0.25">
      <c r="A71" s="71" t="str">
        <f>VERILER!A294</f>
        <v>24.07.2018</v>
      </c>
      <c r="B71" s="21">
        <f>VERILER!B294</f>
        <v>6.2546999999999997</v>
      </c>
      <c r="C71" s="5">
        <f t="shared" si="18"/>
        <v>3.3310409866238928E-3</v>
      </c>
      <c r="D71" s="5">
        <f>$B$252*EXP(C71)</f>
        <v>7.5907430099937443</v>
      </c>
      <c r="E71" s="21">
        <f>VERILER!C294</f>
        <v>4.7774999999999999</v>
      </c>
      <c r="F71" s="5">
        <f t="shared" si="10"/>
        <v>4.9730989151767768E-3</v>
      </c>
      <c r="G71" s="5">
        <f>$E$252*EXP(F71)</f>
        <v>5.8140420295342663</v>
      </c>
      <c r="H71" s="21">
        <f>VERILER!D294</f>
        <v>5.5861999999999998</v>
      </c>
      <c r="I71" s="5">
        <f t="shared" si="17"/>
        <v>3.1915111449715575E-3</v>
      </c>
      <c r="J71" s="5">
        <f>$H$252*EXP(I71)</f>
        <v>6.5658214891171607</v>
      </c>
      <c r="K71" s="23">
        <f>VERILER!E294</f>
        <v>4.2867000000000002E-2</v>
      </c>
      <c r="L71" s="5">
        <f t="shared" si="11"/>
        <v>3.9736389997866543E-3</v>
      </c>
      <c r="M71" s="5">
        <f>$K$252*EXP(L71)</f>
        <v>5.1763280464669652E-2</v>
      </c>
      <c r="N71" s="41">
        <f t="shared" si="12"/>
        <v>374152.5381652306</v>
      </c>
      <c r="O71" s="41">
        <f t="shared" si="13"/>
        <v>260291.39301532443</v>
      </c>
      <c r="P71" s="41">
        <f t="shared" si="14"/>
        <v>316012.11786988797</v>
      </c>
      <c r="Q71" s="41">
        <f t="shared" si="15"/>
        <v>177177.89349171577</v>
      </c>
      <c r="R71" s="41">
        <f t="shared" si="16"/>
        <v>368976.21011876361</v>
      </c>
      <c r="S71" s="41"/>
    </row>
    <row r="72" spans="1:19" x14ac:dyDescent="0.25">
      <c r="A72" s="71" t="str">
        <f>VERILER!A295</f>
        <v>25.07.2018</v>
      </c>
      <c r="B72" s="21">
        <f>VERILER!B295</f>
        <v>6.3777999999999997</v>
      </c>
      <c r="C72" s="5">
        <f t="shared" si="18"/>
        <v>1.9490029165805452E-2</v>
      </c>
      <c r="D72" s="5">
        <f>$B$252*EXP(C72)</f>
        <v>7.7143981166163051</v>
      </c>
      <c r="E72" s="21">
        <f>VERILER!C295</f>
        <v>4.8540000000000001</v>
      </c>
      <c r="F72" s="5">
        <f t="shared" si="10"/>
        <v>1.5885710172118626E-2</v>
      </c>
      <c r="G72" s="5">
        <f>$E$252*EXP(F72)</f>
        <v>5.8778358555729984</v>
      </c>
      <c r="H72" s="21">
        <f>VERILER!D295</f>
        <v>5.6773999999999996</v>
      </c>
      <c r="I72" s="5">
        <f t="shared" si="17"/>
        <v>1.6194110779038744E-2</v>
      </c>
      <c r="J72" s="5">
        <f>$H$252*EXP(I72)</f>
        <v>6.6517516845082527</v>
      </c>
      <c r="K72" s="23">
        <f>VERILER!E295</f>
        <v>4.3563999999999999E-2</v>
      </c>
      <c r="L72" s="5">
        <f t="shared" si="11"/>
        <v>1.6128822058497191E-2</v>
      </c>
      <c r="M72" s="5">
        <f>$K$252*EXP(L72)</f>
        <v>5.2396312128210505E-2</v>
      </c>
      <c r="N72" s="41">
        <f t="shared" si="12"/>
        <v>379286.51205304317</v>
      </c>
      <c r="O72" s="41">
        <f t="shared" si="13"/>
        <v>263570.54030379863</v>
      </c>
      <c r="P72" s="41">
        <f t="shared" si="14"/>
        <v>320508.15349731321</v>
      </c>
      <c r="Q72" s="41">
        <f t="shared" si="15"/>
        <v>179733.96151779563</v>
      </c>
      <c r="R72" s="41">
        <f t="shared" si="16"/>
        <v>374046.88084022212</v>
      </c>
      <c r="S72" s="41"/>
    </row>
    <row r="73" spans="1:19" x14ac:dyDescent="0.25">
      <c r="A73" s="71" t="str">
        <f>VERILER!A296</f>
        <v>26.07.2018</v>
      </c>
      <c r="B73" s="21">
        <f>VERILER!B296</f>
        <v>6.3423999999999996</v>
      </c>
      <c r="C73" s="5">
        <f t="shared" si="18"/>
        <v>-5.5659645903114894E-3</v>
      </c>
      <c r="D73" s="5">
        <f>$B$252*EXP(C73)</f>
        <v>7.523507667220672</v>
      </c>
      <c r="E73" s="21">
        <f>VERILER!C296</f>
        <v>4.8182999999999998</v>
      </c>
      <c r="F73" s="5">
        <f t="shared" si="10"/>
        <v>-7.3819385495854867E-3</v>
      </c>
      <c r="G73" s="5">
        <f>$E$252*EXP(F73)</f>
        <v>5.742651248454882</v>
      </c>
      <c r="H73" s="21">
        <f>VERILER!D296</f>
        <v>5.6456999999999997</v>
      </c>
      <c r="I73" s="5">
        <f t="shared" si="17"/>
        <v>-5.5991879995055853E-3</v>
      </c>
      <c r="J73" s="5">
        <f>$H$252*EXP(I73)</f>
        <v>6.5083562775214006</v>
      </c>
      <c r="K73" s="23">
        <f>VERILER!E296</f>
        <v>4.3396999999999998E-2</v>
      </c>
      <c r="L73" s="5">
        <f t="shared" si="11"/>
        <v>-3.8408069202470383E-3</v>
      </c>
      <c r="M73" s="5">
        <f>$K$252*EXP(L73)</f>
        <v>5.136035547699936E-2</v>
      </c>
      <c r="N73" s="41">
        <f t="shared" si="12"/>
        <v>370665.85136620089</v>
      </c>
      <c r="O73" s="41">
        <f t="shared" si="13"/>
        <v>257813.23635789077</v>
      </c>
      <c r="P73" s="41">
        <f t="shared" si="14"/>
        <v>313239.33888165205</v>
      </c>
      <c r="Q73" s="41">
        <f t="shared" si="15"/>
        <v>175415.16304055884</v>
      </c>
      <c r="R73" s="41">
        <f t="shared" si="16"/>
        <v>365529.81581850094</v>
      </c>
      <c r="S73" s="41"/>
    </row>
    <row r="74" spans="1:19" x14ac:dyDescent="0.25">
      <c r="A74" s="71" t="str">
        <f>VERILER!A297</f>
        <v>27.07.2018</v>
      </c>
      <c r="B74" s="21">
        <f>VERILER!B297</f>
        <v>6.3498999999999999</v>
      </c>
      <c r="C74" s="5">
        <f t="shared" si="18"/>
        <v>1.1818190356255873E-3</v>
      </c>
      <c r="D74" s="5">
        <f>$B$252*EXP(C74)</f>
        <v>7.5744463373486379</v>
      </c>
      <c r="E74" s="21">
        <f>VERILER!C297</f>
        <v>4.8567999999999998</v>
      </c>
      <c r="F74" s="5">
        <f t="shared" si="10"/>
        <v>7.9586160792631273E-3</v>
      </c>
      <c r="G74" s="5">
        <f>$E$252*EXP(F74)</f>
        <v>5.8314258887989538</v>
      </c>
      <c r="H74" s="21">
        <f>VERILER!D297</f>
        <v>5.6498999999999997</v>
      </c>
      <c r="I74" s="5">
        <f t="shared" si="17"/>
        <v>7.4365242989411979E-4</v>
      </c>
      <c r="J74" s="5">
        <f>$H$252*EXP(I74)</f>
        <v>6.5497689409639186</v>
      </c>
      <c r="K74" s="23">
        <f>VERILER!E297</f>
        <v>4.3597999999999998E-2</v>
      </c>
      <c r="L74" s="5">
        <f t="shared" si="11"/>
        <v>4.6209634500303789E-3</v>
      </c>
      <c r="M74" s="5">
        <f>$K$252*EXP(L74)</f>
        <v>5.1796798949236118E-2</v>
      </c>
      <c r="N74" s="41">
        <f t="shared" si="12"/>
        <v>373603.70207206026</v>
      </c>
      <c r="O74" s="41">
        <f t="shared" si="13"/>
        <v>259987.00701183069</v>
      </c>
      <c r="P74" s="41">
        <f t="shared" si="14"/>
        <v>315289.44318407075</v>
      </c>
      <c r="Q74" s="41">
        <f t="shared" si="15"/>
        <v>177110.63384314271</v>
      </c>
      <c r="R74" s="41">
        <f t="shared" si="16"/>
        <v>368424.02217713662</v>
      </c>
      <c r="S74" s="41"/>
    </row>
    <row r="75" spans="1:19" x14ac:dyDescent="0.25">
      <c r="A75" s="71" t="str">
        <f>VERILER!A298</f>
        <v>30.07.2018</v>
      </c>
      <c r="B75" s="21">
        <f>VERILER!B298</f>
        <v>6.3977000000000004</v>
      </c>
      <c r="C75" s="5">
        <f t="shared" si="18"/>
        <v>7.4994860258528976E-3</v>
      </c>
      <c r="D75" s="5">
        <f>$B$252*EXP(C75)</f>
        <v>7.6224506448920462</v>
      </c>
      <c r="E75" s="21">
        <f>VERILER!C298</f>
        <v>4.8849999999999998</v>
      </c>
      <c r="F75" s="5">
        <f t="shared" si="10"/>
        <v>5.7895006606587737E-3</v>
      </c>
      <c r="G75" s="5">
        <f>$E$252*EXP(F75)</f>
        <v>5.8187905616867068</v>
      </c>
      <c r="H75" s="21">
        <f>VERILER!D298</f>
        <v>5.7034000000000002</v>
      </c>
      <c r="I75" s="5">
        <f t="shared" si="17"/>
        <v>9.4246423517204969E-3</v>
      </c>
      <c r="J75" s="5">
        <f>$H$252*EXP(I75)</f>
        <v>6.606874928759801</v>
      </c>
      <c r="K75" s="23">
        <f>VERILER!E298</f>
        <v>4.3872000000000001E-2</v>
      </c>
      <c r="L75" s="5">
        <f t="shared" si="11"/>
        <v>6.2650256366805308E-3</v>
      </c>
      <c r="M75" s="5">
        <f>$K$252*EXP(L75)</f>
        <v>5.1882026147988446E-2</v>
      </c>
      <c r="N75" s="41">
        <f t="shared" si="12"/>
        <v>375919.11576784065</v>
      </c>
      <c r="O75" s="41">
        <f t="shared" si="13"/>
        <v>261582.35609445994</v>
      </c>
      <c r="P75" s="41">
        <f t="shared" si="14"/>
        <v>317731.21015097358</v>
      </c>
      <c r="Q75" s="41">
        <f t="shared" si="15"/>
        <v>177712.86790504662</v>
      </c>
      <c r="R75" s="41">
        <f t="shared" si="16"/>
        <v>370730.91315304179</v>
      </c>
      <c r="S75" s="41"/>
    </row>
    <row r="76" spans="1:19" x14ac:dyDescent="0.25">
      <c r="A76" s="71" t="str">
        <f>VERILER!A299</f>
        <v>31.07.2018</v>
      </c>
      <c r="B76" s="21">
        <f>VERILER!B299</f>
        <v>6.4328000000000003</v>
      </c>
      <c r="C76" s="5">
        <f t="shared" si="18"/>
        <v>5.4713514768467298E-3</v>
      </c>
      <c r="D76" s="5">
        <f>$B$252*EXP(C76)</f>
        <v>7.6070069556246782</v>
      </c>
      <c r="E76" s="21">
        <f>VERILER!C299</f>
        <v>4.8998999999999997</v>
      </c>
      <c r="F76" s="5">
        <f t="shared" si="10"/>
        <v>3.0455112503201044E-3</v>
      </c>
      <c r="G76" s="5">
        <f>$E$252*EXP(F76)</f>
        <v>5.8028457482088021</v>
      </c>
      <c r="H76" s="21">
        <f>VERILER!D299</f>
        <v>5.7455999999999996</v>
      </c>
      <c r="I76" s="5">
        <f t="shared" si="17"/>
        <v>7.3718562512864756E-3</v>
      </c>
      <c r="J76" s="5">
        <f>$H$252*EXP(I76)</f>
        <v>6.5933263386751753</v>
      </c>
      <c r="K76" s="23">
        <f>VERILER!E299</f>
        <v>4.3864E-2</v>
      </c>
      <c r="L76" s="5">
        <f t="shared" si="11"/>
        <v>-1.8236527815661811E-4</v>
      </c>
      <c r="M76" s="5">
        <f>$K$252*EXP(L76)</f>
        <v>5.1548598468271332E-2</v>
      </c>
      <c r="N76" s="41">
        <f t="shared" si="12"/>
        <v>375088.21182354051</v>
      </c>
      <c r="O76" s="41">
        <f t="shared" si="13"/>
        <v>260983.10748917042</v>
      </c>
      <c r="P76" s="41">
        <f t="shared" si="14"/>
        <v>317059.7543414525</v>
      </c>
      <c r="Q76" s="41">
        <f t="shared" si="15"/>
        <v>177288.42166328532</v>
      </c>
      <c r="R76" s="41">
        <f t="shared" si="16"/>
        <v>369933.3519767134</v>
      </c>
      <c r="S76" s="41"/>
    </row>
    <row r="77" spans="1:19" x14ac:dyDescent="0.25">
      <c r="A77" s="71" t="str">
        <f>VERILER!A300</f>
        <v>01.08.2018</v>
      </c>
      <c r="B77" s="21">
        <f>VERILER!B300</f>
        <v>6.4470000000000001</v>
      </c>
      <c r="C77" s="5">
        <f t="shared" si="18"/>
        <v>2.20500407668088E-3</v>
      </c>
      <c r="D77" s="5">
        <f>$B$252*EXP(C77)</f>
        <v>7.5822003637607267</v>
      </c>
      <c r="E77" s="21">
        <f>VERILER!C300</f>
        <v>4.9222999999999999</v>
      </c>
      <c r="F77" s="5">
        <f t="shared" si="10"/>
        <v>4.5611041993661528E-3</v>
      </c>
      <c r="G77" s="5">
        <f>$E$252*EXP(F77)</f>
        <v>5.8116471683095572</v>
      </c>
      <c r="H77" s="21">
        <f>VERILER!D300</f>
        <v>5.7515000000000001</v>
      </c>
      <c r="I77" s="5">
        <f t="shared" si="17"/>
        <v>1.0263458642467385E-3</v>
      </c>
      <c r="J77" s="5">
        <f>$H$252*EXP(I77)</f>
        <v>6.5516207793790047</v>
      </c>
      <c r="K77" s="23">
        <f>VERILER!E300</f>
        <v>4.3840999999999998E-2</v>
      </c>
      <c r="L77" s="5">
        <f t="shared" si="11"/>
        <v>-5.2448550315824065E-4</v>
      </c>
      <c r="M77" s="5">
        <f>$K$252*EXP(L77)</f>
        <v>5.1530965666605873E-2</v>
      </c>
      <c r="N77" s="41">
        <f t="shared" si="12"/>
        <v>373551.19708753715</v>
      </c>
      <c r="O77" s="41">
        <f t="shared" si="13"/>
        <v>259818.1916311263</v>
      </c>
      <c r="P77" s="41">
        <f t="shared" si="14"/>
        <v>315434.72540444159</v>
      </c>
      <c r="Q77" s="41">
        <f t="shared" si="15"/>
        <v>177002.57370616708</v>
      </c>
      <c r="R77" s="41">
        <f t="shared" si="16"/>
        <v>368398.10052087659</v>
      </c>
      <c r="S77" s="41"/>
    </row>
    <row r="78" spans="1:19" x14ac:dyDescent="0.25">
      <c r="A78" s="71" t="str">
        <f>VERILER!A301</f>
        <v>02.08.2018</v>
      </c>
      <c r="B78" s="21">
        <f>VERILER!B301</f>
        <v>6.5933000000000002</v>
      </c>
      <c r="C78" s="5">
        <f t="shared" si="18"/>
        <v>2.2439075573464567E-2</v>
      </c>
      <c r="D78" s="5">
        <f>$B$252*EXP(C78)</f>
        <v>7.7371818132464707</v>
      </c>
      <c r="E78" s="21">
        <f>VERILER!C301</f>
        <v>5.0503999999999998</v>
      </c>
      <c r="F78" s="5">
        <f t="shared" si="10"/>
        <v>2.5691547126846476E-2</v>
      </c>
      <c r="G78" s="5">
        <f>$E$252*EXP(F78)</f>
        <v>5.935756471568169</v>
      </c>
      <c r="H78" s="21">
        <f>VERILER!D301</f>
        <v>5.87</v>
      </c>
      <c r="I78" s="5">
        <f t="shared" si="17"/>
        <v>2.0393943486077169E-2</v>
      </c>
      <c r="J78" s="5">
        <f>$H$252*EXP(I78)</f>
        <v>6.6797466747804926</v>
      </c>
      <c r="K78" s="23">
        <f>VERILER!E301</f>
        <v>4.5168E-2</v>
      </c>
      <c r="L78" s="5">
        <f t="shared" si="11"/>
        <v>2.9819418912544547E-2</v>
      </c>
      <c r="M78" s="5">
        <f>$K$252*EXP(L78)</f>
        <v>5.311858178417464E-2</v>
      </c>
      <c r="N78" s="41">
        <f t="shared" si="12"/>
        <v>381119.55033621105</v>
      </c>
      <c r="O78" s="41">
        <f t="shared" si="13"/>
        <v>265061.82313751394</v>
      </c>
      <c r="P78" s="41">
        <f t="shared" si="14"/>
        <v>321761.98562052933</v>
      </c>
      <c r="Q78" s="41">
        <f t="shared" si="15"/>
        <v>180727.15009279622</v>
      </c>
      <c r="R78" s="41">
        <f t="shared" si="16"/>
        <v>375807.69215779356</v>
      </c>
      <c r="S78" s="41"/>
    </row>
    <row r="79" spans="1:19" x14ac:dyDescent="0.25">
      <c r="A79" s="71" t="str">
        <f>VERILER!A302</f>
        <v>03.08.2018</v>
      </c>
      <c r="B79" s="21">
        <f>VERILER!B302</f>
        <v>6.5907</v>
      </c>
      <c r="C79" s="5">
        <f t="shared" si="18"/>
        <v>-3.9441748084134449E-4</v>
      </c>
      <c r="D79" s="5">
        <f>$B$252*EXP(C79)</f>
        <v>7.5625166229354042</v>
      </c>
      <c r="E79" s="21">
        <f>VERILER!C302</f>
        <v>5.0777999999999999</v>
      </c>
      <c r="F79" s="5">
        <f t="shared" si="10"/>
        <v>5.4106488506993778E-3</v>
      </c>
      <c r="G79" s="5">
        <f>$E$252*EXP(F79)</f>
        <v>5.8165865198796132</v>
      </c>
      <c r="H79" s="21">
        <f>VERILER!D302</f>
        <v>5.8794000000000004</v>
      </c>
      <c r="I79" s="5">
        <f t="shared" si="17"/>
        <v>1.6000820476856144E-3</v>
      </c>
      <c r="J79" s="5">
        <f>$H$252*EXP(I79)</f>
        <v>6.5553807597955709</v>
      </c>
      <c r="K79" s="23">
        <f>VERILER!E302</f>
        <v>4.5356E-2</v>
      </c>
      <c r="L79" s="5">
        <f t="shared" si="11"/>
        <v>4.1536005984598254E-3</v>
      </c>
      <c r="M79" s="5">
        <f>$K$252*EXP(L79)</f>
        <v>5.1772596705632307E-2</v>
      </c>
      <c r="N79" s="41">
        <f t="shared" si="12"/>
        <v>373442.29700725753</v>
      </c>
      <c r="O79" s="41">
        <f t="shared" si="13"/>
        <v>260004.54766322649</v>
      </c>
      <c r="P79" s="41">
        <f t="shared" si="14"/>
        <v>315276.43180846138</v>
      </c>
      <c r="Q79" s="41">
        <f t="shared" si="15"/>
        <v>176780.8742133904</v>
      </c>
      <c r="R79" s="41">
        <f t="shared" si="16"/>
        <v>368265.03733669431</v>
      </c>
      <c r="S79" s="41"/>
    </row>
    <row r="80" spans="1:19" x14ac:dyDescent="0.25">
      <c r="A80" s="71" t="str">
        <f>VERILER!A303</f>
        <v>06.08.2018</v>
      </c>
      <c r="B80" s="21">
        <f>VERILER!B303</f>
        <v>6.6593</v>
      </c>
      <c r="C80" s="5">
        <f t="shared" si="18"/>
        <v>1.0354809502157636E-2</v>
      </c>
      <c r="D80" s="5">
        <f>$B$252*EXP(C80)</f>
        <v>7.6442463091932575</v>
      </c>
      <c r="E80" s="21">
        <f>VERILER!C303</f>
        <v>5.1463999999999999</v>
      </c>
      <c r="F80" s="5">
        <f t="shared" si="10"/>
        <v>1.341934419267532E-2</v>
      </c>
      <c r="G80" s="5">
        <f>$E$252*EXP(F80)</f>
        <v>5.8633568238213396</v>
      </c>
      <c r="H80" s="21">
        <f>VERILER!D303</f>
        <v>5.9462000000000002</v>
      </c>
      <c r="I80" s="5">
        <f t="shared" si="17"/>
        <v>1.1297644180389692E-2</v>
      </c>
      <c r="J80" s="5">
        <f>$H$252*EXP(I80)</f>
        <v>6.6192612137292919</v>
      </c>
      <c r="K80" s="23">
        <f>VERILER!E303</f>
        <v>4.6110999999999999E-2</v>
      </c>
      <c r="L80" s="5">
        <f t="shared" si="11"/>
        <v>1.6509061143428115E-2</v>
      </c>
      <c r="M80" s="5">
        <f>$K$252*EXP(L80)</f>
        <v>5.241623904224358E-2</v>
      </c>
      <c r="N80" s="41">
        <f t="shared" si="12"/>
        <v>377116.72319221537</v>
      </c>
      <c r="O80" s="41">
        <f t="shared" si="13"/>
        <v>262453.02855431649</v>
      </c>
      <c r="P80" s="41">
        <f t="shared" si="14"/>
        <v>318483.15495400201</v>
      </c>
      <c r="Q80" s="41">
        <f t="shared" si="15"/>
        <v>178538.88678033662</v>
      </c>
      <c r="R80" s="41">
        <f t="shared" si="16"/>
        <v>371875.099287991</v>
      </c>
      <c r="S80" s="41"/>
    </row>
    <row r="81" spans="1:19" x14ac:dyDescent="0.25">
      <c r="A81" s="71" t="str">
        <f>VERILER!A304</f>
        <v>07.08.2018</v>
      </c>
      <c r="B81" s="21">
        <f>VERILER!B304</f>
        <v>6.8127000000000004</v>
      </c>
      <c r="C81" s="5">
        <f t="shared" si="18"/>
        <v>2.2774143433331989E-2</v>
      </c>
      <c r="D81" s="5">
        <f>$B$252*EXP(C81)</f>
        <v>7.7397747285750764</v>
      </c>
      <c r="E81" s="21">
        <f>VERILER!C304</f>
        <v>5.2633999999999999</v>
      </c>
      <c r="F81" s="5">
        <f t="shared" si="10"/>
        <v>2.2479764649029788E-2</v>
      </c>
      <c r="G81" s="5">
        <f>$E$252*EXP(F81)</f>
        <v>5.9167226954764489</v>
      </c>
      <c r="H81" s="21">
        <f>VERILER!D304</f>
        <v>6.0998999999999999</v>
      </c>
      <c r="I81" s="5">
        <f t="shared" si="17"/>
        <v>2.5520017534188203E-2</v>
      </c>
      <c r="J81" s="5">
        <f>$H$252*EXP(I81)</f>
        <v>6.7140754616393661</v>
      </c>
      <c r="K81" s="23">
        <f>VERILER!E304</f>
        <v>4.7202000000000001E-2</v>
      </c>
      <c r="L81" s="5">
        <f t="shared" si="11"/>
        <v>2.3384731322138919E-2</v>
      </c>
      <c r="M81" s="5">
        <f>$K$252*EXP(L81)</f>
        <v>5.2777877643078654E-2</v>
      </c>
      <c r="N81" s="41">
        <f t="shared" si="12"/>
        <v>381963.89949687949</v>
      </c>
      <c r="O81" s="41">
        <f t="shared" si="13"/>
        <v>265867.27856825333</v>
      </c>
      <c r="P81" s="41">
        <f t="shared" si="14"/>
        <v>322796.67254211497</v>
      </c>
      <c r="Q81" s="41">
        <f t="shared" si="15"/>
        <v>180541.63564769851</v>
      </c>
      <c r="R81" s="41">
        <f t="shared" si="16"/>
        <v>376686.11173257162</v>
      </c>
      <c r="S81" s="41"/>
    </row>
    <row r="82" spans="1:19" x14ac:dyDescent="0.25">
      <c r="A82" s="71" t="str">
        <f>VERILER!A305</f>
        <v>08.08.2018</v>
      </c>
      <c r="B82" s="21">
        <f>VERILER!B305</f>
        <v>6.8007999999999997</v>
      </c>
      <c r="C82" s="5">
        <f t="shared" si="18"/>
        <v>-1.7482650355839309E-3</v>
      </c>
      <c r="D82" s="5">
        <f>$B$252*EXP(C82)</f>
        <v>7.5522850558515708</v>
      </c>
      <c r="E82" s="21">
        <f>VERILER!C305</f>
        <v>5.2812999999999999</v>
      </c>
      <c r="F82" s="5">
        <f t="shared" si="10"/>
        <v>3.3950737704689124E-3</v>
      </c>
      <c r="G82" s="5">
        <f>$E$252*EXP(F82)</f>
        <v>5.8048745601702327</v>
      </c>
      <c r="H82" s="21">
        <f>VERILER!D305</f>
        <v>6.1252000000000004</v>
      </c>
      <c r="I82" s="5">
        <f t="shared" si="17"/>
        <v>4.1390313566469095E-3</v>
      </c>
      <c r="J82" s="5">
        <f>$H$252*EXP(I82)</f>
        <v>6.5720456859948522</v>
      </c>
      <c r="K82" s="23">
        <f>VERILER!E305</f>
        <v>4.7458E-2</v>
      </c>
      <c r="L82" s="5">
        <f t="shared" si="11"/>
        <v>5.4088447944052797E-3</v>
      </c>
      <c r="M82" s="5">
        <f>$K$252*EXP(L82)</f>
        <v>5.1837624761662635E-2</v>
      </c>
      <c r="N82" s="41">
        <f t="shared" si="12"/>
        <v>373678.15449548769</v>
      </c>
      <c r="O82" s="41">
        <f t="shared" si="13"/>
        <v>260393.87865771417</v>
      </c>
      <c r="P82" s="41">
        <f t="shared" si="14"/>
        <v>315629.40889378538</v>
      </c>
      <c r="Q82" s="41">
        <f t="shared" si="15"/>
        <v>176516.78391564215</v>
      </c>
      <c r="R82" s="41">
        <f t="shared" si="16"/>
        <v>368494.39201932144</v>
      </c>
      <c r="S82" s="41"/>
    </row>
    <row r="83" spans="1:19" x14ac:dyDescent="0.25">
      <c r="A83" s="71" t="str">
        <f>VERILER!A306</f>
        <v>09.08.2018</v>
      </c>
      <c r="B83" s="21">
        <f>VERILER!B306</f>
        <v>6.9405999999999999</v>
      </c>
      <c r="C83" s="5">
        <f t="shared" si="18"/>
        <v>2.0347973792066338E-2</v>
      </c>
      <c r="D83" s="5">
        <f>$B$252*EXP(C83)</f>
        <v>7.7210194830019994</v>
      </c>
      <c r="E83" s="21">
        <f>VERILER!C306</f>
        <v>5.3987999999999996</v>
      </c>
      <c r="F83" s="5">
        <f t="shared" si="10"/>
        <v>2.2004427118837745E-2</v>
      </c>
      <c r="G83" s="5">
        <f>$E$252*EXP(F83)</f>
        <v>5.9139109234468785</v>
      </c>
      <c r="H83" s="21">
        <f>VERILER!D306</f>
        <v>6.2587999999999999</v>
      </c>
      <c r="I83" s="5">
        <f t="shared" si="17"/>
        <v>2.1577064486849394E-2</v>
      </c>
      <c r="J83" s="5">
        <f>$H$252*EXP(I83)</f>
        <v>6.6876543002677451</v>
      </c>
      <c r="K83" s="23">
        <f>VERILER!E306</f>
        <v>4.8476999999999999E-2</v>
      </c>
      <c r="L83" s="5">
        <f t="shared" si="11"/>
        <v>2.1244349288654651E-2</v>
      </c>
      <c r="M83" s="5">
        <f>$K$252*EXP(L83)</f>
        <v>5.2665033629735764E-2</v>
      </c>
      <c r="N83" s="41">
        <f t="shared" si="12"/>
        <v>380850.53385050467</v>
      </c>
      <c r="O83" s="41">
        <f t="shared" si="13"/>
        <v>265035.24160547473</v>
      </c>
      <c r="P83" s="41">
        <f t="shared" si="14"/>
        <v>321711.42461603589</v>
      </c>
      <c r="Q83" s="41">
        <f t="shared" si="15"/>
        <v>180220.90484247234</v>
      </c>
      <c r="R83" s="41">
        <f t="shared" si="16"/>
        <v>375584.0304875311</v>
      </c>
      <c r="S83" s="41"/>
    </row>
    <row r="84" spans="1:19" x14ac:dyDescent="0.25">
      <c r="A84" s="71" t="str">
        <f>VERILER!A307</f>
        <v>10.08.2018</v>
      </c>
      <c r="B84" s="21">
        <f>VERILER!B307</f>
        <v>7.5731000000000002</v>
      </c>
      <c r="C84" s="5">
        <f t="shared" si="18"/>
        <v>8.7214268737974041E-2</v>
      </c>
      <c r="D84" s="5">
        <f>$B$252*EXP(C84)</f>
        <v>8.254947418090655</v>
      </c>
      <c r="E84" s="21">
        <f>VERILER!C307</f>
        <v>5.9389000000000003</v>
      </c>
      <c r="F84" s="5">
        <f t="shared" si="10"/>
        <v>9.5347224387485108E-2</v>
      </c>
      <c r="G84" s="5">
        <f>$E$252*EXP(F84)</f>
        <v>6.3639557457212721</v>
      </c>
      <c r="H84" s="21">
        <f>VERILER!D307</f>
        <v>6.8080999999999996</v>
      </c>
      <c r="I84" s="5">
        <f t="shared" si="17"/>
        <v>8.4124606319076464E-2</v>
      </c>
      <c r="J84" s="5">
        <f>$H$252*EXP(I84)</f>
        <v>7.1193094027609121</v>
      </c>
      <c r="K84" s="23">
        <f>VERILER!E307</f>
        <v>5.3425E-2</v>
      </c>
      <c r="L84" s="5">
        <f t="shared" si="11"/>
        <v>9.7189342546990853E-2</v>
      </c>
      <c r="M84" s="5">
        <f>$K$252*EXP(L84)</f>
        <v>5.6820474658085277E-2</v>
      </c>
      <c r="N84" s="41">
        <f t="shared" si="12"/>
        <v>406725.0982772084</v>
      </c>
      <c r="O84" s="41">
        <f t="shared" si="13"/>
        <v>282900.88700584858</v>
      </c>
      <c r="P84" s="41">
        <f t="shared" si="14"/>
        <v>343085.54081999569</v>
      </c>
      <c r="Q84" s="41">
        <f t="shared" si="15"/>
        <v>193145.81619438104</v>
      </c>
      <c r="R84" s="41">
        <f t="shared" si="16"/>
        <v>401043.05081139988</v>
      </c>
      <c r="S84" s="41"/>
    </row>
    <row r="85" spans="1:19" x14ac:dyDescent="0.25">
      <c r="A85" s="71" t="str">
        <f>VERILER!A308</f>
        <v>13.08.2018</v>
      </c>
      <c r="B85" s="21">
        <f>VERILER!B308</f>
        <v>8.7579999999999991</v>
      </c>
      <c r="C85" s="5">
        <f t="shared" si="18"/>
        <v>0.14536507352815387</v>
      </c>
      <c r="D85" s="5">
        <f>$B$252*EXP(C85)</f>
        <v>8.7492108911806241</v>
      </c>
      <c r="E85" s="21">
        <f>VERILER!C308</f>
        <v>6.8798000000000004</v>
      </c>
      <c r="F85" s="5">
        <f t="shared" si="10"/>
        <v>0.14706565071480171</v>
      </c>
      <c r="G85" s="5">
        <f>$E$252*EXP(F85)</f>
        <v>6.7017493071107435</v>
      </c>
      <c r="H85" s="21">
        <f>VERILER!D308</f>
        <v>7.8327</v>
      </c>
      <c r="I85" s="5">
        <f t="shared" si="17"/>
        <v>0.14019419838470881</v>
      </c>
      <c r="J85" s="5">
        <f>$H$252*EXP(I85)</f>
        <v>7.5298891364697944</v>
      </c>
      <c r="K85" s="23">
        <f>VERILER!E308</f>
        <v>6.2190000000000002E-2</v>
      </c>
      <c r="L85" s="5">
        <f t="shared" si="11"/>
        <v>0.15191541391058661</v>
      </c>
      <c r="M85" s="5">
        <f>$K$252*EXP(L85)</f>
        <v>6.0016696677585399E-2</v>
      </c>
      <c r="N85" s="41">
        <f t="shared" si="12"/>
        <v>430154.00020066916</v>
      </c>
      <c r="O85" s="41">
        <f t="shared" si="13"/>
        <v>298915.83683295979</v>
      </c>
      <c r="P85" s="41">
        <f t="shared" si="14"/>
        <v>363136.50712956168</v>
      </c>
      <c r="Q85" s="41">
        <f t="shared" si="15"/>
        <v>204257.32610657535</v>
      </c>
      <c r="R85" s="41">
        <f t="shared" si="16"/>
        <v>424152.33053291065</v>
      </c>
      <c r="S85" s="41"/>
    </row>
    <row r="86" spans="1:19" x14ac:dyDescent="0.25">
      <c r="A86" s="71" t="str">
        <f>VERILER!A309</f>
        <v>14.08.2018</v>
      </c>
      <c r="B86" s="21">
        <f>VERILER!B309</f>
        <v>8.3549000000000007</v>
      </c>
      <c r="C86" s="5">
        <f t="shared" si="18"/>
        <v>-4.711937528438661E-2</v>
      </c>
      <c r="D86" s="5">
        <f>$B$252*EXP(C86)</f>
        <v>7.2172865894039751</v>
      </c>
      <c r="E86" s="21">
        <f>VERILER!C309</f>
        <v>6.5465</v>
      </c>
      <c r="F86" s="5">
        <f t="shared" si="10"/>
        <v>-4.9659026069605712E-2</v>
      </c>
      <c r="G86" s="5">
        <f>$E$252*EXP(F86)</f>
        <v>5.5049291839879055</v>
      </c>
      <c r="H86" s="21">
        <f>VERILER!D309</f>
        <v>7.4687000000000001</v>
      </c>
      <c r="I86" s="5">
        <f t="shared" si="17"/>
        <v>-4.7586323600844353E-2</v>
      </c>
      <c r="J86" s="5">
        <f>$H$252*EXP(I86)</f>
        <v>6.2407464386482312</v>
      </c>
      <c r="K86" s="23">
        <f>VERILER!E309</f>
        <v>5.8840999999999997E-2</v>
      </c>
      <c r="L86" s="5">
        <f t="shared" si="11"/>
        <v>-5.5355324285646212E-2</v>
      </c>
      <c r="M86" s="5">
        <f>$K$252*EXP(L86)</f>
        <v>4.8781544910757355E-2</v>
      </c>
      <c r="N86" s="41">
        <f t="shared" si="12"/>
        <v>355409.13833146135</v>
      </c>
      <c r="O86" s="41">
        <f t="shared" si="13"/>
        <v>247149.83949040173</v>
      </c>
      <c r="P86" s="41">
        <f t="shared" si="14"/>
        <v>300359.84649158228</v>
      </c>
      <c r="Q86" s="41">
        <f t="shared" si="15"/>
        <v>168186.7451720144</v>
      </c>
      <c r="R86" s="41">
        <f t="shared" si="16"/>
        <v>350530.98384038563</v>
      </c>
      <c r="S86" s="41"/>
    </row>
    <row r="87" spans="1:19" x14ac:dyDescent="0.25">
      <c r="A87" s="71" t="str">
        <f>VERILER!A310</f>
        <v>15.08.2018</v>
      </c>
      <c r="B87" s="21">
        <f>VERILER!B310</f>
        <v>7.7880000000000003</v>
      </c>
      <c r="C87" s="5">
        <f t="shared" si="18"/>
        <v>-7.0264105584866537E-2</v>
      </c>
      <c r="D87" s="5">
        <f>$B$252*EXP(C87)</f>
        <v>7.0521626829764568</v>
      </c>
      <c r="E87" s="21">
        <f>VERILER!C310</f>
        <v>6.1360000000000001</v>
      </c>
      <c r="F87" s="5">
        <f t="shared" si="10"/>
        <v>-6.4757491620715868E-2</v>
      </c>
      <c r="G87" s="5">
        <f>$E$252*EXP(F87)</f>
        <v>5.4224375162300467</v>
      </c>
      <c r="H87" s="21">
        <f>VERILER!D310</f>
        <v>6.9500999999999999</v>
      </c>
      <c r="I87" s="5">
        <f t="shared" si="17"/>
        <v>-7.1964906586309885E-2</v>
      </c>
      <c r="J87" s="5">
        <f>$H$252*EXP(I87)</f>
        <v>6.0904453907641223</v>
      </c>
      <c r="K87" s="23">
        <f>VERILER!E310</f>
        <v>5.5042000000000001E-2</v>
      </c>
      <c r="L87" s="5">
        <f t="shared" si="11"/>
        <v>-6.6742360655941524E-2</v>
      </c>
      <c r="M87" s="5">
        <f>$K$252*EXP(L87)</f>
        <v>4.8229218334154757E-2</v>
      </c>
      <c r="N87" s="41">
        <f t="shared" si="12"/>
        <v>347543.09896328644</v>
      </c>
      <c r="O87" s="41">
        <f t="shared" si="13"/>
        <v>241760.65871863961</v>
      </c>
      <c r="P87" s="41">
        <f t="shared" si="14"/>
        <v>293318.72380098596</v>
      </c>
      <c r="Q87" s="41">
        <f t="shared" si="15"/>
        <v>164829.7372403628</v>
      </c>
      <c r="R87" s="41">
        <f t="shared" si="16"/>
        <v>342720.17712987098</v>
      </c>
      <c r="S87" s="41"/>
    </row>
    <row r="88" spans="1:19" x14ac:dyDescent="0.25">
      <c r="A88" s="71" t="str">
        <f>VERILER!A311</f>
        <v>16.08.2018</v>
      </c>
      <c r="B88" s="21">
        <f>VERILER!B311</f>
        <v>7.3552</v>
      </c>
      <c r="C88" s="5">
        <f t="shared" si="18"/>
        <v>-5.7176541440126842E-2</v>
      </c>
      <c r="D88" s="5">
        <f>$B$252*EXP(C88)</f>
        <v>7.145064920390344</v>
      </c>
      <c r="E88" s="21">
        <f>VERILER!C311</f>
        <v>5.7981999999999996</v>
      </c>
      <c r="F88" s="5">
        <f t="shared" si="10"/>
        <v>-5.6625539507089512E-2</v>
      </c>
      <c r="G88" s="5">
        <f>$E$252*EXP(F88)</f>
        <v>5.4667122946544975</v>
      </c>
      <c r="H88" s="21">
        <f>VERILER!D311</f>
        <v>6.5934999999999997</v>
      </c>
      <c r="I88" s="5">
        <f t="shared" si="17"/>
        <v>-5.2671732696779439E-2</v>
      </c>
      <c r="J88" s="5">
        <f>$H$252*EXP(I88)</f>
        <v>6.2090902504999921</v>
      </c>
      <c r="K88" s="23">
        <f>VERILER!E311</f>
        <v>5.2194999999999998E-2</v>
      </c>
      <c r="L88" s="5">
        <f t="shared" si="11"/>
        <v>-5.3109825313948408E-2</v>
      </c>
      <c r="M88" s="5">
        <f>$K$252*EXP(L88)</f>
        <v>4.8891206896551721E-2</v>
      </c>
      <c r="N88" s="41">
        <f t="shared" si="12"/>
        <v>353004.92495705507</v>
      </c>
      <c r="O88" s="41">
        <f t="shared" si="13"/>
        <v>245828.9511511999</v>
      </c>
      <c r="P88" s="41">
        <f t="shared" si="14"/>
        <v>298337.80201051012</v>
      </c>
      <c r="Q88" s="41">
        <f t="shared" si="15"/>
        <v>166732.21744205529</v>
      </c>
      <c r="R88" s="41">
        <f t="shared" si="16"/>
        <v>348115.80426739989</v>
      </c>
      <c r="S88" s="41"/>
    </row>
    <row r="89" spans="1:19" x14ac:dyDescent="0.25">
      <c r="A89" s="71" t="str">
        <f>VERILER!A312</f>
        <v>17.08.2018</v>
      </c>
      <c r="B89" s="21">
        <f>VERILER!B312</f>
        <v>7.6093999999999999</v>
      </c>
      <c r="C89" s="5">
        <f t="shared" si="18"/>
        <v>3.3976779068638947E-2</v>
      </c>
      <c r="D89" s="5">
        <f>$B$252*EXP(C89)</f>
        <v>7.8269680906025663</v>
      </c>
      <c r="E89" s="21">
        <f>VERILER!C312</f>
        <v>5.9943999999999997</v>
      </c>
      <c r="F89" s="5">
        <f t="shared" si="10"/>
        <v>3.3278175510098387E-2</v>
      </c>
      <c r="G89" s="5">
        <f>$E$252*EXP(F89)</f>
        <v>5.9809601048601291</v>
      </c>
      <c r="H89" s="21">
        <f>VERILER!D312</f>
        <v>6.8266999999999998</v>
      </c>
      <c r="I89" s="5">
        <f t="shared" si="17"/>
        <v>3.4757079038159645E-2</v>
      </c>
      <c r="J89" s="5">
        <f>$H$252*EXP(I89)</f>
        <v>6.7763811071509812</v>
      </c>
      <c r="K89" s="23">
        <f>VERILER!E312</f>
        <v>5.4057000000000001E-2</v>
      </c>
      <c r="L89" s="5">
        <f t="shared" si="11"/>
        <v>3.505234055252518E-2</v>
      </c>
      <c r="M89" s="5">
        <f>$K$252*EXP(L89)</f>
        <v>5.3397275716064757E-2</v>
      </c>
      <c r="N89" s="41">
        <f t="shared" si="12"/>
        <v>385845.28319377569</v>
      </c>
      <c r="O89" s="41">
        <f t="shared" si="13"/>
        <v>268440.7618347372</v>
      </c>
      <c r="P89" s="41">
        <f t="shared" si="14"/>
        <v>326035.68214517442</v>
      </c>
      <c r="Q89" s="41">
        <f t="shared" si="15"/>
        <v>182553.84997924627</v>
      </c>
      <c r="R89" s="41">
        <f t="shared" si="16"/>
        <v>380505.55562216922</v>
      </c>
      <c r="S89" s="41"/>
    </row>
    <row r="90" spans="1:19" x14ac:dyDescent="0.25">
      <c r="A90" s="71" t="str">
        <f>VERILER!A313</f>
        <v>20.08.2018</v>
      </c>
      <c r="B90" s="21">
        <f>VERILER!B313</f>
        <v>7.6093999999999999</v>
      </c>
      <c r="C90" s="5">
        <f t="shared" si="18"/>
        <v>0</v>
      </c>
      <c r="D90" s="5">
        <f>$B$252*EXP(C90)</f>
        <v>7.5655000000000001</v>
      </c>
      <c r="E90" s="21">
        <f>VERILER!C313</f>
        <v>5.9943999999999997</v>
      </c>
      <c r="F90" s="5">
        <f t="shared" si="10"/>
        <v>0</v>
      </c>
      <c r="G90" s="5">
        <f>$E$252*EXP(F90)</f>
        <v>5.7851999999999997</v>
      </c>
      <c r="H90" s="21">
        <f>VERILER!D313</f>
        <v>6.8266999999999998</v>
      </c>
      <c r="I90" s="5">
        <f t="shared" si="17"/>
        <v>0</v>
      </c>
      <c r="J90" s="5">
        <f>$H$252*EXP(I90)</f>
        <v>6.5449000000000002</v>
      </c>
      <c r="K90" s="23">
        <f>VERILER!E313</f>
        <v>5.4057000000000001E-2</v>
      </c>
      <c r="L90" s="5">
        <f t="shared" si="11"/>
        <v>0</v>
      </c>
      <c r="M90" s="5">
        <f>$K$252*EXP(L90)</f>
        <v>5.1558E-2</v>
      </c>
      <c r="N90" s="41">
        <f t="shared" si="12"/>
        <v>372837.3</v>
      </c>
      <c r="O90" s="41">
        <f t="shared" si="13"/>
        <v>259354.8</v>
      </c>
      <c r="P90" s="41">
        <f t="shared" si="14"/>
        <v>314985.3</v>
      </c>
      <c r="Q90" s="41">
        <f t="shared" si="15"/>
        <v>176490.3</v>
      </c>
      <c r="R90" s="41">
        <f t="shared" si="16"/>
        <v>367681.5</v>
      </c>
      <c r="S90" s="41"/>
    </row>
    <row r="91" spans="1:19" x14ac:dyDescent="0.25">
      <c r="A91" s="71" t="str">
        <f>VERILER!A314</f>
        <v>27.08.2018</v>
      </c>
      <c r="B91" s="21">
        <f>VERILER!B314</f>
        <v>7.9377000000000004</v>
      </c>
      <c r="C91" s="5">
        <f t="shared" si="18"/>
        <v>4.2239235613302971E-2</v>
      </c>
      <c r="D91" s="5">
        <f>$B$252*EXP(C91)</f>
        <v>7.8919059781323107</v>
      </c>
      <c r="E91" s="21">
        <f>VERILER!C314</f>
        <v>6.1901000000000002</v>
      </c>
      <c r="F91" s="5">
        <f t="shared" si="10"/>
        <v>3.2125541586901729E-2</v>
      </c>
      <c r="G91" s="5">
        <f>$E$252*EXP(F91)</f>
        <v>5.9740702188709456</v>
      </c>
      <c r="H91" s="21">
        <f>VERILER!D314</f>
        <v>7.1875</v>
      </c>
      <c r="I91" s="5">
        <f t="shared" si="17"/>
        <v>5.1502011819692363E-2</v>
      </c>
      <c r="J91" s="5">
        <f>$H$252*EXP(I91)</f>
        <v>6.8908065024096565</v>
      </c>
      <c r="K91" s="23">
        <f>VERILER!E314</f>
        <v>5.5574999999999999E-2</v>
      </c>
      <c r="L91" s="5">
        <f t="shared" si="11"/>
        <v>2.7694414437473395E-2</v>
      </c>
      <c r="M91" s="5">
        <f>$K$252*EXP(L91)</f>
        <v>5.3005824407569783E-2</v>
      </c>
      <c r="N91" s="41">
        <f t="shared" si="12"/>
        <v>390144.06937374081</v>
      </c>
      <c r="O91" s="41">
        <f t="shared" si="13"/>
        <v>271765.47970175609</v>
      </c>
      <c r="P91" s="41">
        <f t="shared" si="14"/>
        <v>330403.3671850313</v>
      </c>
      <c r="Q91" s="41">
        <f t="shared" si="15"/>
        <v>183419.87430145111</v>
      </c>
      <c r="R91" s="41">
        <f t="shared" si="16"/>
        <v>384843.48693298385</v>
      </c>
      <c r="S91" s="41"/>
    </row>
    <row r="92" spans="1:19" x14ac:dyDescent="0.25">
      <c r="A92" s="71" t="str">
        <f>VERILER!A315</f>
        <v>28.08.2018</v>
      </c>
      <c r="B92" s="21">
        <f>VERILER!B315</f>
        <v>8.0079999999999991</v>
      </c>
      <c r="C92" s="5">
        <f t="shared" si="18"/>
        <v>8.8174812611507766E-3</v>
      </c>
      <c r="D92" s="5">
        <f>$B$252*EXP(C92)</f>
        <v>7.6325036219559808</v>
      </c>
      <c r="E92" s="21">
        <f>VERILER!C315</f>
        <v>6.2186000000000003</v>
      </c>
      <c r="F92" s="5">
        <f t="shared" si="10"/>
        <v>4.5935593759786437E-3</v>
      </c>
      <c r="G92" s="5">
        <f>$E$252*EXP(F92)</f>
        <v>5.8118357894056638</v>
      </c>
      <c r="H92" s="21">
        <f>VERILER!D315</f>
        <v>7.2744</v>
      </c>
      <c r="I92" s="5">
        <f t="shared" si="17"/>
        <v>1.201792930609725E-2</v>
      </c>
      <c r="J92" s="5">
        <f>$H$252*EXP(I92)</f>
        <v>6.6240306866086964</v>
      </c>
      <c r="K92" s="23">
        <f>VERILER!E315</f>
        <v>5.5842000000000003E-2</v>
      </c>
      <c r="L92" s="5">
        <f t="shared" si="11"/>
        <v>4.7928145813682715E-3</v>
      </c>
      <c r="M92" s="5">
        <f>$K$252*EXP(L92)</f>
        <v>5.1805701052631582E-2</v>
      </c>
      <c r="N92" s="41">
        <f t="shared" si="12"/>
        <v>376507.40292692039</v>
      </c>
      <c r="O92" s="41">
        <f t="shared" si="13"/>
        <v>262019.84859758068</v>
      </c>
      <c r="P92" s="41">
        <f t="shared" si="14"/>
        <v>318389.04503286374</v>
      </c>
      <c r="Q92" s="41">
        <f t="shared" si="15"/>
        <v>177786.48232865951</v>
      </c>
      <c r="R92" s="41">
        <f t="shared" si="16"/>
        <v>371326.83282165724</v>
      </c>
      <c r="S92" s="41"/>
    </row>
    <row r="93" spans="1:19" x14ac:dyDescent="0.25">
      <c r="A93" s="71" t="str">
        <f>VERILER!A316</f>
        <v>29.08.2018</v>
      </c>
      <c r="B93" s="21">
        <f>VERILER!B316</f>
        <v>8.2340999999999998</v>
      </c>
      <c r="C93" s="5">
        <f t="shared" si="18"/>
        <v>2.7843026026652496E-2</v>
      </c>
      <c r="D93" s="5">
        <f>$B$252*EXP(C93)</f>
        <v>7.7791063374125882</v>
      </c>
      <c r="E93" s="21">
        <f>VERILER!C316</f>
        <v>6.4062999999999999</v>
      </c>
      <c r="F93" s="5">
        <f t="shared" ref="F93:F156" si="19">LN(E93/E92)</f>
        <v>2.9737080155428169E-2</v>
      </c>
      <c r="G93" s="5">
        <f>$E$252*EXP(F93)</f>
        <v>5.959818409288264</v>
      </c>
      <c r="H93" s="21">
        <f>VERILER!D316</f>
        <v>7.4734999999999996</v>
      </c>
      <c r="I93" s="5">
        <f t="shared" ref="I93:I156" si="20">LN(H93/H92)</f>
        <v>2.7002094814166044E-2</v>
      </c>
      <c r="J93" s="5">
        <f>$H$252*EXP(I93)</f>
        <v>6.7240336178928839</v>
      </c>
      <c r="K93" s="23">
        <f>VERILER!E316</f>
        <v>5.7460999999999998E-2</v>
      </c>
      <c r="L93" s="5">
        <f t="shared" ref="L93:L156" si="21">LN(K93/K92)</f>
        <v>2.858018237914595E-2</v>
      </c>
      <c r="M93" s="5">
        <f>$K$252*EXP(L93)</f>
        <v>5.3052796067476087E-2</v>
      </c>
      <c r="N93" s="41">
        <f t="shared" ref="N93:N156" si="22">D93*$V$11+G93*$W$11+J93*$X$11+M93*$Y$11</f>
        <v>383311.06729760562</v>
      </c>
      <c r="O93" s="41">
        <f t="shared" ref="O93:O156" si="23">G93*$W$11+J93*$X$11+M93*$Y$11</f>
        <v>266624.47223641677</v>
      </c>
      <c r="P93" s="41">
        <f t="shared" ref="P93:P156" si="24">D93*$V$11+J93*$X$11+M93*$Y$11</f>
        <v>323712.88320472295</v>
      </c>
      <c r="Q93" s="41">
        <f t="shared" ref="Q93:Q156" si="25">D93*$V$11+G93*$W$11+M93*$Y$11</f>
        <v>181590.05876081908</v>
      </c>
      <c r="R93" s="41">
        <f t="shared" ref="R93:R156" si="26">D93*$V$11+G93*$W$11+J93*$X$11</f>
        <v>378005.78769085801</v>
      </c>
      <c r="S93" s="41"/>
    </row>
    <row r="94" spans="1:19" x14ac:dyDescent="0.25">
      <c r="A94" s="71" t="str">
        <f>VERILER!A317</f>
        <v>31.08.2018</v>
      </c>
      <c r="B94" s="21">
        <f>VERILER!B317</f>
        <v>8.5061999999999998</v>
      </c>
      <c r="C94" s="5">
        <f t="shared" si="18"/>
        <v>3.2511241329931939E-2</v>
      </c>
      <c r="D94" s="5">
        <f>$B$252*EXP(C94)</f>
        <v>7.8155057747659127</v>
      </c>
      <c r="E94" s="21">
        <f>VERILER!C317</f>
        <v>6.5498000000000003</v>
      </c>
      <c r="F94" s="5">
        <f t="shared" si="19"/>
        <v>2.2152633643560262E-2</v>
      </c>
      <c r="G94" s="5">
        <f>$E$252*EXP(F94)</f>
        <v>5.9147874685856108</v>
      </c>
      <c r="H94" s="21">
        <f>VERILER!D317</f>
        <v>7.6428000000000003</v>
      </c>
      <c r="I94" s="5">
        <f t="shared" si="20"/>
        <v>2.2400597939451337E-2</v>
      </c>
      <c r="J94" s="5">
        <f>$H$252*EXP(I94)</f>
        <v>6.6931640757342619</v>
      </c>
      <c r="K94" s="23">
        <f>VERILER!E317</f>
        <v>5.8958999999999998E-2</v>
      </c>
      <c r="L94" s="5">
        <f t="shared" si="21"/>
        <v>2.5735830275184297E-2</v>
      </c>
      <c r="M94" s="5">
        <f>$K$252*EXP(L94)</f>
        <v>5.2902109639581633E-2</v>
      </c>
      <c r="N94" s="41">
        <f t="shared" si="22"/>
        <v>382465.59454333084</v>
      </c>
      <c r="O94" s="41">
        <f t="shared" si="23"/>
        <v>265233.0079218421</v>
      </c>
      <c r="P94" s="41">
        <f t="shared" si="24"/>
        <v>323317.71985747473</v>
      </c>
      <c r="Q94" s="41">
        <f t="shared" si="25"/>
        <v>181670.67227130296</v>
      </c>
      <c r="R94" s="41">
        <f t="shared" si="26"/>
        <v>377175.38357937266</v>
      </c>
      <c r="S94" s="41"/>
    </row>
    <row r="95" spans="1:19" x14ac:dyDescent="0.25">
      <c r="A95" s="71" t="str">
        <f>VERILER!A318</f>
        <v>03.09.2018</v>
      </c>
      <c r="B95" s="21">
        <f>VERILER!B318</f>
        <v>8.5226000000000006</v>
      </c>
      <c r="C95" s="5">
        <f t="shared" si="18"/>
        <v>1.9261492378092159E-3</v>
      </c>
      <c r="D95" s="5">
        <f>$B$252*EXP(C95)</f>
        <v>7.5800863252686277</v>
      </c>
      <c r="E95" s="21">
        <f>VERILER!C318</f>
        <v>6.6212999999999997</v>
      </c>
      <c r="F95" s="5">
        <f t="shared" si="19"/>
        <v>1.0857210462468346E-2</v>
      </c>
      <c r="G95" s="5">
        <f>$E$252*EXP(F95)</f>
        <v>5.8483533481938377</v>
      </c>
      <c r="H95" s="21">
        <f>VERILER!D318</f>
        <v>7.6867999999999999</v>
      </c>
      <c r="I95" s="5">
        <f t="shared" si="20"/>
        <v>5.7405438929516751E-3</v>
      </c>
      <c r="J95" s="5">
        <f>$H$252*EXP(I95)</f>
        <v>6.5825793321819237</v>
      </c>
      <c r="K95" s="23">
        <f>VERILER!E318</f>
        <v>5.9496E-2</v>
      </c>
      <c r="L95" s="5">
        <f t="shared" si="21"/>
        <v>9.0667963150403916E-3</v>
      </c>
      <c r="M95" s="5">
        <f>$K$252*EXP(L95)</f>
        <v>5.2027591512746142E-2</v>
      </c>
      <c r="N95" s="41">
        <f t="shared" si="22"/>
        <v>374864.96747770015</v>
      </c>
      <c r="O95" s="41">
        <f t="shared" si="23"/>
        <v>261163.6725986707</v>
      </c>
      <c r="P95" s="41">
        <f t="shared" si="24"/>
        <v>316381.43399576173</v>
      </c>
      <c r="Q95" s="41">
        <f t="shared" si="25"/>
        <v>177387.5875122424</v>
      </c>
      <c r="R95" s="41">
        <f t="shared" si="26"/>
        <v>369662.20832642552</v>
      </c>
      <c r="S95" s="41"/>
    </row>
    <row r="96" spans="1:19" x14ac:dyDescent="0.25">
      <c r="A96" s="71" t="str">
        <f>VERILER!A319</f>
        <v>04.09.2018</v>
      </c>
      <c r="B96" s="21">
        <f>VERILER!B319</f>
        <v>8.5562000000000005</v>
      </c>
      <c r="C96" s="5">
        <f t="shared" si="18"/>
        <v>3.9347077487151549E-3</v>
      </c>
      <c r="D96" s="5">
        <f>$B$252*EXP(C96)</f>
        <v>7.5953266726116437</v>
      </c>
      <c r="E96" s="21">
        <f>VERILER!C319</f>
        <v>6.6797000000000004</v>
      </c>
      <c r="F96" s="5">
        <f t="shared" si="19"/>
        <v>8.7813510681203546E-3</v>
      </c>
      <c r="G96" s="5">
        <f>$E$252*EXP(F96)</f>
        <v>5.8362255810792449</v>
      </c>
      <c r="H96" s="21">
        <f>VERILER!D319</f>
        <v>7.7252000000000001</v>
      </c>
      <c r="I96" s="5">
        <f t="shared" si="20"/>
        <v>4.9831403401723925E-3</v>
      </c>
      <c r="J96" s="5">
        <f>$H$252*EXP(I96)</f>
        <v>6.577595550814384</v>
      </c>
      <c r="K96" s="23">
        <f>VERILER!E319</f>
        <v>5.9824000000000002E-2</v>
      </c>
      <c r="L96" s="5">
        <f t="shared" si="21"/>
        <v>5.4978348337588519E-3</v>
      </c>
      <c r="M96" s="5">
        <f>$K$252*EXP(L96)</f>
        <v>5.1842237999193221E-2</v>
      </c>
      <c r="N96" s="41">
        <f t="shared" si="22"/>
        <v>374804.24622431787</v>
      </c>
      <c r="O96" s="41">
        <f t="shared" si="23"/>
        <v>260874.34613514328</v>
      </c>
      <c r="P96" s="41">
        <f t="shared" si="24"/>
        <v>316441.99041352543</v>
      </c>
      <c r="Q96" s="41">
        <f t="shared" si="25"/>
        <v>177476.37969988643</v>
      </c>
      <c r="R96" s="41">
        <f t="shared" si="26"/>
        <v>369620.02242439857</v>
      </c>
      <c r="S96" s="41"/>
    </row>
    <row r="97" spans="1:19" x14ac:dyDescent="0.25">
      <c r="A97" s="71" t="str">
        <f>VERILER!A320</f>
        <v>05.09.2018</v>
      </c>
      <c r="B97" s="21">
        <f>VERILER!B320</f>
        <v>8.5518000000000001</v>
      </c>
      <c r="C97" s="5">
        <f t="shared" si="18"/>
        <v>-5.143792491250495E-4</v>
      </c>
      <c r="D97" s="5">
        <f>$B$252*EXP(C97)</f>
        <v>7.5616094644818954</v>
      </c>
      <c r="E97" s="21">
        <f>VERILER!C320</f>
        <v>6.6824000000000003</v>
      </c>
      <c r="F97" s="5">
        <f t="shared" si="19"/>
        <v>4.0412809913804127E-4</v>
      </c>
      <c r="G97" s="5">
        <f>$E$252*EXP(F97)</f>
        <v>5.7875384343608234</v>
      </c>
      <c r="H97" s="21">
        <f>VERILER!D320</f>
        <v>7.7336</v>
      </c>
      <c r="I97" s="5">
        <f t="shared" si="20"/>
        <v>1.0867597519512602E-3</v>
      </c>
      <c r="J97" s="5">
        <f>$H$252*EXP(I97)</f>
        <v>6.5520166002174696</v>
      </c>
      <c r="K97" s="23">
        <f>VERILER!E320</f>
        <v>5.9771999999999999E-2</v>
      </c>
      <c r="L97" s="5">
        <f t="shared" si="21"/>
        <v>-8.6959435561127058E-4</v>
      </c>
      <c r="M97" s="5">
        <f>$K$252*EXP(L97)</f>
        <v>5.1513184942497993E-2</v>
      </c>
      <c r="N97" s="41">
        <f t="shared" si="22"/>
        <v>373011.34281161049</v>
      </c>
      <c r="O97" s="41">
        <f t="shared" si="23"/>
        <v>259587.20084438211</v>
      </c>
      <c r="P97" s="41">
        <f t="shared" si="24"/>
        <v>315135.95846800227</v>
      </c>
      <c r="Q97" s="41">
        <f t="shared" si="25"/>
        <v>176450.84480508647</v>
      </c>
      <c r="R97" s="41">
        <f t="shared" si="26"/>
        <v>367860.02431736072</v>
      </c>
      <c r="S97" s="41"/>
    </row>
    <row r="98" spans="1:19" x14ac:dyDescent="0.25">
      <c r="A98" s="71" t="str">
        <f>VERILER!A321</f>
        <v>06.09.2018</v>
      </c>
      <c r="B98" s="21">
        <f>VERILER!B321</f>
        <v>8.4999000000000002</v>
      </c>
      <c r="C98" s="5">
        <f t="shared" si="18"/>
        <v>-6.0873883857195318E-3</v>
      </c>
      <c r="D98" s="5">
        <f>$B$252*EXP(C98)</f>
        <v>7.5195857538763775</v>
      </c>
      <c r="E98" s="21">
        <f>VERILER!C321</f>
        <v>6.5862999999999996</v>
      </c>
      <c r="F98" s="5">
        <f t="shared" si="19"/>
        <v>-1.4485470373663423E-2</v>
      </c>
      <c r="G98" s="5">
        <f>$E$252*EXP(F98)</f>
        <v>5.7020026876571279</v>
      </c>
      <c r="H98" s="21">
        <f>VERILER!D321</f>
        <v>7.6573000000000002</v>
      </c>
      <c r="I98" s="5">
        <f t="shared" si="20"/>
        <v>-9.9150309693372459E-3</v>
      </c>
      <c r="J98" s="5">
        <f>$H$252*EXP(I98)</f>
        <v>6.480327760680666</v>
      </c>
      <c r="K98" s="23">
        <f>VERILER!E321</f>
        <v>5.9020999999999997E-2</v>
      </c>
      <c r="L98" s="5">
        <f t="shared" si="21"/>
        <v>-1.2644011098877401E-2</v>
      </c>
      <c r="M98" s="5">
        <f>$K$252*EXP(L98)</f>
        <v>5.0910204075486847E-2</v>
      </c>
      <c r="N98" s="41">
        <f t="shared" si="22"/>
        <v>369314.66641268559</v>
      </c>
      <c r="O98" s="41">
        <f t="shared" si="23"/>
        <v>256520.88010453997</v>
      </c>
      <c r="P98" s="41">
        <f t="shared" si="24"/>
        <v>312294.63953611435</v>
      </c>
      <c r="Q98" s="41">
        <f t="shared" si="25"/>
        <v>174904.83359226564</v>
      </c>
      <c r="R98" s="41">
        <f t="shared" si="26"/>
        <v>364223.64600513689</v>
      </c>
      <c r="S98" s="41"/>
    </row>
    <row r="99" spans="1:19" x14ac:dyDescent="0.25">
      <c r="A99" s="71" t="str">
        <f>VERILER!A322</f>
        <v>07.09.2018</v>
      </c>
      <c r="B99" s="21">
        <f>VERILER!B322</f>
        <v>8.3732000000000006</v>
      </c>
      <c r="C99" s="5">
        <f t="shared" si="18"/>
        <v>-1.5018269482955801E-2</v>
      </c>
      <c r="D99" s="5">
        <f>$B$252*EXP(C99)</f>
        <v>7.4527282203320038</v>
      </c>
      <c r="E99" s="21">
        <f>VERILER!C322</f>
        <v>6.4690000000000003</v>
      </c>
      <c r="F99" s="5">
        <f t="shared" si="19"/>
        <v>-1.7970197024047698E-2</v>
      </c>
      <c r="G99" s="5">
        <f>$E$252*EXP(F99)</f>
        <v>5.6821673473725767</v>
      </c>
      <c r="H99" s="21">
        <f>VERILER!D322</f>
        <v>7.5259</v>
      </c>
      <c r="I99" s="5">
        <f t="shared" si="20"/>
        <v>-1.7309036386747082E-2</v>
      </c>
      <c r="J99" s="5">
        <f>$H$252*EXP(I99)</f>
        <v>6.4325888903399369</v>
      </c>
      <c r="K99" s="23">
        <f>VERILER!E322</f>
        <v>5.8271000000000003E-2</v>
      </c>
      <c r="L99" s="5">
        <f t="shared" si="21"/>
        <v>-1.2788770282925816E-2</v>
      </c>
      <c r="M99" s="5">
        <f>$K$252*EXP(L99)</f>
        <v>5.0902834889276702E-2</v>
      </c>
      <c r="N99" s="41">
        <f t="shared" si="22"/>
        <v>366680.54697783157</v>
      </c>
      <c r="O99" s="41">
        <f t="shared" si="23"/>
        <v>254889.62367285154</v>
      </c>
      <c r="P99" s="41">
        <f t="shared" si="24"/>
        <v>309858.87350410578</v>
      </c>
      <c r="Q99" s="41">
        <f t="shared" si="25"/>
        <v>173702.8802676335</v>
      </c>
      <c r="R99" s="41">
        <f t="shared" si="26"/>
        <v>361590.26348890393</v>
      </c>
      <c r="S99" s="41"/>
    </row>
    <row r="100" spans="1:19" x14ac:dyDescent="0.25">
      <c r="A100" s="71" t="str">
        <f>VERILER!A323</f>
        <v>10.09.2018</v>
      </c>
      <c r="B100" s="21">
        <f>VERILER!B323</f>
        <v>8.3316999999999997</v>
      </c>
      <c r="C100" s="5">
        <f t="shared" si="18"/>
        <v>-4.9686122486471496E-3</v>
      </c>
      <c r="D100" s="5">
        <f>$B$252*EXP(C100)</f>
        <v>7.5280031947164758</v>
      </c>
      <c r="E100" s="21">
        <f>VERILER!C323</f>
        <v>6.4532999999999996</v>
      </c>
      <c r="F100" s="5">
        <f t="shared" si="19"/>
        <v>-2.4299091841235602E-3</v>
      </c>
      <c r="G100" s="5">
        <f>$E$252*EXP(F100)</f>
        <v>5.771159554799814</v>
      </c>
      <c r="H100" s="21">
        <f>VERILER!D323</f>
        <v>7.4634999999999998</v>
      </c>
      <c r="I100" s="5">
        <f t="shared" si="20"/>
        <v>-8.3259317210171106E-3</v>
      </c>
      <c r="J100" s="5">
        <f>$H$252*EXP(I100)</f>
        <v>6.4906338311696938</v>
      </c>
      <c r="K100" s="23">
        <f>VERILER!E323</f>
        <v>5.7966999999999998E-2</v>
      </c>
      <c r="L100" s="5">
        <f t="shared" si="21"/>
        <v>-5.2306593904671789E-3</v>
      </c>
      <c r="M100" s="5">
        <f>$K$252*EXP(L100)</f>
        <v>5.1289021743234194E-2</v>
      </c>
      <c r="N100" s="41">
        <f t="shared" si="22"/>
        <v>370479.56057815952</v>
      </c>
      <c r="O100" s="41">
        <f t="shared" si="23"/>
        <v>257559.51265741239</v>
      </c>
      <c r="P100" s="41">
        <f t="shared" si="24"/>
        <v>312767.96503016143</v>
      </c>
      <c r="Q100" s="41">
        <f t="shared" si="25"/>
        <v>175760.5456430687</v>
      </c>
      <c r="R100" s="41">
        <f t="shared" si="26"/>
        <v>365350.65840383607</v>
      </c>
      <c r="S100" s="41"/>
    </row>
    <row r="101" spans="1:19" x14ac:dyDescent="0.25">
      <c r="A101" s="71">
        <f>VERILER!A324</f>
        <v>43354</v>
      </c>
      <c r="B101" s="21">
        <f>VERILER!B324</f>
        <v>8.3996999999999993</v>
      </c>
      <c r="C101" s="5">
        <f t="shared" ref="C101:C164" si="27">LN(B101/B100)</f>
        <v>8.1284739362025259E-3</v>
      </c>
      <c r="D101" s="5">
        <f>$B$252*EXP(C101)</f>
        <v>7.6272465823301365</v>
      </c>
      <c r="E101" s="21">
        <f>VERILER!C324</f>
        <v>6.4538000000000002</v>
      </c>
      <c r="F101" s="5">
        <f t="shared" si="19"/>
        <v>7.7476737648418748E-5</v>
      </c>
      <c r="G101" s="5">
        <f>$E$252*EXP(F101)</f>
        <v>5.7856482357863426</v>
      </c>
      <c r="H101" s="21">
        <f>VERILER!D324</f>
        <v>7.4898999999999996</v>
      </c>
      <c r="I101" s="5">
        <f t="shared" si="20"/>
        <v>3.5309732139971323E-3</v>
      </c>
      <c r="J101" s="5">
        <f>$H$252*EXP(I101)</f>
        <v>6.5680507148120855</v>
      </c>
      <c r="K101" s="23">
        <f>VERILER!E324</f>
        <v>5.7778000000000003E-2</v>
      </c>
      <c r="L101" s="5">
        <f t="shared" si="21"/>
        <v>-3.2658027211728319E-3</v>
      </c>
      <c r="M101" s="5">
        <f>$K$252*EXP(L101)</f>
        <v>5.1389896389324966E-2</v>
      </c>
      <c r="N101" s="41">
        <f t="shared" si="22"/>
        <v>374445.69217611058</v>
      </c>
      <c r="O101" s="41">
        <f t="shared" si="23"/>
        <v>260036.99344115847</v>
      </c>
      <c r="P101" s="41">
        <f t="shared" si="24"/>
        <v>316589.20981824712</v>
      </c>
      <c r="Q101" s="41">
        <f t="shared" si="25"/>
        <v>177404.17073174796</v>
      </c>
      <c r="R101" s="41">
        <f t="shared" si="26"/>
        <v>369306.70253717806</v>
      </c>
      <c r="S101" s="41"/>
    </row>
    <row r="102" spans="1:19" x14ac:dyDescent="0.25">
      <c r="A102" s="71">
        <f>VERILER!A325</f>
        <v>43355</v>
      </c>
      <c r="B102" s="21">
        <f>VERILER!B325</f>
        <v>8.3064999999999998</v>
      </c>
      <c r="C102" s="5">
        <f t="shared" si="27"/>
        <v>-1.115765008138696E-2</v>
      </c>
      <c r="D102" s="5">
        <f>$B$252*EXP(C102)</f>
        <v>7.4815559781896974</v>
      </c>
      <c r="E102" s="21">
        <f>VERILER!C325</f>
        <v>6.3944999999999999</v>
      </c>
      <c r="F102" s="5">
        <f t="shared" si="19"/>
        <v>-9.2308587241356072E-3</v>
      </c>
      <c r="G102" s="5">
        <f>$E$252*EXP(F102)</f>
        <v>5.732043354302891</v>
      </c>
      <c r="H102" s="21">
        <f>VERILER!D325</f>
        <v>7.4085000000000001</v>
      </c>
      <c r="I102" s="5">
        <f t="shared" si="20"/>
        <v>-1.092745663850217E-2</v>
      </c>
      <c r="J102" s="5">
        <f>$H$252*EXP(I102)</f>
        <v>6.4737702305771778</v>
      </c>
      <c r="K102" s="23">
        <f>VERILER!E325</f>
        <v>5.7216000000000003E-2</v>
      </c>
      <c r="L102" s="5">
        <f t="shared" si="21"/>
        <v>-9.7745008346544291E-3</v>
      </c>
      <c r="M102" s="5">
        <f>$K$252*EXP(L102)</f>
        <v>5.1056501228841429E-2</v>
      </c>
      <c r="N102" s="41">
        <f t="shared" si="22"/>
        <v>368862.53025607386</v>
      </c>
      <c r="O102" s="41">
        <f t="shared" si="23"/>
        <v>256639.1905832284</v>
      </c>
      <c r="P102" s="41">
        <f t="shared" si="24"/>
        <v>311542.09671304497</v>
      </c>
      <c r="Q102" s="41">
        <f t="shared" si="25"/>
        <v>174649.42333875853</v>
      </c>
      <c r="R102" s="41">
        <f t="shared" si="26"/>
        <v>363756.88013318973</v>
      </c>
      <c r="S102" s="41"/>
    </row>
    <row r="103" spans="1:19" x14ac:dyDescent="0.25">
      <c r="A103" s="71">
        <f>VERILER!A326</f>
        <v>43356</v>
      </c>
      <c r="B103" s="21">
        <f>VERILER!B326</f>
        <v>8.2791999999999994</v>
      </c>
      <c r="C103" s="5">
        <f t="shared" si="27"/>
        <v>-3.2919954725701751E-3</v>
      </c>
      <c r="D103" s="5">
        <f>$B$252*EXP(C103)</f>
        <v>7.5406353578522847</v>
      </c>
      <c r="E103" s="21">
        <f>VERILER!C326</f>
        <v>6.3566000000000003</v>
      </c>
      <c r="F103" s="5">
        <f t="shared" si="19"/>
        <v>-5.9446026789952188E-3</v>
      </c>
      <c r="G103" s="5">
        <f>$E$252*EXP(F103)</f>
        <v>5.7509113019000706</v>
      </c>
      <c r="H103" s="21">
        <f>VERILER!D326</f>
        <v>7.3855000000000004</v>
      </c>
      <c r="I103" s="5">
        <f t="shared" si="20"/>
        <v>-3.1093711681347345E-3</v>
      </c>
      <c r="J103" s="5">
        <f>$H$252*EXP(I103)</f>
        <v>6.5245810825403252</v>
      </c>
      <c r="K103" s="23">
        <f>VERILER!E326</f>
        <v>5.6876999999999997E-2</v>
      </c>
      <c r="L103" s="5">
        <f t="shared" si="21"/>
        <v>-5.9425380630380564E-3</v>
      </c>
      <c r="M103" s="5">
        <f>$K$252*EXP(L103)</f>
        <v>5.1252523175335567E-2</v>
      </c>
      <c r="N103" s="41">
        <f t="shared" si="22"/>
        <v>371481.3281805283</v>
      </c>
      <c r="O103" s="41">
        <f t="shared" si="23"/>
        <v>258371.79781274404</v>
      </c>
      <c r="P103" s="41">
        <f t="shared" si="24"/>
        <v>313972.21516152757</v>
      </c>
      <c r="Q103" s="41">
        <f t="shared" si="25"/>
        <v>175743.89570431854</v>
      </c>
      <c r="R103" s="41">
        <f t="shared" si="26"/>
        <v>366356.07586299477</v>
      </c>
      <c r="S103" s="41"/>
    </row>
    <row r="104" spans="1:19" x14ac:dyDescent="0.25">
      <c r="A104" s="71">
        <f>VERILER!A327</f>
        <v>43357</v>
      </c>
      <c r="B104" s="21">
        <f>VERILER!B327</f>
        <v>7.9442000000000004</v>
      </c>
      <c r="C104" s="5">
        <f t="shared" si="27"/>
        <v>-4.1304242712235234E-2</v>
      </c>
      <c r="D104" s="5">
        <f>$B$252*EXP(C104)</f>
        <v>7.2593783336554267</v>
      </c>
      <c r="E104" s="21">
        <f>VERILER!C327</f>
        <v>6.0659000000000001</v>
      </c>
      <c r="F104" s="5">
        <f t="shared" si="19"/>
        <v>-4.6810719409795642E-2</v>
      </c>
      <c r="G104" s="5">
        <f>$E$252*EXP(F104)</f>
        <v>5.5206312619954057</v>
      </c>
      <c r="H104" s="21">
        <f>VERILER!D327</f>
        <v>7.0987999999999998</v>
      </c>
      <c r="I104" s="5">
        <f t="shared" si="20"/>
        <v>-3.9592862820244719E-2</v>
      </c>
      <c r="J104" s="5">
        <f>$H$252*EXP(I104)</f>
        <v>6.2908315103919836</v>
      </c>
      <c r="K104" s="23">
        <f>VERILER!E327</f>
        <v>5.4107000000000002E-2</v>
      </c>
      <c r="L104" s="5">
        <f t="shared" si="21"/>
        <v>-4.9927473987257165E-2</v>
      </c>
      <c r="M104" s="5">
        <f>$K$252*EXP(L104)</f>
        <v>4.9047043725934922E-2</v>
      </c>
      <c r="N104" s="41">
        <f t="shared" si="22"/>
        <v>357726.63730913849</v>
      </c>
      <c r="O104" s="41">
        <f t="shared" si="23"/>
        <v>248835.96230430706</v>
      </c>
      <c r="P104" s="41">
        <f t="shared" si="24"/>
        <v>302520.32468918437</v>
      </c>
      <c r="Q104" s="41">
        <f t="shared" si="25"/>
        <v>169001.69199737895</v>
      </c>
      <c r="R104" s="41">
        <f t="shared" si="26"/>
        <v>352821.932936545</v>
      </c>
      <c r="S104" s="41"/>
    </row>
    <row r="105" spans="1:19" x14ac:dyDescent="0.25">
      <c r="A105" s="71">
        <f>VERILER!A328</f>
        <v>43360</v>
      </c>
      <c r="B105" s="21">
        <f>VERILER!B328</f>
        <v>8.1875</v>
      </c>
      <c r="C105" s="5">
        <f t="shared" si="27"/>
        <v>3.0166498301779438E-2</v>
      </c>
      <c r="D105" s="5">
        <f>$B$252*EXP(C105)</f>
        <v>7.7972018894287656</v>
      </c>
      <c r="E105" s="21">
        <f>VERILER!C328</f>
        <v>6.2607999999999997</v>
      </c>
      <c r="F105" s="5">
        <f t="shared" si="19"/>
        <v>3.162504867156414E-2</v>
      </c>
      <c r="G105" s="5">
        <f>$E$252*EXP(F105)</f>
        <v>5.9710809871577171</v>
      </c>
      <c r="H105" s="21">
        <f>VERILER!D328</f>
        <v>7.2946</v>
      </c>
      <c r="I105" s="5">
        <f t="shared" si="20"/>
        <v>2.7208592716378089E-2</v>
      </c>
      <c r="J105" s="5">
        <f>$H$252*EXP(I105)</f>
        <v>6.7254222601002995</v>
      </c>
      <c r="K105" s="23">
        <f>VERILER!E328</f>
        <v>5.5774999999999998E-2</v>
      </c>
      <c r="L105" s="5">
        <f t="shared" si="21"/>
        <v>3.0362172817842377E-2</v>
      </c>
      <c r="M105" s="5">
        <f>$K$252*EXP(L105)</f>
        <v>5.3147419927181319E-2</v>
      </c>
      <c r="N105" s="41">
        <f t="shared" si="22"/>
        <v>383746.24800873577</v>
      </c>
      <c r="O105" s="41">
        <f t="shared" si="23"/>
        <v>266788.21966730425</v>
      </c>
      <c r="P105" s="41">
        <f t="shared" si="24"/>
        <v>324035.43813715858</v>
      </c>
      <c r="Q105" s="41">
        <f t="shared" si="25"/>
        <v>181983.58020572679</v>
      </c>
      <c r="R105" s="41">
        <f t="shared" si="26"/>
        <v>378431.50601601764</v>
      </c>
      <c r="S105" s="41"/>
    </row>
    <row r="106" spans="1:19" x14ac:dyDescent="0.25">
      <c r="A106" s="71">
        <f>VERILER!A329</f>
        <v>43361</v>
      </c>
      <c r="B106" s="21">
        <f>VERILER!B329</f>
        <v>8.3474000000000004</v>
      </c>
      <c r="C106" s="5">
        <f t="shared" si="27"/>
        <v>1.9341512167924797E-2</v>
      </c>
      <c r="D106" s="5">
        <f>$B$252*EXP(C106)</f>
        <v>7.7132524824427486</v>
      </c>
      <c r="E106" s="21">
        <f>VERILER!C329</f>
        <v>6.3635000000000002</v>
      </c>
      <c r="F106" s="5">
        <f t="shared" si="19"/>
        <v>1.6270567975953835E-2</v>
      </c>
      <c r="G106" s="5">
        <f>$E$252*EXP(F106)</f>
        <v>5.8800984219269106</v>
      </c>
      <c r="H106" s="21">
        <f>VERILER!D329</f>
        <v>7.4386999999999999</v>
      </c>
      <c r="I106" s="5">
        <f t="shared" si="20"/>
        <v>1.9561754000282434E-2</v>
      </c>
      <c r="J106" s="5">
        <f>$H$252*EXP(I106)</f>
        <v>6.6741901721821622</v>
      </c>
      <c r="K106" s="23">
        <f>VERILER!E329</f>
        <v>5.6647000000000003E-2</v>
      </c>
      <c r="L106" s="5">
        <f t="shared" si="21"/>
        <v>1.5513289001175032E-2</v>
      </c>
      <c r="M106" s="5">
        <f>$K$252*EXP(L106)</f>
        <v>5.2364070389959667E-2</v>
      </c>
      <c r="N106" s="41">
        <f t="shared" si="22"/>
        <v>379961.88366037118</v>
      </c>
      <c r="O106" s="41">
        <f t="shared" si="23"/>
        <v>264263.0964237299</v>
      </c>
      <c r="P106" s="41">
        <f t="shared" si="24"/>
        <v>321160.89944110205</v>
      </c>
      <c r="Q106" s="41">
        <f t="shared" si="25"/>
        <v>179736.17849490631</v>
      </c>
      <c r="R106" s="41">
        <f t="shared" si="26"/>
        <v>374725.47662137519</v>
      </c>
      <c r="S106" s="41"/>
    </row>
    <row r="107" spans="1:19" x14ac:dyDescent="0.25">
      <c r="A107" s="71">
        <f>VERILER!A330</f>
        <v>43362</v>
      </c>
      <c r="B107" s="21">
        <f>VERILER!B330</f>
        <v>8.2946000000000009</v>
      </c>
      <c r="C107" s="5">
        <f t="shared" si="27"/>
        <v>-6.345412469970166E-3</v>
      </c>
      <c r="D107" s="5">
        <f>$B$252*EXP(C107)</f>
        <v>7.5176457699403416</v>
      </c>
      <c r="E107" s="21">
        <f>VERILER!C330</f>
        <v>6.3094999999999999</v>
      </c>
      <c r="F107" s="5">
        <f t="shared" si="19"/>
        <v>-8.5221063391365884E-3</v>
      </c>
      <c r="G107" s="5">
        <f>$E$252*EXP(F107)</f>
        <v>5.7361073937298652</v>
      </c>
      <c r="H107" s="21">
        <f>VERILER!D330</f>
        <v>7.3765999999999998</v>
      </c>
      <c r="I107" s="5">
        <f t="shared" si="20"/>
        <v>-8.3832745465715272E-3</v>
      </c>
      <c r="J107" s="5">
        <f>$H$252*EXP(I107)</f>
        <v>6.4902616505572217</v>
      </c>
      <c r="K107" s="23">
        <f>VERILER!E330</f>
        <v>5.6025999999999999E-2</v>
      </c>
      <c r="L107" s="5">
        <f t="shared" si="21"/>
        <v>-1.10231606175995E-2</v>
      </c>
      <c r="M107" s="5">
        <f>$K$252*EXP(L107)</f>
        <v>5.0992788814941653E-2</v>
      </c>
      <c r="N107" s="41">
        <f t="shared" si="22"/>
        <v>369932.88888461457</v>
      </c>
      <c r="O107" s="41">
        <f t="shared" si="23"/>
        <v>257168.20233550944</v>
      </c>
      <c r="P107" s="41">
        <f t="shared" si="24"/>
        <v>312571.81494731596</v>
      </c>
      <c r="Q107" s="41">
        <f t="shared" si="25"/>
        <v>175225.03936789793</v>
      </c>
      <c r="R107" s="41">
        <f t="shared" si="26"/>
        <v>364833.61000312038</v>
      </c>
      <c r="S107" s="41"/>
    </row>
    <row r="108" spans="1:19" x14ac:dyDescent="0.25">
      <c r="A108" s="71">
        <f>VERILER!A331</f>
        <v>43363</v>
      </c>
      <c r="B108" s="21">
        <f>VERILER!B331</f>
        <v>8.2689000000000004</v>
      </c>
      <c r="C108" s="5">
        <f t="shared" si="27"/>
        <v>-3.103211353165426E-3</v>
      </c>
      <c r="D108" s="5">
        <f>$B$252*EXP(C108)</f>
        <v>7.5420590444385498</v>
      </c>
      <c r="E108" s="21">
        <f>VERILER!C331</f>
        <v>6.2717999999999998</v>
      </c>
      <c r="F108" s="5">
        <f t="shared" si="19"/>
        <v>-5.9930393262488156E-3</v>
      </c>
      <c r="G108" s="5">
        <f>$E$252*EXP(F108)</f>
        <v>5.7506327537839761</v>
      </c>
      <c r="H108" s="21">
        <f>VERILER!D331</f>
        <v>7.3437000000000001</v>
      </c>
      <c r="I108" s="5">
        <f t="shared" si="20"/>
        <v>-4.4700250377455696E-3</v>
      </c>
      <c r="J108" s="5">
        <f>$H$252*EXP(I108)</f>
        <v>6.5157094230404251</v>
      </c>
      <c r="K108" s="23">
        <f>VERILER!E331</f>
        <v>5.5760999999999998E-2</v>
      </c>
      <c r="L108" s="5">
        <f t="shared" si="21"/>
        <v>-4.7411684078462277E-3</v>
      </c>
      <c r="M108" s="5">
        <f>$K$252*EXP(L108)</f>
        <v>5.1314133402348909E-2</v>
      </c>
      <c r="N108" s="41">
        <f t="shared" si="22"/>
        <v>371239.90923586569</v>
      </c>
      <c r="O108" s="41">
        <f t="shared" si="23"/>
        <v>258109.02356928741</v>
      </c>
      <c r="P108" s="41">
        <f t="shared" si="24"/>
        <v>313733.58169802593</v>
      </c>
      <c r="Q108" s="41">
        <f t="shared" si="25"/>
        <v>175768.62654465291</v>
      </c>
      <c r="R108" s="41">
        <f t="shared" si="26"/>
        <v>366108.4958956308</v>
      </c>
      <c r="S108" s="41"/>
    </row>
    <row r="109" spans="1:19" x14ac:dyDescent="0.25">
      <c r="A109" s="71">
        <f>VERILER!A332</f>
        <v>43364</v>
      </c>
      <c r="B109" s="21">
        <f>VERILER!B332</f>
        <v>8.2609999999999992</v>
      </c>
      <c r="C109" s="5">
        <f t="shared" si="27"/>
        <v>-9.5584372579126449E-4</v>
      </c>
      <c r="D109" s="5">
        <f>$B$252*EXP(C109)</f>
        <v>7.558272019252863</v>
      </c>
      <c r="E109" s="21">
        <f>VERILER!C332</f>
        <v>6.2671000000000001</v>
      </c>
      <c r="F109" s="5">
        <f t="shared" si="19"/>
        <v>-7.4966707129276171E-4</v>
      </c>
      <c r="G109" s="5">
        <f>$E$252*EXP(F109)</f>
        <v>5.7808646512962785</v>
      </c>
      <c r="H109" s="21">
        <f>VERILER!D332</f>
        <v>7.3794000000000004</v>
      </c>
      <c r="I109" s="5">
        <f t="shared" si="20"/>
        <v>4.8495316836667506E-3</v>
      </c>
      <c r="J109" s="5">
        <f>$H$252*EXP(I109)</f>
        <v>6.5767167858164148</v>
      </c>
      <c r="K109" s="23">
        <f>VERILER!E332</f>
        <v>5.5462999999999998E-2</v>
      </c>
      <c r="L109" s="5">
        <f t="shared" si="21"/>
        <v>-5.3585685296404298E-3</v>
      </c>
      <c r="M109" s="5">
        <f>$K$252*EXP(L109)</f>
        <v>5.1282461828159466E-2</v>
      </c>
      <c r="N109" s="41">
        <f t="shared" si="22"/>
        <v>373612.47655906406</v>
      </c>
      <c r="O109" s="41">
        <f t="shared" si="23"/>
        <v>260238.39627027119</v>
      </c>
      <c r="P109" s="41">
        <f t="shared" si="24"/>
        <v>315803.8300461013</v>
      </c>
      <c r="Q109" s="41">
        <f t="shared" si="25"/>
        <v>176310.97298457168</v>
      </c>
      <c r="R109" s="41">
        <f t="shared" si="26"/>
        <v>368484.23037624813</v>
      </c>
      <c r="S109" s="41"/>
    </row>
    <row r="110" spans="1:19" x14ac:dyDescent="0.25">
      <c r="A110" s="71">
        <f>VERILER!A333</f>
        <v>43367</v>
      </c>
      <c r="B110" s="21">
        <f>VERILER!B333</f>
        <v>8.1564999999999994</v>
      </c>
      <c r="C110" s="5">
        <f t="shared" si="27"/>
        <v>-1.2730490186147947E-2</v>
      </c>
      <c r="D110" s="5">
        <f>$B$252*EXP(C110)</f>
        <v>7.4697979360852198</v>
      </c>
      <c r="E110" s="21">
        <f>VERILER!C333</f>
        <v>6.2286999999999999</v>
      </c>
      <c r="F110" s="5">
        <f t="shared" si="19"/>
        <v>-6.1460844248237547E-3</v>
      </c>
      <c r="G110" s="5">
        <f>$E$252*EXP(F110)</f>
        <v>5.7497527149718364</v>
      </c>
      <c r="H110" s="21">
        <f>VERILER!D333</f>
        <v>7.3234000000000004</v>
      </c>
      <c r="I110" s="5">
        <f t="shared" si="20"/>
        <v>-7.6176334845957745E-3</v>
      </c>
      <c r="J110" s="5">
        <f>$H$252*EXP(I110)</f>
        <v>6.4952327641813703</v>
      </c>
      <c r="K110" s="23">
        <f>VERILER!E333</f>
        <v>5.5178999999999999E-2</v>
      </c>
      <c r="L110" s="5">
        <f t="shared" si="21"/>
        <v>-5.1336856479147928E-3</v>
      </c>
      <c r="M110" s="5">
        <f>$K$252*EXP(L110)</f>
        <v>5.1293995672790874E-2</v>
      </c>
      <c r="N110" s="41">
        <f t="shared" si="22"/>
        <v>369530.87868371687</v>
      </c>
      <c r="O110" s="41">
        <f t="shared" si="23"/>
        <v>257483.90964243858</v>
      </c>
      <c r="P110" s="41">
        <f t="shared" si="24"/>
        <v>312033.3515339985</v>
      </c>
      <c r="Q110" s="41">
        <f t="shared" si="25"/>
        <v>174673.89575827576</v>
      </c>
      <c r="R110" s="41">
        <f t="shared" si="26"/>
        <v>364401.47911643778</v>
      </c>
      <c r="S110" s="41"/>
    </row>
    <row r="111" spans="1:19" x14ac:dyDescent="0.25">
      <c r="A111" s="71">
        <f>VERILER!A334</f>
        <v>43368</v>
      </c>
      <c r="B111" s="21">
        <f>VERILER!B334</f>
        <v>8.0359999999999996</v>
      </c>
      <c r="C111" s="5">
        <f t="shared" si="27"/>
        <v>-1.4883708441532265E-2</v>
      </c>
      <c r="D111" s="5">
        <f>$B$252*EXP(C111)</f>
        <v>7.4537311346778647</v>
      </c>
      <c r="E111" s="21">
        <f>VERILER!C334</f>
        <v>6.1239999999999997</v>
      </c>
      <c r="F111" s="5">
        <f t="shared" si="19"/>
        <v>-1.6952165493025625E-2</v>
      </c>
      <c r="G111" s="5">
        <f>$E$252*EXP(F111)</f>
        <v>5.6879549183617764</v>
      </c>
      <c r="H111" s="21">
        <f>VERILER!D334</f>
        <v>7.2057000000000002</v>
      </c>
      <c r="I111" s="5">
        <f t="shared" si="20"/>
        <v>-1.6202321523775664E-2</v>
      </c>
      <c r="J111" s="5">
        <f>$H$252*EXP(I111)</f>
        <v>6.4397118729005651</v>
      </c>
      <c r="K111" s="23">
        <f>VERILER!E334</f>
        <v>5.4122000000000003E-2</v>
      </c>
      <c r="L111" s="5">
        <f t="shared" si="21"/>
        <v>-1.9341688581995246E-2</v>
      </c>
      <c r="M111" s="5">
        <f>$K$252*EXP(L111)</f>
        <v>5.0570363290382211E-2</v>
      </c>
      <c r="N111" s="41">
        <f t="shared" si="22"/>
        <v>366933.90871984093</v>
      </c>
      <c r="O111" s="41">
        <f t="shared" si="23"/>
        <v>255127.94169967293</v>
      </c>
      <c r="P111" s="41">
        <f t="shared" si="24"/>
        <v>310054.35953622311</v>
      </c>
      <c r="Q111" s="41">
        <f t="shared" si="25"/>
        <v>173742.55253282393</v>
      </c>
      <c r="R111" s="41">
        <f t="shared" si="26"/>
        <v>361876.87239080272</v>
      </c>
      <c r="S111" s="41"/>
    </row>
    <row r="112" spans="1:19" x14ac:dyDescent="0.25">
      <c r="A112" s="71">
        <f>VERILER!A335</f>
        <v>43369</v>
      </c>
      <c r="B112" s="21">
        <f>VERILER!B335</f>
        <v>8.0470000000000006</v>
      </c>
      <c r="C112" s="5">
        <f t="shared" si="27"/>
        <v>1.367904211307992E-3</v>
      </c>
      <c r="D112" s="5">
        <f>$B$252*EXP(C112)</f>
        <v>7.5758559606769555</v>
      </c>
      <c r="E112" s="21">
        <f>VERILER!C335</f>
        <v>6.1242000000000001</v>
      </c>
      <c r="F112" s="5">
        <f t="shared" si="19"/>
        <v>3.2657859933383842E-5</v>
      </c>
      <c r="G112" s="5">
        <f>$E$252*EXP(F112)</f>
        <v>5.785388935336381</v>
      </c>
      <c r="H112" s="21">
        <f>VERILER!D335</f>
        <v>7.2007000000000003</v>
      </c>
      <c r="I112" s="5">
        <f t="shared" si="20"/>
        <v>-6.9413596745342685E-4</v>
      </c>
      <c r="J112" s="5">
        <f>$H$252*EXP(I112)</f>
        <v>6.5403585258892267</v>
      </c>
      <c r="K112" s="23">
        <f>VERILER!E335</f>
        <v>5.4114000000000002E-2</v>
      </c>
      <c r="L112" s="5">
        <f t="shared" si="21"/>
        <v>-1.4782512314887071E-4</v>
      </c>
      <c r="M112" s="5">
        <f>$K$252*EXP(L112)</f>
        <v>5.1550378995602525E-2</v>
      </c>
      <c r="N112" s="41">
        <f t="shared" si="22"/>
        <v>372857.52243975521</v>
      </c>
      <c r="O112" s="41">
        <f t="shared" si="23"/>
        <v>259219.68302960088</v>
      </c>
      <c r="P112" s="41">
        <f t="shared" si="24"/>
        <v>315003.63308639138</v>
      </c>
      <c r="Q112" s="41">
        <f t="shared" si="25"/>
        <v>176646.76666307842</v>
      </c>
      <c r="R112" s="41">
        <f t="shared" si="26"/>
        <v>367702.48454019497</v>
      </c>
      <c r="S112" s="41"/>
    </row>
    <row r="113" spans="1:19" x14ac:dyDescent="0.25">
      <c r="A113" s="71">
        <f>VERILER!A336</f>
        <v>43370</v>
      </c>
      <c r="B113" s="21">
        <f>VERILER!B336</f>
        <v>7.9630999999999998</v>
      </c>
      <c r="C113" s="5">
        <f t="shared" si="27"/>
        <v>-1.0480979886414898E-2</v>
      </c>
      <c r="D113" s="5">
        <f>$B$252*EXP(C113)</f>
        <v>7.4866202373555355</v>
      </c>
      <c r="E113" s="21">
        <f>VERILER!C336</f>
        <v>6.0751999999999997</v>
      </c>
      <c r="F113" s="5">
        <f t="shared" si="19"/>
        <v>-8.033225159969893E-3</v>
      </c>
      <c r="G113" s="5">
        <f>$E$252*EXP(F113)</f>
        <v>5.7389123542666791</v>
      </c>
      <c r="H113" s="21">
        <f>VERILER!D336</f>
        <v>7.1130000000000004</v>
      </c>
      <c r="I113" s="5">
        <f t="shared" si="20"/>
        <v>-1.2254147767079787E-2</v>
      </c>
      <c r="J113" s="5">
        <f>$H$252*EXP(I113)</f>
        <v>6.465187231796909</v>
      </c>
      <c r="K113" s="23">
        <f>VERILER!E336</f>
        <v>5.3761000000000003E-2</v>
      </c>
      <c r="L113" s="5">
        <f t="shared" si="21"/>
        <v>-6.54463517925577E-3</v>
      </c>
      <c r="M113" s="5">
        <f>$K$252*EXP(L113)</f>
        <v>5.1221673467124959E-2</v>
      </c>
      <c r="N113" s="41">
        <f t="shared" si="22"/>
        <v>368766.21140361956</v>
      </c>
      <c r="O113" s="41">
        <f t="shared" si="23"/>
        <v>256466.90784328655</v>
      </c>
      <c r="P113" s="41">
        <f t="shared" si="24"/>
        <v>311377.08786095277</v>
      </c>
      <c r="Q113" s="41">
        <f t="shared" si="25"/>
        <v>174810.59444971231</v>
      </c>
      <c r="R113" s="41">
        <f t="shared" si="26"/>
        <v>363644.04405690706</v>
      </c>
      <c r="S113" s="41"/>
    </row>
    <row r="114" spans="1:19" x14ac:dyDescent="0.25">
      <c r="A114" s="71">
        <f>VERILER!A337</f>
        <v>43371</v>
      </c>
      <c r="B114" s="21">
        <f>VERILER!B337</f>
        <v>7.8079000000000001</v>
      </c>
      <c r="C114" s="5">
        <f t="shared" si="27"/>
        <v>-1.9682329625853871E-2</v>
      </c>
      <c r="D114" s="5">
        <f>$B$252*EXP(C114)</f>
        <v>7.4180491831070823</v>
      </c>
      <c r="E114" s="21">
        <f>VERILER!C337</f>
        <v>5.9901999999999997</v>
      </c>
      <c r="F114" s="5">
        <f t="shared" si="19"/>
        <v>-1.4090109943806368E-2</v>
      </c>
      <c r="G114" s="5">
        <f>$E$252*EXP(F114)</f>
        <v>5.704257479589149</v>
      </c>
      <c r="H114" s="21">
        <f>VERILER!D337</f>
        <v>6.9504999999999999</v>
      </c>
      <c r="I114" s="5">
        <f t="shared" si="20"/>
        <v>-2.3110496316367916E-2</v>
      </c>
      <c r="J114" s="5">
        <f>$H$252*EXP(I114)</f>
        <v>6.3953785252354844</v>
      </c>
      <c r="K114" s="23">
        <f>VERILER!E337</f>
        <v>5.2684000000000002E-2</v>
      </c>
      <c r="L114" s="5">
        <f t="shared" si="21"/>
        <v>-2.0236493095570275E-2</v>
      </c>
      <c r="M114" s="5">
        <f>$K$252*EXP(L114)</f>
        <v>5.052513294023548E-2</v>
      </c>
      <c r="N114" s="41">
        <f t="shared" si="22"/>
        <v>365227.18159358576</v>
      </c>
      <c r="O114" s="41">
        <f t="shared" si="23"/>
        <v>253956.44384697956</v>
      </c>
      <c r="P114" s="41">
        <f t="shared" si="24"/>
        <v>308184.60679769429</v>
      </c>
      <c r="Q114" s="41">
        <f t="shared" si="25"/>
        <v>173365.82583652125</v>
      </c>
      <c r="R114" s="41">
        <f t="shared" si="26"/>
        <v>360174.66829956224</v>
      </c>
      <c r="S114" s="41"/>
    </row>
    <row r="115" spans="1:19" x14ac:dyDescent="0.25">
      <c r="A115" s="71">
        <f>VERILER!A338</f>
        <v>43374</v>
      </c>
      <c r="B115" s="21">
        <f>VERILER!B338</f>
        <v>7.7678000000000003</v>
      </c>
      <c r="C115" s="5">
        <f t="shared" si="27"/>
        <v>-5.149057647089097E-3</v>
      </c>
      <c r="D115" s="5">
        <f>$B$252*EXP(C115)</f>
        <v>7.5266449237310935</v>
      </c>
      <c r="E115" s="21">
        <f>VERILER!C338</f>
        <v>5.9659000000000004</v>
      </c>
      <c r="F115" s="5">
        <f t="shared" si="19"/>
        <v>-4.064876248861855E-3</v>
      </c>
      <c r="G115" s="5">
        <f>$E$252*EXP(F115)</f>
        <v>5.7617316082935464</v>
      </c>
      <c r="H115" s="21">
        <f>VERILER!D338</f>
        <v>6.9212999999999996</v>
      </c>
      <c r="I115" s="5">
        <f t="shared" si="20"/>
        <v>-4.2099861774748393E-3</v>
      </c>
      <c r="J115" s="5">
        <f>$H$252*EXP(I115)</f>
        <v>6.5174039810085604</v>
      </c>
      <c r="K115" s="23">
        <f>VERILER!E338</f>
        <v>5.2214999999999998E-2</v>
      </c>
      <c r="L115" s="5">
        <f t="shared" si="21"/>
        <v>-8.9419942052882916E-3</v>
      </c>
      <c r="M115" s="5">
        <f>$K$252*EXP(L115)</f>
        <v>5.1099023802292906E-2</v>
      </c>
      <c r="N115" s="41">
        <f t="shared" si="22"/>
        <v>371149.01174938789</v>
      </c>
      <c r="O115" s="41">
        <f t="shared" si="23"/>
        <v>258249.33789342156</v>
      </c>
      <c r="P115" s="41">
        <f t="shared" si="24"/>
        <v>313531.69566645246</v>
      </c>
      <c r="Q115" s="41">
        <f t="shared" si="25"/>
        <v>175626.89231913115</v>
      </c>
      <c r="R115" s="41">
        <f t="shared" si="26"/>
        <v>366039.10936915863</v>
      </c>
      <c r="S115" s="41"/>
    </row>
    <row r="116" spans="1:19" x14ac:dyDescent="0.25">
      <c r="A116" s="71">
        <f>VERILER!A339</f>
        <v>43375</v>
      </c>
      <c r="B116" s="21">
        <f>VERILER!B339</f>
        <v>7.7813999999999997</v>
      </c>
      <c r="C116" s="5">
        <f t="shared" si="27"/>
        <v>1.7492865829758413E-3</v>
      </c>
      <c r="D116" s="5">
        <f>$B$252*EXP(C116)</f>
        <v>7.5787458096243467</v>
      </c>
      <c r="E116" s="21">
        <f>VERILER!C339</f>
        <v>6.0082000000000004</v>
      </c>
      <c r="F116" s="5">
        <f t="shared" si="19"/>
        <v>7.0652785531056753E-3</v>
      </c>
      <c r="G116" s="5">
        <f>$E$252*EXP(F116)</f>
        <v>5.8262187834190984</v>
      </c>
      <c r="H116" s="21">
        <f>VERILER!D339</f>
        <v>6.9255000000000004</v>
      </c>
      <c r="I116" s="5">
        <f t="shared" si="20"/>
        <v>6.0663837548088147E-4</v>
      </c>
      <c r="J116" s="5">
        <f>$H$252*EXP(I116)</f>
        <v>6.5488715920419587</v>
      </c>
      <c r="K116" s="23">
        <f>VERILER!E339</f>
        <v>5.2691000000000002E-2</v>
      </c>
      <c r="L116" s="5">
        <f t="shared" si="21"/>
        <v>9.0748530429688133E-3</v>
      </c>
      <c r="M116" s="5">
        <f>$K$252*EXP(L116)</f>
        <v>5.2028010686584317E-2</v>
      </c>
      <c r="N116" s="41">
        <f t="shared" si="22"/>
        <v>373612.32380847336</v>
      </c>
      <c r="O116" s="41">
        <f t="shared" si="23"/>
        <v>259931.1366641082</v>
      </c>
      <c r="P116" s="41">
        <f t="shared" si="24"/>
        <v>315350.1359742824</v>
      </c>
      <c r="Q116" s="41">
        <f t="shared" si="25"/>
        <v>177146.17604721463</v>
      </c>
      <c r="R116" s="41">
        <f t="shared" si="26"/>
        <v>368409.52273981494</v>
      </c>
      <c r="S116" s="41"/>
    </row>
    <row r="117" spans="1:19" x14ac:dyDescent="0.25">
      <c r="A117" s="71">
        <f>VERILER!A340</f>
        <v>43376</v>
      </c>
      <c r="B117" s="21">
        <f>VERILER!B340</f>
        <v>7.8226000000000004</v>
      </c>
      <c r="C117" s="5">
        <f t="shared" si="27"/>
        <v>5.2807095285212127E-3</v>
      </c>
      <c r="D117" s="5">
        <f>$B$252*EXP(C117)</f>
        <v>7.6055568792248192</v>
      </c>
      <c r="E117" s="21">
        <f>VERILER!C340</f>
        <v>6.0289000000000001</v>
      </c>
      <c r="F117" s="5">
        <f t="shared" si="19"/>
        <v>3.4393700152826599E-3</v>
      </c>
      <c r="G117" s="5">
        <f>$E$252*EXP(F117)</f>
        <v>5.8051317000099854</v>
      </c>
      <c r="H117" s="21">
        <f>VERILER!D340</f>
        <v>6.9741</v>
      </c>
      <c r="I117" s="5">
        <f t="shared" si="20"/>
        <v>6.9930354909706043E-3</v>
      </c>
      <c r="J117" s="5">
        <f>$H$252*EXP(I117)</f>
        <v>6.5908291228070182</v>
      </c>
      <c r="K117" s="23">
        <f>VERILER!E340</f>
        <v>5.2835E-2</v>
      </c>
      <c r="L117" s="5">
        <f t="shared" si="21"/>
        <v>2.7291869185134886E-3</v>
      </c>
      <c r="M117" s="5">
        <f>$K$252*EXP(L117)</f>
        <v>5.1698903607826766E-2</v>
      </c>
      <c r="N117" s="41">
        <f t="shared" si="22"/>
        <v>375029.43423346541</v>
      </c>
      <c r="O117" s="41">
        <f t="shared" si="23"/>
        <v>260946.08104509307</v>
      </c>
      <c r="P117" s="41">
        <f t="shared" si="24"/>
        <v>316978.11723336554</v>
      </c>
      <c r="Q117" s="41">
        <f t="shared" si="25"/>
        <v>177304.56054925482</v>
      </c>
      <c r="R117" s="41">
        <f t="shared" si="26"/>
        <v>369859.54387268273</v>
      </c>
      <c r="S117" s="41"/>
    </row>
    <row r="118" spans="1:19" x14ac:dyDescent="0.25">
      <c r="A118" s="71">
        <f>VERILER!A341</f>
        <v>43377</v>
      </c>
      <c r="B118" s="21">
        <f>VERILER!B341</f>
        <v>7.9306000000000001</v>
      </c>
      <c r="C118" s="5">
        <f t="shared" si="27"/>
        <v>1.3711714711268809E-2</v>
      </c>
      <c r="D118" s="5">
        <f>$B$252*EXP(C118)</f>
        <v>7.6699504384731414</v>
      </c>
      <c r="E118" s="21">
        <f>VERILER!C341</f>
        <v>6.1243999999999996</v>
      </c>
      <c r="F118" s="5">
        <f t="shared" si="19"/>
        <v>1.5716219577682097E-2</v>
      </c>
      <c r="G118" s="5">
        <f>$E$252*EXP(F118)</f>
        <v>5.8768397021015435</v>
      </c>
      <c r="H118" s="21">
        <f>VERILER!D341</f>
        <v>7.0388000000000002</v>
      </c>
      <c r="I118" s="5">
        <f t="shared" si="20"/>
        <v>9.2344139714825267E-3</v>
      </c>
      <c r="J118" s="5">
        <f>$H$252*EXP(I118)</f>
        <v>6.605618233177041</v>
      </c>
      <c r="K118" s="23">
        <f>VERILER!E341</f>
        <v>5.3450999999999999E-2</v>
      </c>
      <c r="L118" s="5">
        <f t="shared" si="21"/>
        <v>1.1591496476948401E-2</v>
      </c>
      <c r="M118" s="5">
        <f>$K$252*EXP(L118)</f>
        <v>5.2159111535913689E-2</v>
      </c>
      <c r="N118" s="41">
        <f t="shared" si="22"/>
        <v>377202.11174701515</v>
      </c>
      <c r="O118" s="41">
        <f t="shared" si="23"/>
        <v>262152.85516991804</v>
      </c>
      <c r="P118" s="41">
        <f t="shared" si="24"/>
        <v>318433.71472599969</v>
      </c>
      <c r="Q118" s="41">
        <f t="shared" si="25"/>
        <v>179033.56475170393</v>
      </c>
      <c r="R118" s="41">
        <f t="shared" si="26"/>
        <v>371986.2005934238</v>
      </c>
      <c r="S118" s="41"/>
    </row>
    <row r="119" spans="1:19" x14ac:dyDescent="0.25">
      <c r="A119" s="71">
        <f>VERILER!A342</f>
        <v>43378</v>
      </c>
      <c r="B119" s="21">
        <f>VERILER!B342</f>
        <v>8.0127000000000006</v>
      </c>
      <c r="C119" s="5">
        <f t="shared" si="27"/>
        <v>1.0299088106304132E-2</v>
      </c>
      <c r="D119" s="5">
        <f>$B$252*EXP(C119)</f>
        <v>7.6438203729856511</v>
      </c>
      <c r="E119" s="21">
        <f>VERILER!C342</f>
        <v>6.1543000000000001</v>
      </c>
      <c r="F119" s="5">
        <f t="shared" si="19"/>
        <v>4.870232044144474E-3</v>
      </c>
      <c r="G119" s="5">
        <f>$E$252*EXP(F119)</f>
        <v>5.8134439879824971</v>
      </c>
      <c r="H119" s="21">
        <f>VERILER!D342</f>
        <v>7.0785999999999998</v>
      </c>
      <c r="I119" s="5">
        <f t="shared" si="20"/>
        <v>5.6384469440107082E-3</v>
      </c>
      <c r="J119" s="5">
        <f>$H$252*EXP(I119)</f>
        <v>6.5819073052224804</v>
      </c>
      <c r="K119" s="23">
        <f>VERILER!E342</f>
        <v>5.3919000000000002E-2</v>
      </c>
      <c r="L119" s="5">
        <f t="shared" si="21"/>
        <v>8.7175740680648147E-3</v>
      </c>
      <c r="M119" s="5">
        <f>$K$252*EXP(L119)</f>
        <v>5.2009425492507158E-2</v>
      </c>
      <c r="N119" s="41">
        <f t="shared" si="22"/>
        <v>375449.90718053485</v>
      </c>
      <c r="O119" s="41">
        <f t="shared" si="23"/>
        <v>260792.60158575009</v>
      </c>
      <c r="P119" s="41">
        <f t="shared" si="24"/>
        <v>317315.46730070986</v>
      </c>
      <c r="Q119" s="41">
        <f t="shared" si="25"/>
        <v>177992.68802386045</v>
      </c>
      <c r="R119" s="41">
        <f t="shared" si="26"/>
        <v>370248.96463128412</v>
      </c>
      <c r="S119" s="41"/>
    </row>
    <row r="120" spans="1:19" x14ac:dyDescent="0.25">
      <c r="A120" s="71">
        <f>VERILER!A343</f>
        <v>43381</v>
      </c>
      <c r="B120" s="21">
        <f>VERILER!B343</f>
        <v>8.0181000000000004</v>
      </c>
      <c r="C120" s="5">
        <f t="shared" si="27"/>
        <v>6.7370314697268304E-4</v>
      </c>
      <c r="D120" s="5">
        <f>$B$252*EXP(C120)</f>
        <v>7.5705986184432223</v>
      </c>
      <c r="E120" s="21">
        <f>VERILER!C343</f>
        <v>6.1516000000000002</v>
      </c>
      <c r="F120" s="5">
        <f t="shared" si="19"/>
        <v>-4.3881390931592548E-4</v>
      </c>
      <c r="G120" s="5">
        <f>$E$252*EXP(F120)</f>
        <v>5.7826619306826119</v>
      </c>
      <c r="H120" s="21">
        <f>VERILER!D343</f>
        <v>7.0624000000000002</v>
      </c>
      <c r="I120" s="5">
        <f t="shared" si="20"/>
        <v>-2.291210959199924E-3</v>
      </c>
      <c r="J120" s="5">
        <f>$H$252*EXP(I120)</f>
        <v>6.5299214194897308</v>
      </c>
      <c r="K120" s="23">
        <f>VERILER!E343</f>
        <v>5.4075999999999999E-2</v>
      </c>
      <c r="L120" s="5">
        <f t="shared" si="21"/>
        <v>2.9075440641515475E-3</v>
      </c>
      <c r="M120" s="5">
        <f>$K$252*EXP(L120)</f>
        <v>5.1708125299059694E-2</v>
      </c>
      <c r="N120" s="41">
        <f t="shared" si="22"/>
        <v>372454.05369807238</v>
      </c>
      <c r="O120" s="41">
        <f t="shared" si="23"/>
        <v>258895.07442142401</v>
      </c>
      <c r="P120" s="41">
        <f t="shared" si="24"/>
        <v>314627.43439124624</v>
      </c>
      <c r="Q120" s="41">
        <f t="shared" si="25"/>
        <v>176556.41111338043</v>
      </c>
      <c r="R120" s="41">
        <f t="shared" si="26"/>
        <v>367283.24116816639</v>
      </c>
      <c r="S120" s="41"/>
    </row>
    <row r="121" spans="1:19" x14ac:dyDescent="0.25">
      <c r="A121" s="71">
        <f>VERILER!A344</f>
        <v>43382</v>
      </c>
      <c r="B121" s="21">
        <f>VERILER!B344</f>
        <v>7.9702000000000002</v>
      </c>
      <c r="C121" s="5">
        <f t="shared" si="27"/>
        <v>-5.9918994905227164E-3</v>
      </c>
      <c r="D121" s="5">
        <f>$B$252*EXP(C121)</f>
        <v>7.5203038250957208</v>
      </c>
      <c r="E121" s="21">
        <f>VERILER!C344</f>
        <v>6.1155999999999997</v>
      </c>
      <c r="F121" s="5">
        <f t="shared" si="19"/>
        <v>-5.8693268793098431E-3</v>
      </c>
      <c r="G121" s="5">
        <f>$E$252*EXP(F121)</f>
        <v>5.7513442226412632</v>
      </c>
      <c r="H121" s="21">
        <f>VERILER!D344</f>
        <v>7.0087999999999999</v>
      </c>
      <c r="I121" s="5">
        <f t="shared" si="20"/>
        <v>-7.618434710263247E-3</v>
      </c>
      <c r="J121" s="5">
        <f>$H$252*EXP(I121)</f>
        <v>6.4952275600362483</v>
      </c>
      <c r="K121" s="23">
        <f>VERILER!E344</f>
        <v>5.3895999999999999E-2</v>
      </c>
      <c r="L121" s="5">
        <f t="shared" si="21"/>
        <v>-3.3342008438001858E-3</v>
      </c>
      <c r="M121" s="5">
        <f>$K$252*EXP(L121)</f>
        <v>5.1386381537095939E-2</v>
      </c>
      <c r="N121" s="41">
        <f t="shared" si="22"/>
        <v>370313.46455764549</v>
      </c>
      <c r="O121" s="41">
        <f t="shared" si="23"/>
        <v>257508.90718120965</v>
      </c>
      <c r="P121" s="41">
        <f t="shared" si="24"/>
        <v>312800.02233123285</v>
      </c>
      <c r="Q121" s="41">
        <f t="shared" si="25"/>
        <v>175456.63775655802</v>
      </c>
      <c r="R121" s="41">
        <f t="shared" si="26"/>
        <v>365174.82640393591</v>
      </c>
      <c r="S121" s="41"/>
    </row>
    <row r="122" spans="1:19" x14ac:dyDescent="0.25">
      <c r="A122" s="71">
        <f>VERILER!A345</f>
        <v>43383</v>
      </c>
      <c r="B122" s="21">
        <f>VERILER!B345</f>
        <v>7.9977</v>
      </c>
      <c r="C122" s="5">
        <f t="shared" si="27"/>
        <v>3.4444137536302358E-3</v>
      </c>
      <c r="D122" s="5">
        <f>$B$252*EXP(C122)</f>
        <v>7.591603642317633</v>
      </c>
      <c r="E122" s="21">
        <f>VERILER!C345</f>
        <v>6.0884999999999998</v>
      </c>
      <c r="F122" s="5">
        <f t="shared" si="19"/>
        <v>-4.4411377393964559E-3</v>
      </c>
      <c r="G122" s="5">
        <f>$E$252*EXP(F122)</f>
        <v>5.7595640983713778</v>
      </c>
      <c r="H122" s="21">
        <f>VERILER!D345</f>
        <v>6.9993999999999996</v>
      </c>
      <c r="I122" s="5">
        <f t="shared" si="20"/>
        <v>-1.3420712740973475E-3</v>
      </c>
      <c r="J122" s="5">
        <f>$H$252*EXP(I122)</f>
        <v>6.5361221692729137</v>
      </c>
      <c r="K122" s="23">
        <f>VERILER!E345</f>
        <v>5.3677000000000002E-2</v>
      </c>
      <c r="L122" s="5">
        <f t="shared" si="21"/>
        <v>-4.0716592928687814E-3</v>
      </c>
      <c r="M122" s="5">
        <f>$K$252*EXP(L122)</f>
        <v>5.1348500185542524E-2</v>
      </c>
      <c r="N122" s="41">
        <f t="shared" si="22"/>
        <v>372688.21071521996</v>
      </c>
      <c r="O122" s="41">
        <f t="shared" si="23"/>
        <v>258814.15608045546</v>
      </c>
      <c r="P122" s="41">
        <f t="shared" si="24"/>
        <v>315092.56973150617</v>
      </c>
      <c r="Q122" s="41">
        <f t="shared" si="25"/>
        <v>176604.54563703254</v>
      </c>
      <c r="R122" s="41">
        <f t="shared" si="26"/>
        <v>367553.36069666571</v>
      </c>
      <c r="S122" s="41"/>
    </row>
    <row r="123" spans="1:19" x14ac:dyDescent="0.25">
      <c r="A123" s="71">
        <f>VERILER!A346</f>
        <v>43384</v>
      </c>
      <c r="B123" s="21">
        <f>VERILER!B346</f>
        <v>7.8853999999999997</v>
      </c>
      <c r="C123" s="5">
        <f t="shared" si="27"/>
        <v>-1.4141051982749984E-2</v>
      </c>
      <c r="D123" s="5">
        <f>$B$252*EXP(C123)</f>
        <v>7.4592687522662766</v>
      </c>
      <c r="E123" s="21">
        <f>VERILER!C346</f>
        <v>5.9832999999999998</v>
      </c>
      <c r="F123" s="5">
        <f t="shared" si="19"/>
        <v>-1.7429490744905754E-2</v>
      </c>
      <c r="G123" s="5">
        <f>$E$252*EXP(F123)</f>
        <v>5.6852405617147079</v>
      </c>
      <c r="H123" s="21">
        <f>VERILER!D346</f>
        <v>6.9146999999999998</v>
      </c>
      <c r="I123" s="5">
        <f t="shared" si="20"/>
        <v>-1.2174850868248103E-2</v>
      </c>
      <c r="J123" s="5">
        <f>$H$252*EXP(I123)</f>
        <v>6.4656999214218365</v>
      </c>
      <c r="K123" s="23">
        <f>VERILER!E346</f>
        <v>5.3177000000000002E-2</v>
      </c>
      <c r="L123" s="5">
        <f t="shared" si="21"/>
        <v>-9.3586323268753224E-3</v>
      </c>
      <c r="M123" s="5">
        <f>$K$252*EXP(L123)</f>
        <v>5.1077738435456523E-2</v>
      </c>
      <c r="N123" s="41">
        <f t="shared" si="22"/>
        <v>367820.20838734199</v>
      </c>
      <c r="O123" s="41">
        <f t="shared" si="23"/>
        <v>255931.17710334781</v>
      </c>
      <c r="P123" s="41">
        <f t="shared" si="24"/>
        <v>310967.80277019489</v>
      </c>
      <c r="Q123" s="41">
        <f t="shared" si="25"/>
        <v>173849.21074468686</v>
      </c>
      <c r="R123" s="41">
        <f t="shared" si="26"/>
        <v>362712.43454379635</v>
      </c>
      <c r="S123" s="41"/>
    </row>
    <row r="124" spans="1:19" x14ac:dyDescent="0.25">
      <c r="A124" s="71">
        <f>VERILER!A347</f>
        <v>43385</v>
      </c>
      <c r="B124" s="21">
        <f>VERILER!B347</f>
        <v>7.7950999999999997</v>
      </c>
      <c r="C124" s="5">
        <f t="shared" si="27"/>
        <v>-1.1517617197216249E-2</v>
      </c>
      <c r="D124" s="5">
        <f>$B$252*EXP(C124)</f>
        <v>7.4788633487204201</v>
      </c>
      <c r="E124" s="21">
        <f>VERILER!C347</f>
        <v>5.9042000000000003</v>
      </c>
      <c r="F124" s="5">
        <f t="shared" si="19"/>
        <v>-1.3308293156850708E-2</v>
      </c>
      <c r="G124" s="5">
        <f>$E$252*EXP(F124)</f>
        <v>5.7087189076262268</v>
      </c>
      <c r="H124" s="21">
        <f>VERILER!D347</f>
        <v>6.8403999999999998</v>
      </c>
      <c r="I124" s="5">
        <f t="shared" si="20"/>
        <v>-1.0803370770909876E-2</v>
      </c>
      <c r="J124" s="5">
        <f>$H$252*EXP(I124)</f>
        <v>6.4745735838141938</v>
      </c>
      <c r="K124" s="23">
        <f>VERILER!E347</f>
        <v>5.2440000000000001E-2</v>
      </c>
      <c r="L124" s="5">
        <f t="shared" si="21"/>
        <v>-1.395631314311558E-2</v>
      </c>
      <c r="M124" s="5">
        <f>$K$252*EXP(L124)</f>
        <v>5.0843438328600707E-2</v>
      </c>
      <c r="N124" s="41">
        <f t="shared" si="22"/>
        <v>368591.69065435446</v>
      </c>
      <c r="O124" s="41">
        <f t="shared" si="23"/>
        <v>256408.74042354815</v>
      </c>
      <c r="P124" s="41">
        <f t="shared" si="24"/>
        <v>311504.50157809217</v>
      </c>
      <c r="Q124" s="41">
        <f t="shared" si="25"/>
        <v>174354.48313992863</v>
      </c>
      <c r="R124" s="41">
        <f t="shared" si="26"/>
        <v>363507.3468214944</v>
      </c>
      <c r="S124" s="41"/>
    </row>
    <row r="125" spans="1:19" x14ac:dyDescent="0.25">
      <c r="A125" s="71">
        <f>VERILER!A348</f>
        <v>43388</v>
      </c>
      <c r="B125" s="21">
        <f>VERILER!B348</f>
        <v>7.6254999999999997</v>
      </c>
      <c r="C125" s="5">
        <f t="shared" si="27"/>
        <v>-2.1997437049720389E-2</v>
      </c>
      <c r="D125" s="5">
        <f>$B$252*EXP(C125)</f>
        <v>7.4008954663827273</v>
      </c>
      <c r="E125" s="21">
        <f>VERILER!C348</f>
        <v>5.8113000000000001</v>
      </c>
      <c r="F125" s="5">
        <f t="shared" si="19"/>
        <v>-1.5859664076664781E-2</v>
      </c>
      <c r="G125" s="5">
        <f>$E$252*EXP(F125)</f>
        <v>5.6941724128586424</v>
      </c>
      <c r="H125" s="21">
        <f>VERILER!D348</f>
        <v>6.7287999999999997</v>
      </c>
      <c r="I125" s="5">
        <f t="shared" si="20"/>
        <v>-1.6449387790671195E-2</v>
      </c>
      <c r="J125" s="5">
        <f>$H$252*EXP(I125)</f>
        <v>6.4381210338576693</v>
      </c>
      <c r="K125" s="23">
        <f>VERILER!E348</f>
        <v>5.1867000000000003E-2</v>
      </c>
      <c r="L125" s="5">
        <f t="shared" si="21"/>
        <v>-1.0986909104750361E-2</v>
      </c>
      <c r="M125" s="5">
        <f>$K$252*EXP(L125)</f>
        <v>5.0994637414187645E-2</v>
      </c>
      <c r="N125" s="41">
        <f t="shared" si="22"/>
        <v>366198.25088147621</v>
      </c>
      <c r="O125" s="41">
        <f t="shared" si="23"/>
        <v>255184.81888573527</v>
      </c>
      <c r="P125" s="41">
        <f t="shared" si="24"/>
        <v>309256.5267528898</v>
      </c>
      <c r="Q125" s="41">
        <f t="shared" si="25"/>
        <v>173054.61986574609</v>
      </c>
      <c r="R125" s="41">
        <f t="shared" si="26"/>
        <v>361098.78714005742</v>
      </c>
      <c r="S125" s="41"/>
    </row>
    <row r="126" spans="1:19" x14ac:dyDescent="0.25">
      <c r="A126" s="71">
        <f>VERILER!A349</f>
        <v>43389</v>
      </c>
      <c r="B126" s="21">
        <f>VERILER!B349</f>
        <v>7.6153000000000004</v>
      </c>
      <c r="C126" s="5">
        <f t="shared" si="27"/>
        <v>-1.3385126138880587E-3</v>
      </c>
      <c r="D126" s="5">
        <f>$B$252*EXP(C126)</f>
        <v>7.5553802570323265</v>
      </c>
      <c r="E126" s="21">
        <f>VERILER!C349</f>
        <v>5.7793999999999999</v>
      </c>
      <c r="F126" s="5">
        <f t="shared" si="19"/>
        <v>-5.5044269188307344E-3</v>
      </c>
      <c r="G126" s="5">
        <f>$E$252*EXP(F126)</f>
        <v>5.7534432708688241</v>
      </c>
      <c r="H126" s="21">
        <f>VERILER!D349</f>
        <v>6.6943000000000001</v>
      </c>
      <c r="I126" s="5">
        <f t="shared" si="20"/>
        <v>-5.1404036278125693E-3</v>
      </c>
      <c r="J126" s="5">
        <f>$H$252*EXP(I126)</f>
        <v>6.5113428947211993</v>
      </c>
      <c r="K126" s="23">
        <f>VERILER!E349</f>
        <v>5.1442000000000002E-2</v>
      </c>
      <c r="L126" s="5">
        <f t="shared" si="21"/>
        <v>-8.2277903683684074E-3</v>
      </c>
      <c r="M126" s="5">
        <f>$K$252*EXP(L126)</f>
        <v>5.1135531956735494E-2</v>
      </c>
      <c r="N126" s="41">
        <f t="shared" si="22"/>
        <v>371318.97660148266</v>
      </c>
      <c r="O126" s="41">
        <f t="shared" si="23"/>
        <v>257988.27274599773</v>
      </c>
      <c r="P126" s="41">
        <f t="shared" si="24"/>
        <v>313784.54389279446</v>
      </c>
      <c r="Q126" s="41">
        <f t="shared" si="25"/>
        <v>175978.68975984669</v>
      </c>
      <c r="R126" s="41">
        <f t="shared" si="26"/>
        <v>366205.4234058091</v>
      </c>
      <c r="S126" s="41"/>
    </row>
    <row r="127" spans="1:19" x14ac:dyDescent="0.25">
      <c r="A127" s="71">
        <f>VERILER!A350</f>
        <v>43390</v>
      </c>
      <c r="B127" s="21">
        <f>VERILER!B350</f>
        <v>7.4573</v>
      </c>
      <c r="C127" s="5">
        <f t="shared" si="27"/>
        <v>-2.0965963092026956E-2</v>
      </c>
      <c r="D127" s="5">
        <f>$B$252*EXP(C127)</f>
        <v>7.4085332357228211</v>
      </c>
      <c r="E127" s="21">
        <f>VERILER!C350</f>
        <v>5.6825000000000001</v>
      </c>
      <c r="F127" s="5">
        <f t="shared" si="19"/>
        <v>-1.6908594323111745E-2</v>
      </c>
      <c r="G127" s="5">
        <f>$E$252*EXP(F127)</f>
        <v>5.6882027546112051</v>
      </c>
      <c r="H127" s="21">
        <f>VERILER!D350</f>
        <v>6.5678000000000001</v>
      </c>
      <c r="I127" s="5">
        <f t="shared" si="20"/>
        <v>-1.9077497021696491E-2</v>
      </c>
      <c r="J127" s="5">
        <f>$H$252*EXP(I127)</f>
        <v>6.421223162989409</v>
      </c>
      <c r="K127" s="23">
        <f>VERILER!E350</f>
        <v>5.0501999999999998E-2</v>
      </c>
      <c r="L127" s="5">
        <f t="shared" si="21"/>
        <v>-1.8442019964886307E-2</v>
      </c>
      <c r="M127" s="5">
        <f>$K$252*EXP(L127)</f>
        <v>5.0615880331246837E-2</v>
      </c>
      <c r="N127" s="41">
        <f t="shared" si="22"/>
        <v>365708.30900476128</v>
      </c>
      <c r="O127" s="41">
        <f t="shared" si="23"/>
        <v>254580.31046891899</v>
      </c>
      <c r="P127" s="41">
        <f t="shared" si="24"/>
        <v>308826.28145864926</v>
      </c>
      <c r="Q127" s="41">
        <f t="shared" si="25"/>
        <v>173071.61411507905</v>
      </c>
      <c r="R127" s="41">
        <f t="shared" si="26"/>
        <v>360646.72097163659</v>
      </c>
      <c r="S127" s="41"/>
    </row>
    <row r="128" spans="1:19" x14ac:dyDescent="0.25">
      <c r="A128" s="71">
        <f>VERILER!A351</f>
        <v>43391</v>
      </c>
      <c r="B128" s="21">
        <f>VERILER!B351</f>
        <v>7.2651000000000003</v>
      </c>
      <c r="C128" s="5">
        <f t="shared" si="27"/>
        <v>-2.6111356855757661E-2</v>
      </c>
      <c r="D128" s="5">
        <f>$B$252*EXP(C128)</f>
        <v>7.3705113177691661</v>
      </c>
      <c r="E128" s="21">
        <f>VERILER!C351</f>
        <v>5.5498000000000003</v>
      </c>
      <c r="F128" s="5">
        <f t="shared" si="19"/>
        <v>-2.3629385671567617E-2</v>
      </c>
      <c r="G128" s="5">
        <f>$E$252*EXP(F128)</f>
        <v>5.6501017087549492</v>
      </c>
      <c r="H128" s="21">
        <f>VERILER!D351</f>
        <v>6.39</v>
      </c>
      <c r="I128" s="5">
        <f t="shared" si="20"/>
        <v>-2.7444652627137894E-2</v>
      </c>
      <c r="J128" s="5">
        <f>$H$252*EXP(I128)</f>
        <v>6.367719936660678</v>
      </c>
      <c r="K128" s="23">
        <f>VERILER!E351</f>
        <v>4.9202000000000003E-2</v>
      </c>
      <c r="L128" s="5">
        <f t="shared" si="21"/>
        <v>-2.6078666378932872E-2</v>
      </c>
      <c r="M128" s="5">
        <f>$K$252*EXP(L128)</f>
        <v>5.0230816918141859E-2</v>
      </c>
      <c r="N128" s="41">
        <f t="shared" si="22"/>
        <v>363113.36664572154</v>
      </c>
      <c r="O128" s="41">
        <f t="shared" si="23"/>
        <v>252555.69687918402</v>
      </c>
      <c r="P128" s="41">
        <f t="shared" si="24"/>
        <v>306612.34955817199</v>
      </c>
      <c r="Q128" s="41">
        <f t="shared" si="25"/>
        <v>172081.76854590117</v>
      </c>
      <c r="R128" s="41">
        <f t="shared" si="26"/>
        <v>358090.28495390736</v>
      </c>
      <c r="S128" s="41"/>
    </row>
    <row r="129" spans="1:19" x14ac:dyDescent="0.25">
      <c r="A129" s="71">
        <f>VERILER!A352</f>
        <v>43392</v>
      </c>
      <c r="B129" s="21">
        <f>VERILER!B352</f>
        <v>7.3018000000000001</v>
      </c>
      <c r="C129" s="5">
        <f t="shared" si="27"/>
        <v>5.0388315496790147E-3</v>
      </c>
      <c r="D129" s="5">
        <f>$B$252*EXP(C129)</f>
        <v>7.6037174849623534</v>
      </c>
      <c r="E129" s="21">
        <f>VERILER!C352</f>
        <v>5.6134000000000004</v>
      </c>
      <c r="F129" s="5">
        <f t="shared" si="19"/>
        <v>1.139470548711306E-2</v>
      </c>
      <c r="G129" s="5">
        <f>$E$252*EXP(F129)</f>
        <v>5.8514976539695116</v>
      </c>
      <c r="H129" s="21">
        <f>VERILER!D352</f>
        <v>6.4316000000000004</v>
      </c>
      <c r="I129" s="5">
        <f t="shared" si="20"/>
        <v>6.489072498676131E-3</v>
      </c>
      <c r="J129" s="5">
        <f>$H$252*EXP(I129)</f>
        <v>6.5875084256651029</v>
      </c>
      <c r="K129" s="23">
        <f>VERILER!E352</f>
        <v>4.9815999999999999E-2</v>
      </c>
      <c r="L129" s="5">
        <f t="shared" si="21"/>
        <v>1.2401944491589659E-2</v>
      </c>
      <c r="M129" s="5">
        <f>$K$252*EXP(L129)</f>
        <v>5.2201400918661836E-2</v>
      </c>
      <c r="N129" s="41">
        <f t="shared" si="22"/>
        <v>375416.13167594973</v>
      </c>
      <c r="O129" s="41">
        <f t="shared" si="23"/>
        <v>261360.36940151438</v>
      </c>
      <c r="P129" s="41">
        <f t="shared" si="24"/>
        <v>316901.15513625456</v>
      </c>
      <c r="Q129" s="41">
        <f t="shared" si="25"/>
        <v>177790.87890599662</v>
      </c>
      <c r="R129" s="41">
        <f t="shared" si="26"/>
        <v>370195.99158408353</v>
      </c>
      <c r="S129" s="41"/>
    </row>
    <row r="130" spans="1:19" x14ac:dyDescent="0.25">
      <c r="A130" s="71">
        <f>VERILER!A353</f>
        <v>43395</v>
      </c>
      <c r="B130" s="21">
        <f>VERILER!B353</f>
        <v>7.3559999999999999</v>
      </c>
      <c r="C130" s="5">
        <f t="shared" si="27"/>
        <v>7.3954136399669692E-3</v>
      </c>
      <c r="D130" s="5">
        <f>$B$252*EXP(C130)</f>
        <v>7.6216573995453176</v>
      </c>
      <c r="E130" s="21">
        <f>VERILER!C353</f>
        <v>5.6481000000000003</v>
      </c>
      <c r="F130" s="5">
        <f t="shared" si="19"/>
        <v>6.1626088565321967E-3</v>
      </c>
      <c r="G130" s="5">
        <f>$E$252*EXP(F130)</f>
        <v>5.8209620052018387</v>
      </c>
      <c r="H130" s="21">
        <f>VERILER!D353</f>
        <v>6.5038999999999998</v>
      </c>
      <c r="I130" s="5">
        <f t="shared" si="20"/>
        <v>1.1178656085439609E-2</v>
      </c>
      <c r="J130" s="5">
        <f>$H$252*EXP(I130)</f>
        <v>6.6184736473039374</v>
      </c>
      <c r="K130" s="23">
        <f>VERILER!E353</f>
        <v>4.9953999999999998E-2</v>
      </c>
      <c r="L130" s="5">
        <f t="shared" si="21"/>
        <v>2.7663643982533434E-3</v>
      </c>
      <c r="M130" s="5">
        <f>$K$252*EXP(L130)</f>
        <v>5.1700825678496869E-2</v>
      </c>
      <c r="N130" s="41">
        <f t="shared" si="22"/>
        <v>376258.77303216595</v>
      </c>
      <c r="O130" s="41">
        <f t="shared" si="23"/>
        <v>261933.91203898619</v>
      </c>
      <c r="P130" s="41">
        <f t="shared" si="24"/>
        <v>318049.15298014757</v>
      </c>
      <c r="Q130" s="41">
        <f t="shared" si="25"/>
        <v>177704.56361304785</v>
      </c>
      <c r="R130" s="41">
        <f t="shared" si="26"/>
        <v>371088.69046431629</v>
      </c>
      <c r="S130" s="41"/>
    </row>
    <row r="131" spans="1:19" x14ac:dyDescent="0.25">
      <c r="A131" s="71">
        <f>VERILER!A354</f>
        <v>43396</v>
      </c>
      <c r="B131" s="21">
        <f>VERILER!B354</f>
        <v>7.4859999999999998</v>
      </c>
      <c r="C131" s="5">
        <f t="shared" si="27"/>
        <v>1.7518302740162549E-2</v>
      </c>
      <c r="D131" s="5">
        <f>$B$252*EXP(C131)</f>
        <v>7.6992024197933659</v>
      </c>
      <c r="E131" s="21">
        <f>VERILER!C354</f>
        <v>5.7709999999999999</v>
      </c>
      <c r="F131" s="5">
        <f t="shared" si="19"/>
        <v>2.1526170312190569E-2</v>
      </c>
      <c r="G131" s="5">
        <f>$E$252*EXP(F131)</f>
        <v>5.9110832315291866</v>
      </c>
      <c r="H131" s="21">
        <f>VERILER!D354</f>
        <v>6.6205999999999996</v>
      </c>
      <c r="I131" s="5">
        <f t="shared" si="20"/>
        <v>1.7784003309392688E-2</v>
      </c>
      <c r="J131" s="5">
        <f>$H$252*EXP(I131)</f>
        <v>6.6623356662925328</v>
      </c>
      <c r="K131" s="23">
        <f>VERILER!E354</f>
        <v>5.1263000000000003E-2</v>
      </c>
      <c r="L131" s="5">
        <f t="shared" si="21"/>
        <v>2.5866662420811495E-2</v>
      </c>
      <c r="M131" s="5">
        <f>$K$252*EXP(L131)</f>
        <v>5.2909031388877766E-2</v>
      </c>
      <c r="N131" s="41">
        <f t="shared" si="22"/>
        <v>379759.84173985611</v>
      </c>
      <c r="O131" s="41">
        <f t="shared" si="23"/>
        <v>264271.80544295564</v>
      </c>
      <c r="P131" s="41">
        <f t="shared" si="24"/>
        <v>320649.00942456425</v>
      </c>
      <c r="Q131" s="41">
        <f t="shared" si="25"/>
        <v>179889.77175108014</v>
      </c>
      <c r="R131" s="41">
        <f t="shared" si="26"/>
        <v>374468.93860096834</v>
      </c>
      <c r="S131" s="41"/>
    </row>
    <row r="132" spans="1:19" x14ac:dyDescent="0.25">
      <c r="A132" s="71">
        <f>VERILER!A355</f>
        <v>43397</v>
      </c>
      <c r="B132" s="21">
        <f>VERILER!B355</f>
        <v>7.3822000000000001</v>
      </c>
      <c r="C132" s="5">
        <f t="shared" si="27"/>
        <v>-1.3962912312691521E-2</v>
      </c>
      <c r="D132" s="5">
        <f>$B$252*EXP(C132)</f>
        <v>7.4605976623029662</v>
      </c>
      <c r="E132" s="21">
        <f>VERILER!C355</f>
        <v>5.7169999999999996</v>
      </c>
      <c r="F132" s="5">
        <f t="shared" si="19"/>
        <v>-9.4011834469952087E-3</v>
      </c>
      <c r="G132" s="5">
        <f>$E$252*EXP(F132)</f>
        <v>5.731067128747183</v>
      </c>
      <c r="H132" s="21">
        <f>VERILER!D355</f>
        <v>6.5294999999999996</v>
      </c>
      <c r="I132" s="5">
        <f t="shared" si="20"/>
        <v>-1.3855629604626787E-2</v>
      </c>
      <c r="J132" s="5">
        <f>$H$252*EXP(I132)</f>
        <v>6.4548416382201008</v>
      </c>
      <c r="K132" s="23">
        <f>VERILER!E355</f>
        <v>5.0660999999999998E-2</v>
      </c>
      <c r="L132" s="5">
        <f t="shared" si="21"/>
        <v>-1.1812860571106878E-2</v>
      </c>
      <c r="M132" s="5">
        <f>$K$252*EXP(L132)</f>
        <v>5.0952535708015521E-2</v>
      </c>
      <c r="N132" s="41">
        <f t="shared" si="22"/>
        <v>367960.13893942093</v>
      </c>
      <c r="O132" s="41">
        <f t="shared" si="23"/>
        <v>256051.1740048764</v>
      </c>
      <c r="P132" s="41">
        <f t="shared" si="24"/>
        <v>310649.46765194909</v>
      </c>
      <c r="Q132" s="41">
        <f t="shared" si="25"/>
        <v>174314.88979281788</v>
      </c>
      <c r="R132" s="41">
        <f t="shared" si="26"/>
        <v>362864.88536861935</v>
      </c>
      <c r="S132" s="41"/>
    </row>
    <row r="133" spans="1:19" x14ac:dyDescent="0.25">
      <c r="A133" s="71">
        <f>VERILER!A356</f>
        <v>43398</v>
      </c>
      <c r="B133" s="21">
        <f>VERILER!B356</f>
        <v>7.3152999999999997</v>
      </c>
      <c r="C133" s="5">
        <f t="shared" si="27"/>
        <v>-9.103651918452596E-3</v>
      </c>
      <c r="D133" s="5">
        <f>$B$252*EXP(C133)</f>
        <v>7.4969388732356208</v>
      </c>
      <c r="E133" s="21">
        <f>VERILER!C356</f>
        <v>5.6797000000000004</v>
      </c>
      <c r="F133" s="5">
        <f t="shared" si="19"/>
        <v>-6.5457778450442507E-3</v>
      </c>
      <c r="G133" s="5">
        <f>$E$252*EXP(F133)</f>
        <v>5.7474550358579677</v>
      </c>
      <c r="H133" s="21">
        <f>VERILER!D356</f>
        <v>6.4794999999999998</v>
      </c>
      <c r="I133" s="5">
        <f t="shared" si="20"/>
        <v>-7.6870237849927673E-3</v>
      </c>
      <c r="J133" s="5">
        <f>$H$252*EXP(I133)</f>
        <v>6.4947820736656716</v>
      </c>
      <c r="K133" s="23">
        <f>VERILER!E356</f>
        <v>5.0465000000000003E-2</v>
      </c>
      <c r="L133" s="5">
        <f t="shared" si="21"/>
        <v>-3.876357127285976E-3</v>
      </c>
      <c r="M133" s="5">
        <f>$K$252*EXP(L133)</f>
        <v>5.1358529638183222E-2</v>
      </c>
      <c r="N133" s="41">
        <f t="shared" si="22"/>
        <v>369907.94863090239</v>
      </c>
      <c r="O133" s="41">
        <f t="shared" si="23"/>
        <v>257453.86553236813</v>
      </c>
      <c r="P133" s="41">
        <f t="shared" si="24"/>
        <v>312433.39827232272</v>
      </c>
      <c r="Q133" s="41">
        <f t="shared" si="25"/>
        <v>175064.48642093231</v>
      </c>
      <c r="R133" s="41">
        <f t="shared" si="26"/>
        <v>364772.0956670841</v>
      </c>
      <c r="S133" s="41"/>
    </row>
    <row r="134" spans="1:19" x14ac:dyDescent="0.25">
      <c r="A134" s="71">
        <f>VERILER!A357</f>
        <v>43399</v>
      </c>
      <c r="B134" s="21">
        <f>VERILER!B357</f>
        <v>7.1814</v>
      </c>
      <c r="C134" s="5">
        <f t="shared" si="27"/>
        <v>-1.8473695125850339E-2</v>
      </c>
      <c r="D134" s="5">
        <f>$B$252*EXP(C134)</f>
        <v>7.4270203135893267</v>
      </c>
      <c r="E134" s="21">
        <f>VERILER!C357</f>
        <v>5.6185999999999998</v>
      </c>
      <c r="F134" s="5">
        <f t="shared" si="19"/>
        <v>-1.0815891884604668E-2</v>
      </c>
      <c r="G134" s="5">
        <f>$E$252*EXP(F134)</f>
        <v>5.7229650720988774</v>
      </c>
      <c r="H134" s="21">
        <f>VERILER!D357</f>
        <v>6.3834999999999997</v>
      </c>
      <c r="I134" s="5">
        <f t="shared" si="20"/>
        <v>-1.4926810615063688E-2</v>
      </c>
      <c r="J134" s="5">
        <f>$H$252*EXP(I134)</f>
        <v>6.4479310363453965</v>
      </c>
      <c r="K134" s="23">
        <f>VERILER!E357</f>
        <v>5.0035999999999997E-2</v>
      </c>
      <c r="L134" s="5">
        <f t="shared" si="21"/>
        <v>-8.5372803383280526E-3</v>
      </c>
      <c r="M134" s="5">
        <f>$K$252*EXP(L134)</f>
        <v>5.1119708471217669E-2</v>
      </c>
      <c r="N134" s="41">
        <f t="shared" si="22"/>
        <v>367184.85736231238</v>
      </c>
      <c r="O134" s="41">
        <f t="shared" si="23"/>
        <v>255779.55265847244</v>
      </c>
      <c r="P134" s="41">
        <f t="shared" si="24"/>
        <v>309955.20664132357</v>
      </c>
      <c r="Q134" s="41">
        <f t="shared" si="25"/>
        <v>173746.92627195042</v>
      </c>
      <c r="R134" s="41">
        <f t="shared" si="26"/>
        <v>362072.88651519059</v>
      </c>
      <c r="S134" s="41"/>
    </row>
    <row r="135" spans="1:19" x14ac:dyDescent="0.25">
      <c r="A135" s="71">
        <f>VERILER!A358</f>
        <v>43403</v>
      </c>
      <c r="B135" s="21">
        <f>VERILER!B358</f>
        <v>7.0359999999999996</v>
      </c>
      <c r="C135" s="5">
        <f t="shared" si="27"/>
        <v>-2.0454523249931102E-2</v>
      </c>
      <c r="D135" s="5">
        <f>$B$252*EXP(C135)</f>
        <v>7.4123232238839218</v>
      </c>
      <c r="E135" s="21">
        <f>VERILER!C358</f>
        <v>5.5202999999999998</v>
      </c>
      <c r="F135" s="5">
        <f t="shared" si="19"/>
        <v>-1.7650315913884013E-2</v>
      </c>
      <c r="G135" s="5">
        <f>$E$252*EXP(F135)</f>
        <v>5.6839852561136217</v>
      </c>
      <c r="H135" s="21">
        <f>VERILER!D358</f>
        <v>6.2733999999999996</v>
      </c>
      <c r="I135" s="5">
        <f t="shared" si="20"/>
        <v>-1.7398063853049556E-2</v>
      </c>
      <c r="J135" s="5">
        <f>$H$252*EXP(I135)</f>
        <v>6.4320162387405029</v>
      </c>
      <c r="K135" s="23">
        <f>VERILER!E358</f>
        <v>4.8811E-2</v>
      </c>
      <c r="L135" s="5">
        <f t="shared" si="21"/>
        <v>-2.4787049058307906E-2</v>
      </c>
      <c r="M135" s="5">
        <f>$K$252*EXP(L135)</f>
        <v>5.0295737828763294E-2</v>
      </c>
      <c r="N135" s="41">
        <f t="shared" si="22"/>
        <v>366014.76186448644</v>
      </c>
      <c r="O135" s="41">
        <f t="shared" si="23"/>
        <v>254829.91350622763</v>
      </c>
      <c r="P135" s="41">
        <f t="shared" si="24"/>
        <v>309174.9093033502</v>
      </c>
      <c r="Q135" s="41">
        <f t="shared" si="25"/>
        <v>173054.27470227139</v>
      </c>
      <c r="R135" s="41">
        <f t="shared" si="26"/>
        <v>360985.18808161013</v>
      </c>
      <c r="S135" s="41"/>
    </row>
    <row r="136" spans="1:19" x14ac:dyDescent="0.25">
      <c r="A136" s="71">
        <f>VERILER!A359</f>
        <v>43404</v>
      </c>
      <c r="B136" s="21">
        <f>VERILER!B359</f>
        <v>6.9923999999999999</v>
      </c>
      <c r="C136" s="5">
        <f t="shared" si="27"/>
        <v>-6.2159819204199553E-3</v>
      </c>
      <c r="D136" s="5">
        <f>$B$252*EXP(C136)</f>
        <v>7.5186188459351904</v>
      </c>
      <c r="E136" s="21">
        <f>VERILER!C359</f>
        <v>5.4981</v>
      </c>
      <c r="F136" s="5">
        <f t="shared" si="19"/>
        <v>-4.0296286284976475E-3</v>
      </c>
      <c r="G136" s="5">
        <f>$E$252*EXP(F136)</f>
        <v>5.76193469920113</v>
      </c>
      <c r="H136" s="21">
        <f>VERILER!D359</f>
        <v>6.2373000000000003</v>
      </c>
      <c r="I136" s="5">
        <f t="shared" si="20"/>
        <v>-5.7710759899034497E-3</v>
      </c>
      <c r="J136" s="5">
        <f>$H$252*EXP(I136)</f>
        <v>6.5072376653808144</v>
      </c>
      <c r="K136" s="23">
        <f>VERILER!E359</f>
        <v>4.8479000000000001E-2</v>
      </c>
      <c r="L136" s="5">
        <f t="shared" si="21"/>
        <v>-6.824982808574972E-3</v>
      </c>
      <c r="M136" s="5">
        <f>$K$252*EXP(L136)</f>
        <v>5.1207315605089017E-2</v>
      </c>
      <c r="N136" s="41">
        <f t="shared" si="22"/>
        <v>370736.49120297242</v>
      </c>
      <c r="O136" s="41">
        <f t="shared" si="23"/>
        <v>257957.20851394461</v>
      </c>
      <c r="P136" s="41">
        <f t="shared" si="24"/>
        <v>313117.14421096118</v>
      </c>
      <c r="Q136" s="41">
        <f t="shared" si="25"/>
        <v>175519.36124154803</v>
      </c>
      <c r="R136" s="41">
        <f t="shared" si="26"/>
        <v>365615.75964246353</v>
      </c>
      <c r="S136" s="41"/>
    </row>
    <row r="137" spans="1:19" x14ac:dyDescent="0.25">
      <c r="A137" s="71">
        <f>VERILER!A360</f>
        <v>43405</v>
      </c>
      <c r="B137" s="21">
        <f>VERILER!B360</f>
        <v>7.1683000000000003</v>
      </c>
      <c r="C137" s="5">
        <f t="shared" si="27"/>
        <v>2.4844682520510055E-2</v>
      </c>
      <c r="D137" s="5">
        <f>$B$252*EXP(C137)</f>
        <v>7.7558168368514382</v>
      </c>
      <c r="E137" s="21">
        <f>VERILER!C360</f>
        <v>5.5704000000000002</v>
      </c>
      <c r="F137" s="5">
        <f t="shared" si="19"/>
        <v>1.3064286636396319E-2</v>
      </c>
      <c r="G137" s="5">
        <f>$E$252*EXP(F137)</f>
        <v>5.8612753642167288</v>
      </c>
      <c r="H137" s="21">
        <f>VERILER!D360</f>
        <v>6.3350999999999997</v>
      </c>
      <c r="I137" s="5">
        <f t="shared" si="20"/>
        <v>1.5558202532852792E-2</v>
      </c>
      <c r="J137" s="5">
        <f>$H$252*EXP(I137)</f>
        <v>6.6475231253907934</v>
      </c>
      <c r="K137" s="23">
        <f>VERILER!E360</f>
        <v>4.9215000000000002E-2</v>
      </c>
      <c r="L137" s="5">
        <f t="shared" si="21"/>
        <v>1.5067740595562673E-2</v>
      </c>
      <c r="M137" s="5">
        <f>$K$252*EXP(L137)</f>
        <v>5.2340744858598569E-2</v>
      </c>
      <c r="N137" s="41">
        <f t="shared" si="22"/>
        <v>379609.7744425225</v>
      </c>
      <c r="O137" s="41">
        <f t="shared" si="23"/>
        <v>263272.52188975096</v>
      </c>
      <c r="P137" s="41">
        <f t="shared" si="24"/>
        <v>320997.02080035524</v>
      </c>
      <c r="Q137" s="41">
        <f t="shared" si="25"/>
        <v>180184.08068079871</v>
      </c>
      <c r="R137" s="41">
        <f t="shared" si="26"/>
        <v>374375.69995666266</v>
      </c>
      <c r="S137" s="41"/>
    </row>
    <row r="138" spans="1:19" x14ac:dyDescent="0.25">
      <c r="A138" s="71">
        <f>VERILER!A361</f>
        <v>43406</v>
      </c>
      <c r="B138" s="21">
        <f>VERILER!B361</f>
        <v>7.0995999999999997</v>
      </c>
      <c r="C138" s="5">
        <f t="shared" si="27"/>
        <v>-9.6300830433474881E-3</v>
      </c>
      <c r="D138" s="5">
        <f>$B$252*EXP(C138)</f>
        <v>7.4929932899013716</v>
      </c>
      <c r="E138" s="21">
        <f>VERILER!C361</f>
        <v>5.4612999999999996</v>
      </c>
      <c r="F138" s="5">
        <f t="shared" si="19"/>
        <v>-1.9780007991463951E-2</v>
      </c>
      <c r="G138" s="5">
        <f>$E$252*EXP(F138)</f>
        <v>5.6718929987074524</v>
      </c>
      <c r="H138" s="21">
        <f>VERILER!D361</f>
        <v>6.2460000000000004</v>
      </c>
      <c r="I138" s="5">
        <f t="shared" si="20"/>
        <v>-1.4164340107281327E-2</v>
      </c>
      <c r="J138" s="5">
        <f>$H$252*EXP(I138)</f>
        <v>6.4528492683619838</v>
      </c>
      <c r="K138" s="23">
        <f>VERILER!E361</f>
        <v>4.8257000000000001E-2</v>
      </c>
      <c r="L138" s="5">
        <f t="shared" si="21"/>
        <v>-1.9657560098727218E-2</v>
      </c>
      <c r="M138" s="5">
        <f>$K$252*EXP(L138)</f>
        <v>5.0554392075586707E-2</v>
      </c>
      <c r="N138" s="41">
        <f t="shared" si="22"/>
        <v>367754.74659401336</v>
      </c>
      <c r="O138" s="41">
        <f t="shared" si="23"/>
        <v>255359.84724549271</v>
      </c>
      <c r="P138" s="41">
        <f t="shared" si="24"/>
        <v>311035.81660693878</v>
      </c>
      <c r="Q138" s="41">
        <f t="shared" si="25"/>
        <v>174169.26854315377</v>
      </c>
      <c r="R138" s="41">
        <f t="shared" si="26"/>
        <v>362699.30738645466</v>
      </c>
      <c r="S138" s="41"/>
    </row>
    <row r="139" spans="1:19" x14ac:dyDescent="0.25">
      <c r="A139" s="71">
        <f>VERILER!A362</f>
        <v>43409</v>
      </c>
      <c r="B139" s="21">
        <f>VERILER!B362</f>
        <v>7.0720999999999998</v>
      </c>
      <c r="C139" s="5">
        <f t="shared" si="27"/>
        <v>-3.8809789251915893E-3</v>
      </c>
      <c r="D139" s="5">
        <f>$B$252*EXP(C139)</f>
        <v>7.5361953560763988</v>
      </c>
      <c r="E139" s="21">
        <f>VERILER!C362</f>
        <v>5.4470000000000001</v>
      </c>
      <c r="F139" s="5">
        <f t="shared" si="19"/>
        <v>-2.6218582531985263E-3</v>
      </c>
      <c r="G139" s="5">
        <f>$E$252*EXP(F139)</f>
        <v>5.7700518924065705</v>
      </c>
      <c r="H139" s="21">
        <f>VERILER!D362</f>
        <v>6.1996000000000002</v>
      </c>
      <c r="I139" s="5">
        <f t="shared" si="20"/>
        <v>-7.4564850201282581E-3</v>
      </c>
      <c r="J139" s="5">
        <f>$H$252*EXP(I139)</f>
        <v>6.4962795453089974</v>
      </c>
      <c r="K139" s="23">
        <f>VERILER!E362</f>
        <v>4.7982999999999998E-2</v>
      </c>
      <c r="L139" s="5">
        <f t="shared" si="21"/>
        <v>-5.6941134730492549E-3</v>
      </c>
      <c r="M139" s="5">
        <f>$K$252*EXP(L139)</f>
        <v>5.1265257144041274E-2</v>
      </c>
      <c r="N139" s="41">
        <f t="shared" si="22"/>
        <v>370758.36133888579</v>
      </c>
      <c r="O139" s="41">
        <f t="shared" si="23"/>
        <v>257715.43099773978</v>
      </c>
      <c r="P139" s="41">
        <f t="shared" si="24"/>
        <v>313057.84241482004</v>
      </c>
      <c r="Q139" s="41">
        <f t="shared" si="25"/>
        <v>175869.97497961583</v>
      </c>
      <c r="R139" s="41">
        <f t="shared" si="26"/>
        <v>365631.83562448167</v>
      </c>
      <c r="S139" s="41"/>
    </row>
    <row r="140" spans="1:19" x14ac:dyDescent="0.25">
      <c r="A140" s="71">
        <f>VERILER!A363</f>
        <v>43410</v>
      </c>
      <c r="B140" s="21">
        <f>VERILER!B363</f>
        <v>6.9648000000000003</v>
      </c>
      <c r="C140" s="5">
        <f t="shared" si="27"/>
        <v>-1.5288573690966758E-2</v>
      </c>
      <c r="D140" s="5">
        <f>$B$252*EXP(C140)</f>
        <v>7.4507139887727831</v>
      </c>
      <c r="E140" s="21">
        <f>VERILER!C363</f>
        <v>5.3418000000000001</v>
      </c>
      <c r="F140" s="5">
        <f t="shared" si="19"/>
        <v>-1.9502323575993932E-2</v>
      </c>
      <c r="G140" s="5">
        <f>$E$252*EXP(F140)</f>
        <v>5.6734682136956121</v>
      </c>
      <c r="H140" s="21">
        <f>VERILER!D363</f>
        <v>6.0953999999999997</v>
      </c>
      <c r="I140" s="5">
        <f t="shared" si="20"/>
        <v>-1.6950385497341527E-2</v>
      </c>
      <c r="J140" s="5">
        <f>$H$252*EXP(I140)</f>
        <v>6.4348963578295368</v>
      </c>
      <c r="K140" s="23">
        <f>VERILER!E363</f>
        <v>4.7055E-2</v>
      </c>
      <c r="L140" s="5">
        <f t="shared" si="21"/>
        <v>-1.9529651198647038E-2</v>
      </c>
      <c r="M140" s="5">
        <f>$K$252*EXP(L140)</f>
        <v>5.0560858845841238E-2</v>
      </c>
      <c r="N140" s="41">
        <f t="shared" si="22"/>
        <v>366598.36858801811</v>
      </c>
      <c r="O140" s="41">
        <f t="shared" si="23"/>
        <v>254837.65875642636</v>
      </c>
      <c r="P140" s="41">
        <f t="shared" si="24"/>
        <v>309863.68645106198</v>
      </c>
      <c r="Q140" s="41">
        <f t="shared" si="25"/>
        <v>173551.477853132</v>
      </c>
      <c r="R140" s="41">
        <f t="shared" si="26"/>
        <v>361542.282703434</v>
      </c>
      <c r="S140" s="41"/>
    </row>
    <row r="141" spans="1:19" x14ac:dyDescent="0.25">
      <c r="A141" s="71">
        <f>VERILER!A364</f>
        <v>43411</v>
      </c>
      <c r="B141" s="21">
        <f>VERILER!B364</f>
        <v>7.0327999999999999</v>
      </c>
      <c r="C141" s="5">
        <f t="shared" si="27"/>
        <v>9.716027738935696E-3</v>
      </c>
      <c r="D141" s="5">
        <f>$B$252*EXP(C141)</f>
        <v>7.6393648633126574</v>
      </c>
      <c r="E141" s="21">
        <f>VERILER!C364</f>
        <v>5.3574999999999999</v>
      </c>
      <c r="F141" s="5">
        <f t="shared" si="19"/>
        <v>2.9347735400515411E-3</v>
      </c>
      <c r="G141" s="5">
        <f>$E$252*EXP(F141)</f>
        <v>5.8022031899359758</v>
      </c>
      <c r="H141" s="21">
        <f>VERILER!D364</f>
        <v>6.1463000000000001</v>
      </c>
      <c r="I141" s="5">
        <f t="shared" si="20"/>
        <v>8.3158864091976668E-3</v>
      </c>
      <c r="J141" s="5">
        <f>$H$252*EXP(I141)</f>
        <v>6.5995535764674997</v>
      </c>
      <c r="K141" s="23">
        <f>VERILER!E364</f>
        <v>4.7247999999999998E-2</v>
      </c>
      <c r="L141" s="5">
        <f t="shared" si="21"/>
        <v>4.09319469081563E-3</v>
      </c>
      <c r="M141" s="5">
        <f>$K$252*EXP(L141)</f>
        <v>5.1769469429391132E-2</v>
      </c>
      <c r="N141" s="41">
        <f t="shared" si="22"/>
        <v>375776.05908601376</v>
      </c>
      <c r="O141" s="41">
        <f t="shared" si="23"/>
        <v>261185.58613632384</v>
      </c>
      <c r="P141" s="41">
        <f t="shared" si="24"/>
        <v>317754.02718665398</v>
      </c>
      <c r="Q141" s="41">
        <f t="shared" si="25"/>
        <v>177789.45179198871</v>
      </c>
      <c r="R141" s="41">
        <f t="shared" si="26"/>
        <v>370599.11214307463</v>
      </c>
      <c r="S141" s="41"/>
    </row>
    <row r="142" spans="1:19" x14ac:dyDescent="0.25">
      <c r="A142" s="71">
        <f>VERILER!A365</f>
        <v>43412</v>
      </c>
      <c r="B142" s="21">
        <f>VERILER!B365</f>
        <v>7.0852000000000004</v>
      </c>
      <c r="C142" s="5">
        <f t="shared" si="27"/>
        <v>7.4231818414729287E-3</v>
      </c>
      <c r="D142" s="5">
        <f>$B$252*EXP(C142)</f>
        <v>7.6218690422022526</v>
      </c>
      <c r="E142" s="21">
        <f>VERILER!C365</f>
        <v>5.4095000000000004</v>
      </c>
      <c r="F142" s="5">
        <f t="shared" si="19"/>
        <v>9.6592187798961449E-3</v>
      </c>
      <c r="G142" s="5">
        <f>$E$252*EXP(F142)</f>
        <v>5.8413512645823618</v>
      </c>
      <c r="H142" s="21">
        <f>VERILER!D365</f>
        <v>6.1806000000000001</v>
      </c>
      <c r="I142" s="5">
        <f t="shared" si="20"/>
        <v>5.5650793829507437E-3</v>
      </c>
      <c r="J142" s="5">
        <f>$H$252*EXP(I142)</f>
        <v>6.581424424450482</v>
      </c>
      <c r="K142" s="23">
        <f>VERILER!E365</f>
        <v>4.7469999999999998E-2</v>
      </c>
      <c r="L142" s="5">
        <f t="shared" si="21"/>
        <v>4.6876075616599051E-3</v>
      </c>
      <c r="M142" s="5">
        <f>$K$252*EXP(L142)</f>
        <v>5.1800251015916024E-2</v>
      </c>
      <c r="N142" s="41">
        <f t="shared" si="22"/>
        <v>375364.30611396348</v>
      </c>
      <c r="O142" s="41">
        <f t="shared" si="23"/>
        <v>261036.27048092967</v>
      </c>
      <c r="P142" s="41">
        <f t="shared" si="24"/>
        <v>316950.79346813983</v>
      </c>
      <c r="Q142" s="41">
        <f t="shared" si="25"/>
        <v>177921.573380449</v>
      </c>
      <c r="R142" s="41">
        <f t="shared" si="26"/>
        <v>370184.28101237188</v>
      </c>
      <c r="S142" s="41"/>
    </row>
    <row r="143" spans="1:19" x14ac:dyDescent="0.25">
      <c r="A143" s="71">
        <f>VERILER!A366</f>
        <v>43413</v>
      </c>
      <c r="B143" s="21">
        <f>VERILER!B366</f>
        <v>7.1234999999999999</v>
      </c>
      <c r="C143" s="5">
        <f t="shared" si="27"/>
        <v>5.391076278844404E-3</v>
      </c>
      <c r="D143" s="5">
        <f>$B$252*EXP(C143)</f>
        <v>7.6063963261446395</v>
      </c>
      <c r="E143" s="21">
        <f>VERILER!C366</f>
        <v>5.4819000000000004</v>
      </c>
      <c r="F143" s="5">
        <f t="shared" si="19"/>
        <v>1.32950890510302E-2</v>
      </c>
      <c r="G143" s="5">
        <f>$E$252*EXP(F143)</f>
        <v>5.8626283168499853</v>
      </c>
      <c r="H143" s="21">
        <f>VERILER!D366</f>
        <v>6.2173999999999996</v>
      </c>
      <c r="I143" s="5">
        <f t="shared" si="20"/>
        <v>5.9364587956124513E-3</v>
      </c>
      <c r="J143" s="5">
        <f>$H$252*EXP(I143)</f>
        <v>6.583869083907711</v>
      </c>
      <c r="K143" s="23">
        <f>VERILER!E366</f>
        <v>4.8037000000000003E-2</v>
      </c>
      <c r="L143" s="5">
        <f t="shared" si="21"/>
        <v>1.1873614738567939E-2</v>
      </c>
      <c r="M143" s="5">
        <f>$K$252*EXP(L143)</f>
        <v>5.2173828649673487E-2</v>
      </c>
      <c r="N143" s="41">
        <f t="shared" si="22"/>
        <v>375455.68344286812</v>
      </c>
      <c r="O143" s="41">
        <f t="shared" si="23"/>
        <v>261359.73855069853</v>
      </c>
      <c r="P143" s="41">
        <f t="shared" si="24"/>
        <v>316829.40027436824</v>
      </c>
      <c r="Q143" s="41">
        <f t="shared" si="25"/>
        <v>177939.61092563678</v>
      </c>
      <c r="R143" s="41">
        <f t="shared" si="26"/>
        <v>370238.30057790078</v>
      </c>
      <c r="S143" s="41"/>
    </row>
    <row r="144" spans="1:19" x14ac:dyDescent="0.25">
      <c r="A144" s="71">
        <f>VERILER!A367</f>
        <v>43416</v>
      </c>
      <c r="B144" s="21">
        <f>VERILER!B367</f>
        <v>7.0305</v>
      </c>
      <c r="C144" s="5">
        <f t="shared" si="27"/>
        <v>-1.3141350626415702E-2</v>
      </c>
      <c r="D144" s="5">
        <f>$B$252*EXP(C144)</f>
        <v>7.4667295220046324</v>
      </c>
      <c r="E144" s="21">
        <f>VERILER!C367</f>
        <v>5.4763999999999999</v>
      </c>
      <c r="F144" s="5">
        <f t="shared" si="19"/>
        <v>-1.0038054190574651E-3</v>
      </c>
      <c r="G144" s="5">
        <f>$E$252*EXP(F144)</f>
        <v>5.7793956985716619</v>
      </c>
      <c r="H144" s="21">
        <f>VERILER!D367</f>
        <v>6.1672000000000002</v>
      </c>
      <c r="I144" s="5">
        <f t="shared" si="20"/>
        <v>-8.1068867682626937E-3</v>
      </c>
      <c r="J144" s="5">
        <f>$H$252*EXP(I144)</f>
        <v>6.4920557274745079</v>
      </c>
      <c r="K144" s="23">
        <f>VERILER!E367</f>
        <v>4.7918000000000002E-2</v>
      </c>
      <c r="L144" s="5">
        <f t="shared" si="21"/>
        <v>-2.4803305926262486E-3</v>
      </c>
      <c r="M144" s="5">
        <f>$K$252*EXP(L144)</f>
        <v>5.1430277577700516E-2</v>
      </c>
      <c r="N144" s="41">
        <f t="shared" si="22"/>
        <v>369699.59939779137</v>
      </c>
      <c r="O144" s="41">
        <f t="shared" si="23"/>
        <v>257698.65656772192</v>
      </c>
      <c r="P144" s="41">
        <f t="shared" si="24"/>
        <v>311905.64241207473</v>
      </c>
      <c r="Q144" s="41">
        <f t="shared" si="25"/>
        <v>174937.92757355617</v>
      </c>
      <c r="R144" s="41">
        <f t="shared" si="26"/>
        <v>364556.57164002134</v>
      </c>
      <c r="S144" s="41"/>
    </row>
    <row r="145" spans="1:19" x14ac:dyDescent="0.25">
      <c r="A145" s="71">
        <f>VERILER!A368</f>
        <v>43417</v>
      </c>
      <c r="B145" s="21">
        <f>VERILER!B368</f>
        <v>7.0530999999999997</v>
      </c>
      <c r="C145" s="5">
        <f t="shared" si="27"/>
        <v>3.2094094406133287E-3</v>
      </c>
      <c r="D145" s="5">
        <f>$B$252*EXP(C145)</f>
        <v>7.5898197923334036</v>
      </c>
      <c r="E145" s="21">
        <f>VERILER!C368</f>
        <v>5.4770000000000003</v>
      </c>
      <c r="F145" s="5">
        <f t="shared" si="19"/>
        <v>1.0955502412049839E-4</v>
      </c>
      <c r="G145" s="5">
        <f>$E$252*EXP(F145)</f>
        <v>5.7858338324446716</v>
      </c>
      <c r="H145" s="21">
        <f>VERILER!D368</f>
        <v>6.1574999999999998</v>
      </c>
      <c r="I145" s="5">
        <f t="shared" si="20"/>
        <v>-1.5740751503594934E-3</v>
      </c>
      <c r="J145" s="5">
        <f>$H$252*EXP(I145)</f>
        <v>6.5346059394863145</v>
      </c>
      <c r="K145" s="23">
        <f>VERILER!E368</f>
        <v>4.7906999999999998E-2</v>
      </c>
      <c r="L145" s="5">
        <f t="shared" si="21"/>
        <v>-2.2958518232867145E-4</v>
      </c>
      <c r="M145" s="5">
        <f>$K$252*EXP(L145)</f>
        <v>5.1546164405860004E-2</v>
      </c>
      <c r="N145" s="41">
        <f t="shared" si="22"/>
        <v>372898.42983462318</v>
      </c>
      <c r="O145" s="41">
        <f t="shared" si="23"/>
        <v>259051.13294962214</v>
      </c>
      <c r="P145" s="41">
        <f t="shared" si="24"/>
        <v>315040.09151017648</v>
      </c>
      <c r="Q145" s="41">
        <f t="shared" si="25"/>
        <v>176860.25165003375</v>
      </c>
      <c r="R145" s="41">
        <f t="shared" si="26"/>
        <v>367743.81339403719</v>
      </c>
      <c r="S145" s="41"/>
    </row>
    <row r="146" spans="1:19" x14ac:dyDescent="0.25">
      <c r="A146" s="71">
        <f>VERILER!A369</f>
        <v>43418</v>
      </c>
      <c r="B146" s="21">
        <f>VERILER!B369</f>
        <v>7.0693999999999999</v>
      </c>
      <c r="C146" s="5">
        <f t="shared" si="27"/>
        <v>2.3083741884231393E-3</v>
      </c>
      <c r="D146" s="5">
        <f>$B$252*EXP(C146)</f>
        <v>7.5829841771703226</v>
      </c>
      <c r="E146" s="21">
        <f>VERILER!C369</f>
        <v>5.4625000000000004</v>
      </c>
      <c r="F146" s="5">
        <f t="shared" si="19"/>
        <v>-2.650945379875703E-3</v>
      </c>
      <c r="G146" s="5">
        <f>$E$252*EXP(F146)</f>
        <v>5.7698840606171258</v>
      </c>
      <c r="H146" s="21">
        <f>VERILER!D369</f>
        <v>6.1622000000000003</v>
      </c>
      <c r="I146" s="5">
        <f t="shared" si="20"/>
        <v>7.6300562968579057E-4</v>
      </c>
      <c r="J146" s="5">
        <f>$H$252*EXP(I146)</f>
        <v>6.5498957011774266</v>
      </c>
      <c r="K146" s="23">
        <f>VERILER!E369</f>
        <v>4.7851999999999999E-2</v>
      </c>
      <c r="L146" s="5">
        <f t="shared" si="21"/>
        <v>-1.148717218181945E-3</v>
      </c>
      <c r="M146" s="5">
        <f>$K$252*EXP(L146)</f>
        <v>5.1498808441355126E-2</v>
      </c>
      <c r="N146" s="41">
        <f t="shared" si="22"/>
        <v>373090.35514318442</v>
      </c>
      <c r="O146" s="41">
        <f t="shared" si="23"/>
        <v>259345.59248562958</v>
      </c>
      <c r="P146" s="41">
        <f t="shared" si="24"/>
        <v>315391.51453701319</v>
      </c>
      <c r="Q146" s="41">
        <f t="shared" si="25"/>
        <v>176593.48410786162</v>
      </c>
      <c r="R146" s="41">
        <f t="shared" si="26"/>
        <v>367940.47429904889</v>
      </c>
      <c r="S146" s="41"/>
    </row>
    <row r="147" spans="1:19" x14ac:dyDescent="0.25">
      <c r="A147" s="71">
        <f>VERILER!A370</f>
        <v>43419</v>
      </c>
      <c r="B147" s="21">
        <f>VERILER!B370</f>
        <v>6.9676</v>
      </c>
      <c r="C147" s="5">
        <f t="shared" si="27"/>
        <v>-1.450477805660041E-2</v>
      </c>
      <c r="D147" s="5">
        <f>$B$252*EXP(C147)</f>
        <v>7.4565561150875608</v>
      </c>
      <c r="E147" s="21">
        <f>VERILER!C370</f>
        <v>5.4177</v>
      </c>
      <c r="F147" s="5">
        <f t="shared" si="19"/>
        <v>-8.2351892774383886E-3</v>
      </c>
      <c r="G147" s="5">
        <f>$E$252*EXP(F147)</f>
        <v>5.7377534169336375</v>
      </c>
      <c r="H147" s="21">
        <f>VERILER!D370</f>
        <v>6.1310000000000002</v>
      </c>
      <c r="I147" s="5">
        <f t="shared" si="20"/>
        <v>-5.0759878616907358E-3</v>
      </c>
      <c r="J147" s="5">
        <f>$H$252*EXP(I147)</f>
        <v>6.5117623413715888</v>
      </c>
      <c r="K147" s="23">
        <f>VERILER!E370</f>
        <v>4.7633000000000002E-2</v>
      </c>
      <c r="L147" s="5">
        <f t="shared" si="21"/>
        <v>-4.587115966060892E-3</v>
      </c>
      <c r="M147" s="5">
        <f>$K$252*EXP(L147)</f>
        <v>5.1322039078826383E-2</v>
      </c>
      <c r="N147" s="41">
        <f t="shared" si="22"/>
        <v>369710.9500446801</v>
      </c>
      <c r="O147" s="41">
        <f t="shared" si="23"/>
        <v>257862.60831836669</v>
      </c>
      <c r="P147" s="41">
        <f t="shared" si="24"/>
        <v>312333.41587534372</v>
      </c>
      <c r="Q147" s="41">
        <f t="shared" si="25"/>
        <v>174358.07980353243</v>
      </c>
      <c r="R147" s="41">
        <f t="shared" si="26"/>
        <v>364578.74613679748</v>
      </c>
      <c r="S147" s="41"/>
    </row>
    <row r="148" spans="1:19" x14ac:dyDescent="0.25">
      <c r="A148" s="71">
        <f>VERILER!A371</f>
        <v>43420</v>
      </c>
      <c r="B148" s="21">
        <f>VERILER!B371</f>
        <v>6.8265000000000002</v>
      </c>
      <c r="C148" s="5">
        <f t="shared" si="27"/>
        <v>-2.0458735478500321E-2</v>
      </c>
      <c r="D148" s="5">
        <f>$B$252*EXP(C148)</f>
        <v>7.412292001550032</v>
      </c>
      <c r="E148" s="21">
        <f>VERILER!C371</f>
        <v>5.3411999999999997</v>
      </c>
      <c r="F148" s="5">
        <f t="shared" si="19"/>
        <v>-1.4221024316598307E-2</v>
      </c>
      <c r="G148" s="5">
        <f>$E$252*EXP(F148)</f>
        <v>5.7035107591782488</v>
      </c>
      <c r="H148" s="21">
        <f>VERILER!D371</f>
        <v>6.0564999999999998</v>
      </c>
      <c r="I148" s="5">
        <f t="shared" si="20"/>
        <v>-1.2225793305831085E-2</v>
      </c>
      <c r="J148" s="5">
        <f>$H$252*EXP(I148)</f>
        <v>6.4653705512966892</v>
      </c>
      <c r="K148" s="23">
        <f>VERILER!E371</f>
        <v>4.7023000000000002E-2</v>
      </c>
      <c r="L148" s="5">
        <f t="shared" si="21"/>
        <v>-1.288895462879933E-2</v>
      </c>
      <c r="M148" s="5">
        <f>$K$252*EXP(L148)</f>
        <v>5.0897735477505091E-2</v>
      </c>
      <c r="N148" s="41">
        <f t="shared" si="22"/>
        <v>367270.37770168413</v>
      </c>
      <c r="O148" s="41">
        <f t="shared" si="23"/>
        <v>256085.99767843369</v>
      </c>
      <c r="P148" s="41">
        <f t="shared" si="24"/>
        <v>310235.27010990161</v>
      </c>
      <c r="Q148" s="41">
        <f t="shared" si="25"/>
        <v>173309.26116278348</v>
      </c>
      <c r="R148" s="41">
        <f t="shared" si="26"/>
        <v>362180.60415393364</v>
      </c>
      <c r="S148" s="41"/>
    </row>
    <row r="149" spans="1:19" x14ac:dyDescent="0.25">
      <c r="A149" s="71">
        <f>VERILER!A372</f>
        <v>43423</v>
      </c>
      <c r="B149" s="21">
        <f>VERILER!B372</f>
        <v>6.8285999999999998</v>
      </c>
      <c r="C149" s="5">
        <f t="shared" si="27"/>
        <v>3.0757739109280627E-4</v>
      </c>
      <c r="D149" s="5">
        <f>$B$252*EXP(C149)</f>
        <v>7.5678273346517253</v>
      </c>
      <c r="E149" s="21">
        <f>VERILER!C372</f>
        <v>5.3231000000000002</v>
      </c>
      <c r="F149" s="5">
        <f t="shared" si="19"/>
        <v>-3.3945064148662922E-3</v>
      </c>
      <c r="G149" s="5">
        <f>$E$252*EXP(F149)</f>
        <v>5.7655953942934168</v>
      </c>
      <c r="H149" s="21">
        <f>VERILER!D372</f>
        <v>6.0774999999999997</v>
      </c>
      <c r="I149" s="5">
        <f t="shared" si="20"/>
        <v>3.4613517334215246E-3</v>
      </c>
      <c r="J149" s="5">
        <f>$H$252*EXP(I149)</f>
        <v>6.567593453314621</v>
      </c>
      <c r="K149" s="23">
        <f>VERILER!E372</f>
        <v>4.7099000000000002E-2</v>
      </c>
      <c r="L149" s="5">
        <f t="shared" si="21"/>
        <v>1.6149256606794234E-3</v>
      </c>
      <c r="M149" s="5">
        <f>$K$252*EXP(L149)</f>
        <v>5.1641329604661543E-2</v>
      </c>
      <c r="N149" s="41">
        <f t="shared" si="22"/>
        <v>373365.30052261479</v>
      </c>
      <c r="O149" s="41">
        <f t="shared" si="23"/>
        <v>259847.89050283894</v>
      </c>
      <c r="P149" s="41">
        <f t="shared" si="24"/>
        <v>315709.34657968063</v>
      </c>
      <c r="Q149" s="41">
        <f t="shared" si="25"/>
        <v>176337.49692317619</v>
      </c>
      <c r="R149" s="41">
        <f t="shared" si="26"/>
        <v>368201.16756214865</v>
      </c>
      <c r="S149" s="41"/>
    </row>
    <row r="150" spans="1:19" x14ac:dyDescent="0.25">
      <c r="A150" s="71">
        <f>VERILER!A373</f>
        <v>43424</v>
      </c>
      <c r="B150" s="21">
        <f>VERILER!B373</f>
        <v>6.8346999999999998</v>
      </c>
      <c r="C150" s="5">
        <f t="shared" si="27"/>
        <v>8.9290294515704713E-4</v>
      </c>
      <c r="D150" s="5">
        <f>$B$252*EXP(C150)</f>
        <v>7.5722582740239588</v>
      </c>
      <c r="E150" s="21">
        <f>VERILER!C373</f>
        <v>5.3272000000000004</v>
      </c>
      <c r="F150" s="5">
        <f t="shared" si="19"/>
        <v>7.699314014701687E-4</v>
      </c>
      <c r="G150" s="5">
        <f>$E$252*EXP(F150)</f>
        <v>5.7896559223009154</v>
      </c>
      <c r="H150" s="21">
        <f>VERILER!D373</f>
        <v>6.0934999999999997</v>
      </c>
      <c r="I150" s="5">
        <f t="shared" si="20"/>
        <v>2.6292020732786429E-3</v>
      </c>
      <c r="J150" s="5">
        <f>$H$252*EXP(I150)</f>
        <v>6.5621305059646238</v>
      </c>
      <c r="K150" s="23">
        <f>VERILER!E373</f>
        <v>4.7254999999999998E-2</v>
      </c>
      <c r="L150" s="5">
        <f t="shared" si="21"/>
        <v>3.3066990725424961E-3</v>
      </c>
      <c r="M150" s="5">
        <f>$K$252*EXP(L150)</f>
        <v>5.1728768975986751E-2</v>
      </c>
      <c r="N150" s="41">
        <f t="shared" si="22"/>
        <v>373517.22540990595</v>
      </c>
      <c r="O150" s="41">
        <f t="shared" si="23"/>
        <v>259933.35129954654</v>
      </c>
      <c r="P150" s="41">
        <f t="shared" si="24"/>
        <v>315620.66618689679</v>
      </c>
      <c r="Q150" s="41">
        <f t="shared" si="25"/>
        <v>176653.31023096721</v>
      </c>
      <c r="R150" s="41">
        <f t="shared" si="26"/>
        <v>368344.34851230728</v>
      </c>
      <c r="S150" s="41"/>
    </row>
    <row r="151" spans="1:19" x14ac:dyDescent="0.25">
      <c r="A151" s="71">
        <f>VERILER!A374</f>
        <v>43425</v>
      </c>
      <c r="B151" s="21">
        <f>VERILER!B374</f>
        <v>6.8331999999999997</v>
      </c>
      <c r="C151" s="5">
        <f t="shared" si="27"/>
        <v>-2.1949238815360399E-4</v>
      </c>
      <c r="D151" s="5">
        <f>$B$252*EXP(C151)</f>
        <v>7.5638396125652916</v>
      </c>
      <c r="E151" s="21">
        <f>VERILER!C374</f>
        <v>5.3497000000000003</v>
      </c>
      <c r="F151" s="5">
        <f t="shared" si="19"/>
        <v>4.2147127550359945E-3</v>
      </c>
      <c r="G151" s="5">
        <f>$E$252*EXP(F151)</f>
        <v>5.8096344120738843</v>
      </c>
      <c r="H151" s="21">
        <f>VERILER!D374</f>
        <v>6.0934999999999997</v>
      </c>
      <c r="I151" s="5">
        <f t="shared" si="20"/>
        <v>0</v>
      </c>
      <c r="J151" s="5">
        <f>$H$252*EXP(I151)</f>
        <v>6.5449000000000002</v>
      </c>
      <c r="K151" s="23">
        <f>VERILER!E374</f>
        <v>4.7252000000000002E-2</v>
      </c>
      <c r="L151" s="5">
        <f t="shared" si="21"/>
        <v>-6.3487360745802151E-5</v>
      </c>
      <c r="M151" s="5">
        <f>$K$252*EXP(L151)</f>
        <v>5.1554726822558468E-2</v>
      </c>
      <c r="N151" s="41">
        <f t="shared" si="22"/>
        <v>373056.41099147405</v>
      </c>
      <c r="O151" s="41">
        <f t="shared" si="23"/>
        <v>259598.8168029947</v>
      </c>
      <c r="P151" s="41">
        <f t="shared" si="24"/>
        <v>314960.0668707352</v>
      </c>
      <c r="Q151" s="41">
        <f t="shared" si="25"/>
        <v>176709.41099147405</v>
      </c>
      <c r="R151" s="41">
        <f t="shared" si="26"/>
        <v>367900.93830921821</v>
      </c>
      <c r="S151" s="41"/>
    </row>
    <row r="152" spans="1:19" x14ac:dyDescent="0.25">
      <c r="A152" s="71">
        <f>VERILER!A375</f>
        <v>43426</v>
      </c>
      <c r="B152" s="21">
        <f>VERILER!B375</f>
        <v>6.7882999999999996</v>
      </c>
      <c r="C152" s="5">
        <f t="shared" si="27"/>
        <v>-6.5925430560204992E-3</v>
      </c>
      <c r="D152" s="5">
        <f>$B$252*EXP(C152)</f>
        <v>7.5157881592811568</v>
      </c>
      <c r="E152" s="21">
        <f>VERILER!C375</f>
        <v>5.3029000000000002</v>
      </c>
      <c r="F152" s="5">
        <f t="shared" si="19"/>
        <v>-8.7866438427316451E-3</v>
      </c>
      <c r="G152" s="5">
        <f>$E$252*EXP(F152)</f>
        <v>5.7345901788885358</v>
      </c>
      <c r="H152" s="21">
        <f>VERILER!D375</f>
        <v>6.0496999999999996</v>
      </c>
      <c r="I152" s="5">
        <f t="shared" si="20"/>
        <v>-7.2139452449942959E-3</v>
      </c>
      <c r="J152" s="5">
        <f>$H$252*EXP(I152)</f>
        <v>6.4978553425781573</v>
      </c>
      <c r="K152" s="23">
        <f>VERILER!E375</f>
        <v>4.6829999999999997E-2</v>
      </c>
      <c r="L152" s="5">
        <f t="shared" si="21"/>
        <v>-8.9709578908231929E-3</v>
      </c>
      <c r="M152" s="5">
        <f>$K$252*EXP(L152)</f>
        <v>5.109754380766951E-2</v>
      </c>
      <c r="N152" s="41">
        <f t="shared" si="22"/>
        <v>370128.13883621438</v>
      </c>
      <c r="O152" s="41">
        <f t="shared" si="23"/>
        <v>257391.31644699702</v>
      </c>
      <c r="P152" s="41">
        <f t="shared" si="24"/>
        <v>312782.23704732902</v>
      </c>
      <c r="Q152" s="41">
        <f t="shared" si="25"/>
        <v>175192.47855886965</v>
      </c>
      <c r="R152" s="41">
        <f t="shared" si="26"/>
        <v>365018.38445544743</v>
      </c>
      <c r="S152" s="41"/>
    </row>
    <row r="153" spans="1:19" x14ac:dyDescent="0.25">
      <c r="A153" s="71">
        <f>VERILER!A376</f>
        <v>43427</v>
      </c>
      <c r="B153" s="21">
        <f>VERILER!B376</f>
        <v>6.7690000000000001</v>
      </c>
      <c r="C153" s="5">
        <f t="shared" si="27"/>
        <v>-2.8471765082742537E-3</v>
      </c>
      <c r="D153" s="5">
        <f>$B$252*EXP(C153)</f>
        <v>7.543990321582724</v>
      </c>
      <c r="E153" s="21">
        <f>VERILER!C376</f>
        <v>5.2770999999999999</v>
      </c>
      <c r="F153" s="5">
        <f t="shared" si="19"/>
        <v>-4.8771363215247936E-3</v>
      </c>
      <c r="G153" s="5">
        <f>$E$252*EXP(F153)</f>
        <v>5.7570534839427481</v>
      </c>
      <c r="H153" s="21">
        <f>VERILER!D376</f>
        <v>6.0042</v>
      </c>
      <c r="I153" s="5">
        <f t="shared" si="20"/>
        <v>-7.5494596940973444E-3</v>
      </c>
      <c r="J153" s="5">
        <f>$H$252*EXP(I153)</f>
        <v>6.4956755839132523</v>
      </c>
      <c r="K153" s="23">
        <f>VERILER!E376</f>
        <v>4.6649999999999997E-2</v>
      </c>
      <c r="L153" s="5">
        <f t="shared" si="21"/>
        <v>-3.8510959020975344E-3</v>
      </c>
      <c r="M153" s="5">
        <f>$K$252*EXP(L153)</f>
        <v>5.1359827033952594E-2</v>
      </c>
      <c r="N153" s="41">
        <f t="shared" si="22"/>
        <v>370736.63988396112</v>
      </c>
      <c r="O153" s="41">
        <f t="shared" si="23"/>
        <v>257576.78506022028</v>
      </c>
      <c r="P153" s="41">
        <f t="shared" si="24"/>
        <v>313166.10504453367</v>
      </c>
      <c r="Q153" s="41">
        <f t="shared" si="25"/>
        <v>175866.37236656359</v>
      </c>
      <c r="R153" s="41">
        <f t="shared" si="26"/>
        <v>365600.65718056588</v>
      </c>
      <c r="S153" s="41"/>
    </row>
    <row r="154" spans="1:19" x14ac:dyDescent="0.25">
      <c r="A154" s="71">
        <f>VERILER!A377</f>
        <v>43430</v>
      </c>
      <c r="B154" s="21">
        <f>VERILER!B377</f>
        <v>6.7206000000000001</v>
      </c>
      <c r="C154" s="5">
        <f t="shared" si="27"/>
        <v>-7.1759292628588616E-3</v>
      </c>
      <c r="D154" s="5">
        <f>$B$252*EXP(C154)</f>
        <v>7.511404830846506</v>
      </c>
      <c r="E154" s="21">
        <f>VERILER!C377</f>
        <v>5.2443999999999997</v>
      </c>
      <c r="F154" s="5">
        <f t="shared" si="19"/>
        <v>-6.2158637619454879E-3</v>
      </c>
      <c r="G154" s="5">
        <f>$E$252*EXP(F154)</f>
        <v>5.7493515150366674</v>
      </c>
      <c r="H154" s="21">
        <f>VERILER!D377</f>
        <v>5.9603999999999999</v>
      </c>
      <c r="I154" s="5">
        <f t="shared" si="20"/>
        <v>-7.3216314231602728E-3</v>
      </c>
      <c r="J154" s="5">
        <f>$H$252*EXP(I154)</f>
        <v>6.4971556510442694</v>
      </c>
      <c r="K154" s="23">
        <f>VERILER!E377</f>
        <v>4.6205999999999997E-2</v>
      </c>
      <c r="L154" s="5">
        <f t="shared" si="21"/>
        <v>-9.5632675081848296E-3</v>
      </c>
      <c r="M154" s="5">
        <f>$K$252*EXP(L154)</f>
        <v>5.1067287202572344E-2</v>
      </c>
      <c r="N154" s="41">
        <f t="shared" si="22"/>
        <v>370185.98586464958</v>
      </c>
      <c r="O154" s="41">
        <f t="shared" si="23"/>
        <v>257514.91340195198</v>
      </c>
      <c r="P154" s="41">
        <f t="shared" si="24"/>
        <v>312692.47071428288</v>
      </c>
      <c r="Q154" s="41">
        <f t="shared" si="25"/>
        <v>175271.31633332151</v>
      </c>
      <c r="R154" s="41">
        <f t="shared" si="26"/>
        <v>365079.25714439235</v>
      </c>
      <c r="S154" s="41"/>
    </row>
    <row r="155" spans="1:19" x14ac:dyDescent="0.25">
      <c r="A155" s="71">
        <f>VERILER!A378</f>
        <v>43431</v>
      </c>
      <c r="B155" s="21">
        <f>VERILER!B378</f>
        <v>6.6695000000000002</v>
      </c>
      <c r="C155" s="5">
        <f t="shared" si="27"/>
        <v>-7.6325416646500308E-3</v>
      </c>
      <c r="D155" s="5">
        <f>$B$252*EXP(C155)</f>
        <v>7.5079758131714431</v>
      </c>
      <c r="E155" s="21">
        <f>VERILER!C378</f>
        <v>5.2366000000000001</v>
      </c>
      <c r="F155" s="5">
        <f t="shared" si="19"/>
        <v>-1.4884078694747283E-3</v>
      </c>
      <c r="G155" s="5">
        <f>$E$252*EXP(F155)</f>
        <v>5.7765956677598966</v>
      </c>
      <c r="H155" s="21">
        <f>VERILER!D378</f>
        <v>5.9259000000000004</v>
      </c>
      <c r="I155" s="5">
        <f t="shared" si="20"/>
        <v>-5.8050186992405434E-3</v>
      </c>
      <c r="J155" s="5">
        <f>$H$252*EXP(I155)</f>
        <v>6.5070167958526275</v>
      </c>
      <c r="K155" s="23">
        <f>VERILER!E378</f>
        <v>4.5989000000000002E-2</v>
      </c>
      <c r="L155" s="5">
        <f t="shared" si="21"/>
        <v>-4.7074223270969192E-3</v>
      </c>
      <c r="M155" s="5">
        <f>$K$252*EXP(L155)</f>
        <v>5.1315865082456828E-2</v>
      </c>
      <c r="N155" s="41">
        <f t="shared" si="22"/>
        <v>370727.68425899511</v>
      </c>
      <c r="O155" s="41">
        <f t="shared" si="23"/>
        <v>258108.04706142345</v>
      </c>
      <c r="P155" s="41">
        <f t="shared" si="24"/>
        <v>312961.72758139612</v>
      </c>
      <c r="Q155" s="41">
        <f t="shared" si="25"/>
        <v>175517.1803834163</v>
      </c>
      <c r="R155" s="41">
        <f t="shared" si="26"/>
        <v>365596.09775074944</v>
      </c>
      <c r="S155" s="41"/>
    </row>
    <row r="156" spans="1:19" x14ac:dyDescent="0.25">
      <c r="A156" s="71">
        <f>VERILER!A379</f>
        <v>43432</v>
      </c>
      <c r="B156" s="21">
        <f>VERILER!B379</f>
        <v>6.6909999999999998</v>
      </c>
      <c r="C156" s="5">
        <f t="shared" si="27"/>
        <v>3.2184452017181438E-3</v>
      </c>
      <c r="D156" s="5">
        <f>$B$252*EXP(C156)</f>
        <v>7.5898883724417123</v>
      </c>
      <c r="E156" s="21">
        <f>VERILER!C379</f>
        <v>5.2485999999999997</v>
      </c>
      <c r="F156" s="5">
        <f t="shared" si="19"/>
        <v>2.2889416013529458E-3</v>
      </c>
      <c r="G156" s="5">
        <f>$E$252*EXP(F156)</f>
        <v>5.7984571515869066</v>
      </c>
      <c r="H156" s="21">
        <f>VERILER!D379</f>
        <v>5.9233000000000002</v>
      </c>
      <c r="I156" s="5">
        <f t="shared" si="20"/>
        <v>-4.3884819932612216E-4</v>
      </c>
      <c r="J156" s="5">
        <f>$H$252*EXP(I156)</f>
        <v>6.5420284125618053</v>
      </c>
      <c r="K156" s="23">
        <f>VERILER!E379</f>
        <v>4.6009000000000001E-2</v>
      </c>
      <c r="L156" s="5">
        <f t="shared" si="21"/>
        <v>4.3479206754650212E-4</v>
      </c>
      <c r="M156" s="5">
        <f>$K$252*EXP(L156)</f>
        <v>5.1580421883493877E-2</v>
      </c>
      <c r="N156" s="41">
        <f t="shared" si="22"/>
        <v>373251.7916676983</v>
      </c>
      <c r="O156" s="41">
        <f t="shared" si="23"/>
        <v>259403.46608107261</v>
      </c>
      <c r="P156" s="41">
        <f t="shared" si="24"/>
        <v>315267.22015182924</v>
      </c>
      <c r="Q156" s="41">
        <f t="shared" si="25"/>
        <v>176990.93929084414</v>
      </c>
      <c r="R156" s="41">
        <f t="shared" si="26"/>
        <v>368093.74947934889</v>
      </c>
      <c r="S156" s="41"/>
    </row>
    <row r="157" spans="1:19" x14ac:dyDescent="0.25">
      <c r="A157" s="71">
        <f>VERILER!A380</f>
        <v>43433</v>
      </c>
      <c r="B157" s="21">
        <f>VERILER!B380</f>
        <v>6.5976999999999997</v>
      </c>
      <c r="C157" s="5">
        <f t="shared" si="27"/>
        <v>-1.4042236351740296E-2</v>
      </c>
      <c r="D157" s="5">
        <f>$B$252*EXP(C157)</f>
        <v>7.4600058810342249</v>
      </c>
      <c r="E157" s="21">
        <f>VERILER!C380</f>
        <v>5.1649000000000003</v>
      </c>
      <c r="F157" s="5">
        <f t="shared" ref="F157:F220" si="28">LN(E157/E156)</f>
        <v>-1.6075633075034804E-2</v>
      </c>
      <c r="G157" s="5">
        <f>$E$252*EXP(F157)</f>
        <v>5.692942780932059</v>
      </c>
      <c r="H157" s="21">
        <f>VERILER!D380</f>
        <v>5.8737000000000004</v>
      </c>
      <c r="I157" s="5">
        <f t="shared" ref="I157:I220" si="29">LN(H157/H156)</f>
        <v>-8.4089670714014245E-3</v>
      </c>
      <c r="J157" s="5">
        <f>$H$252*EXP(I157)</f>
        <v>6.490094901490723</v>
      </c>
      <c r="K157" s="23">
        <f>VERILER!E380</f>
        <v>4.5469000000000002E-2</v>
      </c>
      <c r="L157" s="5">
        <f t="shared" ref="L157:L220" si="30">LN(K157/K156)</f>
        <v>-1.1806254453079841E-2</v>
      </c>
      <c r="M157" s="5">
        <f>$K$252*EXP(L157)</f>
        <v>5.095287230759199E-2</v>
      </c>
      <c r="N157" s="41">
        <f t="shared" ref="N157:N220" si="31">D157*$V$11+G157*$W$11+J157*$X$11+M157*$Y$11</f>
        <v>368627.65030031482</v>
      </c>
      <c r="O157" s="41">
        <f t="shared" ref="O157:O220" si="32">G157*$W$11+J157*$X$11+M157*$Y$11</f>
        <v>256727.56208480147</v>
      </c>
      <c r="P157" s="41">
        <f t="shared" ref="P157:P220" si="33">D157*$V$11+J157*$X$11+M157*$Y$11</f>
        <v>311698.22249099426</v>
      </c>
      <c r="Q157" s="41">
        <f t="shared" ref="Q157:Q220" si="34">D157*$V$11+G157*$W$11+M157*$Y$11</f>
        <v>173924.80325559314</v>
      </c>
      <c r="R157" s="41">
        <f t="shared" ref="R157:R220" si="35">D157*$V$11+G157*$W$11+J157*$X$11</f>
        <v>363532.36306955561</v>
      </c>
      <c r="S157" s="41"/>
    </row>
    <row r="158" spans="1:19" x14ac:dyDescent="0.25">
      <c r="A158" s="71">
        <f>VERILER!A381</f>
        <v>43434</v>
      </c>
      <c r="B158" s="21">
        <f>VERILER!B381</f>
        <v>6.5757000000000003</v>
      </c>
      <c r="C158" s="5">
        <f t="shared" si="27"/>
        <v>-3.3400671736608274E-3</v>
      </c>
      <c r="D158" s="5">
        <f>$B$252*EXP(C158)</f>
        <v>7.5402728753959716</v>
      </c>
      <c r="E158" s="21">
        <f>VERILER!C381</f>
        <v>5.157</v>
      </c>
      <c r="F158" s="5">
        <f t="shared" si="28"/>
        <v>-1.5307262311311483E-3</v>
      </c>
      <c r="G158" s="5">
        <f>$E$252*EXP(F158)</f>
        <v>5.7763512168677025</v>
      </c>
      <c r="H158" s="21">
        <f>VERILER!D381</f>
        <v>5.8678999999999997</v>
      </c>
      <c r="I158" s="5">
        <f t="shared" si="29"/>
        <v>-9.8794039513295617E-4</v>
      </c>
      <c r="J158" s="5">
        <f>$H$252*EXP(I158)</f>
        <v>6.5384372218533455</v>
      </c>
      <c r="K158" s="23">
        <f>VERILER!E381</f>
        <v>4.5342E-2</v>
      </c>
      <c r="L158" s="5">
        <f t="shared" si="30"/>
        <v>-2.7970198059000372E-3</v>
      </c>
      <c r="M158" s="5">
        <f>$K$252*EXP(L158)</f>
        <v>5.1413992742307943E-2</v>
      </c>
      <c r="N158" s="41">
        <f t="shared" si="31"/>
        <v>372162.12122944777</v>
      </c>
      <c r="O158" s="41">
        <f t="shared" si="32"/>
        <v>259058.02809850819</v>
      </c>
      <c r="P158" s="41">
        <f t="shared" si="33"/>
        <v>314398.60906077077</v>
      </c>
      <c r="Q158" s="41">
        <f t="shared" si="34"/>
        <v>176009.00457384737</v>
      </c>
      <c r="R158" s="41">
        <f t="shared" si="35"/>
        <v>367020.72195521696</v>
      </c>
      <c r="S158" s="41"/>
    </row>
    <row r="159" spans="1:19" x14ac:dyDescent="0.25">
      <c r="A159" s="71">
        <f>VERILER!A382</f>
        <v>43437</v>
      </c>
      <c r="B159" s="21">
        <f>VERILER!B382</f>
        <v>6.6181000000000001</v>
      </c>
      <c r="C159" s="5">
        <f t="shared" si="27"/>
        <v>6.4272834152103294E-3</v>
      </c>
      <c r="D159" s="5">
        <f>$B$252*EXP(C159)</f>
        <v>7.614282213300485</v>
      </c>
      <c r="E159" s="21">
        <f>VERILER!C382</f>
        <v>5.1905999999999999</v>
      </c>
      <c r="F159" s="5">
        <f t="shared" si="28"/>
        <v>6.4942823634247396E-3</v>
      </c>
      <c r="G159" s="5">
        <f>$E$252*EXP(F159)</f>
        <v>5.822892984293194</v>
      </c>
      <c r="H159" s="21">
        <f>VERILER!D382</f>
        <v>5.8949999999999996</v>
      </c>
      <c r="I159" s="5">
        <f t="shared" si="29"/>
        <v>4.6077154352671037E-3</v>
      </c>
      <c r="J159" s="5">
        <f>$H$252*EXP(I159)</f>
        <v>6.5751266211080628</v>
      </c>
      <c r="K159" s="23">
        <f>VERILER!E382</f>
        <v>4.5624999999999999E-2</v>
      </c>
      <c r="L159" s="5">
        <f t="shared" si="30"/>
        <v>6.2220566360177178E-3</v>
      </c>
      <c r="M159" s="5">
        <f>$K$252*EXP(L159)</f>
        <v>5.1879796877067619E-2</v>
      </c>
      <c r="N159" s="41">
        <f t="shared" si="31"/>
        <v>374884.9413633878</v>
      </c>
      <c r="O159" s="41">
        <f t="shared" si="32"/>
        <v>260670.7081638806</v>
      </c>
      <c r="P159" s="41">
        <f t="shared" si="33"/>
        <v>316656.01152045588</v>
      </c>
      <c r="Q159" s="41">
        <f t="shared" si="34"/>
        <v>177631.14273014598</v>
      </c>
      <c r="R159" s="41">
        <f t="shared" si="35"/>
        <v>369696.96167568106</v>
      </c>
      <c r="S159" s="41"/>
    </row>
    <row r="160" spans="1:19" x14ac:dyDescent="0.25">
      <c r="A160" s="71">
        <f>VERILER!A383</f>
        <v>43438</v>
      </c>
      <c r="B160" s="21">
        <f>VERILER!B383</f>
        <v>6.7282000000000002</v>
      </c>
      <c r="C160" s="5">
        <f t="shared" si="27"/>
        <v>1.6499329054386107E-2</v>
      </c>
      <c r="D160" s="5">
        <f>$B$252*EXP(C160)</f>
        <v>7.6913611308381569</v>
      </c>
      <c r="E160" s="21">
        <f>VERILER!C383</f>
        <v>5.2723000000000004</v>
      </c>
      <c r="F160" s="5">
        <f t="shared" si="28"/>
        <v>1.5617402549572531E-2</v>
      </c>
      <c r="G160" s="5">
        <f>$E$252*EXP(F160)</f>
        <v>5.8762589989596572</v>
      </c>
      <c r="H160" s="21">
        <f>VERILER!D383</f>
        <v>6.0068000000000001</v>
      </c>
      <c r="I160" s="5">
        <f t="shared" si="29"/>
        <v>1.8787626834654424E-2</v>
      </c>
      <c r="J160" s="5">
        <f>$H$252*EXP(I160)</f>
        <v>6.6690254995759126</v>
      </c>
      <c r="K160" s="23">
        <f>VERILER!E383</f>
        <v>4.6588999999999998E-2</v>
      </c>
      <c r="L160" s="5">
        <f t="shared" si="30"/>
        <v>2.0908649862257721E-2</v>
      </c>
      <c r="M160" s="5">
        <f>$K$252*EXP(L160)</f>
        <v>5.2647356975342459E-2</v>
      </c>
      <c r="N160" s="41">
        <f t="shared" si="31"/>
        <v>379468.50763698056</v>
      </c>
      <c r="O160" s="41">
        <f t="shared" si="32"/>
        <v>264098.09067440819</v>
      </c>
      <c r="P160" s="41">
        <f t="shared" si="33"/>
        <v>320705.91764738399</v>
      </c>
      <c r="Q160" s="41">
        <f t="shared" si="34"/>
        <v>179397.7426497032</v>
      </c>
      <c r="R160" s="41">
        <f t="shared" si="35"/>
        <v>374203.77193944633</v>
      </c>
      <c r="S160" s="41"/>
    </row>
    <row r="161" spans="1:19" x14ac:dyDescent="0.25">
      <c r="A161" s="71">
        <f>VERILER!A384</f>
        <v>43439</v>
      </c>
      <c r="B161" s="21">
        <f>VERILER!B384</f>
        <v>6.8299000000000003</v>
      </c>
      <c r="C161" s="5">
        <f t="shared" si="27"/>
        <v>1.5002383442205502E-2</v>
      </c>
      <c r="D161" s="5">
        <f>$B$252*EXP(C161)</f>
        <v>7.6798561948217952</v>
      </c>
      <c r="E161" s="21">
        <f>VERILER!C384</f>
        <v>5.3733000000000004</v>
      </c>
      <c r="F161" s="5">
        <f t="shared" si="28"/>
        <v>1.8975544935366344E-2</v>
      </c>
      <c r="G161" s="5">
        <f>$E$252*EXP(F161)</f>
        <v>5.896025484134058</v>
      </c>
      <c r="H161" s="21">
        <f>VERILER!D384</f>
        <v>6.0929000000000002</v>
      </c>
      <c r="I161" s="5">
        <f t="shared" si="29"/>
        <v>1.4231998031303194E-2</v>
      </c>
      <c r="J161" s="5">
        <f>$H$252*EXP(I161)</f>
        <v>6.6387129936072462</v>
      </c>
      <c r="K161" s="23">
        <f>VERILER!E384</f>
        <v>4.7431000000000001E-2</v>
      </c>
      <c r="L161" s="5">
        <f t="shared" si="30"/>
        <v>1.7911561604617102E-2</v>
      </c>
      <c r="M161" s="5">
        <f>$K$252*EXP(L161)</f>
        <v>5.2489804417351744E-2</v>
      </c>
      <c r="N161" s="41">
        <f t="shared" si="31"/>
        <v>378568.46801362006</v>
      </c>
      <c r="O161" s="41">
        <f t="shared" si="32"/>
        <v>263370.62509129313</v>
      </c>
      <c r="P161" s="41">
        <f t="shared" si="33"/>
        <v>319608.21317227947</v>
      </c>
      <c r="Q161" s="41">
        <f t="shared" si="34"/>
        <v>179407.07820540271</v>
      </c>
      <c r="R161" s="41">
        <f t="shared" si="35"/>
        <v>373319.48757188488</v>
      </c>
      <c r="S161" s="41"/>
    </row>
    <row r="162" spans="1:19" x14ac:dyDescent="0.25">
      <c r="A162" s="71">
        <f>VERILER!A385</f>
        <v>43440</v>
      </c>
      <c r="B162" s="21">
        <f>VERILER!B385</f>
        <v>6.8117999999999999</v>
      </c>
      <c r="C162" s="5">
        <f t="shared" si="27"/>
        <v>-2.6536297706747807E-3</v>
      </c>
      <c r="D162" s="5">
        <f>$B$252*EXP(C162)</f>
        <v>7.5454505776072853</v>
      </c>
      <c r="E162" s="21">
        <f>VERILER!C385</f>
        <v>5.3608000000000002</v>
      </c>
      <c r="F162" s="5">
        <f t="shared" si="28"/>
        <v>-2.3290272403616342E-3</v>
      </c>
      <c r="G162" s="5">
        <f>$E$252*EXP(F162)</f>
        <v>5.7717417899614754</v>
      </c>
      <c r="H162" s="21">
        <f>VERILER!D385</f>
        <v>6.0758999999999999</v>
      </c>
      <c r="I162" s="5">
        <f t="shared" si="29"/>
        <v>-2.7940324533846433E-3</v>
      </c>
      <c r="J162" s="5">
        <f>$H$252*EXP(I162)</f>
        <v>6.5266388599845717</v>
      </c>
      <c r="K162" s="23">
        <f>VERILER!E385</f>
        <v>4.7398000000000003E-2</v>
      </c>
      <c r="L162" s="5">
        <f t="shared" si="30"/>
        <v>-6.959896515222482E-4</v>
      </c>
      <c r="M162" s="5">
        <f>$K$252*EXP(L162)</f>
        <v>5.1522128650039009E-2</v>
      </c>
      <c r="N162" s="41">
        <f t="shared" si="31"/>
        <v>371850.55522826506</v>
      </c>
      <c r="O162" s="41">
        <f t="shared" si="32"/>
        <v>258668.79656415581</v>
      </c>
      <c r="P162" s="41">
        <f t="shared" si="33"/>
        <v>314133.13732865034</v>
      </c>
      <c r="Q162" s="41">
        <f t="shared" si="34"/>
        <v>176051.38942872794</v>
      </c>
      <c r="R162" s="41">
        <f t="shared" si="35"/>
        <v>366698.34236326115</v>
      </c>
      <c r="S162" s="41"/>
    </row>
    <row r="163" spans="1:19" x14ac:dyDescent="0.25">
      <c r="A163" s="71">
        <f>VERILER!A386</f>
        <v>43441</v>
      </c>
      <c r="B163" s="21">
        <f>VERILER!B386</f>
        <v>6.7847999999999997</v>
      </c>
      <c r="C163" s="5">
        <f t="shared" si="27"/>
        <v>-3.9715863510527347E-3</v>
      </c>
      <c r="D163" s="5">
        <f>$B$252*EXP(C163)</f>
        <v>7.535512551748436</v>
      </c>
      <c r="E163" s="21">
        <f>VERILER!C386</f>
        <v>5.3257000000000003</v>
      </c>
      <c r="F163" s="5">
        <f t="shared" si="28"/>
        <v>-6.5690593217779336E-3</v>
      </c>
      <c r="G163" s="5">
        <f>$E$252*EXP(F163)</f>
        <v>5.7473212281748989</v>
      </c>
      <c r="H163" s="21">
        <f>VERILER!D386</f>
        <v>6.0571999999999999</v>
      </c>
      <c r="I163" s="5">
        <f t="shared" si="29"/>
        <v>-3.0824793015437027E-3</v>
      </c>
      <c r="J163" s="5">
        <f>$H$252*EXP(I163)</f>
        <v>6.5247565430635799</v>
      </c>
      <c r="K163" s="23">
        <f>VERILER!E386</f>
        <v>4.7094999999999998E-2</v>
      </c>
      <c r="L163" s="5">
        <f t="shared" si="30"/>
        <v>-6.4131954432277097E-3</v>
      </c>
      <c r="M163" s="5">
        <f>$K$252*EXP(L163)</f>
        <v>5.1228406472846946E-2</v>
      </c>
      <c r="N163" s="41">
        <f t="shared" si="31"/>
        <v>371371.43749716762</v>
      </c>
      <c r="O163" s="41">
        <f t="shared" si="32"/>
        <v>258338.7492209411</v>
      </c>
      <c r="P163" s="41">
        <f t="shared" si="33"/>
        <v>313898.22521541867</v>
      </c>
      <c r="Q163" s="41">
        <f t="shared" si="34"/>
        <v>175628.74120526022</v>
      </c>
      <c r="R163" s="41">
        <f t="shared" si="35"/>
        <v>366248.59684988292</v>
      </c>
      <c r="S163" s="41"/>
    </row>
    <row r="164" spans="1:19" x14ac:dyDescent="0.25">
      <c r="A164" s="71">
        <f>VERILER!A387</f>
        <v>43444</v>
      </c>
      <c r="B164" s="21">
        <f>VERILER!B387</f>
        <v>6.7015000000000002</v>
      </c>
      <c r="C164" s="5">
        <f t="shared" si="27"/>
        <v>-1.2353434128938903E-2</v>
      </c>
      <c r="D164" s="5">
        <f>$B$252*EXP(C164)</f>
        <v>7.4726149997052236</v>
      </c>
      <c r="E164" s="21">
        <f>VERILER!C387</f>
        <v>5.2809999999999997</v>
      </c>
      <c r="F164" s="5">
        <f t="shared" si="28"/>
        <v>-8.4286846302500402E-3</v>
      </c>
      <c r="G164" s="5">
        <f>$E$252*EXP(F164)</f>
        <v>5.7366432957169939</v>
      </c>
      <c r="H164" s="21">
        <f>VERILER!D387</f>
        <v>6.0289000000000001</v>
      </c>
      <c r="I164" s="5">
        <f t="shared" si="29"/>
        <v>-4.683074229242426E-3</v>
      </c>
      <c r="J164" s="5">
        <f>$H$252*EXP(I164)</f>
        <v>6.5143214042792055</v>
      </c>
      <c r="K164" s="23">
        <f>VERILER!E387</f>
        <v>4.6764E-2</v>
      </c>
      <c r="L164" s="5">
        <f t="shared" si="30"/>
        <v>-7.0531621302079477E-3</v>
      </c>
      <c r="M164" s="5">
        <f>$K$252*EXP(L164)</f>
        <v>5.1195632487525213E-2</v>
      </c>
      <c r="N164" s="41">
        <f t="shared" si="31"/>
        <v>370004.86332987697</v>
      </c>
      <c r="O164" s="41">
        <f t="shared" si="32"/>
        <v>257915.63833429865</v>
      </c>
      <c r="P164" s="41">
        <f t="shared" si="33"/>
        <v>312638.43037270702</v>
      </c>
      <c r="Q164" s="41">
        <f t="shared" si="34"/>
        <v>174575.22120150083</v>
      </c>
      <c r="R164" s="41">
        <f t="shared" si="35"/>
        <v>364885.30008112447</v>
      </c>
      <c r="S164" s="41"/>
    </row>
    <row r="165" spans="1:19" x14ac:dyDescent="0.25">
      <c r="A165" s="71">
        <f>VERILER!A388</f>
        <v>43445</v>
      </c>
      <c r="B165" s="21">
        <f>VERILER!B388</f>
        <v>6.7289000000000003</v>
      </c>
      <c r="C165" s="5">
        <f t="shared" ref="C165:C228" si="36">LN(B165/B164)</f>
        <v>4.0803011101501517E-3</v>
      </c>
      <c r="D165" s="5">
        <f>$B$252*EXP(C165)</f>
        <v>7.5964325822577043</v>
      </c>
      <c r="E165" s="21">
        <f>VERILER!C388</f>
        <v>5.3505000000000003</v>
      </c>
      <c r="F165" s="5">
        <f t="shared" si="28"/>
        <v>1.3074540760122899E-2</v>
      </c>
      <c r="G165" s="5">
        <f>$E$252*EXP(F165)</f>
        <v>5.8613354667676578</v>
      </c>
      <c r="H165" s="21">
        <f>VERILER!D388</f>
        <v>6.0880000000000001</v>
      </c>
      <c r="I165" s="5">
        <f t="shared" si="29"/>
        <v>9.7550476882638602E-3</v>
      </c>
      <c r="J165" s="5">
        <f>$H$252*EXP(I165)</f>
        <v>6.6090582361624843</v>
      </c>
      <c r="K165" s="23">
        <f>VERILER!E388</f>
        <v>4.7195000000000001E-2</v>
      </c>
      <c r="L165" s="5">
        <f t="shared" si="30"/>
        <v>9.1742786323351644E-3</v>
      </c>
      <c r="M165" s="5">
        <f>$K$252*EXP(L165)</f>
        <v>5.2033183859379002E-2</v>
      </c>
      <c r="N165" s="41">
        <f t="shared" si="31"/>
        <v>376034.9088723546</v>
      </c>
      <c r="O165" s="41">
        <f t="shared" si="32"/>
        <v>262088.42013848902</v>
      </c>
      <c r="P165" s="41">
        <f t="shared" si="33"/>
        <v>317421.55420467799</v>
      </c>
      <c r="Q165" s="41">
        <f t="shared" si="34"/>
        <v>177763.16178748003</v>
      </c>
      <c r="R165" s="41">
        <f t="shared" si="35"/>
        <v>370831.59048641671</v>
      </c>
      <c r="S165" s="41"/>
    </row>
    <row r="166" spans="1:19" x14ac:dyDescent="0.25">
      <c r="A166" s="71">
        <f>VERILER!A389</f>
        <v>43446</v>
      </c>
      <c r="B166" s="21">
        <f>VERILER!B389</f>
        <v>6.7070999999999996</v>
      </c>
      <c r="C166" s="5">
        <f t="shared" si="36"/>
        <v>-3.2450162443784371E-3</v>
      </c>
      <c r="D166" s="5">
        <f>$B$252*EXP(C166)</f>
        <v>7.5409896194028736</v>
      </c>
      <c r="E166" s="21">
        <f>VERILER!C389</f>
        <v>5.3632999999999997</v>
      </c>
      <c r="F166" s="5">
        <f t="shared" si="28"/>
        <v>2.3894427915519957E-3</v>
      </c>
      <c r="G166" s="5">
        <f>$E$252*EXP(F166)</f>
        <v>5.7990399327165676</v>
      </c>
      <c r="H166" s="21">
        <f>VERILER!D389</f>
        <v>6.0763999999999996</v>
      </c>
      <c r="I166" s="5">
        <f t="shared" si="29"/>
        <v>-1.907205208014247E-3</v>
      </c>
      <c r="J166" s="5">
        <f>$H$252*EXP(I166)</f>
        <v>6.532429428383705</v>
      </c>
      <c r="K166" s="23">
        <f>VERILER!E389</f>
        <v>4.7164999999999999E-2</v>
      </c>
      <c r="L166" s="5">
        <f t="shared" si="30"/>
        <v>-6.3586267509128567E-4</v>
      </c>
      <c r="M166" s="5">
        <f>$K$252*EXP(L166)</f>
        <v>5.152522661298866E-2</v>
      </c>
      <c r="N166" s="41">
        <f t="shared" si="31"/>
        <v>372230.64913101878</v>
      </c>
      <c r="O166" s="41">
        <f t="shared" si="32"/>
        <v>259115.8048399757</v>
      </c>
      <c r="P166" s="41">
        <f t="shared" si="33"/>
        <v>314240.2498038531</v>
      </c>
      <c r="Q166" s="41">
        <f t="shared" si="34"/>
        <v>176257.76627950763</v>
      </c>
      <c r="R166" s="41">
        <f t="shared" si="35"/>
        <v>367078.12646971992</v>
      </c>
      <c r="S166" s="41"/>
    </row>
    <row r="167" spans="1:19" x14ac:dyDescent="0.25">
      <c r="A167" s="71">
        <f>VERILER!A390</f>
        <v>43447</v>
      </c>
      <c r="B167" s="21">
        <f>VERILER!B390</f>
        <v>6.7728000000000002</v>
      </c>
      <c r="C167" s="5">
        <f t="shared" si="36"/>
        <v>9.7479239823362197E-3</v>
      </c>
      <c r="D167" s="5">
        <f>$B$252*EXP(C167)</f>
        <v>7.6396085342398363</v>
      </c>
      <c r="E167" s="21">
        <f>VERILER!C390</f>
        <v>5.3611000000000004</v>
      </c>
      <c r="F167" s="5">
        <f t="shared" si="28"/>
        <v>-4.1027936870305625E-4</v>
      </c>
      <c r="G167" s="5">
        <f>$E$252*EXP(F167)</f>
        <v>5.7828269386385251</v>
      </c>
      <c r="H167" s="21">
        <f>VERILER!D390</f>
        <v>6.0997000000000003</v>
      </c>
      <c r="I167" s="5">
        <f t="shared" si="29"/>
        <v>3.8271742906343443E-3</v>
      </c>
      <c r="J167" s="5">
        <f>$H$252*EXP(I167)</f>
        <v>6.5699964666578907</v>
      </c>
      <c r="K167" s="23">
        <f>VERILER!E390</f>
        <v>4.7147000000000001E-2</v>
      </c>
      <c r="L167" s="5">
        <f t="shared" si="30"/>
        <v>-3.8171176983948981E-4</v>
      </c>
      <c r="M167" s="5">
        <f>$K$252*EXP(L167)</f>
        <v>5.1538323460192943E-2</v>
      </c>
      <c r="N167" s="41">
        <f t="shared" si="31"/>
        <v>374676.12374573882</v>
      </c>
      <c r="O167" s="41">
        <f t="shared" si="32"/>
        <v>260081.99573214128</v>
      </c>
      <c r="P167" s="41">
        <f t="shared" si="33"/>
        <v>316847.85435935354</v>
      </c>
      <c r="Q167" s="41">
        <f t="shared" si="34"/>
        <v>177576.22974600209</v>
      </c>
      <c r="R167" s="41">
        <f t="shared" si="35"/>
        <v>369522.29139971954</v>
      </c>
      <c r="S167" s="41"/>
    </row>
    <row r="168" spans="1:19" x14ac:dyDescent="0.25">
      <c r="A168" s="71">
        <f>VERILER!A391</f>
        <v>43448</v>
      </c>
      <c r="B168" s="21">
        <f>VERILER!B391</f>
        <v>6.7506000000000004</v>
      </c>
      <c r="C168" s="5">
        <f t="shared" si="36"/>
        <v>-3.2832009615780364E-3</v>
      </c>
      <c r="D168" s="5">
        <f>$B$252*EXP(C168)</f>
        <v>7.5407016743444366</v>
      </c>
      <c r="E168" s="21">
        <f>VERILER!C391</f>
        <v>5.3710000000000004</v>
      </c>
      <c r="F168" s="5">
        <f t="shared" si="28"/>
        <v>1.8449330155546504E-3</v>
      </c>
      <c r="G168" s="5">
        <f>$E$252*EXP(F168)</f>
        <v>5.7958831583070642</v>
      </c>
      <c r="H168" s="21">
        <f>VERILER!D391</f>
        <v>6.0754999999999999</v>
      </c>
      <c r="I168" s="5">
        <f t="shared" si="29"/>
        <v>-3.9752992754754028E-3</v>
      </c>
      <c r="J168" s="5">
        <f>$H$252*EXP(I168)</f>
        <v>6.5189337098545828</v>
      </c>
      <c r="K168" s="23">
        <f>VERILER!E391</f>
        <v>4.7182000000000002E-2</v>
      </c>
      <c r="L168" s="5">
        <f t="shared" si="30"/>
        <v>7.4208359266346891E-4</v>
      </c>
      <c r="M168" s="5">
        <f>$K$252*EXP(L168)</f>
        <v>5.1596274545570239E-2</v>
      </c>
      <c r="N168" s="41">
        <f t="shared" si="31"/>
        <v>371796.99544843176</v>
      </c>
      <c r="O168" s="41">
        <f t="shared" si="32"/>
        <v>258686.47033326517</v>
      </c>
      <c r="P168" s="41">
        <f t="shared" si="33"/>
        <v>313838.16386536107</v>
      </c>
      <c r="Q168" s="41">
        <f t="shared" si="34"/>
        <v>176228.9841527942</v>
      </c>
      <c r="R168" s="41">
        <f t="shared" si="35"/>
        <v>366637.36799387471</v>
      </c>
      <c r="S168" s="41"/>
    </row>
    <row r="169" spans="1:19" x14ac:dyDescent="0.25">
      <c r="A169" s="71">
        <f>VERILER!A392</f>
        <v>43451</v>
      </c>
      <c r="B169" s="21">
        <f>VERILER!B392</f>
        <v>6.7651000000000003</v>
      </c>
      <c r="C169" s="5">
        <f t="shared" si="36"/>
        <v>2.1456536565564997E-3</v>
      </c>
      <c r="D169" s="5">
        <f>$B$252*EXP(C169)</f>
        <v>7.5817503703374518</v>
      </c>
      <c r="E169" s="21">
        <f>VERILER!C392</f>
        <v>5.3765999999999998</v>
      </c>
      <c r="F169" s="5">
        <f t="shared" si="28"/>
        <v>1.0420932127694134E-3</v>
      </c>
      <c r="G169" s="5">
        <f>$E$252*EXP(F169)</f>
        <v>5.7912318599888284</v>
      </c>
      <c r="H169" s="21">
        <f>VERILER!D392</f>
        <v>6.0910000000000002</v>
      </c>
      <c r="I169" s="5">
        <f t="shared" si="29"/>
        <v>2.547981487818238E-3</v>
      </c>
      <c r="J169" s="5">
        <f>$H$252*EXP(I169)</f>
        <v>6.5615975475269535</v>
      </c>
      <c r="K169" s="23">
        <f>VERILER!E392</f>
        <v>4.7314000000000002E-2</v>
      </c>
      <c r="L169" s="5">
        <f t="shared" si="30"/>
        <v>2.7937708655752956E-3</v>
      </c>
      <c r="M169" s="5">
        <f>$K$252*EXP(L169)</f>
        <v>5.1702242634903139E-2</v>
      </c>
      <c r="N169" s="41">
        <f t="shared" si="31"/>
        <v>373656.72484424897</v>
      </c>
      <c r="O169" s="41">
        <f t="shared" si="32"/>
        <v>259930.4692891872</v>
      </c>
      <c r="P169" s="41">
        <f t="shared" si="33"/>
        <v>315744.40624436067</v>
      </c>
      <c r="Q169" s="41">
        <f t="shared" si="34"/>
        <v>176808.79841844039</v>
      </c>
      <c r="R169" s="41">
        <f t="shared" si="35"/>
        <v>368486.50058075867</v>
      </c>
      <c r="S169" s="41"/>
    </row>
    <row r="170" spans="1:19" x14ac:dyDescent="0.25">
      <c r="A170" s="71">
        <f>VERILER!A393</f>
        <v>43452</v>
      </c>
      <c r="B170" s="21">
        <f>VERILER!B393</f>
        <v>6.7571000000000003</v>
      </c>
      <c r="C170" s="5">
        <f t="shared" si="36"/>
        <v>-1.1832395517549969E-3</v>
      </c>
      <c r="D170" s="5">
        <f>$B$252*EXP(C170)</f>
        <v>7.5565534951441959</v>
      </c>
      <c r="E170" s="21">
        <f>VERILER!C393</f>
        <v>5.3503999999999996</v>
      </c>
      <c r="F170" s="5">
        <f t="shared" si="28"/>
        <v>-4.8848796679010278E-3</v>
      </c>
      <c r="G170" s="5">
        <f>$E$252*EXP(F170)</f>
        <v>5.7570089052561091</v>
      </c>
      <c r="H170" s="21">
        <f>VERILER!D393</f>
        <v>6.0838999999999999</v>
      </c>
      <c r="I170" s="5">
        <f t="shared" si="29"/>
        <v>-1.1663341472809127E-3</v>
      </c>
      <c r="J170" s="5">
        <f>$H$252*EXP(I170)</f>
        <v>6.5372709095386634</v>
      </c>
      <c r="K170" s="23">
        <f>VERILER!E393</f>
        <v>4.7467000000000002E-2</v>
      </c>
      <c r="L170" s="5">
        <f t="shared" si="30"/>
        <v>3.2284979668027497E-3</v>
      </c>
      <c r="M170" s="5">
        <f>$K$252*EXP(L170)</f>
        <v>5.172472388722154E-2</v>
      </c>
      <c r="N170" s="41">
        <f t="shared" si="31"/>
        <v>372208.9911546061</v>
      </c>
      <c r="O170" s="41">
        <f t="shared" si="32"/>
        <v>258860.68872744314</v>
      </c>
      <c r="P170" s="41">
        <f t="shared" si="33"/>
        <v>314638.90210204502</v>
      </c>
      <c r="Q170" s="41">
        <f t="shared" si="34"/>
        <v>176090.86386844618</v>
      </c>
      <c r="R170" s="41">
        <f t="shared" si="35"/>
        <v>367036.51876588393</v>
      </c>
      <c r="S170" s="41"/>
    </row>
    <row r="171" spans="1:19" x14ac:dyDescent="0.25">
      <c r="A171" s="71">
        <f>VERILER!A394</f>
        <v>43453</v>
      </c>
      <c r="B171" s="21">
        <f>VERILER!B394</f>
        <v>6.7362000000000002</v>
      </c>
      <c r="C171" s="5">
        <f t="shared" si="36"/>
        <v>-3.097836217093967E-3</v>
      </c>
      <c r="D171" s="5">
        <f>$B$252*EXP(C171)</f>
        <v>7.542099584141126</v>
      </c>
      <c r="E171" s="21">
        <f>VERILER!C394</f>
        <v>5.3314000000000004</v>
      </c>
      <c r="F171" s="5">
        <f t="shared" si="28"/>
        <v>-3.5574566155266488E-3</v>
      </c>
      <c r="G171" s="5">
        <f>$E$252*EXP(F171)</f>
        <v>5.7646559659090917</v>
      </c>
      <c r="H171" s="21">
        <f>VERILER!D394</f>
        <v>6.0763999999999996</v>
      </c>
      <c r="I171" s="5">
        <f t="shared" si="29"/>
        <v>-1.2335223556961476E-3</v>
      </c>
      <c r="J171" s="5">
        <f>$H$252*EXP(I171)</f>
        <v>6.5368316967734517</v>
      </c>
      <c r="K171" s="23">
        <f>VERILER!E394</f>
        <v>4.7331999999999999E-2</v>
      </c>
      <c r="L171" s="5">
        <f t="shared" si="30"/>
        <v>-2.8481332347060195E-3</v>
      </c>
      <c r="M171" s="5">
        <f>$K$252*EXP(L171)</f>
        <v>5.1411364864010781E-2</v>
      </c>
      <c r="N171" s="41">
        <f t="shared" si="31"/>
        <v>372024.14081081247</v>
      </c>
      <c r="O171" s="41">
        <f t="shared" si="32"/>
        <v>258892.64704869554</v>
      </c>
      <c r="P171" s="41">
        <f t="shared" si="33"/>
        <v>314377.58115172153</v>
      </c>
      <c r="Q171" s="41">
        <f t="shared" si="34"/>
        <v>175919.1899076089</v>
      </c>
      <c r="R171" s="41">
        <f t="shared" si="35"/>
        <v>366883.00432441139</v>
      </c>
      <c r="S171" s="41"/>
    </row>
    <row r="172" spans="1:19" x14ac:dyDescent="0.25">
      <c r="A172" s="71">
        <f>VERILER!A395</f>
        <v>43454</v>
      </c>
      <c r="B172" s="21">
        <f>VERILER!B395</f>
        <v>6.6558000000000002</v>
      </c>
      <c r="C172" s="5">
        <f t="shared" si="36"/>
        <v>-1.2007312720119911E-2</v>
      </c>
      <c r="D172" s="5">
        <f>$B$252*EXP(C172)</f>
        <v>7.4752018793978801</v>
      </c>
      <c r="E172" s="21">
        <f>VERILER!C395</f>
        <v>5.26</v>
      </c>
      <c r="F172" s="5">
        <f t="shared" si="28"/>
        <v>-1.3482841103045609E-2</v>
      </c>
      <c r="G172" s="5">
        <f>$E$252*EXP(F172)</f>
        <v>5.7077225494241652</v>
      </c>
      <c r="H172" s="21">
        <f>VERILER!D395</f>
        <v>6.0206</v>
      </c>
      <c r="I172" s="5">
        <f t="shared" si="29"/>
        <v>-9.2254932230570203E-3</v>
      </c>
      <c r="J172" s="5">
        <f>$H$252*EXP(I172)</f>
        <v>6.484797732209862</v>
      </c>
      <c r="K172" s="23">
        <f>VERILER!E395</f>
        <v>4.6940000000000003E-2</v>
      </c>
      <c r="L172" s="5">
        <f t="shared" si="30"/>
        <v>-8.3164090994348842E-3</v>
      </c>
      <c r="M172" s="5">
        <f>$K$252*EXP(L172)</f>
        <v>5.1131000591565966E-2</v>
      </c>
      <c r="N172" s="41">
        <f t="shared" si="31"/>
        <v>368862.28571066231</v>
      </c>
      <c r="O172" s="41">
        <f t="shared" si="32"/>
        <v>256734.25751969413</v>
      </c>
      <c r="P172" s="41">
        <f t="shared" si="33"/>
        <v>311785.06021642068</v>
      </c>
      <c r="Q172" s="41">
        <f t="shared" si="34"/>
        <v>174318.35374436644</v>
      </c>
      <c r="R172" s="41">
        <f t="shared" si="35"/>
        <v>363749.18565150572</v>
      </c>
      <c r="S172" s="41"/>
    </row>
    <row r="173" spans="1:19" x14ac:dyDescent="0.25">
      <c r="A173" s="71">
        <f>VERILER!A396</f>
        <v>43455</v>
      </c>
      <c r="B173" s="21">
        <f>VERILER!B396</f>
        <v>6.6718000000000002</v>
      </c>
      <c r="C173" s="5">
        <f t="shared" si="36"/>
        <v>2.4010335974393418E-3</v>
      </c>
      <c r="D173" s="5">
        <f>$B$252*EXP(C173)</f>
        <v>7.5836868445566283</v>
      </c>
      <c r="E173" s="21">
        <f>VERILER!C396</f>
        <v>5.2746000000000004</v>
      </c>
      <c r="F173" s="5">
        <f t="shared" si="28"/>
        <v>2.7718203534324993E-3</v>
      </c>
      <c r="G173" s="5">
        <f>$E$252*EXP(F173)</f>
        <v>5.8012577794676812</v>
      </c>
      <c r="H173" s="21">
        <f>VERILER!D396</f>
        <v>6.0342000000000002</v>
      </c>
      <c r="I173" s="5">
        <f t="shared" si="29"/>
        <v>2.2563635680392098E-3</v>
      </c>
      <c r="J173" s="5">
        <f>$H$252*EXP(I173)</f>
        <v>6.5596843470750423</v>
      </c>
      <c r="K173" s="23">
        <f>VERILER!E396</f>
        <v>4.7310999999999999E-2</v>
      </c>
      <c r="L173" s="5">
        <f t="shared" si="30"/>
        <v>7.8726361770921974E-3</v>
      </c>
      <c r="M173" s="5">
        <f>$K$252*EXP(L173)</f>
        <v>5.1965499318278645E-2</v>
      </c>
      <c r="N173" s="41">
        <f t="shared" si="31"/>
        <v>373754.96080710535</v>
      </c>
      <c r="O173" s="41">
        <f t="shared" si="32"/>
        <v>259999.65813875597</v>
      </c>
      <c r="P173" s="41">
        <f t="shared" si="33"/>
        <v>315742.38301242859</v>
      </c>
      <c r="Q173" s="41">
        <f t="shared" si="34"/>
        <v>176964.43039485411</v>
      </c>
      <c r="R173" s="41">
        <f t="shared" si="35"/>
        <v>368558.41087527748</v>
      </c>
      <c r="S173" s="41"/>
    </row>
    <row r="174" spans="1:19" x14ac:dyDescent="0.25">
      <c r="A174" s="71">
        <f>VERILER!A397</f>
        <v>43458</v>
      </c>
      <c r="B174" s="21">
        <f>VERILER!B397</f>
        <v>6.6877000000000004</v>
      </c>
      <c r="C174" s="5">
        <f t="shared" si="36"/>
        <v>2.380329729018285E-3</v>
      </c>
      <c r="D174" s="5">
        <f>$B$252*EXP(C174)</f>
        <v>7.5835298345274147</v>
      </c>
      <c r="E174" s="21">
        <f>VERILER!C397</f>
        <v>5.2926000000000002</v>
      </c>
      <c r="F174" s="5">
        <f t="shared" si="28"/>
        <v>3.4067714075883678E-3</v>
      </c>
      <c r="G174" s="5">
        <f>$E$252*EXP(F174)</f>
        <v>5.804942463883517</v>
      </c>
      <c r="H174" s="21">
        <f>VERILER!D397</f>
        <v>6.0290999999999997</v>
      </c>
      <c r="I174" s="5">
        <f t="shared" si="29"/>
        <v>-8.4553982804855461E-4</v>
      </c>
      <c r="J174" s="5">
        <f>$H$252*EXP(I174)</f>
        <v>6.5393683653176886</v>
      </c>
      <c r="K174" s="23">
        <f>VERILER!E397</f>
        <v>4.7537999999999997E-2</v>
      </c>
      <c r="L174" s="5">
        <f t="shared" si="30"/>
        <v>4.7865646111899269E-3</v>
      </c>
      <c r="M174" s="5">
        <f>$K$252*EXP(L174)</f>
        <v>5.1805377269556759E-2</v>
      </c>
      <c r="N174" s="41">
        <f t="shared" si="31"/>
        <v>373163.96084323275</v>
      </c>
      <c r="O174" s="41">
        <f t="shared" si="32"/>
        <v>259411.01332532149</v>
      </c>
      <c r="P174" s="41">
        <f t="shared" si="33"/>
        <v>315114.53620439756</v>
      </c>
      <c r="Q174" s="41">
        <f t="shared" si="34"/>
        <v>176982.90988370206</v>
      </c>
      <c r="R174" s="41">
        <f t="shared" si="35"/>
        <v>367983.42311627709</v>
      </c>
      <c r="S174" s="41"/>
    </row>
    <row r="175" spans="1:19" x14ac:dyDescent="0.25">
      <c r="A175" s="71">
        <f>VERILER!A398</f>
        <v>43459</v>
      </c>
      <c r="B175" s="21">
        <f>VERILER!B398</f>
        <v>6.7244999999999999</v>
      </c>
      <c r="C175" s="5">
        <f t="shared" si="36"/>
        <v>5.4875549644775052E-3</v>
      </c>
      <c r="D175" s="5">
        <f>$B$252*EXP(C175)</f>
        <v>7.607130216666417</v>
      </c>
      <c r="E175" s="21">
        <f>VERILER!C398</f>
        <v>5.3033999999999999</v>
      </c>
      <c r="F175" s="5">
        <f t="shared" si="28"/>
        <v>2.0385058021810572E-3</v>
      </c>
      <c r="G175" s="5">
        <f>$E$252*EXP(F175)</f>
        <v>5.7970051921550843</v>
      </c>
      <c r="H175" s="21">
        <f>VERILER!D398</f>
        <v>6.0419</v>
      </c>
      <c r="I175" s="5">
        <f t="shared" si="29"/>
        <v>2.1207861482202607E-3</v>
      </c>
      <c r="J175" s="5">
        <f>$H$252*EXP(I175)</f>
        <v>6.5587950622812707</v>
      </c>
      <c r="K175" s="23">
        <f>VERILER!E398</f>
        <v>4.7973000000000002E-2</v>
      </c>
      <c r="L175" s="5">
        <f t="shared" si="30"/>
        <v>9.1089614342549658E-3</v>
      </c>
      <c r="M175" s="5">
        <f>$K$252*EXP(L175)</f>
        <v>5.2029785308595235E-2</v>
      </c>
      <c r="N175" s="41">
        <f t="shared" si="31"/>
        <v>374043.83557084476</v>
      </c>
      <c r="O175" s="41">
        <f t="shared" si="32"/>
        <v>259936.88232084847</v>
      </c>
      <c r="P175" s="41">
        <f t="shared" si="33"/>
        <v>316073.78364929388</v>
      </c>
      <c r="Q175" s="41">
        <f t="shared" si="34"/>
        <v>177279.98370240661</v>
      </c>
      <c r="R175" s="41">
        <f t="shared" si="35"/>
        <v>368840.85703998525</v>
      </c>
      <c r="S175" s="41"/>
    </row>
    <row r="176" spans="1:19" x14ac:dyDescent="0.25">
      <c r="A176" s="71">
        <f>VERILER!A399</f>
        <v>43460</v>
      </c>
      <c r="B176" s="21">
        <f>VERILER!B399</f>
        <v>6.6954000000000002</v>
      </c>
      <c r="C176" s="5">
        <f t="shared" si="36"/>
        <v>-4.3368498438932411E-3</v>
      </c>
      <c r="D176" s="5">
        <f>$B$252*EXP(C176)</f>
        <v>7.5327606067365611</v>
      </c>
      <c r="E176" s="21">
        <f>VERILER!C399</f>
        <v>5.2831999999999999</v>
      </c>
      <c r="F176" s="5">
        <f t="shared" si="28"/>
        <v>-3.816149569148389E-3</v>
      </c>
      <c r="G176" s="5">
        <f>$E$252*EXP(F176)</f>
        <v>5.7631648829053059</v>
      </c>
      <c r="H176" s="21">
        <f>VERILER!D399</f>
        <v>6.0185000000000004</v>
      </c>
      <c r="I176" s="5">
        <f t="shared" si="29"/>
        <v>-3.8804731788718342E-3</v>
      </c>
      <c r="J176" s="5">
        <f>$H$252*EXP(I176)</f>
        <v>6.5195519042023209</v>
      </c>
      <c r="K176" s="23">
        <f>VERILER!E399</f>
        <v>4.7690000000000003E-2</v>
      </c>
      <c r="L176" s="5">
        <f t="shared" si="30"/>
        <v>-5.9166203352817312E-3</v>
      </c>
      <c r="M176" s="5">
        <f>$K$252*EXP(L176)</f>
        <v>5.125385154149209E-2</v>
      </c>
      <c r="N176" s="41">
        <f t="shared" si="31"/>
        <v>371335.00021032029</v>
      </c>
      <c r="O176" s="41">
        <f t="shared" si="32"/>
        <v>258343.59110927189</v>
      </c>
      <c r="P176" s="41">
        <f t="shared" si="33"/>
        <v>313703.35138126725</v>
      </c>
      <c r="Q176" s="41">
        <f t="shared" si="34"/>
        <v>175748.44308425067</v>
      </c>
      <c r="R176" s="41">
        <f t="shared" si="35"/>
        <v>366209.61505617108</v>
      </c>
      <c r="S176" s="41"/>
    </row>
    <row r="177" spans="1:19" x14ac:dyDescent="0.25">
      <c r="A177" s="71">
        <f>VERILER!A400</f>
        <v>43461</v>
      </c>
      <c r="B177" s="21">
        <f>VERILER!B400</f>
        <v>6.6760999999999999</v>
      </c>
      <c r="C177" s="5">
        <f t="shared" si="36"/>
        <v>-2.886738720810563E-3</v>
      </c>
      <c r="D177" s="5">
        <f>$B$252*EXP(C177)</f>
        <v>7.5436918705379812</v>
      </c>
      <c r="E177" s="21">
        <f>VERILER!C400</f>
        <v>5.2888999999999999</v>
      </c>
      <c r="F177" s="5">
        <f t="shared" si="28"/>
        <v>1.0783099956125689E-3</v>
      </c>
      <c r="G177" s="5">
        <f>$E$252*EXP(F177)</f>
        <v>5.7914416035735918</v>
      </c>
      <c r="H177" s="21">
        <f>VERILER!D400</f>
        <v>6.0244999999999997</v>
      </c>
      <c r="I177" s="5">
        <f t="shared" si="29"/>
        <v>9.964295435415571E-4</v>
      </c>
      <c r="J177" s="5">
        <f>$H$252*EXP(I177)</f>
        <v>6.5514247819224058</v>
      </c>
      <c r="K177" s="23">
        <f>VERILER!E400</f>
        <v>4.7579000000000003E-2</v>
      </c>
      <c r="L177" s="5">
        <f t="shared" si="30"/>
        <v>-2.3302448903184574E-3</v>
      </c>
      <c r="M177" s="5">
        <f>$K$252*EXP(L177)</f>
        <v>5.1437997106311598E-2</v>
      </c>
      <c r="N177" s="41">
        <f t="shared" si="31"/>
        <v>372756.33726210898</v>
      </c>
      <c r="O177" s="41">
        <f t="shared" si="32"/>
        <v>259600.95920403927</v>
      </c>
      <c r="P177" s="41">
        <f t="shared" si="33"/>
        <v>314841.92122637306</v>
      </c>
      <c r="Q177" s="41">
        <f t="shared" si="34"/>
        <v>176213.59380443682</v>
      </c>
      <c r="R177" s="41">
        <f t="shared" si="35"/>
        <v>367612.53755147784</v>
      </c>
      <c r="S177" s="41"/>
    </row>
    <row r="178" spans="1:19" x14ac:dyDescent="0.25">
      <c r="A178" s="71">
        <f>VERILER!A401</f>
        <v>43462</v>
      </c>
      <c r="B178" s="21">
        <f>VERILER!B401</f>
        <v>6.6528</v>
      </c>
      <c r="C178" s="5">
        <f t="shared" si="36"/>
        <v>-3.4961660352062001E-3</v>
      </c>
      <c r="D178" s="5">
        <f>$B$252*EXP(C178)</f>
        <v>7.5390959392459678</v>
      </c>
      <c r="E178" s="21">
        <f>VERILER!C401</f>
        <v>5.2609000000000004</v>
      </c>
      <c r="F178" s="5">
        <f t="shared" si="28"/>
        <v>-5.3081699644596291E-3</v>
      </c>
      <c r="G178" s="5">
        <f>$E$252*EXP(F178)</f>
        <v>5.7545725349316497</v>
      </c>
      <c r="H178" s="21">
        <f>VERILER!D401</f>
        <v>6.0279999999999996</v>
      </c>
      <c r="I178" s="5">
        <f t="shared" si="29"/>
        <v>5.807923830550342E-4</v>
      </c>
      <c r="J178" s="5">
        <f>$H$252*EXP(I178)</f>
        <v>6.5487023321437468</v>
      </c>
      <c r="K178" s="23">
        <f>VERILER!E401</f>
        <v>4.7546999999999999E-2</v>
      </c>
      <c r="L178" s="5">
        <f t="shared" si="30"/>
        <v>-6.7279190141644046E-4</v>
      </c>
      <c r="M178" s="5">
        <f>$K$252*EXP(L178)</f>
        <v>5.1523323861367404E-2</v>
      </c>
      <c r="N178" s="41">
        <f t="shared" si="31"/>
        <v>372245.56678845512</v>
      </c>
      <c r="O178" s="41">
        <f t="shared" si="32"/>
        <v>259159.12769976564</v>
      </c>
      <c r="P178" s="41">
        <f t="shared" si="33"/>
        <v>314699.84143913863</v>
      </c>
      <c r="Q178" s="41">
        <f t="shared" si="34"/>
        <v>175784.49682414276</v>
      </c>
      <c r="R178" s="41">
        <f t="shared" si="35"/>
        <v>367093.23440231837</v>
      </c>
      <c r="S178" s="41"/>
    </row>
    <row r="179" spans="1:19" x14ac:dyDescent="0.25">
      <c r="A179" s="71">
        <f>VERILER!A402</f>
        <v>43465</v>
      </c>
      <c r="B179" s="21">
        <f>VERILER!B402</f>
        <v>6.7134999999999998</v>
      </c>
      <c r="C179" s="5">
        <f t="shared" si="36"/>
        <v>9.0826058490689164E-3</v>
      </c>
      <c r="D179" s="5">
        <f>$B$252*EXP(C179)</f>
        <v>7.6345274546055792</v>
      </c>
      <c r="E179" s="21">
        <f>VERILER!C402</f>
        <v>5.2809999999999997</v>
      </c>
      <c r="F179" s="5">
        <f t="shared" si="28"/>
        <v>3.8133589499714971E-3</v>
      </c>
      <c r="G179" s="5">
        <f>$E$252*EXP(F179)</f>
        <v>5.8073031610560921</v>
      </c>
      <c r="H179" s="21">
        <f>VERILER!D402</f>
        <v>6.0422000000000002</v>
      </c>
      <c r="I179" s="5">
        <f t="shared" si="29"/>
        <v>2.3529032743641706E-3</v>
      </c>
      <c r="J179" s="5">
        <f>$H$252*EXP(I179)</f>
        <v>6.560317647644327</v>
      </c>
      <c r="K179" s="23">
        <f>VERILER!E402</f>
        <v>4.7829999999999998E-2</v>
      </c>
      <c r="L179" s="5">
        <f t="shared" si="30"/>
        <v>5.9343621738073456E-3</v>
      </c>
      <c r="M179" s="5">
        <f>$K$252*EXP(L179)</f>
        <v>5.1864873493595809E-2</v>
      </c>
      <c r="N179" s="41">
        <f t="shared" si="31"/>
        <v>374586.96020833403</v>
      </c>
      <c r="O179" s="41">
        <f t="shared" si="32"/>
        <v>260069.04838925033</v>
      </c>
      <c r="P179" s="41">
        <f t="shared" si="33"/>
        <v>316513.92859777308</v>
      </c>
      <c r="Q179" s="41">
        <f t="shared" si="34"/>
        <v>177777.43077900421</v>
      </c>
      <c r="R179" s="41">
        <f t="shared" si="35"/>
        <v>369400.47285897448</v>
      </c>
      <c r="S179" s="41"/>
    </row>
    <row r="180" spans="1:19" x14ac:dyDescent="0.25">
      <c r="A180" s="71">
        <f>VERILER!A403</f>
        <v>43467</v>
      </c>
      <c r="B180" s="21">
        <f>VERILER!B403</f>
        <v>6.7643000000000004</v>
      </c>
      <c r="C180" s="5">
        <f t="shared" si="36"/>
        <v>7.5383579763363545E-3</v>
      </c>
      <c r="D180" s="5">
        <f>$B$252*EXP(C180)</f>
        <v>7.6227469501750216</v>
      </c>
      <c r="E180" s="21">
        <f>VERILER!C403</f>
        <v>5.3315999999999999</v>
      </c>
      <c r="F180" s="5">
        <f t="shared" si="28"/>
        <v>9.535907022929925E-3</v>
      </c>
      <c r="G180" s="5">
        <f>$E$252*EXP(F180)</f>
        <v>5.8406310017042227</v>
      </c>
      <c r="H180" s="21">
        <f>VERILER!D403</f>
        <v>6.1060999999999996</v>
      </c>
      <c r="I180" s="5">
        <f t="shared" si="29"/>
        <v>1.0520087473735793E-2</v>
      </c>
      <c r="J180" s="5">
        <f>$H$252*EXP(I180)</f>
        <v>6.6141163632451745</v>
      </c>
      <c r="K180" s="23">
        <f>VERILER!E403</f>
        <v>4.8751000000000003E-2</v>
      </c>
      <c r="L180" s="5">
        <f t="shared" si="30"/>
        <v>1.9072652361778571E-2</v>
      </c>
      <c r="M180" s="5">
        <f>$K$252*EXP(L180)</f>
        <v>5.2550785239389511E-2</v>
      </c>
      <c r="N180" s="41">
        <f t="shared" si="31"/>
        <v>376426.08369096176</v>
      </c>
      <c r="O180" s="41">
        <f t="shared" si="32"/>
        <v>262084.87943833641</v>
      </c>
      <c r="P180" s="41">
        <f t="shared" si="33"/>
        <v>318019.7736739195</v>
      </c>
      <c r="Q180" s="41">
        <f t="shared" si="34"/>
        <v>178002.59279360651</v>
      </c>
      <c r="R180" s="41">
        <f t="shared" si="35"/>
        <v>371171.00516702281</v>
      </c>
      <c r="S180" s="41"/>
    </row>
    <row r="181" spans="1:19" x14ac:dyDescent="0.25">
      <c r="A181" s="71">
        <f>VERILER!A404</f>
        <v>43468</v>
      </c>
      <c r="B181" s="21">
        <f>VERILER!B404</f>
        <v>6.8468</v>
      </c>
      <c r="C181" s="5">
        <f t="shared" si="36"/>
        <v>1.212260733241005E-2</v>
      </c>
      <c r="D181" s="5">
        <f>$B$252*EXP(C181)</f>
        <v>7.6577717428263075</v>
      </c>
      <c r="E181" s="21">
        <f>VERILER!C404</f>
        <v>5.4588000000000001</v>
      </c>
      <c r="F181" s="5">
        <f t="shared" si="28"/>
        <v>2.3577604634095712E-2</v>
      </c>
      <c r="G181" s="5">
        <f>$E$252*EXP(F181)</f>
        <v>5.9232218771100609</v>
      </c>
      <c r="H181" s="21">
        <f>VERILER!D404</f>
        <v>6.2057000000000002</v>
      </c>
      <c r="I181" s="5">
        <f t="shared" si="29"/>
        <v>1.6179953029585369E-2</v>
      </c>
      <c r="J181" s="5">
        <f>$H$252*EXP(I181)</f>
        <v>6.6516575113411189</v>
      </c>
      <c r="K181" s="23">
        <f>VERILER!E404</f>
        <v>5.0664000000000001E-2</v>
      </c>
      <c r="L181" s="5">
        <f t="shared" si="30"/>
        <v>3.8489889160145195E-2</v>
      </c>
      <c r="M181" s="5">
        <f>$K$252*EXP(L181)</f>
        <v>5.3581147299542574E-2</v>
      </c>
      <c r="N181" s="41">
        <f t="shared" si="31"/>
        <v>379006.63498368306</v>
      </c>
      <c r="O181" s="41">
        <f t="shared" si="32"/>
        <v>264140.05884128844</v>
      </c>
      <c r="P181" s="41">
        <f t="shared" si="33"/>
        <v>319774.41621258244</v>
      </c>
      <c r="Q181" s="41">
        <f t="shared" si="34"/>
        <v>179456.90964344947</v>
      </c>
      <c r="R181" s="41">
        <f t="shared" si="35"/>
        <v>373648.52025372878</v>
      </c>
      <c r="S181" s="41"/>
    </row>
    <row r="182" spans="1:19" x14ac:dyDescent="0.25">
      <c r="A182" s="71">
        <f>VERILER!A405</f>
        <v>43469</v>
      </c>
      <c r="B182" s="21">
        <f>VERILER!B405</f>
        <v>6.8369999999999997</v>
      </c>
      <c r="C182" s="5">
        <f t="shared" si="36"/>
        <v>-1.4323509077153267E-3</v>
      </c>
      <c r="D182" s="5">
        <f>$B$252*EXP(C182)</f>
        <v>7.5546713063036748</v>
      </c>
      <c r="E182" s="21">
        <f>VERILER!C405</f>
        <v>5.4088000000000003</v>
      </c>
      <c r="F182" s="5">
        <f t="shared" si="28"/>
        <v>-9.2017285874905069E-3</v>
      </c>
      <c r="G182" s="5">
        <f>$E$252*EXP(F182)</f>
        <v>5.7322103319410864</v>
      </c>
      <c r="H182" s="21">
        <f>VERILER!D405</f>
        <v>6.1687000000000003</v>
      </c>
      <c r="I182" s="5">
        <f t="shared" si="29"/>
        <v>-5.9801057449358659E-3</v>
      </c>
      <c r="J182" s="5">
        <f>$H$252*EXP(I182)</f>
        <v>6.5058776012375716</v>
      </c>
      <c r="K182" s="23">
        <f>VERILER!E405</f>
        <v>4.9957000000000001E-2</v>
      </c>
      <c r="L182" s="5">
        <f t="shared" si="30"/>
        <v>-1.4052963798138595E-2</v>
      </c>
      <c r="M182" s="5">
        <f>$K$252*EXP(L182)</f>
        <v>5.0838524514448133E-2</v>
      </c>
      <c r="N182" s="41">
        <f t="shared" si="31"/>
        <v>370902.35340253799</v>
      </c>
      <c r="O182" s="41">
        <f t="shared" si="32"/>
        <v>257582.28380798284</v>
      </c>
      <c r="P182" s="41">
        <f t="shared" si="33"/>
        <v>313580.25008312712</v>
      </c>
      <c r="Q182" s="41">
        <f t="shared" si="34"/>
        <v>175726.02536541081</v>
      </c>
      <c r="R182" s="41">
        <f t="shared" si="35"/>
        <v>365818.50095109316</v>
      </c>
      <c r="S182" s="41"/>
    </row>
    <row r="183" spans="1:19" x14ac:dyDescent="0.25">
      <c r="A183" s="71">
        <f>VERILER!A406</f>
        <v>43472</v>
      </c>
      <c r="B183" s="21">
        <f>VERILER!B406</f>
        <v>6.8183999999999996</v>
      </c>
      <c r="C183" s="5">
        <f t="shared" si="36"/>
        <v>-2.7241987057060931E-3</v>
      </c>
      <c r="D183" s="5">
        <f>$B$252*EXP(C183)</f>
        <v>7.5449181219833257</v>
      </c>
      <c r="E183" s="21">
        <f>VERILER!C406</f>
        <v>5.3597000000000001</v>
      </c>
      <c r="F183" s="5">
        <f t="shared" si="28"/>
        <v>-9.1192534272615099E-3</v>
      </c>
      <c r="G183" s="5">
        <f>$E$252*EXP(F183)</f>
        <v>5.7326831164028986</v>
      </c>
      <c r="H183" s="21">
        <f>VERILER!D406</f>
        <v>6.1284999999999998</v>
      </c>
      <c r="I183" s="5">
        <f t="shared" si="29"/>
        <v>-6.5380969979157372E-3</v>
      </c>
      <c r="J183" s="5">
        <f>$H$252*EXP(I183)</f>
        <v>6.5022483910710518</v>
      </c>
      <c r="K183" s="23">
        <f>VERILER!E406</f>
        <v>4.9392999999999999E-2</v>
      </c>
      <c r="L183" s="5">
        <f t="shared" si="30"/>
        <v>-1.1353921667422939E-2</v>
      </c>
      <c r="M183" s="5">
        <f>$K$252*EXP(L183)</f>
        <v>5.0975925175651055E-2</v>
      </c>
      <c r="N183" s="41">
        <f t="shared" si="31"/>
        <v>370665.64724347554</v>
      </c>
      <c r="O183" s="41">
        <f t="shared" si="32"/>
        <v>257491.87541372565</v>
      </c>
      <c r="P183" s="41">
        <f t="shared" si="33"/>
        <v>313338.81607944658</v>
      </c>
      <c r="Q183" s="41">
        <f t="shared" si="34"/>
        <v>175598.19551134395</v>
      </c>
      <c r="R183" s="41">
        <f t="shared" si="35"/>
        <v>365568.05472591042</v>
      </c>
      <c r="S183" s="41"/>
    </row>
    <row r="184" spans="1:19" x14ac:dyDescent="0.25">
      <c r="A184" s="71">
        <f>VERILER!A407</f>
        <v>43473</v>
      </c>
      <c r="B184" s="21">
        <f>VERILER!B407</f>
        <v>6.9168000000000003</v>
      </c>
      <c r="C184" s="5">
        <f t="shared" si="36"/>
        <v>1.4328394705279591E-2</v>
      </c>
      <c r="D184" s="5">
        <f>$B$252*EXP(C184)</f>
        <v>7.6746818021823309</v>
      </c>
      <c r="E184" s="21">
        <f>VERILER!C407</f>
        <v>5.4264000000000001</v>
      </c>
      <c r="F184" s="5">
        <f t="shared" si="28"/>
        <v>1.2367927282663034E-2</v>
      </c>
      <c r="G184" s="5">
        <f>$E$252*EXP(F184)</f>
        <v>5.857195231076366</v>
      </c>
      <c r="H184" s="21">
        <f>VERILER!D407</f>
        <v>6.2134</v>
      </c>
      <c r="I184" s="5">
        <f t="shared" si="29"/>
        <v>1.3758228346424694E-2</v>
      </c>
      <c r="J184" s="5">
        <f>$H$252*EXP(I184)</f>
        <v>6.63556851758179</v>
      </c>
      <c r="K184" s="23">
        <f>VERILER!E407</f>
        <v>4.9731999999999998E-2</v>
      </c>
      <c r="L184" s="5">
        <f t="shared" si="30"/>
        <v>6.8398753421234585E-3</v>
      </c>
      <c r="M184" s="5">
        <f>$K$252*EXP(L184)</f>
        <v>5.191185908934464E-2</v>
      </c>
      <c r="N184" s="41">
        <f t="shared" si="31"/>
        <v>377950.42077988677</v>
      </c>
      <c r="O184" s="41">
        <f t="shared" si="32"/>
        <v>262830.19374715182</v>
      </c>
      <c r="P184" s="41">
        <f t="shared" si="33"/>
        <v>319378.46846912312</v>
      </c>
      <c r="Q184" s="41">
        <f t="shared" si="34"/>
        <v>178883.36525243308</v>
      </c>
      <c r="R184" s="41">
        <f t="shared" si="35"/>
        <v>372759.23487095232</v>
      </c>
      <c r="S184" s="41"/>
    </row>
    <row r="185" spans="1:19" x14ac:dyDescent="0.25">
      <c r="A185" s="71">
        <f>VERILER!A408</f>
        <v>43474</v>
      </c>
      <c r="B185" s="21">
        <f>VERILER!B408</f>
        <v>6.9927999999999999</v>
      </c>
      <c r="C185" s="5">
        <f t="shared" si="36"/>
        <v>1.0927813352910766E-2</v>
      </c>
      <c r="D185" s="5">
        <f>$B$252*EXP(C185)</f>
        <v>7.6486277469349986</v>
      </c>
      <c r="E185" s="21">
        <f>VERILER!C408</f>
        <v>5.4973000000000001</v>
      </c>
      <c r="F185" s="5">
        <f t="shared" si="28"/>
        <v>1.2981131962466192E-2</v>
      </c>
      <c r="G185" s="5">
        <f>$E$252*EXP(F185)</f>
        <v>5.8607879920389205</v>
      </c>
      <c r="H185" s="21">
        <f>VERILER!D408</f>
        <v>6.2999000000000001</v>
      </c>
      <c r="I185" s="5">
        <f t="shared" si="29"/>
        <v>1.3825510110128966E-2</v>
      </c>
      <c r="J185" s="5">
        <f>$H$252*EXP(I185)</f>
        <v>6.636014985354235</v>
      </c>
      <c r="K185" s="23">
        <f>VERILER!E408</f>
        <v>5.0362999999999998E-2</v>
      </c>
      <c r="L185" s="5">
        <f t="shared" si="30"/>
        <v>1.2608189399333735E-2</v>
      </c>
      <c r="M185" s="5">
        <f>$K$252*EXP(L185)</f>
        <v>5.2212168302099252E-2</v>
      </c>
      <c r="N185" s="41">
        <f t="shared" si="31"/>
        <v>377638.96251525119</v>
      </c>
      <c r="O185" s="41">
        <f t="shared" si="32"/>
        <v>262909.54631122621</v>
      </c>
      <c r="P185" s="41">
        <f t="shared" si="33"/>
        <v>319031.08259486197</v>
      </c>
      <c r="Q185" s="41">
        <f t="shared" si="34"/>
        <v>178558.51295462411</v>
      </c>
      <c r="R185" s="41">
        <f t="shared" si="35"/>
        <v>372417.74568504124</v>
      </c>
      <c r="S185" s="41"/>
    </row>
    <row r="186" spans="1:19" x14ac:dyDescent="0.25">
      <c r="A186" s="71">
        <f>VERILER!A409</f>
        <v>43475</v>
      </c>
      <c r="B186" s="21">
        <f>VERILER!B409</f>
        <v>6.9572000000000003</v>
      </c>
      <c r="C186" s="5">
        <f t="shared" si="36"/>
        <v>-5.1039537322798614E-3</v>
      </c>
      <c r="D186" s="5">
        <f>$B$252*EXP(C186)</f>
        <v>7.5269844125386118</v>
      </c>
      <c r="E186" s="21">
        <f>VERILER!C409</f>
        <v>5.4626000000000001</v>
      </c>
      <c r="F186" s="5">
        <f t="shared" si="28"/>
        <v>-6.3321957218990923E-3</v>
      </c>
      <c r="G186" s="5">
        <f>$E$252*EXP(F186)</f>
        <v>5.748682720608298</v>
      </c>
      <c r="H186" s="21">
        <f>VERILER!D409</f>
        <v>6.3007</v>
      </c>
      <c r="I186" s="5">
        <f t="shared" si="29"/>
        <v>1.2697808057947037E-4</v>
      </c>
      <c r="J186" s="5">
        <f>$H$252*EXP(I186)</f>
        <v>6.5457311116049466</v>
      </c>
      <c r="K186" s="23">
        <f>VERILER!E409</f>
        <v>5.0453999999999999E-2</v>
      </c>
      <c r="L186" s="5">
        <f t="shared" si="30"/>
        <v>1.8052515887911355E-3</v>
      </c>
      <c r="M186" s="5">
        <f>$K$252*EXP(L186)</f>
        <v>5.1651159224033516E-2</v>
      </c>
      <c r="N186" s="41">
        <f t="shared" si="31"/>
        <v>371928.64266471384</v>
      </c>
      <c r="O186" s="41">
        <f t="shared" si="32"/>
        <v>259023.8764766347</v>
      </c>
      <c r="P186" s="41">
        <f t="shared" si="33"/>
        <v>314441.81545863091</v>
      </c>
      <c r="Q186" s="41">
        <f t="shared" si="34"/>
        <v>175556.70931656548</v>
      </c>
      <c r="R186" s="41">
        <f t="shared" si="35"/>
        <v>366763.5267423105</v>
      </c>
      <c r="S186" s="41"/>
    </row>
    <row r="187" spans="1:19" x14ac:dyDescent="0.25">
      <c r="A187" s="71">
        <f>VERILER!A410</f>
        <v>43476</v>
      </c>
      <c r="B187" s="21">
        <f>VERILER!B410</f>
        <v>6.9175000000000004</v>
      </c>
      <c r="C187" s="5">
        <f t="shared" si="36"/>
        <v>-5.7226618729171669E-3</v>
      </c>
      <c r="D187" s="5">
        <f>$B$252*EXP(C187)</f>
        <v>7.5223288463749789</v>
      </c>
      <c r="E187" s="21">
        <f>VERILER!C410</f>
        <v>5.4241999999999999</v>
      </c>
      <c r="F187" s="5">
        <f t="shared" si="28"/>
        <v>-7.0544437756612467E-3</v>
      </c>
      <c r="G187" s="5">
        <f>$E$252*EXP(F187)</f>
        <v>5.7445322447186316</v>
      </c>
      <c r="H187" s="21">
        <f>VERILER!D410</f>
        <v>6.2525000000000004</v>
      </c>
      <c r="I187" s="5">
        <f t="shared" si="29"/>
        <v>-7.6793545665787329E-3</v>
      </c>
      <c r="J187" s="5">
        <f>$H$252*EXP(I187)</f>
        <v>6.4948318837589474</v>
      </c>
      <c r="K187" s="23">
        <f>VERILER!E410</f>
        <v>4.9954999999999999E-2</v>
      </c>
      <c r="L187" s="5">
        <f t="shared" si="30"/>
        <v>-9.9394298938339457E-3</v>
      </c>
      <c r="M187" s="5">
        <f>$K$252*EXP(L187)</f>
        <v>5.1048081222499708E-2</v>
      </c>
      <c r="N187" s="41">
        <f t="shared" si="31"/>
        <v>370230.01977782935</v>
      </c>
      <c r="O187" s="41">
        <f t="shared" si="32"/>
        <v>257395.0870822047</v>
      </c>
      <c r="P187" s="41">
        <f t="shared" si="33"/>
        <v>312784.69733064307</v>
      </c>
      <c r="Q187" s="41">
        <f t="shared" si="34"/>
        <v>175385.06326506095</v>
      </c>
      <c r="R187" s="41">
        <f t="shared" si="35"/>
        <v>365125.21165557939</v>
      </c>
      <c r="S187" s="41"/>
    </row>
    <row r="188" spans="1:19" x14ac:dyDescent="0.25">
      <c r="A188" s="71">
        <f>VERILER!A411</f>
        <v>43479</v>
      </c>
      <c r="B188" s="21">
        <f>VERILER!B411</f>
        <v>7.0652999999999997</v>
      </c>
      <c r="C188" s="5">
        <f t="shared" si="36"/>
        <v>2.1141045401036365E-2</v>
      </c>
      <c r="D188" s="5">
        <f>$B$252*EXP(C188)</f>
        <v>7.7271452331044452</v>
      </c>
      <c r="E188" s="21">
        <f>VERILER!C411</f>
        <v>5.5103</v>
      </c>
      <c r="F188" s="5">
        <f t="shared" si="28"/>
        <v>1.5748645029009998E-2</v>
      </c>
      <c r="G188" s="5">
        <f>$E$252*EXP(F188)</f>
        <v>5.8770302643707835</v>
      </c>
      <c r="H188" s="21">
        <f>VERILER!D411</f>
        <v>6.3209999999999997</v>
      </c>
      <c r="I188" s="5">
        <f t="shared" si="29"/>
        <v>1.089603972052443E-2</v>
      </c>
      <c r="J188" s="5">
        <f>$H$252*EXP(I188)</f>
        <v>6.6166034226309467</v>
      </c>
      <c r="K188" s="23">
        <f>VERILER!E411</f>
        <v>5.0833999999999997E-2</v>
      </c>
      <c r="L188" s="5">
        <f t="shared" si="30"/>
        <v>1.7442821862475463E-2</v>
      </c>
      <c r="M188" s="5">
        <f>$K$252*EXP(L188)</f>
        <v>5.2465206125512961E-2</v>
      </c>
      <c r="N188" s="41">
        <f t="shared" si="31"/>
        <v>378422.10443175421</v>
      </c>
      <c r="O188" s="41">
        <f t="shared" si="32"/>
        <v>262514.92593518755</v>
      </c>
      <c r="P188" s="41">
        <f t="shared" si="33"/>
        <v>319651.80178804637</v>
      </c>
      <c r="Q188" s="41">
        <f t="shared" si="34"/>
        <v>179924.0017528258</v>
      </c>
      <c r="R188" s="41">
        <f t="shared" si="35"/>
        <v>373175.5838192029</v>
      </c>
      <c r="S188" s="41"/>
    </row>
    <row r="189" spans="1:19" x14ac:dyDescent="0.25">
      <c r="A189" s="71">
        <f>VERILER!A412</f>
        <v>43480</v>
      </c>
      <c r="B189" s="21">
        <f>VERILER!B412</f>
        <v>6.9909999999999997</v>
      </c>
      <c r="C189" s="5">
        <f t="shared" si="36"/>
        <v>-1.0571870550132237E-2</v>
      </c>
      <c r="D189" s="5">
        <f>$B$252*EXP(C189)</f>
        <v>7.4859398043961329</v>
      </c>
      <c r="E189" s="21">
        <f>VERILER!C412</f>
        <v>5.4401000000000002</v>
      </c>
      <c r="F189" s="5">
        <f t="shared" si="28"/>
        <v>-1.282162509180926E-2</v>
      </c>
      <c r="G189" s="5">
        <f>$E$252*EXP(F189)</f>
        <v>5.7114978349636134</v>
      </c>
      <c r="H189" s="21">
        <f>VERILER!D412</f>
        <v>6.2290999999999999</v>
      </c>
      <c r="I189" s="5">
        <f t="shared" si="29"/>
        <v>-1.4645563405773719E-2</v>
      </c>
      <c r="J189" s="5">
        <f>$H$252*EXP(I189)</f>
        <v>6.4497447539946213</v>
      </c>
      <c r="K189" s="23">
        <f>VERILER!E412</f>
        <v>4.9993000000000003E-2</v>
      </c>
      <c r="L189" s="5">
        <f t="shared" si="30"/>
        <v>-1.6682426420225969E-2</v>
      </c>
      <c r="M189" s="5">
        <f>$K$252*EXP(L189)</f>
        <v>5.0705022111185431E-2</v>
      </c>
      <c r="N189" s="41">
        <f t="shared" si="31"/>
        <v>367966.92024653527</v>
      </c>
      <c r="O189" s="41">
        <f t="shared" si="32"/>
        <v>255677.82318059332</v>
      </c>
      <c r="P189" s="41">
        <f t="shared" si="33"/>
        <v>310851.94189689914</v>
      </c>
      <c r="Q189" s="41">
        <f t="shared" si="34"/>
        <v>174474.5776266967</v>
      </c>
      <c r="R189" s="41">
        <f t="shared" si="35"/>
        <v>362896.41803541675</v>
      </c>
      <c r="S189" s="41"/>
    </row>
    <row r="190" spans="1:19" x14ac:dyDescent="0.25">
      <c r="A190" s="71">
        <f>VERILER!A413</f>
        <v>43481</v>
      </c>
      <c r="B190" s="21">
        <f>VERILER!B413</f>
        <v>6.9368999999999996</v>
      </c>
      <c r="C190" s="5">
        <f t="shared" si="36"/>
        <v>-7.7686186839534812E-3</v>
      </c>
      <c r="D190" s="5">
        <f>$B$252*EXP(C190)</f>
        <v>7.5069542197110577</v>
      </c>
      <c r="E190" s="21">
        <f>VERILER!C413</f>
        <v>5.4036999999999997</v>
      </c>
      <c r="F190" s="5">
        <f t="shared" si="28"/>
        <v>-6.713538928622682E-3</v>
      </c>
      <c r="G190" s="5">
        <f>$E$252*EXP(F190)</f>
        <v>5.7464909174463701</v>
      </c>
      <c r="H190" s="21">
        <f>VERILER!D413</f>
        <v>6.1604999999999999</v>
      </c>
      <c r="I190" s="5">
        <f t="shared" si="29"/>
        <v>-1.107391700180203E-2</v>
      </c>
      <c r="J190" s="5">
        <f>$H$252*EXP(I190)</f>
        <v>6.4728221492671496</v>
      </c>
      <c r="K190" s="23">
        <f>VERILER!E413</f>
        <v>4.9614999999999999E-2</v>
      </c>
      <c r="L190" s="5">
        <f t="shared" si="30"/>
        <v>-7.589788261026493E-3</v>
      </c>
      <c r="M190" s="5">
        <f>$K$252*EXP(L190)</f>
        <v>5.1168166943372069E-2</v>
      </c>
      <c r="N190" s="41">
        <f t="shared" si="31"/>
        <v>369370.7036424813</v>
      </c>
      <c r="O190" s="41">
        <f t="shared" si="32"/>
        <v>256766.3903468154</v>
      </c>
      <c r="P190" s="41">
        <f t="shared" si="33"/>
        <v>311905.79446801759</v>
      </c>
      <c r="Q190" s="41">
        <f t="shared" si="34"/>
        <v>175186.03916446678</v>
      </c>
      <c r="R190" s="41">
        <f t="shared" si="35"/>
        <v>364253.88694814406</v>
      </c>
      <c r="S190" s="41"/>
    </row>
    <row r="191" spans="1:19" x14ac:dyDescent="0.25">
      <c r="A191" s="71">
        <f>VERILER!A414</f>
        <v>43482</v>
      </c>
      <c r="B191" s="21">
        <f>VERILER!B414</f>
        <v>6.8845000000000001</v>
      </c>
      <c r="C191" s="5">
        <f t="shared" si="36"/>
        <v>-7.5824809436044896E-3</v>
      </c>
      <c r="D191" s="5">
        <f>$B$252*EXP(C191)</f>
        <v>7.5083516772621781</v>
      </c>
      <c r="E191" s="21">
        <f>VERILER!C414</f>
        <v>5.3563000000000001</v>
      </c>
      <c r="F191" s="5">
        <f t="shared" si="28"/>
        <v>-8.8104659136851136E-3</v>
      </c>
      <c r="G191" s="5">
        <f>$E$252*EXP(F191)</f>
        <v>5.7344535707015565</v>
      </c>
      <c r="H191" s="21">
        <f>VERILER!D414</f>
        <v>6.1029999999999998</v>
      </c>
      <c r="I191" s="5">
        <f t="shared" si="29"/>
        <v>-9.3774895202280543E-3</v>
      </c>
      <c r="J191" s="5">
        <f>$H$252*EXP(I191)</f>
        <v>6.483812141871601</v>
      </c>
      <c r="K191" s="23">
        <f>VERILER!E414</f>
        <v>4.9107999999999999E-2</v>
      </c>
      <c r="L191" s="5">
        <f t="shared" si="30"/>
        <v>-1.0271253047611355E-2</v>
      </c>
      <c r="M191" s="5">
        <f>$K$252*EXP(L191)</f>
        <v>5.1031145097248813E-2</v>
      </c>
      <c r="N191" s="41">
        <f t="shared" si="31"/>
        <v>369587.28963182116</v>
      </c>
      <c r="O191" s="41">
        <f t="shared" si="32"/>
        <v>256962.01447288849</v>
      </c>
      <c r="P191" s="41">
        <f t="shared" si="33"/>
        <v>312242.75392480555</v>
      </c>
      <c r="Q191" s="41">
        <f t="shared" si="34"/>
        <v>175072.92537567311</v>
      </c>
      <c r="R191" s="41">
        <f t="shared" si="35"/>
        <v>364484.17512209626</v>
      </c>
      <c r="S191" s="41"/>
    </row>
    <row r="192" spans="1:19" x14ac:dyDescent="0.25">
      <c r="A192" s="71">
        <f>VERILER!A415</f>
        <v>43483</v>
      </c>
      <c r="B192" s="21">
        <f>VERILER!B415</f>
        <v>6.9066000000000001</v>
      </c>
      <c r="C192" s="5">
        <f t="shared" si="36"/>
        <v>3.2049682646442352E-3</v>
      </c>
      <c r="D192" s="5">
        <f>$B$252*EXP(C192)</f>
        <v>7.5897860846829825</v>
      </c>
      <c r="E192" s="21">
        <f>VERILER!C415</f>
        <v>5.3429000000000002</v>
      </c>
      <c r="F192" s="5">
        <f t="shared" si="28"/>
        <v>-2.5048614861551033E-3</v>
      </c>
      <c r="G192" s="5">
        <f>$E$252*EXP(F192)</f>
        <v>5.7707270093161327</v>
      </c>
      <c r="H192" s="21">
        <f>VERILER!D415</f>
        <v>6.0907999999999998</v>
      </c>
      <c r="I192" s="5">
        <f t="shared" si="29"/>
        <v>-2.0010175779176138E-3</v>
      </c>
      <c r="J192" s="5">
        <f>$H$252*EXP(I192)</f>
        <v>6.5318166344420776</v>
      </c>
      <c r="K192" s="23">
        <f>VERILER!E415</f>
        <v>4.8697999999999998E-2</v>
      </c>
      <c r="L192" s="5">
        <f t="shared" si="30"/>
        <v>-8.383992835160007E-3</v>
      </c>
      <c r="M192" s="5">
        <f>$K$252*EXP(L192)</f>
        <v>5.1127545084303984E-2</v>
      </c>
      <c r="N192" s="41">
        <f t="shared" si="31"/>
        <v>372621.31490509876</v>
      </c>
      <c r="O192" s="41">
        <f t="shared" si="32"/>
        <v>258774.52363485406</v>
      </c>
      <c r="P192" s="41">
        <f t="shared" si="33"/>
        <v>314914.04481193743</v>
      </c>
      <c r="Q192" s="41">
        <f t="shared" si="34"/>
        <v>176666.81587183647</v>
      </c>
      <c r="R192" s="41">
        <f t="shared" si="35"/>
        <v>367508.56039666838</v>
      </c>
      <c r="S192" s="41"/>
    </row>
    <row r="193" spans="1:19" x14ac:dyDescent="0.25">
      <c r="A193" s="71">
        <f>VERILER!A416</f>
        <v>43487</v>
      </c>
      <c r="B193" s="21">
        <f>VERILER!B416</f>
        <v>6.8800999999999997</v>
      </c>
      <c r="C193" s="5">
        <f t="shared" si="36"/>
        <v>-3.8442894435915535E-3</v>
      </c>
      <c r="D193" s="5">
        <f>$B$252*EXP(C193)</f>
        <v>7.5364718602496161</v>
      </c>
      <c r="E193" s="21">
        <f>VERILER!C416</f>
        <v>5.3453999999999997</v>
      </c>
      <c r="F193" s="5">
        <f t="shared" si="28"/>
        <v>4.6780124913989069E-4</v>
      </c>
      <c r="G193" s="5">
        <f>$E$252*EXP(F193)</f>
        <v>5.7879069568960668</v>
      </c>
      <c r="H193" s="21">
        <f>VERILER!D416</f>
        <v>6.0716000000000001</v>
      </c>
      <c r="I193" s="5">
        <f t="shared" si="29"/>
        <v>-3.1572742138731664E-3</v>
      </c>
      <c r="J193" s="5">
        <f>$H$252*EXP(I193)</f>
        <v>6.5242685427201685</v>
      </c>
      <c r="K193" s="23">
        <f>VERILER!E416</f>
        <v>4.8723000000000002E-2</v>
      </c>
      <c r="L193" s="5">
        <f t="shared" si="30"/>
        <v>5.1323637714216865E-4</v>
      </c>
      <c r="M193" s="5">
        <f>$K$252*EXP(L193)</f>
        <v>5.1584468232781643E-2</v>
      </c>
      <c r="N193" s="41">
        <f t="shared" si="31"/>
        <v>371812.65057758812</v>
      </c>
      <c r="O193" s="41">
        <f t="shared" si="32"/>
        <v>258765.57267384388</v>
      </c>
      <c r="P193" s="41">
        <f t="shared" si="33"/>
        <v>313933.58100862749</v>
      </c>
      <c r="Q193" s="41">
        <f t="shared" si="34"/>
        <v>176084.59429598306</v>
      </c>
      <c r="R193" s="41">
        <f t="shared" si="35"/>
        <v>366654.20375430997</v>
      </c>
      <c r="S193" s="41"/>
    </row>
    <row r="194" spans="1:19" x14ac:dyDescent="0.25">
      <c r="A194" s="71">
        <f>VERILER!A417</f>
        <v>43488</v>
      </c>
      <c r="B194" s="21">
        <f>VERILER!B417</f>
        <v>6.8894000000000002</v>
      </c>
      <c r="C194" s="5">
        <f t="shared" si="36"/>
        <v>1.3508117817114024E-3</v>
      </c>
      <c r="D194" s="5">
        <f>$B$252*EXP(C194)</f>
        <v>7.575726471998955</v>
      </c>
      <c r="E194" s="21">
        <f>VERILER!C417</f>
        <v>5.3141999999999996</v>
      </c>
      <c r="F194" s="5">
        <f t="shared" si="28"/>
        <v>-5.8538949110608527E-3</v>
      </c>
      <c r="G194" s="5">
        <f>$E$252*EXP(F194)</f>
        <v>5.7514329778875286</v>
      </c>
      <c r="H194" s="21">
        <f>VERILER!D417</f>
        <v>6.0385999999999997</v>
      </c>
      <c r="I194" s="5">
        <f t="shared" si="29"/>
        <v>-5.4499647703223795E-3</v>
      </c>
      <c r="J194" s="5">
        <f>$H$252*EXP(I194)</f>
        <v>6.5093275479280583</v>
      </c>
      <c r="K194" s="23">
        <f>VERILER!E417</f>
        <v>4.8356000000000003E-2</v>
      </c>
      <c r="L194" s="5">
        <f t="shared" si="30"/>
        <v>-7.5608885208299824E-3</v>
      </c>
      <c r="M194" s="5">
        <f>$K$252*EXP(L194)</f>
        <v>5.1169645711470972E-2</v>
      </c>
      <c r="N194" s="41">
        <f t="shared" si="31"/>
        <v>371547.01786784845</v>
      </c>
      <c r="O194" s="41">
        <f t="shared" si="32"/>
        <v>257911.12078786414</v>
      </c>
      <c r="P194" s="41">
        <f t="shared" si="33"/>
        <v>314032.68808897317</v>
      </c>
      <c r="Q194" s="41">
        <f t="shared" si="34"/>
        <v>176267.1914300067</v>
      </c>
      <c r="R194" s="41">
        <f t="shared" si="35"/>
        <v>366430.05329670134</v>
      </c>
      <c r="S194" s="41"/>
    </row>
    <row r="195" spans="1:19" x14ac:dyDescent="0.25">
      <c r="A195" s="71">
        <f>VERILER!A418</f>
        <v>43489</v>
      </c>
      <c r="B195" s="21">
        <f>VERILER!B418</f>
        <v>6.8674999999999997</v>
      </c>
      <c r="C195" s="5">
        <f t="shared" si="36"/>
        <v>-3.1838595177623298E-3</v>
      </c>
      <c r="D195" s="5">
        <f>$B$252*EXP(C195)</f>
        <v>7.5414508157459279</v>
      </c>
      <c r="E195" s="21">
        <f>VERILER!C418</f>
        <v>5.274</v>
      </c>
      <c r="F195" s="5">
        <f t="shared" si="28"/>
        <v>-7.5933951303602193E-3</v>
      </c>
      <c r="G195" s="5">
        <f>$E$252*EXP(F195)</f>
        <v>5.7414370554363785</v>
      </c>
      <c r="H195" s="21">
        <f>VERILER!D418</f>
        <v>5.9904999999999999</v>
      </c>
      <c r="I195" s="5">
        <f t="shared" si="29"/>
        <v>-7.9973159024280451E-3</v>
      </c>
      <c r="J195" s="5">
        <f>$H$252*EXP(I195)</f>
        <v>6.4927671066141164</v>
      </c>
      <c r="K195" s="23">
        <f>VERILER!E418</f>
        <v>4.7951000000000001E-2</v>
      </c>
      <c r="L195" s="5">
        <f t="shared" si="30"/>
        <v>-8.4106531704106272E-3</v>
      </c>
      <c r="M195" s="5">
        <f>$K$252*EXP(L195)</f>
        <v>5.1126182024981384E-2</v>
      </c>
      <c r="N195" s="41">
        <f t="shared" si="31"/>
        <v>370431.76419147436</v>
      </c>
      <c r="O195" s="41">
        <f t="shared" si="32"/>
        <v>257310.00195528541</v>
      </c>
      <c r="P195" s="41">
        <f t="shared" si="33"/>
        <v>313017.39363711054</v>
      </c>
      <c r="Q195" s="41">
        <f t="shared" si="34"/>
        <v>175648.75099305084</v>
      </c>
      <c r="R195" s="41">
        <f t="shared" si="35"/>
        <v>365319.14598897623</v>
      </c>
      <c r="S195" s="41"/>
    </row>
    <row r="196" spans="1:19" x14ac:dyDescent="0.25">
      <c r="A196" s="71">
        <f>VERILER!A419</f>
        <v>43490</v>
      </c>
      <c r="B196" s="21">
        <f>VERILER!B419</f>
        <v>6.88</v>
      </c>
      <c r="C196" s="5">
        <f t="shared" si="36"/>
        <v>1.818512957960438E-3</v>
      </c>
      <c r="D196" s="5">
        <f>$B$252*EXP(C196)</f>
        <v>7.5792704768838739</v>
      </c>
      <c r="E196" s="21">
        <f>VERILER!C419</f>
        <v>5.2641</v>
      </c>
      <c r="F196" s="5">
        <f t="shared" si="28"/>
        <v>-1.8788971280325319E-3</v>
      </c>
      <c r="G196" s="5">
        <f>$E$252*EXP(F196)</f>
        <v>5.7743404095563138</v>
      </c>
      <c r="H196" s="21">
        <f>VERILER!D419</f>
        <v>5.9653999999999998</v>
      </c>
      <c r="I196" s="5">
        <f t="shared" si="29"/>
        <v>-4.1987699588288373E-3</v>
      </c>
      <c r="J196" s="5">
        <f>$H$252*EXP(I196)</f>
        <v>6.5174770820465735</v>
      </c>
      <c r="K196" s="23">
        <f>VERILER!E419</f>
        <v>4.7821000000000002E-2</v>
      </c>
      <c r="L196" s="5">
        <f t="shared" si="30"/>
        <v>-2.7147826053989972E-3</v>
      </c>
      <c r="M196" s="5">
        <f>$K$252*EXP(L196)</f>
        <v>5.141822105899773E-2</v>
      </c>
      <c r="N196" s="41">
        <f t="shared" si="31"/>
        <v>372098.59581611818</v>
      </c>
      <c r="O196" s="41">
        <f t="shared" si="32"/>
        <v>258409.53866286011</v>
      </c>
      <c r="P196" s="41">
        <f t="shared" si="33"/>
        <v>314355.19172055507</v>
      </c>
      <c r="Q196" s="41">
        <f t="shared" si="34"/>
        <v>176574.283354721</v>
      </c>
      <c r="R196" s="41">
        <f t="shared" si="35"/>
        <v>366956.77371021843</v>
      </c>
      <c r="S196" s="41"/>
    </row>
    <row r="197" spans="1:19" x14ac:dyDescent="0.25">
      <c r="A197" s="71">
        <f>VERILER!A420</f>
        <v>43493</v>
      </c>
      <c r="B197" s="21">
        <f>VERILER!B420</f>
        <v>6.9341999999999997</v>
      </c>
      <c r="C197" s="5">
        <f t="shared" si="36"/>
        <v>7.847038282061165E-3</v>
      </c>
      <c r="D197" s="5">
        <f>$B$252*EXP(C197)</f>
        <v>7.6251003052325572</v>
      </c>
      <c r="E197" s="21">
        <f>VERILER!C420</f>
        <v>5.2763</v>
      </c>
      <c r="F197" s="5">
        <f t="shared" si="28"/>
        <v>2.3149036939947572E-3</v>
      </c>
      <c r="G197" s="5">
        <f>$E$252*EXP(F197)</f>
        <v>5.7986076936228406</v>
      </c>
      <c r="H197" s="21">
        <f>VERILER!D420</f>
        <v>6.0190000000000001</v>
      </c>
      <c r="I197" s="5">
        <f t="shared" si="29"/>
        <v>8.9450214266458168E-3</v>
      </c>
      <c r="J197" s="5">
        <f>$H$252*EXP(I197)</f>
        <v>6.6037068930834479</v>
      </c>
      <c r="K197" s="23">
        <f>VERILER!E420</f>
        <v>4.8111000000000001E-2</v>
      </c>
      <c r="L197" s="5">
        <f t="shared" si="30"/>
        <v>6.0459676308455669E-3</v>
      </c>
      <c r="M197" s="5">
        <f>$K$252*EXP(L197)</f>
        <v>5.1870662219526985E-2</v>
      </c>
      <c r="N197" s="41">
        <f t="shared" si="31"/>
        <v>375660.85452917288</v>
      </c>
      <c r="O197" s="41">
        <f t="shared" si="32"/>
        <v>261284.34995068455</v>
      </c>
      <c r="P197" s="41">
        <f t="shared" si="33"/>
        <v>317674.77759294445</v>
      </c>
      <c r="Q197" s="41">
        <f t="shared" si="34"/>
        <v>177549.64773666946</v>
      </c>
      <c r="R197" s="41">
        <f t="shared" si="35"/>
        <v>370473.78830722021</v>
      </c>
      <c r="S197" s="41"/>
    </row>
    <row r="198" spans="1:19" x14ac:dyDescent="0.25">
      <c r="A198" s="71">
        <f>VERILER!A421</f>
        <v>43494</v>
      </c>
      <c r="B198" s="21">
        <f>VERILER!B421</f>
        <v>7.0068999999999999</v>
      </c>
      <c r="C198" s="5">
        <f t="shared" si="36"/>
        <v>1.0429687616402353E-2</v>
      </c>
      <c r="D198" s="5">
        <f>$B$252*EXP(C198)</f>
        <v>7.6448187173718667</v>
      </c>
      <c r="E198" s="21">
        <f>VERILER!C421</f>
        <v>5.3338999999999999</v>
      </c>
      <c r="F198" s="5">
        <f t="shared" si="28"/>
        <v>1.0857583430482848E-2</v>
      </c>
      <c r="G198" s="5">
        <f>$E$252*EXP(F198)</f>
        <v>5.8483555294429808</v>
      </c>
      <c r="H198" s="21">
        <f>VERILER!D421</f>
        <v>6.101</v>
      </c>
      <c r="I198" s="5">
        <f t="shared" si="29"/>
        <v>1.3531559604081629E-2</v>
      </c>
      <c r="J198" s="5">
        <f>$H$252*EXP(I198)</f>
        <v>6.6340646120618043</v>
      </c>
      <c r="K198" s="23">
        <f>VERILER!E421</f>
        <v>4.8655999999999998E-2</v>
      </c>
      <c r="L198" s="5">
        <f t="shared" si="30"/>
        <v>1.1264289740227309E-2</v>
      </c>
      <c r="M198" s="5">
        <f>$K$252*EXP(L198)</f>
        <v>5.2142047515121276E-2</v>
      </c>
      <c r="N198" s="41">
        <f t="shared" si="31"/>
        <v>377391.97916837409</v>
      </c>
      <c r="O198" s="41">
        <f t="shared" si="32"/>
        <v>262719.6984077961</v>
      </c>
      <c r="P198" s="41">
        <f t="shared" si="33"/>
        <v>318908.42387394427</v>
      </c>
      <c r="Q198" s="41">
        <f t="shared" si="34"/>
        <v>178370.04080651994</v>
      </c>
      <c r="R198" s="41">
        <f t="shared" si="35"/>
        <v>372177.77441686194</v>
      </c>
      <c r="S198" s="41"/>
    </row>
    <row r="199" spans="1:19" x14ac:dyDescent="0.25">
      <c r="A199" s="71">
        <f>VERILER!A422</f>
        <v>43495</v>
      </c>
      <c r="B199" s="21">
        <f>VERILER!B422</f>
        <v>6.9005000000000001</v>
      </c>
      <c r="C199" s="5">
        <f t="shared" si="36"/>
        <v>-1.5301505097758303E-2</v>
      </c>
      <c r="D199" s="5">
        <f>$B$252*EXP(C199)</f>
        <v>7.4506176411822631</v>
      </c>
      <c r="E199" s="21">
        <f>VERILER!C422</f>
        <v>5.2781000000000002</v>
      </c>
      <c r="F199" s="5">
        <f t="shared" si="28"/>
        <v>-1.0516493455221028E-2</v>
      </c>
      <c r="G199" s="5">
        <f>$E$252*EXP(F199)</f>
        <v>5.7246787753801156</v>
      </c>
      <c r="H199" s="21">
        <f>VERILER!D422</f>
        <v>6.0339</v>
      </c>
      <c r="I199" s="5">
        <f t="shared" si="29"/>
        <v>-1.1059124324567382E-2</v>
      </c>
      <c r="J199" s="5">
        <f>$H$252*EXP(I199)</f>
        <v>6.4729179003442061</v>
      </c>
      <c r="K199" s="23">
        <f>VERILER!E422</f>
        <v>4.8148999999999997E-2</v>
      </c>
      <c r="L199" s="5">
        <f t="shared" si="30"/>
        <v>-1.0474761338524482E-2</v>
      </c>
      <c r="M199" s="5">
        <f>$K$252*EXP(L199)</f>
        <v>5.1020760892798424E-2</v>
      </c>
      <c r="N199" s="41">
        <f t="shared" si="31"/>
        <v>368295.66547114111</v>
      </c>
      <c r="O199" s="41">
        <f t="shared" si="32"/>
        <v>256536.40085340719</v>
      </c>
      <c r="P199" s="41">
        <f t="shared" si="33"/>
        <v>311048.87771734002</v>
      </c>
      <c r="Q199" s="41">
        <f t="shared" si="34"/>
        <v>174108.12846081494</v>
      </c>
      <c r="R199" s="41">
        <f t="shared" si="35"/>
        <v>363193.58938186127</v>
      </c>
      <c r="S199" s="41"/>
    </row>
    <row r="200" spans="1:19" x14ac:dyDescent="0.25">
      <c r="A200" s="71">
        <f>VERILER!A423</f>
        <v>43496</v>
      </c>
      <c r="B200" s="21">
        <f>VERILER!B423</f>
        <v>6.8297999999999996</v>
      </c>
      <c r="C200" s="5">
        <f t="shared" si="36"/>
        <v>-1.0298482168868816E-2</v>
      </c>
      <c r="D200" s="5">
        <f>$B$252*EXP(C200)</f>
        <v>7.4879866531410757</v>
      </c>
      <c r="E200" s="21">
        <f>VERILER!C423</f>
        <v>5.2108999999999996</v>
      </c>
      <c r="F200" s="5">
        <f t="shared" si="28"/>
        <v>-1.2813598904005878E-2</v>
      </c>
      <c r="G200" s="5">
        <f>$E$252*EXP(F200)</f>
        <v>5.7115436767018428</v>
      </c>
      <c r="H200" s="21">
        <f>VERILER!D423</f>
        <v>5.9870999999999999</v>
      </c>
      <c r="I200" s="5">
        <f t="shared" si="29"/>
        <v>-7.7864131852356955E-3</v>
      </c>
      <c r="J200" s="5">
        <f>$H$252*EXP(I200)</f>
        <v>6.4941365932481485</v>
      </c>
      <c r="K200" s="23">
        <f>VERILER!E423</f>
        <v>4.7834000000000002E-2</v>
      </c>
      <c r="L200" s="5">
        <f t="shared" si="30"/>
        <v>-6.5636858798111637E-3</v>
      </c>
      <c r="M200" s="5">
        <f>$K$252*EXP(L200)</f>
        <v>5.1220697667656655E-2</v>
      </c>
      <c r="N200" s="41">
        <f t="shared" si="31"/>
        <v>369381.40412834473</v>
      </c>
      <c r="O200" s="41">
        <f t="shared" si="32"/>
        <v>257061.60433122856</v>
      </c>
      <c r="P200" s="41">
        <f t="shared" si="33"/>
        <v>312265.96736132633</v>
      </c>
      <c r="Q200" s="41">
        <f t="shared" si="34"/>
        <v>174557.30633090023</v>
      </c>
      <c r="R200" s="41">
        <f t="shared" si="35"/>
        <v>364259.33436157904</v>
      </c>
      <c r="S200" s="41"/>
    </row>
    <row r="201" spans="1:19" x14ac:dyDescent="0.25">
      <c r="A201" s="71">
        <f>VERILER!A424</f>
        <v>43497</v>
      </c>
      <c r="B201" s="21">
        <f>VERILER!B424</f>
        <v>6.7832999999999997</v>
      </c>
      <c r="C201" s="5">
        <f t="shared" si="36"/>
        <v>-6.8316813735823257E-3</v>
      </c>
      <c r="D201" s="5">
        <f>$B$252*EXP(C201)</f>
        <v>7.5139910612316614</v>
      </c>
      <c r="E201" s="21">
        <f>VERILER!C424</f>
        <v>5.1944999999999997</v>
      </c>
      <c r="F201" s="5">
        <f t="shared" si="28"/>
        <v>-3.1522120398639205E-3</v>
      </c>
      <c r="G201" s="5">
        <f>$E$252*EXP(F201)</f>
        <v>5.7669925348788116</v>
      </c>
      <c r="H201" s="21">
        <f>VERILER!D424</f>
        <v>5.9515000000000002</v>
      </c>
      <c r="I201" s="5">
        <f t="shared" si="29"/>
        <v>-5.963866034114757E-3</v>
      </c>
      <c r="J201" s="5">
        <f>$H$252*EXP(I201)</f>
        <v>6.5059832556663499</v>
      </c>
      <c r="K201" s="23">
        <f>VERILER!E424</f>
        <v>4.7581999999999999E-2</v>
      </c>
      <c r="L201" s="5">
        <f t="shared" si="30"/>
        <v>-5.2821452570210505E-3</v>
      </c>
      <c r="M201" s="5">
        <f>$K$252*EXP(L201)</f>
        <v>5.1286381151482208E-2</v>
      </c>
      <c r="N201" s="41">
        <f t="shared" si="31"/>
        <v>370687.92705240176</v>
      </c>
      <c r="O201" s="41">
        <f t="shared" si="32"/>
        <v>257978.06113392685</v>
      </c>
      <c r="P201" s="41">
        <f t="shared" si="33"/>
        <v>313018.00170361367</v>
      </c>
      <c r="Q201" s="41">
        <f t="shared" si="34"/>
        <v>175508.42938241127</v>
      </c>
      <c r="R201" s="41">
        <f t="shared" si="35"/>
        <v>365559.28893725353</v>
      </c>
      <c r="S201" s="41"/>
    </row>
    <row r="202" spans="1:19" x14ac:dyDescent="0.25">
      <c r="A202" s="71">
        <f>VERILER!A425</f>
        <v>43500</v>
      </c>
      <c r="B202" s="21">
        <f>VERILER!B425</f>
        <v>6.8093000000000004</v>
      </c>
      <c r="C202" s="5">
        <f t="shared" si="36"/>
        <v>3.8256156599746596E-3</v>
      </c>
      <c r="D202" s="5">
        <f>$B$252*EXP(C202)</f>
        <v>7.5944981277549282</v>
      </c>
      <c r="E202" s="21">
        <f>VERILER!C425</f>
        <v>5.2194000000000003</v>
      </c>
      <c r="F202" s="5">
        <f t="shared" si="28"/>
        <v>4.7820792309638043E-3</v>
      </c>
      <c r="G202" s="5">
        <f>$E$252*EXP(F202)</f>
        <v>5.8129315391279235</v>
      </c>
      <c r="H202" s="21">
        <f>VERILER!D425</f>
        <v>5.9743000000000004</v>
      </c>
      <c r="I202" s="5">
        <f t="shared" si="29"/>
        <v>3.8236475169005596E-3</v>
      </c>
      <c r="J202" s="5">
        <f>$H$252*EXP(I202)</f>
        <v>6.5699732958077801</v>
      </c>
      <c r="K202" s="23">
        <f>VERILER!E425</f>
        <v>4.7399999999999998E-2</v>
      </c>
      <c r="L202" s="5">
        <f t="shared" si="30"/>
        <v>-3.8323097586212824E-3</v>
      </c>
      <c r="M202" s="5">
        <f>$K$252*EXP(L202)</f>
        <v>5.1360791896095159E-2</v>
      </c>
      <c r="N202" s="41">
        <f t="shared" si="31"/>
        <v>374282.06537144608</v>
      </c>
      <c r="O202" s="41">
        <f t="shared" si="32"/>
        <v>260364.59345512214</v>
      </c>
      <c r="P202" s="41">
        <f t="shared" si="33"/>
        <v>316152.74998016685</v>
      </c>
      <c r="Q202" s="41">
        <f t="shared" si="34"/>
        <v>177182.86649721267</v>
      </c>
      <c r="R202" s="41">
        <f t="shared" si="35"/>
        <v>369145.98618183658</v>
      </c>
      <c r="S202" s="41"/>
    </row>
    <row r="203" spans="1:19" x14ac:dyDescent="0.25">
      <c r="A203" s="71">
        <f>VERILER!A426</f>
        <v>43501</v>
      </c>
      <c r="B203" s="21">
        <f>VERILER!B426</f>
        <v>6.7603</v>
      </c>
      <c r="C203" s="5">
        <f t="shared" si="36"/>
        <v>-7.2220570950888765E-3</v>
      </c>
      <c r="D203" s="5">
        <f>$B$252*EXP(C203)</f>
        <v>7.5110583540158311</v>
      </c>
      <c r="E203" s="21">
        <f>VERILER!C426</f>
        <v>5.1978999999999997</v>
      </c>
      <c r="F203" s="5">
        <f t="shared" si="28"/>
        <v>-4.1277548936969159E-3</v>
      </c>
      <c r="G203" s="5">
        <f>$E$252*EXP(F203)</f>
        <v>5.7613693298080229</v>
      </c>
      <c r="H203" s="21">
        <f>VERILER!D426</f>
        <v>5.9371</v>
      </c>
      <c r="I203" s="5">
        <f t="shared" si="29"/>
        <v>-6.2461374723450308E-3</v>
      </c>
      <c r="J203" s="5">
        <f>$H$252*EXP(I203)</f>
        <v>6.5041470615804355</v>
      </c>
      <c r="K203" s="23">
        <f>VERILER!E426</f>
        <v>4.7174000000000001E-2</v>
      </c>
      <c r="L203" s="5">
        <f t="shared" si="30"/>
        <v>-4.7793353393470557E-3</v>
      </c>
      <c r="M203" s="5">
        <f>$K$252*EXP(L203)</f>
        <v>5.1312174936708865E-2</v>
      </c>
      <c r="N203" s="41">
        <f t="shared" si="31"/>
        <v>370535.19794940163</v>
      </c>
      <c r="O203" s="41">
        <f t="shared" si="32"/>
        <v>257869.32263916417</v>
      </c>
      <c r="P203" s="41">
        <f t="shared" si="33"/>
        <v>312921.50465132139</v>
      </c>
      <c r="Q203" s="41">
        <f t="shared" si="34"/>
        <v>175410.78610198857</v>
      </c>
      <c r="R203" s="41">
        <f t="shared" si="35"/>
        <v>365403.98045573075</v>
      </c>
      <c r="S203" s="41"/>
    </row>
    <row r="204" spans="1:19" x14ac:dyDescent="0.25">
      <c r="A204" s="71">
        <f>VERILER!A427</f>
        <v>43502</v>
      </c>
      <c r="B204" s="21">
        <f>VERILER!B427</f>
        <v>6.7366999999999999</v>
      </c>
      <c r="C204" s="5">
        <f t="shared" si="36"/>
        <v>-3.497076987691861E-3</v>
      </c>
      <c r="D204" s="5">
        <f>$B$252*EXP(C204)</f>
        <v>7.5390890714909098</v>
      </c>
      <c r="E204" s="21">
        <f>VERILER!C427</f>
        <v>5.2088999999999999</v>
      </c>
      <c r="F204" s="5">
        <f t="shared" si="28"/>
        <v>2.1140031703485722E-3</v>
      </c>
      <c r="G204" s="5">
        <f>$E$252*EXP(F204)</f>
        <v>5.7974428673117986</v>
      </c>
      <c r="H204" s="21">
        <f>VERILER!D427</f>
        <v>5.9328000000000003</v>
      </c>
      <c r="I204" s="5">
        <f t="shared" si="29"/>
        <v>-7.2452172100867138E-4</v>
      </c>
      <c r="J204" s="5">
        <f>$H$252*EXP(I204)</f>
        <v>6.5401597951862023</v>
      </c>
      <c r="K204" s="23">
        <f>VERILER!E427</f>
        <v>4.7371999999999997E-2</v>
      </c>
      <c r="L204" s="5">
        <f t="shared" si="30"/>
        <v>4.1884434975649277E-3</v>
      </c>
      <c r="M204" s="5">
        <f>$K$252*EXP(L204)</f>
        <v>5.1774400644422777E-2</v>
      </c>
      <c r="N204" s="41">
        <f t="shared" si="31"/>
        <v>372442.99866550998</v>
      </c>
      <c r="O204" s="41">
        <f t="shared" si="32"/>
        <v>259356.66259314632</v>
      </c>
      <c r="P204" s="41">
        <f t="shared" si="33"/>
        <v>314468.56999239197</v>
      </c>
      <c r="Q204" s="41">
        <f t="shared" si="34"/>
        <v>176238.20480992392</v>
      </c>
      <c r="R204" s="41">
        <f t="shared" si="35"/>
        <v>367265.55860106769</v>
      </c>
      <c r="S204" s="41"/>
    </row>
    <row r="205" spans="1:19" x14ac:dyDescent="0.25">
      <c r="A205" s="71">
        <f>VERILER!A428</f>
        <v>43503</v>
      </c>
      <c r="B205" s="21">
        <f>VERILER!B428</f>
        <v>6.7542999999999997</v>
      </c>
      <c r="C205" s="5">
        <f t="shared" si="36"/>
        <v>2.6091483188138915E-3</v>
      </c>
      <c r="D205" s="5">
        <f>$B$252*EXP(C205)</f>
        <v>7.5852652856739944</v>
      </c>
      <c r="E205" s="21">
        <f>VERILER!C428</f>
        <v>5.2407000000000004</v>
      </c>
      <c r="F205" s="5">
        <f t="shared" si="28"/>
        <v>6.0863761610919949E-3</v>
      </c>
      <c r="G205" s="5">
        <f>$E$252*EXP(F205)</f>
        <v>5.8205182744917359</v>
      </c>
      <c r="H205" s="21">
        <f>VERILER!D428</f>
        <v>5.9467999999999996</v>
      </c>
      <c r="I205" s="5">
        <f t="shared" si="29"/>
        <v>2.3569828077142211E-3</v>
      </c>
      <c r="J205" s="5">
        <f>$H$252*EXP(I205)</f>
        <v>6.5603444107335482</v>
      </c>
      <c r="K205" s="23">
        <f>VERILER!E428</f>
        <v>4.7558000000000003E-2</v>
      </c>
      <c r="L205" s="5">
        <f t="shared" si="30"/>
        <v>3.9186819344569747E-3</v>
      </c>
      <c r="M205" s="5">
        <f>$K$252*EXP(L205)</f>
        <v>5.1760435784851816E-2</v>
      </c>
      <c r="N205" s="41">
        <f t="shared" si="31"/>
        <v>373970.53793051891</v>
      </c>
      <c r="O205" s="41">
        <f t="shared" si="32"/>
        <v>260191.55864540898</v>
      </c>
      <c r="P205" s="41">
        <f t="shared" si="33"/>
        <v>315765.35518560157</v>
      </c>
      <c r="Q205" s="41">
        <f t="shared" si="34"/>
        <v>177160.20560851245</v>
      </c>
      <c r="R205" s="41">
        <f t="shared" si="35"/>
        <v>368794.49435203371</v>
      </c>
      <c r="S205" s="41"/>
    </row>
    <row r="206" spans="1:19" x14ac:dyDescent="0.25">
      <c r="A206" s="71">
        <f>VERILER!A429</f>
        <v>43504</v>
      </c>
      <c r="B206" s="21">
        <f>VERILER!B429</f>
        <v>6.7774999999999999</v>
      </c>
      <c r="C206" s="5">
        <f t="shared" si="36"/>
        <v>3.4289632911691471E-3</v>
      </c>
      <c r="D206" s="5">
        <f>$B$252*EXP(C206)</f>
        <v>7.5914863494366553</v>
      </c>
      <c r="E206" s="21">
        <f>VERILER!C429</f>
        <v>5.2438000000000002</v>
      </c>
      <c r="F206" s="5">
        <f t="shared" si="28"/>
        <v>5.9134915166908616E-4</v>
      </c>
      <c r="G206" s="5">
        <f>$E$252*EXP(F206)</f>
        <v>5.7886220848359944</v>
      </c>
      <c r="H206" s="21">
        <f>VERILER!D429</f>
        <v>5.9447000000000001</v>
      </c>
      <c r="I206" s="5">
        <f t="shared" si="29"/>
        <v>-3.5319346118315673E-4</v>
      </c>
      <c r="J206" s="5">
        <f>$H$252*EXP(I206)</f>
        <v>6.5425887922916539</v>
      </c>
      <c r="K206" s="23">
        <f>VERILER!E429</f>
        <v>4.7646000000000001E-2</v>
      </c>
      <c r="L206" s="5">
        <f t="shared" si="30"/>
        <v>1.8486623474233679E-3</v>
      </c>
      <c r="M206" s="5">
        <f>$K$252*EXP(L206)</f>
        <v>5.165340148870852E-2</v>
      </c>
      <c r="N206" s="41">
        <f t="shared" si="31"/>
        <v>373201.52000753023</v>
      </c>
      <c r="O206" s="41">
        <f t="shared" si="32"/>
        <v>259329.22476598044</v>
      </c>
      <c r="P206" s="41">
        <f t="shared" si="33"/>
        <v>315315.2991591703</v>
      </c>
      <c r="Q206" s="41">
        <f t="shared" si="34"/>
        <v>176923.85623878063</v>
      </c>
      <c r="R206" s="41">
        <f t="shared" si="35"/>
        <v>368036.17985865939</v>
      </c>
      <c r="S206" s="41"/>
    </row>
    <row r="207" spans="1:19" x14ac:dyDescent="0.25">
      <c r="A207" s="71">
        <f>VERILER!A430</f>
        <v>43507</v>
      </c>
      <c r="B207" s="21">
        <f>VERILER!B430</f>
        <v>6.7754000000000003</v>
      </c>
      <c r="C207" s="5">
        <f t="shared" si="36"/>
        <v>-3.0989677733999748E-4</v>
      </c>
      <c r="D207" s="5">
        <f>$B$252*EXP(C207)</f>
        <v>7.5631558391737377</v>
      </c>
      <c r="E207" s="21">
        <f>VERILER!C430</f>
        <v>5.2556000000000003</v>
      </c>
      <c r="F207" s="5">
        <f t="shared" si="28"/>
        <v>2.2477484367042153E-3</v>
      </c>
      <c r="G207" s="5">
        <f>$E$252*EXP(F207)</f>
        <v>5.7982182997063196</v>
      </c>
      <c r="H207" s="21">
        <f>VERILER!D430</f>
        <v>5.9459999999999997</v>
      </c>
      <c r="I207" s="5">
        <f t="shared" si="29"/>
        <v>2.1865828003056465E-4</v>
      </c>
      <c r="J207" s="5">
        <f>$H$252*EXP(I207)</f>
        <v>6.546331253048935</v>
      </c>
      <c r="K207" s="23">
        <f>VERILER!E430</f>
        <v>4.7619000000000002E-2</v>
      </c>
      <c r="L207" s="5">
        <f t="shared" si="30"/>
        <v>-5.6683988291487953E-4</v>
      </c>
      <c r="M207" s="5">
        <f>$K$252*EXP(L207)</f>
        <v>5.1528783150736682E-2</v>
      </c>
      <c r="N207" s="41">
        <f t="shared" si="31"/>
        <v>372972.33649121097</v>
      </c>
      <c r="O207" s="41">
        <f t="shared" si="32"/>
        <v>259524.99890360492</v>
      </c>
      <c r="P207" s="41">
        <f t="shared" si="33"/>
        <v>314990.15349414776</v>
      </c>
      <c r="Q207" s="41">
        <f t="shared" si="34"/>
        <v>176582.39889974293</v>
      </c>
      <c r="R207" s="41">
        <f t="shared" si="35"/>
        <v>367819.4581761373</v>
      </c>
      <c r="S207" s="41"/>
    </row>
    <row r="208" spans="1:19" x14ac:dyDescent="0.25">
      <c r="A208" s="71">
        <f>VERILER!A431</f>
        <v>43508</v>
      </c>
      <c r="B208" s="21">
        <f>VERILER!B431</f>
        <v>6.7561</v>
      </c>
      <c r="C208" s="5">
        <f t="shared" si="36"/>
        <v>-2.8526051195476828E-3</v>
      </c>
      <c r="D208" s="5">
        <f>$B$252*EXP(C208)</f>
        <v>7.5439493683029779</v>
      </c>
      <c r="E208" s="21">
        <f>VERILER!C431</f>
        <v>5.2637999999999998</v>
      </c>
      <c r="F208" s="5">
        <f t="shared" si="28"/>
        <v>1.5590245947260523E-3</v>
      </c>
      <c r="G208" s="5">
        <f>$E$252*EXP(F208)</f>
        <v>5.7942263033716408</v>
      </c>
      <c r="H208" s="21">
        <f>VERILER!D431</f>
        <v>5.9377000000000004</v>
      </c>
      <c r="I208" s="5">
        <f t="shared" si="29"/>
        <v>-1.396871571920228E-3</v>
      </c>
      <c r="J208" s="5">
        <f>$H$252*EXP(I208)</f>
        <v>6.5357639976454767</v>
      </c>
      <c r="K208" s="23">
        <f>VERILER!E431</f>
        <v>4.7495999999999997E-2</v>
      </c>
      <c r="L208" s="5">
        <f t="shared" si="30"/>
        <v>-2.5863442898398804E-3</v>
      </c>
      <c r="M208" s="5">
        <f>$K$252*EXP(L208)</f>
        <v>5.142482555282555E-2</v>
      </c>
      <c r="N208" s="41">
        <f t="shared" si="31"/>
        <v>372316.90604290791</v>
      </c>
      <c r="O208" s="41">
        <f t="shared" si="32"/>
        <v>259157.66551836327</v>
      </c>
      <c r="P208" s="41">
        <f t="shared" si="33"/>
        <v>314374.6430091915</v>
      </c>
      <c r="Q208" s="41">
        <f t="shared" si="34"/>
        <v>176243.98611354365</v>
      </c>
      <c r="R208" s="41">
        <f t="shared" si="35"/>
        <v>367174.42348762538</v>
      </c>
      <c r="S208" s="41"/>
    </row>
    <row r="209" spans="1:19" x14ac:dyDescent="0.25">
      <c r="A209" s="71">
        <f>VERILER!A432</f>
        <v>43509</v>
      </c>
      <c r="B209" s="21">
        <f>VERILER!B432</f>
        <v>6.7552000000000003</v>
      </c>
      <c r="C209" s="5">
        <f t="shared" si="36"/>
        <v>-1.3322182193135009E-4</v>
      </c>
      <c r="D209" s="5">
        <f>$B$252*EXP(C209)</f>
        <v>7.5644921774396483</v>
      </c>
      <c r="E209" s="21">
        <f>VERILER!C432</f>
        <v>5.2428999999999997</v>
      </c>
      <c r="F209" s="5">
        <f t="shared" si="28"/>
        <v>-3.9784190215339937E-3</v>
      </c>
      <c r="G209" s="5">
        <f>$E$252*EXP(F209)</f>
        <v>5.7622297731676735</v>
      </c>
      <c r="H209" s="21">
        <f>VERILER!D432</f>
        <v>5.9374000000000002</v>
      </c>
      <c r="I209" s="5">
        <f t="shared" si="29"/>
        <v>-5.0525890319053103E-5</v>
      </c>
      <c r="J209" s="5">
        <f>$H$252*EXP(I209)</f>
        <v>6.5445693214544356</v>
      </c>
      <c r="K209" s="23">
        <f>VERILER!E432</f>
        <v>4.7261999999999998E-2</v>
      </c>
      <c r="L209" s="5">
        <f t="shared" si="30"/>
        <v>-4.9389070191319428E-3</v>
      </c>
      <c r="M209" s="5">
        <f>$K$252*EXP(L209)</f>
        <v>5.1303987620010108E-2</v>
      </c>
      <c r="N209" s="41">
        <f t="shared" si="31"/>
        <v>372557.1587989055</v>
      </c>
      <c r="O209" s="41">
        <f t="shared" si="32"/>
        <v>259089.77613731084</v>
      </c>
      <c r="P209" s="41">
        <f t="shared" si="33"/>
        <v>314934.86106722878</v>
      </c>
      <c r="Q209" s="41">
        <f t="shared" si="34"/>
        <v>176220.07915527245</v>
      </c>
      <c r="R209" s="41">
        <f t="shared" si="35"/>
        <v>367426.76003690448</v>
      </c>
      <c r="S209" s="41"/>
    </row>
    <row r="210" spans="1:19" x14ac:dyDescent="0.25">
      <c r="A210" s="71">
        <f>VERILER!A433</f>
        <v>43510</v>
      </c>
      <c r="B210" s="21">
        <f>VERILER!B433</f>
        <v>6.7763</v>
      </c>
      <c r="C210" s="5">
        <f t="shared" si="36"/>
        <v>3.1186516057385995E-3</v>
      </c>
      <c r="D210" s="5">
        <f>$B$252*EXP(C210)</f>
        <v>7.5891309879796305</v>
      </c>
      <c r="E210" s="21">
        <f>VERILER!C433</f>
        <v>5.2866999999999997</v>
      </c>
      <c r="F210" s="5">
        <f t="shared" si="28"/>
        <v>8.3194523302322944E-3</v>
      </c>
      <c r="G210" s="5">
        <f>$E$252*EXP(F210)</f>
        <v>5.8335304583341285</v>
      </c>
      <c r="H210" s="21">
        <f>VERILER!D433</f>
        <v>5.9591000000000003</v>
      </c>
      <c r="I210" s="5">
        <f t="shared" si="29"/>
        <v>3.6481358495211035E-3</v>
      </c>
      <c r="J210" s="5">
        <f>$H$252*EXP(I210)</f>
        <v>6.568820290025938</v>
      </c>
      <c r="K210" s="23">
        <f>VERILER!E433</f>
        <v>4.7494000000000001E-2</v>
      </c>
      <c r="L210" s="5">
        <f t="shared" si="30"/>
        <v>4.8967973233683525E-3</v>
      </c>
      <c r="M210" s="5">
        <f>$K$252*EXP(L210)</f>
        <v>5.1811088231560241E-2</v>
      </c>
      <c r="N210" s="41">
        <f t="shared" si="31"/>
        <v>374417.9869269699</v>
      </c>
      <c r="O210" s="41">
        <f t="shared" si="32"/>
        <v>260581.02210727544</v>
      </c>
      <c r="P210" s="41">
        <f t="shared" si="33"/>
        <v>316082.68234362866</v>
      </c>
      <c r="Q210" s="41">
        <f t="shared" si="34"/>
        <v>177353.37822619177</v>
      </c>
      <c r="R210" s="41">
        <f t="shared" si="35"/>
        <v>369236.87810381385</v>
      </c>
      <c r="S210" s="41"/>
    </row>
    <row r="211" spans="1:19" x14ac:dyDescent="0.25">
      <c r="A211" s="71">
        <f>VERILER!A434</f>
        <v>43511</v>
      </c>
      <c r="B211" s="21">
        <f>VERILER!B434</f>
        <v>6.7267999999999999</v>
      </c>
      <c r="C211" s="5">
        <f t="shared" si="36"/>
        <v>-7.3316826111451752E-3</v>
      </c>
      <c r="D211" s="5">
        <f>$B$252*EXP(C211)</f>
        <v>7.5102349954990189</v>
      </c>
      <c r="E211" s="21">
        <f>VERILER!C434</f>
        <v>5.2601000000000004</v>
      </c>
      <c r="F211" s="5">
        <f t="shared" si="28"/>
        <v>-5.0441947132061219E-3</v>
      </c>
      <c r="G211" s="5">
        <f>$E$252*EXP(F211)</f>
        <v>5.7560918001778054</v>
      </c>
      <c r="H211" s="21">
        <f>VERILER!D434</f>
        <v>5.9335000000000004</v>
      </c>
      <c r="I211" s="5">
        <f t="shared" si="29"/>
        <v>-4.3052048401308572E-3</v>
      </c>
      <c r="J211" s="5">
        <f>$H$252*EXP(I211)</f>
        <v>6.5167834320618887</v>
      </c>
      <c r="K211" s="23">
        <f>VERILER!E434</f>
        <v>4.7536000000000002E-2</v>
      </c>
      <c r="L211" s="5">
        <f t="shared" si="30"/>
        <v>8.8393144764118651E-4</v>
      </c>
      <c r="M211" s="5">
        <f>$K$252*EXP(L211)</f>
        <v>5.1603593885543433E-2</v>
      </c>
      <c r="N211" s="41">
        <f t="shared" si="31"/>
        <v>370878.30528467434</v>
      </c>
      <c r="O211" s="41">
        <f t="shared" si="32"/>
        <v>258224.78035218906</v>
      </c>
      <c r="P211" s="41">
        <f t="shared" si="33"/>
        <v>313317.38728289632</v>
      </c>
      <c r="Q211" s="41">
        <f t="shared" si="34"/>
        <v>175374.80232281768</v>
      </c>
      <c r="R211" s="41">
        <f t="shared" si="35"/>
        <v>365717.94589611999</v>
      </c>
      <c r="S211" s="41"/>
    </row>
    <row r="212" spans="1:19" x14ac:dyDescent="0.25">
      <c r="A212" s="71">
        <f>VERILER!A435</f>
        <v>43514</v>
      </c>
      <c r="B212" s="21">
        <f>VERILER!B435</f>
        <v>6.8255999999999997</v>
      </c>
      <c r="C212" s="5">
        <f t="shared" si="36"/>
        <v>1.4580701628436606E-2</v>
      </c>
      <c r="D212" s="5">
        <f>$B$252*EXP(C212)</f>
        <v>7.6766184218350482</v>
      </c>
      <c r="E212" s="21">
        <f>VERILER!C435</f>
        <v>5.2922000000000002</v>
      </c>
      <c r="F212" s="5">
        <f t="shared" si="28"/>
        <v>6.0840004577634374E-3</v>
      </c>
      <c r="G212" s="5">
        <f>$E$252*EXP(F212)</f>
        <v>5.8205044466835227</v>
      </c>
      <c r="H212" s="21">
        <f>VERILER!D435</f>
        <v>5.9885999999999999</v>
      </c>
      <c r="I212" s="5">
        <f t="shared" si="29"/>
        <v>9.2434038154018943E-3</v>
      </c>
      <c r="J212" s="5">
        <f>$H$252*EXP(I212)</f>
        <v>6.6056776169208726</v>
      </c>
      <c r="K212" s="23">
        <f>VERILER!E435</f>
        <v>4.7756E-2</v>
      </c>
      <c r="L212" s="5">
        <f t="shared" si="30"/>
        <v>4.6173947628898853E-3</v>
      </c>
      <c r="M212" s="5">
        <f>$K$252*EXP(L212)</f>
        <v>5.1796614102995617E-2</v>
      </c>
      <c r="N212" s="41">
        <f t="shared" si="31"/>
        <v>376704.31071228668</v>
      </c>
      <c r="O212" s="41">
        <f t="shared" si="32"/>
        <v>261555.03438476098</v>
      </c>
      <c r="P212" s="41">
        <f t="shared" si="33"/>
        <v>318499.26624545141</v>
      </c>
      <c r="Q212" s="41">
        <f t="shared" si="34"/>
        <v>178533.98220466051</v>
      </c>
      <c r="R212" s="41">
        <f t="shared" si="35"/>
        <v>371524.64930198714</v>
      </c>
      <c r="S212" s="41"/>
    </row>
    <row r="213" spans="1:19" x14ac:dyDescent="0.25">
      <c r="A213" s="71">
        <f>VERILER!A436</f>
        <v>43515</v>
      </c>
      <c r="B213" s="21">
        <f>VERILER!B436</f>
        <v>6.8407999999999998</v>
      </c>
      <c r="C213" s="5">
        <f t="shared" si="36"/>
        <v>2.2244345647140784E-3</v>
      </c>
      <c r="D213" s="5">
        <f>$B$252*EXP(C213)</f>
        <v>7.5823476910454755</v>
      </c>
      <c r="E213" s="21">
        <f>VERILER!C436</f>
        <v>5.3052000000000001</v>
      </c>
      <c r="F213" s="5">
        <f t="shared" si="28"/>
        <v>2.4534332045491975E-3</v>
      </c>
      <c r="G213" s="5">
        <f>$E$252*EXP(F213)</f>
        <v>5.7994110275499784</v>
      </c>
      <c r="H213" s="21">
        <f>VERILER!D436</f>
        <v>5.9958</v>
      </c>
      <c r="I213" s="5">
        <f t="shared" si="29"/>
        <v>1.2015621752028427E-3</v>
      </c>
      <c r="J213" s="5">
        <f>$H$252*EXP(I213)</f>
        <v>6.5527688307784784</v>
      </c>
      <c r="K213" s="23">
        <f>VERILER!E436</f>
        <v>4.7786000000000002E-2</v>
      </c>
      <c r="L213" s="5">
        <f t="shared" si="30"/>
        <v>6.2799608519718256E-4</v>
      </c>
      <c r="M213" s="5">
        <f>$K$252*EXP(L213)</f>
        <v>5.1590388390987528E-2</v>
      </c>
      <c r="N213" s="41">
        <f t="shared" si="31"/>
        <v>373471.42940363497</v>
      </c>
      <c r="O213" s="41">
        <f t="shared" si="32"/>
        <v>259736.21403795289</v>
      </c>
      <c r="P213" s="41">
        <f t="shared" si="33"/>
        <v>315477.31912813522</v>
      </c>
      <c r="Q213" s="41">
        <f t="shared" si="34"/>
        <v>176888.36448028067</v>
      </c>
      <c r="R213" s="41">
        <f t="shared" si="35"/>
        <v>368312.39056453621</v>
      </c>
      <c r="S213" s="41"/>
    </row>
    <row r="214" spans="1:19" x14ac:dyDescent="0.25">
      <c r="A214" s="71">
        <f>VERILER!A437</f>
        <v>43516</v>
      </c>
      <c r="B214" s="21">
        <f>VERILER!B437</f>
        <v>6.8925999999999998</v>
      </c>
      <c r="C214" s="5">
        <f t="shared" si="36"/>
        <v>7.543688474716299E-3</v>
      </c>
      <c r="D214" s="5">
        <f>$B$252*EXP(C214)</f>
        <v>7.6227875833235874</v>
      </c>
      <c r="E214" s="21">
        <f>VERILER!C437</f>
        <v>5.2964000000000002</v>
      </c>
      <c r="F214" s="5">
        <f t="shared" si="28"/>
        <v>-1.6601271545960972E-3</v>
      </c>
      <c r="G214" s="5">
        <f>$E$252*EXP(F214)</f>
        <v>5.7756038000452383</v>
      </c>
      <c r="H214" s="21">
        <f>VERILER!D437</f>
        <v>6.0072000000000001</v>
      </c>
      <c r="I214" s="5">
        <f t="shared" si="29"/>
        <v>1.8995256898755666E-3</v>
      </c>
      <c r="J214" s="5">
        <f>$H$252*EXP(I214)</f>
        <v>6.557344020814571</v>
      </c>
      <c r="K214" s="23">
        <f>VERILER!E437</f>
        <v>4.7673E-2</v>
      </c>
      <c r="L214" s="5">
        <f t="shared" si="30"/>
        <v>-2.3675096697299571E-3</v>
      </c>
      <c r="M214" s="5">
        <f>$K$252*EXP(L214)</f>
        <v>5.1436080316410664E-2</v>
      </c>
      <c r="N214" s="41">
        <f t="shared" si="31"/>
        <v>373961.78040638438</v>
      </c>
      <c r="O214" s="41">
        <f t="shared" si="32"/>
        <v>259619.96665653057</v>
      </c>
      <c r="P214" s="41">
        <f t="shared" si="33"/>
        <v>316205.74240593199</v>
      </c>
      <c r="Q214" s="41">
        <f t="shared" si="34"/>
        <v>177241.45978194725</v>
      </c>
      <c r="R214" s="41">
        <f t="shared" si="35"/>
        <v>368818.17237474333</v>
      </c>
      <c r="S214" s="41"/>
    </row>
    <row r="215" spans="1:19" x14ac:dyDescent="0.25">
      <c r="A215" s="71">
        <f>VERILER!A438</f>
        <v>43517</v>
      </c>
      <c r="B215" s="21">
        <f>VERILER!B438</f>
        <v>6.9272</v>
      </c>
      <c r="C215" s="5">
        <f t="shared" si="36"/>
        <v>5.0073188171296705E-3</v>
      </c>
      <c r="D215" s="5">
        <f>$B$252*EXP(C215)</f>
        <v>7.603477874822274</v>
      </c>
      <c r="E215" s="21">
        <f>VERILER!C438</f>
        <v>5.3140999999999998</v>
      </c>
      <c r="F215" s="5">
        <f t="shared" si="28"/>
        <v>3.3363208931296152E-3</v>
      </c>
      <c r="G215" s="5">
        <f>$E$252*EXP(F215)</f>
        <v>5.8045335171059573</v>
      </c>
      <c r="H215" s="21">
        <f>VERILER!D438</f>
        <v>6.0263</v>
      </c>
      <c r="I215" s="5">
        <f t="shared" si="29"/>
        <v>3.1744739335479895E-3</v>
      </c>
      <c r="J215" s="5">
        <f>$H$252*EXP(I215)</f>
        <v>6.565709626781195</v>
      </c>
      <c r="K215" s="23">
        <f>VERILER!E438</f>
        <v>4.7869000000000002E-2</v>
      </c>
      <c r="L215" s="5">
        <f t="shared" si="30"/>
        <v>4.1029133774380579E-3</v>
      </c>
      <c r="M215" s="5">
        <f>$K$252*EXP(L215)</f>
        <v>5.1769972563086027E-2</v>
      </c>
      <c r="N215" s="41">
        <f t="shared" si="31"/>
        <v>374245.78935313819</v>
      </c>
      <c r="O215" s="41">
        <f t="shared" si="32"/>
        <v>260193.62123080404</v>
      </c>
      <c r="P215" s="41">
        <f t="shared" si="33"/>
        <v>316200.4541820786</v>
      </c>
      <c r="Q215" s="41">
        <f t="shared" si="34"/>
        <v>177274.50054970229</v>
      </c>
      <c r="R215" s="41">
        <f t="shared" si="35"/>
        <v>369068.79209682957</v>
      </c>
      <c r="S215" s="41"/>
    </row>
    <row r="216" spans="1:19" x14ac:dyDescent="0.25">
      <c r="A216" s="71">
        <f>VERILER!A439</f>
        <v>43518</v>
      </c>
      <c r="B216" s="21">
        <f>VERILER!B439</f>
        <v>6.9146999999999998</v>
      </c>
      <c r="C216" s="5">
        <f t="shared" si="36"/>
        <v>-1.8061109237828901E-3</v>
      </c>
      <c r="D216" s="5">
        <f>$B$252*EXP(C216)</f>
        <v>7.551848199849867</v>
      </c>
      <c r="E216" s="21">
        <f>VERILER!C439</f>
        <v>5.3167999999999997</v>
      </c>
      <c r="F216" s="5">
        <f t="shared" si="28"/>
        <v>5.0795324159831547E-4</v>
      </c>
      <c r="G216" s="5">
        <f>$E$252*EXP(F216)</f>
        <v>5.7881393575581939</v>
      </c>
      <c r="H216" s="21">
        <f>VERILER!D439</f>
        <v>6.0317999999999996</v>
      </c>
      <c r="I216" s="5">
        <f t="shared" si="29"/>
        <v>9.1224992020699021E-4</v>
      </c>
      <c r="J216" s="5">
        <f>$H$252*EXP(I216)</f>
        <v>6.5508733086636903</v>
      </c>
      <c r="K216" s="23">
        <f>VERILER!E439</f>
        <v>4.7865999999999999E-2</v>
      </c>
      <c r="L216" s="5">
        <f t="shared" si="30"/>
        <v>-6.2673003624244054E-5</v>
      </c>
      <c r="M216" s="5">
        <f>$K$252*EXP(L216)</f>
        <v>5.15547688065345E-2</v>
      </c>
      <c r="N216" s="41">
        <f t="shared" si="31"/>
        <v>372840.7927138941</v>
      </c>
      <c r="O216" s="41">
        <f t="shared" si="32"/>
        <v>259563.06971614607</v>
      </c>
      <c r="P216" s="41">
        <f t="shared" si="33"/>
        <v>314959.39913831215</v>
      </c>
      <c r="Q216" s="41">
        <f t="shared" si="34"/>
        <v>176314.5934539834</v>
      </c>
      <c r="R216" s="41">
        <f t="shared" si="35"/>
        <v>367685.31583324063</v>
      </c>
      <c r="S216" s="41"/>
    </row>
    <row r="217" spans="1:19" x14ac:dyDescent="0.25">
      <c r="A217" s="71">
        <f>VERILER!A440</f>
        <v>43521</v>
      </c>
      <c r="B217" s="21">
        <f>VERILER!B440</f>
        <v>6.9264000000000001</v>
      </c>
      <c r="C217" s="5">
        <f t="shared" si="36"/>
        <v>1.6906174779074521E-3</v>
      </c>
      <c r="D217" s="5">
        <f>$B$252*EXP(C217)</f>
        <v>7.5783011844331636</v>
      </c>
      <c r="E217" s="21">
        <f>VERILER!C440</f>
        <v>5.3057999999999996</v>
      </c>
      <c r="F217" s="5">
        <f t="shared" si="28"/>
        <v>-2.0710567905854269E-3</v>
      </c>
      <c r="G217" s="5">
        <f>$E$252*EXP(F217)</f>
        <v>5.7732309208546493</v>
      </c>
      <c r="H217" s="21">
        <f>VERILER!D440</f>
        <v>6.0244</v>
      </c>
      <c r="I217" s="5">
        <f t="shared" si="29"/>
        <v>-1.2275843017357803E-3</v>
      </c>
      <c r="J217" s="5">
        <f>$H$252*EXP(I217)</f>
        <v>6.5368705129480427</v>
      </c>
      <c r="K217" s="23">
        <f>VERILER!E440</f>
        <v>4.7822999999999997E-2</v>
      </c>
      <c r="L217" s="5">
        <f t="shared" si="30"/>
        <v>-8.987449528036058E-4</v>
      </c>
      <c r="M217" s="5">
        <f>$K$252*EXP(L217)</f>
        <v>5.1511683324280279E-2</v>
      </c>
      <c r="N217" s="41">
        <f t="shared" si="31"/>
        <v>372664.11069591326</v>
      </c>
      <c r="O217" s="41">
        <f t="shared" si="32"/>
        <v>258989.59292941581</v>
      </c>
      <c r="P217" s="41">
        <f t="shared" si="33"/>
        <v>314931.80148736673</v>
      </c>
      <c r="Q217" s="41">
        <f t="shared" si="34"/>
        <v>176557.99530747198</v>
      </c>
      <c r="R217" s="41">
        <f t="shared" si="35"/>
        <v>367512.94236348523</v>
      </c>
      <c r="S217" s="41"/>
    </row>
    <row r="218" spans="1:19" x14ac:dyDescent="0.25">
      <c r="A218" s="71">
        <f>VERILER!A441</f>
        <v>43522</v>
      </c>
      <c r="B218" s="21">
        <f>VERILER!B441</f>
        <v>6.9627999999999997</v>
      </c>
      <c r="C218" s="5">
        <f t="shared" si="36"/>
        <v>5.2414945908379708E-3</v>
      </c>
      <c r="D218" s="5">
        <f>$B$252*EXP(C218)</f>
        <v>7.6052586336336327</v>
      </c>
      <c r="E218" s="21">
        <f>VERILER!C441</f>
        <v>5.2949000000000002</v>
      </c>
      <c r="F218" s="5">
        <f t="shared" si="28"/>
        <v>-2.0564686938407154E-3</v>
      </c>
      <c r="G218" s="5">
        <f>$E$252*EXP(F218)</f>
        <v>5.7733151419201629</v>
      </c>
      <c r="H218" s="21">
        <f>VERILER!D441</f>
        <v>6.0141</v>
      </c>
      <c r="I218" s="5">
        <f t="shared" si="29"/>
        <v>-1.7111770591533612E-3</v>
      </c>
      <c r="J218" s="5">
        <f>$H$252*EXP(I218)</f>
        <v>6.5337100939512647</v>
      </c>
      <c r="K218" s="23">
        <f>VERILER!E441</f>
        <v>4.7652E-2</v>
      </c>
      <c r="L218" s="5">
        <f t="shared" si="30"/>
        <v>-3.5820933825045516E-3</v>
      </c>
      <c r="M218" s="5">
        <f>$K$252*EXP(L218)</f>
        <v>5.1373644815256254E-2</v>
      </c>
      <c r="N218" s="41">
        <f t="shared" si="31"/>
        <v>372960.69822376966</v>
      </c>
      <c r="O218" s="41">
        <f t="shared" si="32"/>
        <v>258881.8187192652</v>
      </c>
      <c r="P218" s="41">
        <f t="shared" si="33"/>
        <v>315227.54680456803</v>
      </c>
      <c r="Q218" s="41">
        <f t="shared" si="34"/>
        <v>176949.39540523174</v>
      </c>
      <c r="R218" s="41">
        <f t="shared" si="35"/>
        <v>367823.33374224405</v>
      </c>
      <c r="S218" s="41"/>
    </row>
    <row r="219" spans="1:19" x14ac:dyDescent="0.25">
      <c r="A219" s="71">
        <f>VERILER!A442</f>
        <v>43523</v>
      </c>
      <c r="B219" s="21">
        <f>VERILER!B442</f>
        <v>7.0133000000000001</v>
      </c>
      <c r="C219" s="5">
        <f t="shared" si="36"/>
        <v>7.2266540419765983E-3</v>
      </c>
      <c r="D219" s="5">
        <f>$B$252*EXP(C219)</f>
        <v>7.6203712802320922</v>
      </c>
      <c r="E219" s="21">
        <f>VERILER!C442</f>
        <v>5.2904999999999998</v>
      </c>
      <c r="F219" s="5">
        <f t="shared" si="28"/>
        <v>-8.313337716873365E-4</v>
      </c>
      <c r="G219" s="5">
        <f>$E$252*EXP(F219)</f>
        <v>5.780392566431849</v>
      </c>
      <c r="H219" s="21">
        <f>VERILER!D442</f>
        <v>6.0256999999999996</v>
      </c>
      <c r="I219" s="5">
        <f t="shared" si="29"/>
        <v>1.926942904257141E-3</v>
      </c>
      <c r="J219" s="5">
        <f>$H$252*EXP(I219)</f>
        <v>6.5575238073859756</v>
      </c>
      <c r="K219" s="23">
        <f>VERILER!E442</f>
        <v>4.7792000000000001E-2</v>
      </c>
      <c r="L219" s="5">
        <f t="shared" si="30"/>
        <v>2.9336595366391931E-3</v>
      </c>
      <c r="M219" s="5">
        <f>$K$252*EXP(L219)</f>
        <v>5.1709475698816412E-2</v>
      </c>
      <c r="N219" s="41">
        <f t="shared" si="31"/>
        <v>374006.15665926074</v>
      </c>
      <c r="O219" s="41">
        <f t="shared" si="32"/>
        <v>259700.5874557794</v>
      </c>
      <c r="P219" s="41">
        <f t="shared" si="33"/>
        <v>316202.23099494225</v>
      </c>
      <c r="Q219" s="41">
        <f t="shared" si="34"/>
        <v>177280.44243768152</v>
      </c>
      <c r="R219" s="41">
        <f t="shared" si="35"/>
        <v>368835.20908937912</v>
      </c>
      <c r="S219" s="41"/>
    </row>
    <row r="220" spans="1:19" x14ac:dyDescent="0.25">
      <c r="A220" s="71">
        <f>VERILER!A443</f>
        <v>43524</v>
      </c>
      <c r="B220" s="21">
        <f>VERILER!B443</f>
        <v>7.0601000000000003</v>
      </c>
      <c r="C220" s="5">
        <f t="shared" si="36"/>
        <v>6.6508693723932961E-3</v>
      </c>
      <c r="D220" s="5">
        <f>$B$252*EXP(C220)</f>
        <v>7.6159848502131666</v>
      </c>
      <c r="E220" s="21">
        <f>VERILER!C443</f>
        <v>5.3177000000000003</v>
      </c>
      <c r="F220" s="5">
        <f t="shared" si="28"/>
        <v>5.128119682489737E-3</v>
      </c>
      <c r="G220" s="5">
        <f>$E$252*EXP(F220)</f>
        <v>5.8149433966543809</v>
      </c>
      <c r="H220" s="21">
        <f>VERILER!D443</f>
        <v>6.0575999999999999</v>
      </c>
      <c r="I220" s="5">
        <f t="shared" si="29"/>
        <v>5.2800268322063222E-3</v>
      </c>
      <c r="J220" s="5">
        <f>$H$252*EXP(I220)</f>
        <v>6.5795486399920344</v>
      </c>
      <c r="K220" s="23">
        <f>VERILER!E443</f>
        <v>4.7886999999999999E-2</v>
      </c>
      <c r="L220" s="5">
        <f t="shared" si="30"/>
        <v>1.9858073604201438E-3</v>
      </c>
      <c r="M220" s="5">
        <f>$K$252*EXP(L220)</f>
        <v>5.1660485980917298E-2</v>
      </c>
      <c r="N220" s="41">
        <f t="shared" si="31"/>
        <v>374941.71451759414</v>
      </c>
      <c r="O220" s="41">
        <f t="shared" si="32"/>
        <v>260701.94176439659</v>
      </c>
      <c r="P220" s="41">
        <f t="shared" si="33"/>
        <v>316792.28055105027</v>
      </c>
      <c r="Q220" s="41">
        <f t="shared" si="34"/>
        <v>177555.25531783304</v>
      </c>
      <c r="R220" s="41">
        <f t="shared" si="35"/>
        <v>369775.66591950238</v>
      </c>
      <c r="S220" s="41"/>
    </row>
    <row r="221" spans="1:19" x14ac:dyDescent="0.25">
      <c r="A221" s="71">
        <f>VERILER!A444</f>
        <v>43525</v>
      </c>
      <c r="B221" s="21">
        <f>VERILER!B444</f>
        <v>7.0659000000000001</v>
      </c>
      <c r="C221" s="5">
        <f t="shared" si="36"/>
        <v>8.2118084750536073E-4</v>
      </c>
      <c r="D221" s="5">
        <f>$B$252*EXP(C221)</f>
        <v>7.5717151952521924</v>
      </c>
      <c r="E221" s="21">
        <f>VERILER!C444</f>
        <v>5.3441999999999998</v>
      </c>
      <c r="F221" s="5">
        <f t="shared" ref="F221:F252" si="37">LN(E221/E220)</f>
        <v>4.9709816391727713E-3</v>
      </c>
      <c r="G221" s="5">
        <f>$E$252*EXP(F221)</f>
        <v>5.8140297196156228</v>
      </c>
      <c r="H221" s="21">
        <f>VERILER!D444</f>
        <v>6.0762</v>
      </c>
      <c r="I221" s="5">
        <f t="shared" ref="I221:I252" si="38">LN(H221/H220)</f>
        <v>3.0658185512907393E-3</v>
      </c>
      <c r="J221" s="5">
        <f>$H$252*EXP(I221)</f>
        <v>6.5649962658478618</v>
      </c>
      <c r="K221" s="23">
        <f>VERILER!E444</f>
        <v>4.7662000000000003E-2</v>
      </c>
      <c r="L221" s="5">
        <f t="shared" ref="L221:L252" si="39">LN(K221/K220)</f>
        <v>-4.7096341330018976E-3</v>
      </c>
      <c r="M221" s="5">
        <f>$K$252*EXP(L221)</f>
        <v>5.1315751581848937E-2</v>
      </c>
      <c r="N221" s="41">
        <f t="shared" ref="N221:N252" si="40">D221*$V$11+G221*$W$11+J221*$X$11+M221*$Y$11</f>
        <v>373797.4882585599</v>
      </c>
      <c r="O221" s="41">
        <f t="shared" ref="O221:O252" si="41">G221*$W$11+J221*$X$11+M221*$Y$11</f>
        <v>260221.76032977697</v>
      </c>
      <c r="P221" s="41">
        <f t="shared" ref="P221:P252" si="42">D221*$V$11+J221*$X$11+M221*$Y$11</f>
        <v>315657.19106240367</v>
      </c>
      <c r="Q221" s="41">
        <f t="shared" ref="Q221:Q252" si="43">D221*$V$11+G221*$W$11+M221*$Y$11</f>
        <v>176847.60028312399</v>
      </c>
      <c r="R221" s="41">
        <f t="shared" ref="R221:R252" si="44">D221*$V$11+G221*$W$11+J221*$X$11</f>
        <v>368665.91310037498</v>
      </c>
      <c r="S221" s="41"/>
    </row>
    <row r="222" spans="1:19" x14ac:dyDescent="0.25">
      <c r="A222" s="71">
        <f>VERILER!A445</f>
        <v>43528</v>
      </c>
      <c r="B222" s="21">
        <f>VERILER!B445</f>
        <v>7.1012000000000004</v>
      </c>
      <c r="C222" s="5">
        <f t="shared" si="36"/>
        <v>4.9833872922133678E-3</v>
      </c>
      <c r="D222" s="5">
        <f>$B$252*EXP(C222)</f>
        <v>7.6032959141793688</v>
      </c>
      <c r="E222" s="21">
        <f>VERILER!C445</f>
        <v>5.3780999999999999</v>
      </c>
      <c r="F222" s="5">
        <f t="shared" si="37"/>
        <v>6.3232912630238527E-3</v>
      </c>
      <c r="G222" s="5">
        <f>$E$252*EXP(F222)</f>
        <v>5.8218974065341866</v>
      </c>
      <c r="H222" s="21">
        <f>VERILER!D445</f>
        <v>6.1024000000000003</v>
      </c>
      <c r="I222" s="5">
        <f t="shared" si="38"/>
        <v>4.3026358398057258E-3</v>
      </c>
      <c r="J222" s="5">
        <f>$H$252*EXP(I222)</f>
        <v>6.5731209900924927</v>
      </c>
      <c r="K222" s="23">
        <f>VERILER!E445</f>
        <v>4.7951000000000001E-2</v>
      </c>
      <c r="L222" s="5">
        <f t="shared" si="39"/>
        <v>6.0452214681625685E-3</v>
      </c>
      <c r="M222" s="5">
        <f>$K$252*EXP(L222)</f>
        <v>5.187062351558893E-2</v>
      </c>
      <c r="N222" s="41">
        <f t="shared" si="40"/>
        <v>374649.10483236605</v>
      </c>
      <c r="O222" s="41">
        <f t="shared" si="41"/>
        <v>260599.66611967553</v>
      </c>
      <c r="P222" s="41">
        <f t="shared" si="42"/>
        <v>316430.13076702418</v>
      </c>
      <c r="Q222" s="41">
        <f t="shared" si="43"/>
        <v>177455.47512959127</v>
      </c>
      <c r="R222" s="41">
        <f t="shared" si="44"/>
        <v>369462.04248080717</v>
      </c>
      <c r="S222" s="41"/>
    </row>
    <row r="223" spans="1:19" x14ac:dyDescent="0.25">
      <c r="A223" s="71">
        <f>VERILER!A446</f>
        <v>43529</v>
      </c>
      <c r="B223" s="21">
        <f>VERILER!B446</f>
        <v>7.0575999999999999</v>
      </c>
      <c r="C223" s="5">
        <f t="shared" si="36"/>
        <v>-6.1587334819673892E-3</v>
      </c>
      <c r="D223" s="5">
        <f>$B$252*EXP(C223)</f>
        <v>7.5190492874443748</v>
      </c>
      <c r="E223" s="21">
        <f>VERILER!C446</f>
        <v>5.3670999999999998</v>
      </c>
      <c r="F223" s="5">
        <f t="shared" si="37"/>
        <v>-2.0474265425726042E-3</v>
      </c>
      <c r="G223" s="5">
        <f>$E$252*EXP(F223)</f>
        <v>5.7733673453450098</v>
      </c>
      <c r="H223" s="21">
        <f>VERILER!D446</f>
        <v>6.0803000000000003</v>
      </c>
      <c r="I223" s="5">
        <f t="shared" si="38"/>
        <v>-3.6280995579056827E-3</v>
      </c>
      <c r="J223" s="5">
        <f>$H$252*EXP(I223)</f>
        <v>6.521197474764028</v>
      </c>
      <c r="K223" s="23">
        <f>VERILER!E446</f>
        <v>4.7832E-2</v>
      </c>
      <c r="L223" s="5">
        <f t="shared" si="39"/>
        <v>-2.4847845907317234E-3</v>
      </c>
      <c r="M223" s="5">
        <f>$K$252*EXP(L223)</f>
        <v>5.143004850785176E-2</v>
      </c>
      <c r="N223" s="41">
        <f t="shared" si="40"/>
        <v>371298.34185882175</v>
      </c>
      <c r="O223" s="41">
        <f t="shared" si="41"/>
        <v>258512.60254715616</v>
      </c>
      <c r="P223" s="41">
        <f t="shared" si="42"/>
        <v>313564.66840537166</v>
      </c>
      <c r="Q223" s="41">
        <f t="shared" si="43"/>
        <v>175662.41761590092</v>
      </c>
      <c r="R223" s="41">
        <f t="shared" si="44"/>
        <v>366155.33700803656</v>
      </c>
      <c r="S223" s="41"/>
    </row>
    <row r="224" spans="1:19" x14ac:dyDescent="0.25">
      <c r="A224" s="71">
        <f>VERILER!A447</f>
        <v>43530</v>
      </c>
      <c r="B224" s="21">
        <f>VERILER!B447</f>
        <v>7.0579000000000001</v>
      </c>
      <c r="C224" s="5">
        <f t="shared" si="36"/>
        <v>4.2506464531192263E-5</v>
      </c>
      <c r="D224" s="5">
        <f>$B$252*EXP(C224)</f>
        <v>7.5658215894921783</v>
      </c>
      <c r="E224" s="21">
        <f>VERILER!C447</f>
        <v>5.3789999999999996</v>
      </c>
      <c r="F224" s="5">
        <f t="shared" si="37"/>
        <v>2.2147578869125685E-3</v>
      </c>
      <c r="G224" s="5">
        <f>$E$252*EXP(F224)</f>
        <v>5.7980270164520871</v>
      </c>
      <c r="H224" s="21">
        <f>VERILER!D447</f>
        <v>6.08</v>
      </c>
      <c r="I224" s="5">
        <f t="shared" si="38"/>
        <v>-4.9340887981538559E-5</v>
      </c>
      <c r="J224" s="5">
        <f>$H$252*EXP(I224)</f>
        <v>6.5445770767889746</v>
      </c>
      <c r="K224" s="23">
        <f>VERILER!E447</f>
        <v>4.7979000000000001E-2</v>
      </c>
      <c r="L224" s="5">
        <f t="shared" si="39"/>
        <v>3.0685435982401783E-3</v>
      </c>
      <c r="M224" s="5">
        <f>$K$252*EXP(L224)</f>
        <v>5.1716450953336685E-2</v>
      </c>
      <c r="N224" s="41">
        <f t="shared" si="40"/>
        <v>372976.55140590644</v>
      </c>
      <c r="O224" s="41">
        <f t="shared" si="41"/>
        <v>259489.22756352377</v>
      </c>
      <c r="P224" s="41">
        <f t="shared" si="42"/>
        <v>314996.28124138562</v>
      </c>
      <c r="Q224" s="41">
        <f t="shared" si="43"/>
        <v>176639.23910223719</v>
      </c>
      <c r="R224" s="41">
        <f t="shared" si="44"/>
        <v>367804.90631057275</v>
      </c>
      <c r="S224" s="41"/>
    </row>
    <row r="225" spans="1:19" x14ac:dyDescent="0.25">
      <c r="A225" s="71">
        <f>VERILER!A448</f>
        <v>43531</v>
      </c>
      <c r="B225" s="21">
        <f>VERILER!B448</f>
        <v>7.1359000000000004</v>
      </c>
      <c r="C225" s="5">
        <f t="shared" si="36"/>
        <v>1.09908248935348E-2</v>
      </c>
      <c r="D225" s="5">
        <f>$B$252*EXP(C225)</f>
        <v>7.649109713937575</v>
      </c>
      <c r="E225" s="21">
        <f>VERILER!C448</f>
        <v>5.4309000000000003</v>
      </c>
      <c r="F225" s="5">
        <f t="shared" si="37"/>
        <v>9.6023827767654432E-3</v>
      </c>
      <c r="G225" s="5">
        <f>$E$252*EXP(F225)</f>
        <v>5.8410192749581711</v>
      </c>
      <c r="H225" s="21">
        <f>VERILER!D448</f>
        <v>6.1418999999999997</v>
      </c>
      <c r="I225" s="5">
        <f t="shared" si="38"/>
        <v>1.0129444566429956E-2</v>
      </c>
      <c r="J225" s="5">
        <f>$H$252*EXP(I225)</f>
        <v>6.6115331101973682</v>
      </c>
      <c r="K225" s="23">
        <f>VERILER!E448</f>
        <v>4.8495999999999997E-2</v>
      </c>
      <c r="L225" s="5">
        <f t="shared" si="39"/>
        <v>1.0717905138603807E-2</v>
      </c>
      <c r="M225" s="5">
        <f>$K$252*EXP(L225)</f>
        <v>5.2113565684987172E-2</v>
      </c>
      <c r="N225" s="41">
        <f t="shared" si="40"/>
        <v>376704.18833306507</v>
      </c>
      <c r="O225" s="41">
        <f t="shared" si="41"/>
        <v>261967.54262400148</v>
      </c>
      <c r="P225" s="41">
        <f t="shared" si="42"/>
        <v>318293.99558348343</v>
      </c>
      <c r="Q225" s="41">
        <f t="shared" si="43"/>
        <v>178358.19502714404</v>
      </c>
      <c r="R225" s="41">
        <f t="shared" si="44"/>
        <v>371492.83176456636</v>
      </c>
      <c r="S225" s="41"/>
    </row>
    <row r="226" spans="1:19" x14ac:dyDescent="0.25">
      <c r="A226" s="71">
        <f>VERILER!A449</f>
        <v>43532</v>
      </c>
      <c r="B226" s="21">
        <f>VERILER!B449</f>
        <v>7.1260000000000003</v>
      </c>
      <c r="C226" s="5">
        <f t="shared" si="36"/>
        <v>-1.3883145429598254E-3</v>
      </c>
      <c r="D226" s="5">
        <f>$B$252*EXP(C226)</f>
        <v>7.5550039938900486</v>
      </c>
      <c r="E226" s="21">
        <f>VERILER!C449</f>
        <v>5.4543999999999997</v>
      </c>
      <c r="F226" s="5">
        <f t="shared" si="37"/>
        <v>4.3177563336307522E-3</v>
      </c>
      <c r="G226" s="5">
        <f>$E$252*EXP(F226)</f>
        <v>5.8102330884383795</v>
      </c>
      <c r="H226" s="21">
        <f>VERILER!D449</f>
        <v>6.1157000000000004</v>
      </c>
      <c r="I226" s="5">
        <f t="shared" si="38"/>
        <v>-4.2749053485187745E-3</v>
      </c>
      <c r="J226" s="5">
        <f>$H$252*EXP(I226)</f>
        <v>6.5169808902782531</v>
      </c>
      <c r="K226" s="23">
        <f>VERILER!E449</f>
        <v>4.8980999999999997E-2</v>
      </c>
      <c r="L226" s="5">
        <f t="shared" si="39"/>
        <v>9.9511474966897072E-3</v>
      </c>
      <c r="M226" s="5">
        <f>$K$252*EXP(L226)</f>
        <v>5.2073622525569116E-2</v>
      </c>
      <c r="N226" s="41">
        <f t="shared" si="40"/>
        <v>372144.17975363898</v>
      </c>
      <c r="O226" s="41">
        <f t="shared" si="41"/>
        <v>258819.11984528831</v>
      </c>
      <c r="P226" s="41">
        <f t="shared" si="42"/>
        <v>314041.84886925522</v>
      </c>
      <c r="Q226" s="41">
        <f t="shared" si="43"/>
        <v>176634.75304529144</v>
      </c>
      <c r="R226" s="41">
        <f t="shared" si="44"/>
        <v>366936.81750108209</v>
      </c>
      <c r="S226" s="41"/>
    </row>
    <row r="227" spans="1:19" x14ac:dyDescent="0.25">
      <c r="A227" s="71">
        <f>VERILER!A450</f>
        <v>43535</v>
      </c>
      <c r="B227" s="21">
        <f>VERILER!B450</f>
        <v>7.0514999999999999</v>
      </c>
      <c r="C227" s="5">
        <f t="shared" si="36"/>
        <v>-1.0509707033486575E-2</v>
      </c>
      <c r="D227" s="5">
        <f>$B$252*EXP(C227)</f>
        <v>7.4864051712040407</v>
      </c>
      <c r="E227" s="21">
        <f>VERILER!C450</f>
        <v>5.4344999999999999</v>
      </c>
      <c r="F227" s="5">
        <f t="shared" si="37"/>
        <v>-3.6551023803970527E-3</v>
      </c>
      <c r="G227" s="5">
        <f>$E$252*EXP(F227)</f>
        <v>5.76409309914931</v>
      </c>
      <c r="H227" s="21">
        <f>VERILER!D450</f>
        <v>6.1113999999999997</v>
      </c>
      <c r="I227" s="5">
        <f t="shared" si="38"/>
        <v>-7.0335568978274244E-4</v>
      </c>
      <c r="J227" s="5">
        <f>$H$252*EXP(I227)</f>
        <v>6.5402982258776587</v>
      </c>
      <c r="K227" s="23">
        <f>VERILER!E450</f>
        <v>4.8744999999999997E-2</v>
      </c>
      <c r="L227" s="5">
        <f t="shared" si="39"/>
        <v>-4.8298397309021511E-3</v>
      </c>
      <c r="M227" s="5">
        <f>$K$252*EXP(L227)</f>
        <v>5.1309583511974032E-2</v>
      </c>
      <c r="N227" s="41">
        <f t="shared" si="40"/>
        <v>371276.9136870809</v>
      </c>
      <c r="O227" s="41">
        <f t="shared" si="41"/>
        <v>258980.83611902027</v>
      </c>
      <c r="P227" s="41">
        <f t="shared" si="42"/>
        <v>313635.98269558779</v>
      </c>
      <c r="Q227" s="41">
        <f t="shared" si="43"/>
        <v>175067.9669107511</v>
      </c>
      <c r="R227" s="41">
        <f t="shared" si="44"/>
        <v>366145.95533588348</v>
      </c>
      <c r="S227" s="41"/>
    </row>
    <row r="228" spans="1:19" x14ac:dyDescent="0.25">
      <c r="A228" s="71">
        <f>VERILER!A451</f>
        <v>43536</v>
      </c>
      <c r="B228" s="21">
        <f>VERILER!B451</f>
        <v>7.1515000000000004</v>
      </c>
      <c r="C228" s="5">
        <f t="shared" si="36"/>
        <v>1.4081764762659913E-2</v>
      </c>
      <c r="D228" s="5">
        <f>$B$252*EXP(C228)</f>
        <v>7.6727892292420057</v>
      </c>
      <c r="E228" s="21">
        <f>VERILER!C451</f>
        <v>5.4359000000000002</v>
      </c>
      <c r="F228" s="5">
        <f t="shared" si="37"/>
        <v>2.5758021926352925E-4</v>
      </c>
      <c r="G228" s="5">
        <f>$E$252*EXP(F228)</f>
        <v>5.7866903450179414</v>
      </c>
      <c r="H228" s="21">
        <f>VERILER!D451</f>
        <v>6.1249000000000002</v>
      </c>
      <c r="I228" s="5">
        <f t="shared" si="38"/>
        <v>2.2065502606951589E-3</v>
      </c>
      <c r="J228" s="5">
        <f>$H$252*EXP(I228)</f>
        <v>6.5593575956409342</v>
      </c>
      <c r="K228" s="23">
        <f>VERILER!E451</f>
        <v>4.8701000000000001E-2</v>
      </c>
      <c r="L228" s="5">
        <f t="shared" si="39"/>
        <v>-9.0306432260439738E-4</v>
      </c>
      <c r="M228" s="5">
        <f>$K$252*EXP(L228)</f>
        <v>5.1511460826751468E-2</v>
      </c>
      <c r="N228" s="41">
        <f t="shared" si="40"/>
        <v>374890.61584071268</v>
      </c>
      <c r="O228" s="41">
        <f t="shared" si="41"/>
        <v>259798.77740208257</v>
      </c>
      <c r="P228" s="41">
        <f t="shared" si="42"/>
        <v>317023.71239053324</v>
      </c>
      <c r="Q228" s="41">
        <f t="shared" si="43"/>
        <v>178109.88797148466</v>
      </c>
      <c r="R228" s="41">
        <f t="shared" si="44"/>
        <v>369739.46975803754</v>
      </c>
      <c r="S228" s="41"/>
    </row>
    <row r="229" spans="1:19" x14ac:dyDescent="0.25">
      <c r="A229" s="71">
        <f>VERILER!A452</f>
        <v>43537</v>
      </c>
      <c r="B229" s="21">
        <f>VERILER!B452</f>
        <v>7.1527000000000003</v>
      </c>
      <c r="C229" s="5">
        <f t="shared" ref="C229:C252" si="45">LN(B229/B228)</f>
        <v>1.6778288933526309E-4</v>
      </c>
      <c r="D229" s="5">
        <f t="shared" ref="D229:D252" si="46">$B$252*EXP(C229)</f>
        <v>7.5667694679437876</v>
      </c>
      <c r="E229" s="21">
        <f>VERILER!C452</f>
        <v>5.4523000000000001</v>
      </c>
      <c r="F229" s="5">
        <f t="shared" si="37"/>
        <v>3.0124377587111332E-3</v>
      </c>
      <c r="G229" s="5">
        <f t="shared" ref="G229:G252" si="47">$E$252*EXP(F229)</f>
        <v>5.8026538310123437</v>
      </c>
      <c r="H229" s="21">
        <f>VERILER!D452</f>
        <v>6.1566999999999998</v>
      </c>
      <c r="I229" s="5">
        <f t="shared" si="38"/>
        <v>5.1784899466482057E-3</v>
      </c>
      <c r="J229" s="5">
        <f t="shared" ref="J229:J252" si="48">$H$252*EXP(I229)</f>
        <v>6.5788806070303192</v>
      </c>
      <c r="K229" s="23">
        <f>VERILER!E452</f>
        <v>4.8853000000000001E-2</v>
      </c>
      <c r="L229" s="5">
        <f t="shared" si="39"/>
        <v>3.1162253316974809E-3</v>
      </c>
      <c r="M229" s="5">
        <f t="shared" ref="M229:M252" si="49">$K$252*EXP(L229)</f>
        <v>5.1718916942157245E-2</v>
      </c>
      <c r="N229" s="41">
        <f t="shared" si="40"/>
        <v>374066.39023440552</v>
      </c>
      <c r="O229" s="41">
        <f t="shared" si="41"/>
        <v>260564.84821524876</v>
      </c>
      <c r="P229" s="41">
        <f t="shared" si="42"/>
        <v>316039.85192428209</v>
      </c>
      <c r="Q229" s="41">
        <f t="shared" si="43"/>
        <v>176699.972023496</v>
      </c>
      <c r="R229" s="41">
        <f t="shared" si="44"/>
        <v>368894.49854018982</v>
      </c>
      <c r="S229" s="41"/>
    </row>
    <row r="230" spans="1:19" x14ac:dyDescent="0.25">
      <c r="A230" s="71">
        <f>VERILER!A453</f>
        <v>43538</v>
      </c>
      <c r="B230" s="21">
        <f>VERILER!B453</f>
        <v>7.2310999999999996</v>
      </c>
      <c r="C230" s="5">
        <f t="shared" si="45"/>
        <v>1.0901260640909042E-2</v>
      </c>
      <c r="D230" s="5">
        <f t="shared" si="46"/>
        <v>7.6484246578215211</v>
      </c>
      <c r="E230" s="21">
        <f>VERILER!C453</f>
        <v>5.4617000000000004</v>
      </c>
      <c r="F230" s="5">
        <f t="shared" si="37"/>
        <v>1.72255860808389E-3</v>
      </c>
      <c r="G230" s="5">
        <f t="shared" si="47"/>
        <v>5.7951739339361374</v>
      </c>
      <c r="H230" s="21">
        <f>VERILER!D453</f>
        <v>6.18</v>
      </c>
      <c r="I230" s="5">
        <f t="shared" si="38"/>
        <v>3.7773517560519441E-3</v>
      </c>
      <c r="J230" s="5">
        <f t="shared" si="48"/>
        <v>6.5696691409358907</v>
      </c>
      <c r="K230" s="23">
        <f>VERILER!E453</f>
        <v>4.8809999999999999E-2</v>
      </c>
      <c r="L230" s="5">
        <f t="shared" si="39"/>
        <v>-8.8057919127183532E-4</v>
      </c>
      <c r="M230" s="5">
        <f t="shared" si="49"/>
        <v>5.1512619081734996E-2</v>
      </c>
      <c r="N230" s="41">
        <f t="shared" si="40"/>
        <v>374919.4453429344</v>
      </c>
      <c r="O230" s="41">
        <f t="shared" si="41"/>
        <v>260193.07547561161</v>
      </c>
      <c r="P230" s="41">
        <f t="shared" si="42"/>
        <v>316967.70600357308</v>
      </c>
      <c r="Q230" s="41">
        <f t="shared" si="43"/>
        <v>177829.3711148577</v>
      </c>
      <c r="R230" s="41">
        <f t="shared" si="44"/>
        <v>369768.1834347609</v>
      </c>
      <c r="S230" s="41"/>
    </row>
    <row r="231" spans="1:19" x14ac:dyDescent="0.25">
      <c r="A231" s="71">
        <f>VERILER!A454</f>
        <v>43539</v>
      </c>
      <c r="B231" s="21">
        <f>VERILER!B454</f>
        <v>7.2171000000000003</v>
      </c>
      <c r="C231" s="5">
        <f t="shared" si="45"/>
        <v>-1.9379582759968155E-3</v>
      </c>
      <c r="D231" s="5">
        <f t="shared" si="46"/>
        <v>7.5508525742971342</v>
      </c>
      <c r="E231" s="21">
        <f>VERILER!C454</f>
        <v>5.4564000000000004</v>
      </c>
      <c r="F231" s="5">
        <f t="shared" si="37"/>
        <v>-9.708649703346581E-4</v>
      </c>
      <c r="G231" s="5">
        <f t="shared" si="47"/>
        <v>5.779586077594888</v>
      </c>
      <c r="H231" s="21">
        <f>VERILER!D454</f>
        <v>6.1776</v>
      </c>
      <c r="I231" s="5">
        <f t="shared" si="38"/>
        <v>-3.8842494176445419E-4</v>
      </c>
      <c r="J231" s="5">
        <f t="shared" si="48"/>
        <v>6.5423582912621363</v>
      </c>
      <c r="K231" s="23">
        <f>VERILER!E454</f>
        <v>4.8738999999999998E-2</v>
      </c>
      <c r="L231" s="5">
        <f t="shared" si="39"/>
        <v>-1.4556789416073389E-3</v>
      </c>
      <c r="M231" s="5">
        <f t="shared" si="49"/>
        <v>5.1483002704363852E-2</v>
      </c>
      <c r="N231" s="41">
        <f t="shared" si="40"/>
        <v>372477.69839870633</v>
      </c>
      <c r="O231" s="41">
        <f t="shared" si="41"/>
        <v>259214.90978424935</v>
      </c>
      <c r="P231" s="41">
        <f t="shared" si="42"/>
        <v>314681.83762275748</v>
      </c>
      <c r="Q231" s="41">
        <f t="shared" si="43"/>
        <v>176206.94966084228</v>
      </c>
      <c r="R231" s="41">
        <f t="shared" si="44"/>
        <v>367329.39812826994</v>
      </c>
      <c r="S231" s="41"/>
    </row>
    <row r="232" spans="1:19" x14ac:dyDescent="0.25">
      <c r="A232" s="71">
        <f>VERILER!A455</f>
        <v>43542</v>
      </c>
      <c r="B232" s="21">
        <f>VERILER!B455</f>
        <v>7.2244999999999999</v>
      </c>
      <c r="C232" s="5">
        <f t="shared" si="45"/>
        <v>1.0248172844634113E-3</v>
      </c>
      <c r="D232" s="5">
        <f t="shared" si="46"/>
        <v>7.5732572293580516</v>
      </c>
      <c r="E232" s="21">
        <f>VERILER!C455</f>
        <v>5.4543999999999997</v>
      </c>
      <c r="F232" s="5">
        <f t="shared" si="37"/>
        <v>-3.6660923532668533E-4</v>
      </c>
      <c r="G232" s="5">
        <f t="shared" si="47"/>
        <v>5.7830794809764665</v>
      </c>
      <c r="H232" s="21">
        <f>VERILER!D455</f>
        <v>6.1905000000000001</v>
      </c>
      <c r="I232" s="5">
        <f t="shared" si="38"/>
        <v>2.0860123507743843E-3</v>
      </c>
      <c r="J232" s="5">
        <f t="shared" si="48"/>
        <v>6.5585669920357432</v>
      </c>
      <c r="K232" s="23">
        <f>VERILER!E455</f>
        <v>4.8798000000000001E-2</v>
      </c>
      <c r="L232" s="5">
        <f t="shared" si="39"/>
        <v>1.2097974552444752E-3</v>
      </c>
      <c r="M232" s="5">
        <f t="shared" si="49"/>
        <v>5.1620412482816645E-2</v>
      </c>
      <c r="N232" s="41">
        <f t="shared" si="40"/>
        <v>373348.70425948937</v>
      </c>
      <c r="O232" s="41">
        <f t="shared" si="41"/>
        <v>259749.84581911861</v>
      </c>
      <c r="P232" s="41">
        <f t="shared" si="42"/>
        <v>315517.90944972471</v>
      </c>
      <c r="Q232" s="41">
        <f t="shared" si="43"/>
        <v>176591.69449841711</v>
      </c>
      <c r="R232" s="41">
        <f t="shared" si="44"/>
        <v>368186.66301120771</v>
      </c>
      <c r="S232" s="41"/>
    </row>
    <row r="233" spans="1:19" x14ac:dyDescent="0.25">
      <c r="A233" s="71">
        <f>VERILER!A456</f>
        <v>43543</v>
      </c>
      <c r="B233" s="21">
        <f>VERILER!B456</f>
        <v>7.242</v>
      </c>
      <c r="C233" s="5">
        <f t="shared" si="45"/>
        <v>2.4193838919206621E-3</v>
      </c>
      <c r="D233" s="5">
        <f t="shared" si="46"/>
        <v>7.5838260087203277</v>
      </c>
      <c r="E233" s="21">
        <f>VERILER!C456</f>
        <v>5.4641999999999999</v>
      </c>
      <c r="F233" s="5">
        <f t="shared" si="37"/>
        <v>1.7951024181891975E-3</v>
      </c>
      <c r="G233" s="5">
        <f t="shared" si="47"/>
        <v>5.795594353182751</v>
      </c>
      <c r="H233" s="21">
        <f>VERILER!D456</f>
        <v>6.2034000000000002</v>
      </c>
      <c r="I233" s="5">
        <f t="shared" si="38"/>
        <v>2.0816699599563366E-3</v>
      </c>
      <c r="J233" s="5">
        <f t="shared" si="48"/>
        <v>6.5585385122364919</v>
      </c>
      <c r="K233" s="23">
        <f>VERILER!E456</f>
        <v>4.8991E-2</v>
      </c>
      <c r="L233" s="5">
        <f t="shared" si="39"/>
        <v>3.9472793585082679E-3</v>
      </c>
      <c r="M233" s="5">
        <f t="shared" si="49"/>
        <v>5.1761916021148408E-2</v>
      </c>
      <c r="N233" s="41">
        <f t="shared" si="40"/>
        <v>373645.680631842</v>
      </c>
      <c r="O233" s="41">
        <f t="shared" si="41"/>
        <v>259888.29050103712</v>
      </c>
      <c r="P233" s="41">
        <f t="shared" si="42"/>
        <v>315689.73710001446</v>
      </c>
      <c r="Q233" s="41">
        <f t="shared" si="43"/>
        <v>176889.52526474727</v>
      </c>
      <c r="R233" s="41">
        <f t="shared" si="44"/>
        <v>368469.48902972718</v>
      </c>
      <c r="S233" s="41"/>
    </row>
    <row r="234" spans="1:19" x14ac:dyDescent="0.25">
      <c r="A234" s="71">
        <f>VERILER!A457</f>
        <v>43544</v>
      </c>
      <c r="B234" s="21">
        <f>VERILER!B457</f>
        <v>7.226</v>
      </c>
      <c r="C234" s="5">
        <f t="shared" si="45"/>
        <v>-2.2117786180009483E-3</v>
      </c>
      <c r="D234" s="5">
        <f t="shared" si="46"/>
        <v>7.548785280309307</v>
      </c>
      <c r="E234" s="21">
        <f>VERILER!C457</f>
        <v>5.47</v>
      </c>
      <c r="F234" s="5">
        <f t="shared" si="37"/>
        <v>1.0608916141990577E-3</v>
      </c>
      <c r="G234" s="5">
        <f t="shared" si="47"/>
        <v>5.7913407269133632</v>
      </c>
      <c r="H234" s="21">
        <f>VERILER!D457</f>
        <v>6.2081999999999997</v>
      </c>
      <c r="I234" s="5">
        <f t="shared" si="38"/>
        <v>7.7347001825729645E-4</v>
      </c>
      <c r="J234" s="5">
        <f t="shared" si="48"/>
        <v>6.5499642421897661</v>
      </c>
      <c r="K234" s="23">
        <f>VERILER!E457</f>
        <v>4.8918000000000003E-2</v>
      </c>
      <c r="L234" s="5">
        <f t="shared" si="39"/>
        <v>-1.4911808623725925E-3</v>
      </c>
      <c r="M234" s="5">
        <f t="shared" si="49"/>
        <v>5.1481174991324943E-2</v>
      </c>
      <c r="N234" s="41">
        <f t="shared" si="40"/>
        <v>372792.2312385987</v>
      </c>
      <c r="O234" s="41">
        <f t="shared" si="41"/>
        <v>259560.45203395913</v>
      </c>
      <c r="P234" s="41">
        <f t="shared" si="42"/>
        <v>314878.82396946504</v>
      </c>
      <c r="Q234" s="41">
        <f t="shared" si="43"/>
        <v>176293.30397290573</v>
      </c>
      <c r="R234" s="41">
        <f t="shared" si="44"/>
        <v>367644.11373946624</v>
      </c>
      <c r="S234" s="41"/>
    </row>
    <row r="235" spans="1:19" x14ac:dyDescent="0.25">
      <c r="A235" s="71">
        <f>VERILER!A458</f>
        <v>43545</v>
      </c>
      <c r="B235" s="21">
        <f>VERILER!B458</f>
        <v>7.1483999999999996</v>
      </c>
      <c r="C235" s="5">
        <f t="shared" si="45"/>
        <v>-1.0797077284943534E-2</v>
      </c>
      <c r="D235" s="5">
        <f t="shared" si="46"/>
        <v>7.4842541101577629</v>
      </c>
      <c r="E235" s="21">
        <f>VERILER!C458</f>
        <v>5.4391999999999996</v>
      </c>
      <c r="F235" s="5">
        <f t="shared" si="37"/>
        <v>-5.6466252037770713E-3</v>
      </c>
      <c r="G235" s="5">
        <f t="shared" si="47"/>
        <v>5.7526251992687376</v>
      </c>
      <c r="H235" s="21">
        <f>VERILER!D458</f>
        <v>6.2031999999999998</v>
      </c>
      <c r="I235" s="5">
        <f t="shared" si="38"/>
        <v>-8.0571092229522192E-4</v>
      </c>
      <c r="J235" s="5">
        <f t="shared" si="48"/>
        <v>6.5396288263909028</v>
      </c>
      <c r="K235" s="23">
        <f>VERILER!E458</f>
        <v>4.9114999999999999E-2</v>
      </c>
      <c r="L235" s="5">
        <f t="shared" si="39"/>
        <v>4.0190602180040051E-3</v>
      </c>
      <c r="M235" s="5">
        <f t="shared" si="49"/>
        <v>5.1765631669324165E-2</v>
      </c>
      <c r="N235" s="41">
        <f t="shared" si="40"/>
        <v>371155.49160371337</v>
      </c>
      <c r="O235" s="41">
        <f t="shared" si="41"/>
        <v>258891.67995134686</v>
      </c>
      <c r="P235" s="41">
        <f t="shared" si="42"/>
        <v>313629.23961102596</v>
      </c>
      <c r="Q235" s="41">
        <f t="shared" si="43"/>
        <v>174966.62681198624</v>
      </c>
      <c r="R235" s="41">
        <f t="shared" si="44"/>
        <v>365978.92843678093</v>
      </c>
      <c r="S235" s="41"/>
    </row>
    <row r="236" spans="1:19" x14ac:dyDescent="0.25">
      <c r="A236" s="71">
        <f>VERILER!A459</f>
        <v>43546</v>
      </c>
      <c r="B236" s="21">
        <f>VERILER!B459</f>
        <v>7.2457000000000003</v>
      </c>
      <c r="C236" s="5">
        <f t="shared" si="45"/>
        <v>1.3519634022375859E-2</v>
      </c>
      <c r="D236" s="5">
        <f t="shared" si="46"/>
        <v>7.668477330591462</v>
      </c>
      <c r="E236" s="21">
        <f>VERILER!C459</f>
        <v>5.5274000000000001</v>
      </c>
      <c r="F236" s="5">
        <f t="shared" si="37"/>
        <v>1.6085550994325928E-2</v>
      </c>
      <c r="G236" s="5">
        <f t="shared" si="47"/>
        <v>5.879010604500662</v>
      </c>
      <c r="H236" s="21">
        <f>VERILER!D459</f>
        <v>6.2629999999999999</v>
      </c>
      <c r="I236" s="5">
        <f t="shared" si="38"/>
        <v>9.5940156087481847E-3</v>
      </c>
      <c r="J236" s="5">
        <f t="shared" si="48"/>
        <v>6.6079940514573128</v>
      </c>
      <c r="K236" s="23">
        <f>VERILER!E459</f>
        <v>4.9872E-2</v>
      </c>
      <c r="L236" s="5">
        <f t="shared" si="39"/>
        <v>1.5295235898148359E-2</v>
      </c>
      <c r="M236" s="5">
        <f t="shared" si="49"/>
        <v>5.2352653486714855E-2</v>
      </c>
      <c r="N236" s="41">
        <f t="shared" si="40"/>
        <v>377292.35289626941</v>
      </c>
      <c r="O236" s="41">
        <f t="shared" si="41"/>
        <v>262265.19293739751</v>
      </c>
      <c r="P236" s="41">
        <f t="shared" si="42"/>
        <v>318502.24685126275</v>
      </c>
      <c r="Q236" s="41">
        <f t="shared" si="43"/>
        <v>179052.53135255005</v>
      </c>
      <c r="R236" s="41">
        <f t="shared" si="44"/>
        <v>372057.08754759794</v>
      </c>
      <c r="S236" s="41"/>
    </row>
    <row r="237" spans="1:19" x14ac:dyDescent="0.25">
      <c r="A237" s="71">
        <f>VERILER!A460</f>
        <v>43549</v>
      </c>
      <c r="B237" s="21">
        <f>VERILER!B460</f>
        <v>7.4321000000000002</v>
      </c>
      <c r="C237" s="5">
        <f t="shared" si="45"/>
        <v>2.540026728644457E-2</v>
      </c>
      <c r="D237" s="5">
        <f t="shared" si="46"/>
        <v>7.7601270477662618</v>
      </c>
      <c r="E237" s="21">
        <f>VERILER!C460</f>
        <v>5.6458000000000004</v>
      </c>
      <c r="F237" s="5">
        <f t="shared" si="37"/>
        <v>2.1194363670901793E-2</v>
      </c>
      <c r="G237" s="5">
        <f t="shared" si="47"/>
        <v>5.9091222202120353</v>
      </c>
      <c r="H237" s="21">
        <f>VERILER!D460</f>
        <v>6.3857999999999997</v>
      </c>
      <c r="I237" s="5">
        <f t="shared" si="38"/>
        <v>1.9417471749640813E-2</v>
      </c>
      <c r="J237" s="5">
        <f t="shared" si="48"/>
        <v>6.673227274469105</v>
      </c>
      <c r="K237" s="23">
        <f>VERILER!E460</f>
        <v>5.1152000000000003E-2</v>
      </c>
      <c r="L237" s="5">
        <f t="shared" si="39"/>
        <v>2.5341869292504343E-2</v>
      </c>
      <c r="M237" s="5">
        <f t="shared" si="49"/>
        <v>5.2881272377285848E-2</v>
      </c>
      <c r="N237" s="41">
        <f t="shared" si="40"/>
        <v>380978.07339041599</v>
      </c>
      <c r="O237" s="41">
        <f t="shared" si="41"/>
        <v>264576.16767392209</v>
      </c>
      <c r="P237" s="41">
        <f t="shared" si="42"/>
        <v>321886.85118829564</v>
      </c>
      <c r="Q237" s="41">
        <f t="shared" si="43"/>
        <v>180781.25515634287</v>
      </c>
      <c r="R237" s="41">
        <f t="shared" si="44"/>
        <v>375689.94615268742</v>
      </c>
      <c r="S237" s="41"/>
    </row>
    <row r="238" spans="1:19" x14ac:dyDescent="0.25">
      <c r="A238" s="71">
        <f>VERILER!A461</f>
        <v>43550</v>
      </c>
      <c r="B238" s="21">
        <f>VERILER!B461</f>
        <v>7.2466999999999997</v>
      </c>
      <c r="C238" s="5">
        <f t="shared" si="45"/>
        <v>-2.5262263918943369E-2</v>
      </c>
      <c r="D238" s="5">
        <f t="shared" si="46"/>
        <v>7.376772224539498</v>
      </c>
      <c r="E238" s="21">
        <f>VERILER!C461</f>
        <v>5.4945000000000004</v>
      </c>
      <c r="F238" s="5">
        <f t="shared" si="37"/>
        <v>-2.7164313990498665E-2</v>
      </c>
      <c r="G238" s="5">
        <f t="shared" si="47"/>
        <v>5.6301642637004496</v>
      </c>
      <c r="H238" s="21">
        <f>VERILER!D461</f>
        <v>6.2161999999999997</v>
      </c>
      <c r="I238" s="5">
        <f t="shared" si="38"/>
        <v>-2.6917987713000493E-2</v>
      </c>
      <c r="J238" s="5">
        <f t="shared" si="48"/>
        <v>6.3710744746155532</v>
      </c>
      <c r="K238" s="23">
        <f>VERILER!E461</f>
        <v>4.9707000000000001E-2</v>
      </c>
      <c r="L238" s="5">
        <f t="shared" si="39"/>
        <v>-2.8655824062215739E-2</v>
      </c>
      <c r="M238" s="5">
        <f t="shared" si="49"/>
        <v>5.0101530849233654E-2</v>
      </c>
      <c r="N238" s="41">
        <f t="shared" si="40"/>
        <v>363095.61332848691</v>
      </c>
      <c r="O238" s="41">
        <f t="shared" si="41"/>
        <v>252444.02996039446</v>
      </c>
      <c r="P238" s="41">
        <f t="shared" si="42"/>
        <v>306793.97069148242</v>
      </c>
      <c r="Q238" s="41">
        <f t="shared" si="43"/>
        <v>171963.37909002035</v>
      </c>
      <c r="R238" s="41">
        <f t="shared" si="44"/>
        <v>358085.46024356358</v>
      </c>
      <c r="S238" s="41"/>
    </row>
    <row r="239" spans="1:19" x14ac:dyDescent="0.25">
      <c r="A239" s="71">
        <f>VERILER!A462</f>
        <v>43551</v>
      </c>
      <c r="B239" s="21">
        <f>VERILER!B462</f>
        <v>7.0259</v>
      </c>
      <c r="C239" s="5">
        <f t="shared" si="45"/>
        <v>-3.0942871937451013E-2</v>
      </c>
      <c r="D239" s="5">
        <f t="shared" si="46"/>
        <v>7.3349864697034519</v>
      </c>
      <c r="E239" s="21">
        <f>VERILER!C462</f>
        <v>5.3307000000000002</v>
      </c>
      <c r="F239" s="5">
        <f t="shared" si="37"/>
        <v>-3.0265030267839957E-2</v>
      </c>
      <c r="G239" s="5">
        <f t="shared" si="47"/>
        <v>5.6127337592137589</v>
      </c>
      <c r="H239" s="21">
        <f>VERILER!D462</f>
        <v>6.0091000000000001</v>
      </c>
      <c r="I239" s="5">
        <f t="shared" si="38"/>
        <v>-3.3883800662486238E-2</v>
      </c>
      <c r="J239" s="5">
        <f t="shared" si="48"/>
        <v>6.3268489736494971</v>
      </c>
      <c r="K239" s="23">
        <f>VERILER!E462</f>
        <v>4.8129999999999999E-2</v>
      </c>
      <c r="L239" s="5">
        <f t="shared" si="39"/>
        <v>-3.2240084940251872E-2</v>
      </c>
      <c r="M239" s="5">
        <f t="shared" si="49"/>
        <v>4.9922275333454044E-2</v>
      </c>
      <c r="N239" s="41">
        <f t="shared" si="40"/>
        <v>360949.83138051967</v>
      </c>
      <c r="O239" s="41">
        <f t="shared" si="41"/>
        <v>250925.0343349679</v>
      </c>
      <c r="P239" s="41">
        <f t="shared" si="42"/>
        <v>304822.4937883821</v>
      </c>
      <c r="Q239" s="41">
        <f t="shared" si="43"/>
        <v>171144.36217103477</v>
      </c>
      <c r="R239" s="41">
        <f t="shared" si="44"/>
        <v>355957.60384717426</v>
      </c>
      <c r="S239" s="41"/>
    </row>
    <row r="240" spans="1:19" x14ac:dyDescent="0.25">
      <c r="A240" s="71">
        <f>VERILER!A463</f>
        <v>43552</v>
      </c>
      <c r="B240" s="21">
        <f>VERILER!B463</f>
        <v>7.2779999999999996</v>
      </c>
      <c r="C240" s="5">
        <f t="shared" si="45"/>
        <v>3.5252778297037046E-2</v>
      </c>
      <c r="D240" s="5">
        <f t="shared" si="46"/>
        <v>7.8369616703909806</v>
      </c>
      <c r="E240" s="21">
        <f>VERILER!C463</f>
        <v>5.5423</v>
      </c>
      <c r="F240" s="5">
        <f t="shared" si="37"/>
        <v>3.8927015420977255E-2</v>
      </c>
      <c r="G240" s="5">
        <f t="shared" si="47"/>
        <v>6.0148411953401988</v>
      </c>
      <c r="H240" s="21">
        <f>VERILER!D463</f>
        <v>6.2335000000000003</v>
      </c>
      <c r="I240" s="5">
        <f t="shared" si="38"/>
        <v>3.6662985885462934E-2</v>
      </c>
      <c r="J240" s="5">
        <f t="shared" si="48"/>
        <v>6.7893085736632779</v>
      </c>
      <c r="K240" s="23">
        <f>VERILER!E463</f>
        <v>5.0148999999999999E-2</v>
      </c>
      <c r="L240" s="5">
        <f t="shared" si="39"/>
        <v>4.1092890714656875E-2</v>
      </c>
      <c r="M240" s="5">
        <f t="shared" si="49"/>
        <v>5.3720800789528358E-2</v>
      </c>
      <c r="N240" s="41">
        <f t="shared" si="40"/>
        <v>386754.17429811787</v>
      </c>
      <c r="O240" s="41">
        <f t="shared" si="41"/>
        <v>269199.74924225314</v>
      </c>
      <c r="P240" s="41">
        <f t="shared" si="42"/>
        <v>326605.76234471588</v>
      </c>
      <c r="Q240" s="41">
        <f t="shared" si="43"/>
        <v>183074.91708821952</v>
      </c>
      <c r="R240" s="41">
        <f t="shared" si="44"/>
        <v>381382.09421916504</v>
      </c>
      <c r="S240" s="41"/>
    </row>
    <row r="241" spans="1:19" x14ac:dyDescent="0.25">
      <c r="A241" s="71">
        <f>VERILER!A464</f>
        <v>43553</v>
      </c>
      <c r="B241" s="21">
        <f>VERILER!B464</f>
        <v>7.3353999999999999</v>
      </c>
      <c r="C241" s="5">
        <f t="shared" si="45"/>
        <v>7.8558439787718443E-3</v>
      </c>
      <c r="D241" s="5">
        <f t="shared" si="46"/>
        <v>7.6251674498488606</v>
      </c>
      <c r="E241" s="21">
        <f>VERILER!C464</f>
        <v>5.6284000000000001</v>
      </c>
      <c r="F241" s="5">
        <f t="shared" si="37"/>
        <v>1.5415632873984382E-2</v>
      </c>
      <c r="G241" s="5">
        <f t="shared" si="47"/>
        <v>5.8750734676939169</v>
      </c>
      <c r="H241" s="21">
        <f>VERILER!D464</f>
        <v>6.3188000000000004</v>
      </c>
      <c r="I241" s="5">
        <f t="shared" si="38"/>
        <v>1.3591343909912526E-2</v>
      </c>
      <c r="J241" s="5">
        <f t="shared" si="48"/>
        <v>6.6344612368653246</v>
      </c>
      <c r="K241" s="23">
        <f>VERILER!E464</f>
        <v>5.0703999999999999E-2</v>
      </c>
      <c r="L241" s="5">
        <f t="shared" si="39"/>
        <v>1.1006228918889993E-2</v>
      </c>
      <c r="M241" s="5">
        <f t="shared" si="49"/>
        <v>5.2128593431573909E-2</v>
      </c>
      <c r="N241" s="41">
        <f t="shared" si="40"/>
        <v>377374.94287378923</v>
      </c>
      <c r="O241" s="41">
        <f t="shared" si="41"/>
        <v>262997.4311260563</v>
      </c>
      <c r="P241" s="41">
        <f t="shared" si="42"/>
        <v>318624.20819685003</v>
      </c>
      <c r="Q241" s="41">
        <f t="shared" si="43"/>
        <v>178341.10576782946</v>
      </c>
      <c r="R241" s="41">
        <f t="shared" si="44"/>
        <v>372162.08353063185</v>
      </c>
      <c r="S241" s="41"/>
    </row>
    <row r="242" spans="1:19" x14ac:dyDescent="0.25">
      <c r="A242" s="71">
        <f>VERILER!A465</f>
        <v>43556</v>
      </c>
      <c r="B242" s="21">
        <f>VERILER!B465</f>
        <v>7.3163</v>
      </c>
      <c r="C242" s="5">
        <f t="shared" si="45"/>
        <v>-2.6072074666286678E-3</v>
      </c>
      <c r="D242" s="5">
        <f t="shared" si="46"/>
        <v>7.5458008629386271</v>
      </c>
      <c r="E242" s="21">
        <f>VERILER!C465</f>
        <v>5.5986000000000002</v>
      </c>
      <c r="F242" s="5">
        <f t="shared" si="37"/>
        <v>-5.3086434460693386E-3</v>
      </c>
      <c r="G242" s="5">
        <f t="shared" si="47"/>
        <v>5.7545698102480278</v>
      </c>
      <c r="H242" s="21">
        <f>VERILER!D465</f>
        <v>6.2906000000000004</v>
      </c>
      <c r="I242" s="5">
        <f t="shared" si="38"/>
        <v>-4.4728610425914094E-3</v>
      </c>
      <c r="J242" s="5">
        <f t="shared" si="48"/>
        <v>6.5156909444831301</v>
      </c>
      <c r="K242" s="23">
        <f>VERILER!E465</f>
        <v>5.0311000000000002E-2</v>
      </c>
      <c r="L242" s="5">
        <f t="shared" si="39"/>
        <v>-7.7810618788152035E-3</v>
      </c>
      <c r="M242" s="5">
        <f t="shared" si="49"/>
        <v>5.1158380758914483E-2</v>
      </c>
      <c r="N242" s="41">
        <f t="shared" si="40"/>
        <v>371319.27745694498</v>
      </c>
      <c r="O242" s="41">
        <f t="shared" si="41"/>
        <v>258132.26451286566</v>
      </c>
      <c r="P242" s="41">
        <f t="shared" si="42"/>
        <v>313773.57935446472</v>
      </c>
      <c r="Q242" s="41">
        <f t="shared" si="43"/>
        <v>175848.54912245114</v>
      </c>
      <c r="R242" s="41">
        <f t="shared" si="44"/>
        <v>366203.43938105355</v>
      </c>
      <c r="S242" s="41"/>
    </row>
    <row r="243" spans="1:19" x14ac:dyDescent="0.25">
      <c r="A243" s="71">
        <f>VERILER!A466</f>
        <v>43557</v>
      </c>
      <c r="B243" s="21">
        <f>VERILER!B466</f>
        <v>7.2369000000000003</v>
      </c>
      <c r="C243" s="5">
        <f t="shared" si="45"/>
        <v>-1.091179779392535E-2</v>
      </c>
      <c r="D243" s="5">
        <f t="shared" si="46"/>
        <v>7.4833955619643815</v>
      </c>
      <c r="E243" s="21">
        <f>VERILER!C466</f>
        <v>5.5568999999999997</v>
      </c>
      <c r="F243" s="5">
        <f t="shared" si="37"/>
        <v>-7.4761676712443593E-3</v>
      </c>
      <c r="G243" s="5">
        <f t="shared" si="47"/>
        <v>5.7421101489658124</v>
      </c>
      <c r="H243" s="21">
        <f>VERILER!D466</f>
        <v>6.2241999999999997</v>
      </c>
      <c r="I243" s="5">
        <f t="shared" si="38"/>
        <v>-1.0611535634306188E-2</v>
      </c>
      <c r="J243" s="5">
        <f t="shared" si="48"/>
        <v>6.4758157536641967</v>
      </c>
      <c r="K243" s="23">
        <f>VERILER!E466</f>
        <v>4.9776000000000001E-2</v>
      </c>
      <c r="L243" s="5">
        <f t="shared" si="39"/>
        <v>-1.0690800914468524E-2</v>
      </c>
      <c r="M243" s="5">
        <f t="shared" si="49"/>
        <v>5.1009739579813557E-2</v>
      </c>
      <c r="N243" s="41">
        <f t="shared" si="40"/>
        <v>369047.48148703109</v>
      </c>
      <c r="O243" s="41">
        <f t="shared" si="41"/>
        <v>256796.54805756538</v>
      </c>
      <c r="P243" s="41">
        <f t="shared" si="42"/>
        <v>311626.37999737298</v>
      </c>
      <c r="Q243" s="41">
        <f t="shared" si="43"/>
        <v>174773.0088771052</v>
      </c>
      <c r="R243" s="41">
        <f t="shared" si="44"/>
        <v>363946.50752904976</v>
      </c>
      <c r="S243" s="41"/>
    </row>
    <row r="244" spans="1:19" x14ac:dyDescent="0.25">
      <c r="A244" s="71">
        <f>VERILER!A467</f>
        <v>43558</v>
      </c>
      <c r="B244" s="21">
        <f>VERILER!B467</f>
        <v>7.3753000000000002</v>
      </c>
      <c r="C244" s="5">
        <f t="shared" si="45"/>
        <v>1.8943641456473551E-2</v>
      </c>
      <c r="D244" s="5">
        <f t="shared" si="46"/>
        <v>7.7101842156171845</v>
      </c>
      <c r="E244" s="21">
        <f>VERILER!C467</f>
        <v>5.6067</v>
      </c>
      <c r="F244" s="5">
        <f t="shared" si="37"/>
        <v>8.9219123475795473E-3</v>
      </c>
      <c r="G244" s="5">
        <f t="shared" si="47"/>
        <v>5.8370459860713702</v>
      </c>
      <c r="H244" s="21">
        <f>VERILER!D467</f>
        <v>6.3022</v>
      </c>
      <c r="I244" s="5">
        <f t="shared" si="38"/>
        <v>1.245385875243964E-2</v>
      </c>
      <c r="J244" s="5">
        <f t="shared" si="48"/>
        <v>6.6269189261270531</v>
      </c>
      <c r="K244" s="23">
        <f>VERILER!E467</f>
        <v>5.0164E-2</v>
      </c>
      <c r="L244" s="5">
        <f t="shared" si="39"/>
        <v>7.764697806521996E-3</v>
      </c>
      <c r="M244" s="5">
        <f t="shared" si="49"/>
        <v>5.1959890549662484E-2</v>
      </c>
      <c r="N244" s="41">
        <f t="shared" si="40"/>
        <v>378026.77993374935</v>
      </c>
      <c r="O244" s="41">
        <f t="shared" si="41"/>
        <v>262374.01669949153</v>
      </c>
      <c r="P244" s="41">
        <f t="shared" si="42"/>
        <v>319656.3200730356</v>
      </c>
      <c r="Q244" s="41">
        <f t="shared" si="43"/>
        <v>179219.21214993772</v>
      </c>
      <c r="R244" s="41">
        <f t="shared" si="44"/>
        <v>372830.7908787831</v>
      </c>
      <c r="S244" s="41"/>
    </row>
    <row r="245" spans="1:19" x14ac:dyDescent="0.25">
      <c r="A245" s="71">
        <f>VERILER!A468</f>
        <v>43559</v>
      </c>
      <c r="B245" s="21">
        <f>VERILER!B468</f>
        <v>7.3967999999999998</v>
      </c>
      <c r="C245" s="5">
        <f t="shared" si="45"/>
        <v>2.9108948871646072E-3</v>
      </c>
      <c r="D245" s="5">
        <f t="shared" si="46"/>
        <v>7.5875544588016748</v>
      </c>
      <c r="E245" s="21">
        <f>VERILER!C468</f>
        <v>5.6291000000000002</v>
      </c>
      <c r="F245" s="5">
        <f t="shared" si="37"/>
        <v>3.9872603066476806E-3</v>
      </c>
      <c r="G245" s="5">
        <f t="shared" si="47"/>
        <v>5.8083131467708276</v>
      </c>
      <c r="H245" s="21">
        <f>VERILER!D468</f>
        <v>6.3224999999999998</v>
      </c>
      <c r="I245" s="5">
        <f t="shared" si="38"/>
        <v>3.2159207736359506E-3</v>
      </c>
      <c r="J245" s="5">
        <f t="shared" si="48"/>
        <v>6.5659817603376593</v>
      </c>
      <c r="K245" s="23">
        <f>VERILER!E468</f>
        <v>5.0410999999999997E-2</v>
      </c>
      <c r="L245" s="5">
        <f t="shared" si="39"/>
        <v>4.9117672698410757E-3</v>
      </c>
      <c r="M245" s="5">
        <f t="shared" si="49"/>
        <v>5.1811863846583199E-2</v>
      </c>
      <c r="N245" s="41">
        <f t="shared" si="40"/>
        <v>374057.08754452155</v>
      </c>
      <c r="O245" s="41">
        <f t="shared" si="41"/>
        <v>260243.77066249639</v>
      </c>
      <c r="P245" s="41">
        <f t="shared" si="42"/>
        <v>315973.95607681322</v>
      </c>
      <c r="Q245" s="41">
        <f t="shared" si="43"/>
        <v>177077.63473439173</v>
      </c>
      <c r="R245" s="41">
        <f t="shared" si="44"/>
        <v>368875.90115986322</v>
      </c>
      <c r="S245" s="41"/>
    </row>
    <row r="246" spans="1:19" x14ac:dyDescent="0.25">
      <c r="A246" s="71">
        <f>VERILER!A469</f>
        <v>43560</v>
      </c>
      <c r="B246" s="21">
        <f>VERILER!B469</f>
        <v>7.3026999999999997</v>
      </c>
      <c r="C246" s="5">
        <f t="shared" si="45"/>
        <v>-1.2803331466243458E-2</v>
      </c>
      <c r="D246" s="5">
        <f t="shared" si="46"/>
        <v>7.4692538462578408</v>
      </c>
      <c r="E246" s="21">
        <f>VERILER!C469</f>
        <v>5.5922999999999998</v>
      </c>
      <c r="F246" s="5">
        <f t="shared" si="37"/>
        <v>-6.5589199077047342E-3</v>
      </c>
      <c r="G246" s="5">
        <f t="shared" si="47"/>
        <v>5.7473795029400785</v>
      </c>
      <c r="H246" s="21">
        <f>VERILER!D469</f>
        <v>6.2797000000000001</v>
      </c>
      <c r="I246" s="5">
        <f t="shared" si="38"/>
        <v>-6.7924909235690355E-3</v>
      </c>
      <c r="J246" s="5">
        <f t="shared" si="48"/>
        <v>6.5005944689600632</v>
      </c>
      <c r="K246" s="23">
        <f>VERILER!E469</f>
        <v>4.9946999999999998E-2</v>
      </c>
      <c r="L246" s="5">
        <f t="shared" si="39"/>
        <v>-9.2469620008196977E-3</v>
      </c>
      <c r="M246" s="5">
        <f t="shared" si="49"/>
        <v>5.1083442621650037E-2</v>
      </c>
      <c r="N246" s="41">
        <f t="shared" si="40"/>
        <v>369638.7810542353</v>
      </c>
      <c r="O246" s="41">
        <f t="shared" si="41"/>
        <v>257599.9733603677</v>
      </c>
      <c r="P246" s="41">
        <f t="shared" si="42"/>
        <v>312164.98602483451</v>
      </c>
      <c r="Q246" s="41">
        <f t="shared" si="43"/>
        <v>174620.9469854334</v>
      </c>
      <c r="R246" s="41">
        <f t="shared" si="44"/>
        <v>364530.43679207028</v>
      </c>
      <c r="S246" s="41"/>
    </row>
    <row r="247" spans="1:19" x14ac:dyDescent="0.25">
      <c r="A247" s="71">
        <f>VERILER!A470</f>
        <v>43563</v>
      </c>
      <c r="B247" s="21">
        <f>VERILER!B470</f>
        <v>7.3863000000000003</v>
      </c>
      <c r="C247" s="5">
        <f t="shared" si="45"/>
        <v>1.1382790204167737E-2</v>
      </c>
      <c r="D247" s="5">
        <f t="shared" si="46"/>
        <v>7.652108487271831</v>
      </c>
      <c r="E247" s="21">
        <f>VERILER!C470</f>
        <v>5.6670999999999996</v>
      </c>
      <c r="F247" s="5">
        <f t="shared" si="37"/>
        <v>1.3286871491442804E-2</v>
      </c>
      <c r="G247" s="5">
        <f t="shared" si="47"/>
        <v>5.8625801405503992</v>
      </c>
      <c r="H247" s="21">
        <f>VERILER!D470</f>
        <v>6.3681999999999999</v>
      </c>
      <c r="I247" s="5">
        <f t="shared" si="38"/>
        <v>1.3994646445653115E-2</v>
      </c>
      <c r="J247" s="5">
        <f t="shared" si="48"/>
        <v>6.6371374715352651</v>
      </c>
      <c r="K247" s="23">
        <f>VERILER!E470</f>
        <v>5.0727000000000001E-2</v>
      </c>
      <c r="L247" s="5">
        <f t="shared" si="39"/>
        <v>1.5495869993576994E-2</v>
      </c>
      <c r="M247" s="5">
        <f t="shared" si="49"/>
        <v>5.2363158267763832E-2</v>
      </c>
      <c r="N247" s="41">
        <f t="shared" si="40"/>
        <v>377757.86868741579</v>
      </c>
      <c r="O247" s="41">
        <f t="shared" si="41"/>
        <v>262976.24137833837</v>
      </c>
      <c r="P247" s="41">
        <f t="shared" si="42"/>
        <v>319132.06728191179</v>
      </c>
      <c r="Q247" s="41">
        <f t="shared" si="43"/>
        <v>178643.74454135782</v>
      </c>
      <c r="R247" s="41">
        <f t="shared" si="44"/>
        <v>372521.55286063941</v>
      </c>
      <c r="S247" s="41"/>
    </row>
    <row r="248" spans="1:19" x14ac:dyDescent="0.25">
      <c r="A248" s="71">
        <f>VERILER!A471</f>
        <v>43564</v>
      </c>
      <c r="B248" s="21">
        <f>VERILER!B471</f>
        <v>7.3890000000000002</v>
      </c>
      <c r="C248" s="5">
        <f t="shared" si="45"/>
        <v>3.6547481676214161E-4</v>
      </c>
      <c r="D248" s="5">
        <f t="shared" si="46"/>
        <v>7.5682655050566581</v>
      </c>
      <c r="E248" s="21">
        <f>VERILER!C471</f>
        <v>5.6576000000000004</v>
      </c>
      <c r="F248" s="5">
        <f t="shared" si="37"/>
        <v>-1.6777490314825924E-3</v>
      </c>
      <c r="G248" s="5">
        <f t="shared" si="47"/>
        <v>5.7755020239628738</v>
      </c>
      <c r="H248" s="21">
        <f>VERILER!D471</f>
        <v>6.3775000000000004</v>
      </c>
      <c r="I248" s="5">
        <f t="shared" si="38"/>
        <v>1.4593159497622353E-3</v>
      </c>
      <c r="J248" s="5">
        <f t="shared" si="48"/>
        <v>6.5544580493703091</v>
      </c>
      <c r="K248" s="23">
        <f>VERILER!E471</f>
        <v>5.0706000000000001E-2</v>
      </c>
      <c r="L248" s="5">
        <f t="shared" si="39"/>
        <v>-4.1406643400159106E-4</v>
      </c>
      <c r="M248" s="5">
        <f t="shared" si="49"/>
        <v>5.1536655982021409E-2</v>
      </c>
      <c r="N248" s="41">
        <f t="shared" si="40"/>
        <v>373066.40989479003</v>
      </c>
      <c r="O248" s="41">
        <f t="shared" si="41"/>
        <v>259542.42731894014</v>
      </c>
      <c r="P248" s="41">
        <f t="shared" si="42"/>
        <v>315311.3896551613</v>
      </c>
      <c r="Q248" s="41">
        <f t="shared" si="43"/>
        <v>176432.66841368075</v>
      </c>
      <c r="R248" s="41">
        <f t="shared" si="44"/>
        <v>367912.74429658789</v>
      </c>
      <c r="S248" s="41"/>
    </row>
    <row r="249" spans="1:19" x14ac:dyDescent="0.25">
      <c r="A249" s="71">
        <f>VERILER!A472</f>
        <v>43565</v>
      </c>
      <c r="B249" s="21">
        <f>VERILER!B472</f>
        <v>7.4050000000000002</v>
      </c>
      <c r="C249" s="5">
        <f t="shared" si="45"/>
        <v>2.1630399132516556E-3</v>
      </c>
      <c r="D249" s="5">
        <f t="shared" si="46"/>
        <v>7.581882189741509</v>
      </c>
      <c r="E249" s="21">
        <f>VERILER!C472</f>
        <v>5.6726999999999999</v>
      </c>
      <c r="F249" s="5">
        <f t="shared" si="37"/>
        <v>2.6654208520140101E-3</v>
      </c>
      <c r="G249" s="5">
        <f t="shared" si="47"/>
        <v>5.8006405613687768</v>
      </c>
      <c r="H249" s="21">
        <f>VERILER!D472</f>
        <v>6.3945999999999996</v>
      </c>
      <c r="I249" s="5">
        <f t="shared" si="38"/>
        <v>2.6777131744127455E-3</v>
      </c>
      <c r="J249" s="5">
        <f t="shared" si="48"/>
        <v>6.5624488498627978</v>
      </c>
      <c r="K249" s="23">
        <f>VERILER!E472</f>
        <v>5.0909000000000003E-2</v>
      </c>
      <c r="L249" s="5">
        <f t="shared" si="39"/>
        <v>3.9954784245441665E-3</v>
      </c>
      <c r="M249" s="5">
        <f t="shared" si="49"/>
        <v>5.1764410957283166E-2</v>
      </c>
      <c r="N249" s="41">
        <f t="shared" si="40"/>
        <v>373784.54505142267</v>
      </c>
      <c r="O249" s="41">
        <f t="shared" si="41"/>
        <v>260056.3122053</v>
      </c>
      <c r="P249" s="41">
        <f t="shared" si="42"/>
        <v>315778.13943773485</v>
      </c>
      <c r="Q249" s="41">
        <f t="shared" si="43"/>
        <v>176911.07955553872</v>
      </c>
      <c r="R249" s="41">
        <f t="shared" si="44"/>
        <v>368608.10395569436</v>
      </c>
      <c r="S249" s="41"/>
    </row>
    <row r="250" spans="1:19" x14ac:dyDescent="0.25">
      <c r="A250" s="71">
        <f>VERILER!A473</f>
        <v>43566</v>
      </c>
      <c r="B250" s="21">
        <f>VERILER!B473</f>
        <v>7.4621000000000004</v>
      </c>
      <c r="C250" s="5">
        <f t="shared" si="45"/>
        <v>7.6814282223216365E-3</v>
      </c>
      <c r="D250" s="5">
        <f t="shared" si="46"/>
        <v>7.6238376164753543</v>
      </c>
      <c r="E250" s="21">
        <f>VERILER!C473</f>
        <v>5.7111999999999998</v>
      </c>
      <c r="F250" s="5">
        <f t="shared" si="37"/>
        <v>6.7639643329669846E-3</v>
      </c>
      <c r="G250" s="5">
        <f t="shared" si="47"/>
        <v>5.8244635253054096</v>
      </c>
      <c r="H250" s="21">
        <f>VERILER!D473</f>
        <v>6.4409999999999998</v>
      </c>
      <c r="I250" s="5">
        <f t="shared" si="38"/>
        <v>7.2299233565112971E-3</v>
      </c>
      <c r="J250" s="5">
        <f t="shared" si="48"/>
        <v>6.5923905951896913</v>
      </c>
      <c r="K250" s="23">
        <f>VERILER!E473</f>
        <v>5.1270000000000003E-2</v>
      </c>
      <c r="L250" s="5">
        <f t="shared" si="39"/>
        <v>7.0660605806648529E-3</v>
      </c>
      <c r="M250" s="5">
        <f t="shared" si="49"/>
        <v>5.1923602113575197E-2</v>
      </c>
      <c r="N250" s="41">
        <f t="shared" si="40"/>
        <v>375566.27756723267</v>
      </c>
      <c r="O250" s="41">
        <f t="shared" si="41"/>
        <v>261208.71332010237</v>
      </c>
      <c r="P250" s="41">
        <f t="shared" si="42"/>
        <v>317321.64231417858</v>
      </c>
      <c r="Q250" s="41">
        <f t="shared" si="43"/>
        <v>177794.55971154195</v>
      </c>
      <c r="R250" s="41">
        <f t="shared" si="44"/>
        <v>370373.91735587514</v>
      </c>
      <c r="S250" s="41"/>
    </row>
    <row r="251" spans="1:19" x14ac:dyDescent="0.25">
      <c r="A251" s="71">
        <f>VERILER!A474</f>
        <v>43567</v>
      </c>
      <c r="B251" s="21">
        <f>VERILER!B474</f>
        <v>7.5469999999999997</v>
      </c>
      <c r="C251" s="5">
        <f t="shared" si="45"/>
        <v>1.1313257360647457E-2</v>
      </c>
      <c r="D251" s="5">
        <f t="shared" si="46"/>
        <v>7.6515764329076257</v>
      </c>
      <c r="E251" s="21">
        <f>VERILER!C474</f>
        <v>5.7827000000000002</v>
      </c>
      <c r="F251" s="5">
        <f t="shared" si="37"/>
        <v>1.2441542435522143E-2</v>
      </c>
      <c r="G251" s="5">
        <f t="shared" si="47"/>
        <v>5.8576264252696451</v>
      </c>
      <c r="H251" s="21">
        <f>VERILER!D474</f>
        <v>6.5358999999999998</v>
      </c>
      <c r="I251" s="5">
        <f t="shared" si="38"/>
        <v>1.4626249998302714E-2</v>
      </c>
      <c r="J251" s="5">
        <f t="shared" si="48"/>
        <v>6.641330835274025</v>
      </c>
      <c r="K251" s="23">
        <f>VERILER!E474</f>
        <v>5.1546000000000002E-2</v>
      </c>
      <c r="L251" s="5">
        <f t="shared" si="39"/>
        <v>5.3688270883651317E-3</v>
      </c>
      <c r="M251" s="5">
        <f t="shared" si="49"/>
        <v>5.1835550380339372E-2</v>
      </c>
      <c r="N251" s="41">
        <f t="shared" si="40"/>
        <v>377773.39084256551</v>
      </c>
      <c r="O251" s="41">
        <f t="shared" si="41"/>
        <v>262999.74434895115</v>
      </c>
      <c r="P251" s="41">
        <f t="shared" si="42"/>
        <v>319197.12658986909</v>
      </c>
      <c r="Q251" s="41">
        <f t="shared" si="43"/>
        <v>178533.46578434476</v>
      </c>
      <c r="R251" s="41">
        <f t="shared" si="44"/>
        <v>372589.83580453158</v>
      </c>
      <c r="S251" s="41"/>
    </row>
    <row r="252" spans="1:19" x14ac:dyDescent="0.25">
      <c r="A252" s="71">
        <f>VERILER!A475</f>
        <v>43570</v>
      </c>
      <c r="B252" s="21">
        <f>VERILER!B475</f>
        <v>7.5655000000000001</v>
      </c>
      <c r="C252" s="5">
        <f t="shared" si="45"/>
        <v>2.4483056067570535E-3</v>
      </c>
      <c r="D252" s="5">
        <f t="shared" si="46"/>
        <v>7.5840453491453559</v>
      </c>
      <c r="E252" s="21">
        <f>VERILER!C475</f>
        <v>5.7851999999999997</v>
      </c>
      <c r="F252" s="5">
        <f t="shared" si="37"/>
        <v>4.322305758039698E-4</v>
      </c>
      <c r="G252" s="5">
        <f t="shared" si="47"/>
        <v>5.7877010808100016</v>
      </c>
      <c r="H252" s="21">
        <f>VERILER!D475</f>
        <v>6.5449000000000002</v>
      </c>
      <c r="I252" s="5">
        <f t="shared" si="38"/>
        <v>1.3760628432760141E-3</v>
      </c>
      <c r="J252" s="5">
        <f t="shared" si="48"/>
        <v>6.5539123930904708</v>
      </c>
      <c r="K252" s="23">
        <f>VERILER!E475</f>
        <v>5.1558E-2</v>
      </c>
      <c r="L252" s="5">
        <f t="shared" si="39"/>
        <v>2.3277467516647727E-4</v>
      </c>
      <c r="M252" s="5">
        <f t="shared" si="49"/>
        <v>5.1570002793621228E-2</v>
      </c>
      <c r="N252" s="41">
        <f t="shared" si="40"/>
        <v>373412.06311735656</v>
      </c>
      <c r="O252" s="41">
        <f t="shared" si="41"/>
        <v>259651.38288017624</v>
      </c>
      <c r="P252" s="41">
        <f t="shared" si="42"/>
        <v>315535.05230925657</v>
      </c>
      <c r="Q252" s="41">
        <f t="shared" si="43"/>
        <v>176794.69132464245</v>
      </c>
      <c r="R252" s="41">
        <f t="shared" si="44"/>
        <v>368255.06283799442</v>
      </c>
    </row>
    <row r="253" spans="1:19" x14ac:dyDescent="0.25">
      <c r="A253" s="71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VERILER</vt:lpstr>
      <vt:lpstr>Marjinal VaR</vt:lpstr>
      <vt:lpstr>Incremental VaR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RiskUser</dc:creator>
  <cp:lastModifiedBy>RiskUser26</cp:lastModifiedBy>
  <dcterms:created xsi:type="dcterms:W3CDTF">2015-06-18T12:00:13Z</dcterms:created>
  <dcterms:modified xsi:type="dcterms:W3CDTF">2019-04-17T08:23:52Z</dcterms:modified>
</cp:coreProperties>
</file>