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t-content\youtube\YT2018\112018-hybrid-var\"/>
    </mc:Choice>
  </mc:AlternateContent>
  <xr:revisionPtr revIDLastSave="0" documentId="8_{EF20DF5D-1AEF-4D2E-BAD1-D2ABE4CC2709}" xr6:coauthVersionLast="36" xr6:coauthVersionMax="36" xr10:uidLastSave="{00000000-0000-0000-0000-000000000000}"/>
  <bookViews>
    <workbookView xWindow="0" yWindow="0" windowWidth="28800" windowHeight="12225" xr2:uid="{8029446F-54B5-4AA0-8DD6-C24030DE571C}"/>
  </bookViews>
  <sheets>
    <sheet name="Sheet4" sheetId="13" r:id="rId1"/>
    <sheet name="1 hs" sheetId="11" r:id="rId2"/>
    <sheet name="2 age-weighted" sheetId="9" r:id="rId3"/>
    <sheet name="3 age -tech" sheetId="8" r:id="rId4"/>
    <sheet name="1diag" sheetId="7" r:id="rId5"/>
    <sheet name="2diag" sheetId="6" r:id="rId6"/>
    <sheet name="3diag" sheetId="5" r:id="rId7"/>
    <sheet name="4diag" sheetId="4" r:id="rId8"/>
    <sheet name="5diag" sheetId="3" r:id="rId9"/>
    <sheet name="3 age -tech (2)" sheetId="12" r:id="rId10"/>
    <sheet name="C2 Hybrid VaR (2)" sheetId="2" r:id="rId11"/>
    <sheet name="C2 Hybrid VaR" sheetId="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_day_GARCH" localSheetId="1">#REF!</definedName>
    <definedName name="_1_day_GARCH" localSheetId="2">#REF!</definedName>
    <definedName name="_1_day_GARCH" localSheetId="3">#REF!</definedName>
    <definedName name="_1_day_GARCH" localSheetId="9">#REF!</definedName>
    <definedName name="_1_day_GARCH" localSheetId="10">#REF!</definedName>
    <definedName name="_1_day_GARCH">#REF!</definedName>
    <definedName name="_1_day_RiskMetrics" localSheetId="1">#REF!</definedName>
    <definedName name="_1_day_RiskMetrics" localSheetId="2">#REF!</definedName>
    <definedName name="_1_day_RiskMetrics" localSheetId="3">#REF!</definedName>
    <definedName name="_1_day_RiskMetrics" localSheetId="9">#REF!</definedName>
    <definedName name="_1_day_RiskMetrics" localSheetId="10">#REF!</definedName>
    <definedName name="_1_day_RiskMetrics">#REF!</definedName>
    <definedName name="_25_day_GARCH" localSheetId="1">#REF!</definedName>
    <definedName name="_25_day_GARCH" localSheetId="2">#REF!</definedName>
    <definedName name="_25_day_GARCH" localSheetId="3">#REF!</definedName>
    <definedName name="_25_day_GARCH" localSheetId="9">#REF!</definedName>
    <definedName name="_25_day_GARCH" localSheetId="10">#REF!</definedName>
    <definedName name="_25_day_GARCH">#REF!</definedName>
    <definedName name="_25_day_historic" localSheetId="1">#REF!</definedName>
    <definedName name="_25_day_historic" localSheetId="2">#REF!</definedName>
    <definedName name="_25_day_historic" localSheetId="3">#REF!</definedName>
    <definedName name="_25_day_historic" localSheetId="9">#REF!</definedName>
    <definedName name="_25_day_historic" localSheetId="10">#REF!</definedName>
    <definedName name="_25_day_historic">#REF!</definedName>
    <definedName name="_25_day_RiskMetrics" localSheetId="1">#REF!</definedName>
    <definedName name="_25_day_RiskMetrics" localSheetId="2">#REF!</definedName>
    <definedName name="_25_day_RiskMetrics" localSheetId="3">#REF!</definedName>
    <definedName name="_25_day_RiskMetrics" localSheetId="9">#REF!</definedName>
    <definedName name="_25_day_RiskMetrics" localSheetId="10">#REF!</definedName>
    <definedName name="_25_day_RiskMetrics">#REF!</definedName>
    <definedName name="_bdm.00B90801FAA04A0B9B70DE4A341E36AE.edm" localSheetId="1" hidden="1">#REF!</definedName>
    <definedName name="_bdm.00B90801FAA04A0B9B70DE4A341E36AE.edm" localSheetId="2" hidden="1">#REF!</definedName>
    <definedName name="_bdm.00B90801FAA04A0B9B70DE4A341E36AE.edm" localSheetId="3" hidden="1">#REF!</definedName>
    <definedName name="_bdm.00B90801FAA04A0B9B70DE4A341E36AE.edm" localSheetId="9" hidden="1">#REF!</definedName>
    <definedName name="_bdm.00B90801FAA04A0B9B70DE4A341E36AE.edm" localSheetId="10" hidden="1">#REF!</definedName>
    <definedName name="_bdm.00B90801FAA04A0B9B70DE4A341E36AE.edm" hidden="1">#REF!</definedName>
    <definedName name="_bdm.4C75BFA474A2457CB79CE6D39FCACE50.edm" localSheetId="1" hidden="1">#REF!</definedName>
    <definedName name="_bdm.4C75BFA474A2457CB79CE6D39FCACE50.edm" localSheetId="2" hidden="1">#REF!</definedName>
    <definedName name="_bdm.4C75BFA474A2457CB79CE6D39FCACE50.edm" localSheetId="3" hidden="1">#REF!</definedName>
    <definedName name="_bdm.4C75BFA474A2457CB79CE6D39FCACE50.edm" localSheetId="9" hidden="1">#REF!</definedName>
    <definedName name="_bdm.4C75BFA474A2457CB79CE6D39FCACE50.edm" localSheetId="10" hidden="1">#REF!</definedName>
    <definedName name="_bdm.4C75BFA474A2457CB79CE6D39FCACE50.edm" hidden="1">#REF!</definedName>
    <definedName name="_d1">'[1]Black-Scholes'!$C$12</definedName>
    <definedName name="_Nd1">'[2]Append LindaAllen BSM'!$C$13</definedName>
    <definedName name="_Nd2">'[2]Append LindaAllen BSM'!$C$15</definedName>
    <definedName name="_r" localSheetId="1">#REF!</definedName>
    <definedName name="_r" localSheetId="2">#REF!</definedName>
    <definedName name="_r" localSheetId="3">#REF!</definedName>
    <definedName name="_r" localSheetId="9">#REF!</definedName>
    <definedName name="_r" localSheetId="10">#REF!</definedName>
    <definedName name="_r">#REF!</definedName>
    <definedName name="alpha">'[3]11.22. GARCH_11 simlulation'!$D$4</definedName>
    <definedName name="beta">'[3]11.22. GARCH_11 simlulation'!$D$5</definedName>
    <definedName name="bond_compute_handler">#N/A</definedName>
    <definedName name="Bond_Display_Tree">#N/A</definedName>
    <definedName name="bond_graph_handler">#N/A</definedName>
    <definedName name="bond_graph_input_formatter">#N/A</definedName>
    <definedName name="Bond_Option_Select">#N/A</definedName>
    <definedName name="bs" localSheetId="1">'[4]Black-Scholes'!#REF!</definedName>
    <definedName name="bs" localSheetId="2">'[4]Black-Scholes'!#REF!</definedName>
    <definedName name="bs" localSheetId="3">'[4]Black-Scholes'!#REF!</definedName>
    <definedName name="bs" localSheetId="9">'[4]Black-Scholes'!#REF!</definedName>
    <definedName name="bs" localSheetId="10">'[4]Black-Scholes'!#REF!</definedName>
    <definedName name="bs">'[4]Black-Scholes'!#REF!</definedName>
    <definedName name="Cap_or_Swap_Option_Select">#N/A</definedName>
    <definedName name="Cap_or_Swap_Select">#N/A</definedName>
    <definedName name="confidence">'[5]T1.1-HSVaR'!$D$5</definedName>
    <definedName name="CORRMAT">[6]Correlations!$B$7:$I$14</definedName>
    <definedName name="date">'[7]A-GARCH(1,1)'!$A$1:$A$3679</definedName>
    <definedName name="days" localSheetId="1">#REF!</definedName>
    <definedName name="days" localSheetId="2">#REF!</definedName>
    <definedName name="days" localSheetId="3">#REF!</definedName>
    <definedName name="days" localSheetId="9">#REF!</definedName>
    <definedName name="days" localSheetId="10">#REF!</definedName>
    <definedName name="days">#REF!</definedName>
    <definedName name="delta" localSheetId="1">'[8]2.1b'!#REF!</definedName>
    <definedName name="delta" localSheetId="2">'[8]2.1b'!#REF!</definedName>
    <definedName name="delta" localSheetId="3">'[8]2.1b'!#REF!</definedName>
    <definedName name="delta" localSheetId="9">'[8]2.1b'!#REF!</definedName>
    <definedName name="delta" localSheetId="10">'[8]2.1b'!#REF!</definedName>
    <definedName name="delta">'[8]2.1b'!#REF!</definedName>
    <definedName name="direct_France">'[7]A-GARCH(1,1)'!$J$1:$J$3679</definedName>
    <definedName name="down_deviation">'[9]1b.4.Sortino'!$K$6</definedName>
    <definedName name="Equity_compute_handler">#N/A</definedName>
    <definedName name="Equity_Display_Tree">#N/A</definedName>
    <definedName name="Equity_graph_handler">#N/A</definedName>
    <definedName name="Equity_graph_input_formatter">#N/A</definedName>
    <definedName name="Equity_Option_Select">#N/A</definedName>
    <definedName name="Equity_Underlying_Select">#N/A</definedName>
    <definedName name="ERP">[10]SML!$D$22</definedName>
    <definedName name="erp_">'[9]1a.2.Stulz(HedgeIrrelev)'!$C$6</definedName>
    <definedName name="Expiry" localSheetId="1">'[8]2.1b'!#REF!</definedName>
    <definedName name="Expiry" localSheetId="2">'[8]2.1b'!#REF!</definedName>
    <definedName name="Expiry" localSheetId="3">'[8]2.1b'!#REF!</definedName>
    <definedName name="Expiry" localSheetId="9">'[8]2.1b'!#REF!</definedName>
    <definedName name="Expiry" localSheetId="10">'[8]2.1b'!#REF!</definedName>
    <definedName name="Expiry">'[8]2.1b'!#REF!</definedName>
    <definedName name="factor_France">'[7]A-GARCH(1,1)'!$K$1:$K$3679</definedName>
    <definedName name="forward">'[9]1a.2.Stulz(HedgeIrrelev)'!$C$7</definedName>
    <definedName name="gamma_sen" localSheetId="1">'[8]2.1b'!#REF!</definedName>
    <definedName name="gamma_sen" localSheetId="2">'[8]2.1b'!#REF!</definedName>
    <definedName name="gamma_sen" localSheetId="3">'[8]2.1b'!#REF!</definedName>
    <definedName name="gamma_sen" localSheetId="9">'[8]2.1b'!#REF!</definedName>
    <definedName name="gamma_sen" localSheetId="10">'[8]2.1b'!#REF!</definedName>
    <definedName name="gamma_sen">'[8]2.1b'!#REF!</definedName>
    <definedName name="Imp_vol" localSheetId="1">'[8]2.1b'!#REF!</definedName>
    <definedName name="Imp_vol" localSheetId="2">'[8]2.1b'!#REF!</definedName>
    <definedName name="Imp_vol" localSheetId="3">'[8]2.1b'!#REF!</definedName>
    <definedName name="Imp_vol" localSheetId="9">'[8]2.1b'!#REF!</definedName>
    <definedName name="Imp_vol" localSheetId="10">'[8]2.1b'!#REF!</definedName>
    <definedName name="Imp_vol">'[8]2.1b'!#REF!</definedName>
    <definedName name="Index_Sheet_Kutools" localSheetId="1">#REF!</definedName>
    <definedName name="Index_Sheet_Kutools" localSheetId="2">#REF!</definedName>
    <definedName name="Index_Sheet_Kutools" localSheetId="3">#REF!</definedName>
    <definedName name="Index_Sheet_Kutools" localSheetId="9">#REF!</definedName>
    <definedName name="Index_Sheet_Kutools" localSheetId="10">#REF!</definedName>
    <definedName name="Index_Sheet_Kutools">#REF!</definedName>
    <definedName name="IR">'[9]1b.3.RAPMs'!$D$19</definedName>
    <definedName name="K">'[11]4b.4 Dynamic Delta (Hull T17.2)'!$D$2</definedName>
    <definedName name="lambda">"'euroDollarFX (2)'!$F$6"</definedName>
    <definedName name="MAR">'[9]1b.4.Sortino'!$K$3</definedName>
    <definedName name="MarketReturn">[12]RAPM_v1!$H$9</definedName>
    <definedName name="maturity">'[11]4b.4 Dynamic Delta (Hull T17.2)'!$D$4</definedName>
    <definedName name="n">[13]Binomial!$D$3</definedName>
    <definedName name="p">'[14]6.1'!$A$1:$Q$589</definedName>
    <definedName name="p_">[13]Binomial!$D$4</definedName>
    <definedName name="PortReturn">[12]RAPM_v1!$D$4</definedName>
    <definedName name="PortVolatility">[12]RAPM_v1!$D$5</definedName>
    <definedName name="_xlnm.Print_Area">'[15]1.11'!$A$1:$Q$589</definedName>
    <definedName name="PRINT_AREA_MI">'[15]1.11'!$A$1:$Q$529</definedName>
    <definedName name="pthree">[13]Binomial!$D$6</definedName>
    <definedName name="ptwo">[13]Binomial!$D$5</definedName>
    <definedName name="q" localSheetId="1">#REF!</definedName>
    <definedName name="q" localSheetId="2">#REF!</definedName>
    <definedName name="q" localSheetId="3">#REF!</definedName>
    <definedName name="q" localSheetId="9">#REF!</definedName>
    <definedName name="q" localSheetId="10">#REF!</definedName>
    <definedName name="q">#REF!</definedName>
    <definedName name="q_options">'[11]4b.4 Dynamic Delta (Hull T17.2)'!$D$7</definedName>
    <definedName name="r_rand" localSheetId="1">'[8]2.1b'!#REF!</definedName>
    <definedName name="r_rand" localSheetId="2">'[8]2.1b'!#REF!</definedName>
    <definedName name="r_rand" localSheetId="3">'[8]2.1b'!#REF!</definedName>
    <definedName name="r_rand" localSheetId="9">'[8]2.1b'!#REF!</definedName>
    <definedName name="r_rand" localSheetId="10">'[8]2.1b'!#REF!</definedName>
    <definedName name="r_rand">'[8]2.1b'!#REF!</definedName>
    <definedName name="R_usd" localSheetId="1">'[8]2.1b'!#REF!</definedName>
    <definedName name="R_usd" localSheetId="2">'[8]2.1b'!#REF!</definedName>
    <definedName name="R_usd" localSheetId="3">'[8]2.1b'!#REF!</definedName>
    <definedName name="R_usd" localSheetId="9">'[8]2.1b'!#REF!</definedName>
    <definedName name="R_usd" localSheetId="10">'[8]2.1b'!#REF!</definedName>
    <definedName name="R_usd">'[8]2.1b'!#REF!</definedName>
    <definedName name="return_p">'[9]1b.4.Sortino'!$O$5</definedName>
    <definedName name="rf_">'[11]4b.4 Dynamic Delta (Hull T17.2)'!$D$3</definedName>
    <definedName name="rf_rate">[10]SML!$D$2</definedName>
    <definedName name="rho">'[9]1b.4.Sortino'!$O$6</definedName>
    <definedName name="rhod" localSheetId="1">'[8]2.1b'!#REF!</definedName>
    <definedName name="rhod" localSheetId="2">'[8]2.1b'!#REF!</definedName>
    <definedName name="rhod" localSheetId="3">'[8]2.1b'!#REF!</definedName>
    <definedName name="rhod" localSheetId="9">'[8]2.1b'!#REF!</definedName>
    <definedName name="rhod" localSheetId="10">'[8]2.1b'!#REF!</definedName>
    <definedName name="rhod">'[8]2.1b'!#REF!</definedName>
    <definedName name="rhor" localSheetId="1">'[8]2.1b'!#REF!</definedName>
    <definedName name="rhor" localSheetId="2">'[8]2.1b'!#REF!</definedName>
    <definedName name="rhor" localSheetId="3">'[8]2.1b'!#REF!</definedName>
    <definedName name="rhor" localSheetId="9">'[8]2.1b'!#REF!</definedName>
    <definedName name="rhor" localSheetId="10">'[8]2.1b'!#REF!</definedName>
    <definedName name="rhor">'[8]2.1b'!#REF!</definedName>
    <definedName name="riskfree">'[9]1b.4.Sortino'!$K$2</definedName>
    <definedName name="riskfree_">'[9]1a.2.Stulz(HedgeIrrelev)'!$C$5</definedName>
    <definedName name="riskfree_rate">[12]RAPM_v1!$H$4</definedName>
    <definedName name="S" localSheetId="1">'[4]Black-Scholes'!#REF!</definedName>
    <definedName name="S" localSheetId="2">'[4]Black-Scholes'!#REF!</definedName>
    <definedName name="S" localSheetId="3">'[4]Black-Scholes'!#REF!</definedName>
    <definedName name="S" localSheetId="9">'[4]Black-Scholes'!#REF!</definedName>
    <definedName name="S" localSheetId="10">'[4]Black-Scholes'!#REF!</definedName>
    <definedName name="S">'[4]Black-Scholes'!#REF!</definedName>
    <definedName name="sigma">'[11]4b.4 Dynamic Delta (Hull T17.2)'!$D$5</definedName>
    <definedName name="significance">'[5]T1.1-HSVaR'!$D$6</definedName>
    <definedName name="step_">'[9]1a.2.Stulz(CDF)'!$C$9</definedName>
    <definedName name="Strike" localSheetId="1">'[8]2.1b'!#REF!</definedName>
    <definedName name="Strike" localSheetId="2">'[8]2.1b'!#REF!</definedName>
    <definedName name="Strike" localSheetId="3">'[8]2.1b'!#REF!</definedName>
    <definedName name="Strike" localSheetId="9">'[8]2.1b'!#REF!</definedName>
    <definedName name="Strike" localSheetId="10">'[8]2.1b'!#REF!</definedName>
    <definedName name="Strike">'[8]2.1b'!#REF!</definedName>
    <definedName name="swap_compute_handler">#N/A</definedName>
    <definedName name="swap_graph_handler">#N/A</definedName>
    <definedName name="swap_graph_input_formatter">#N/A</definedName>
    <definedName name="T" localSheetId="1">#REF!</definedName>
    <definedName name="T" localSheetId="2">#REF!</definedName>
    <definedName name="T" localSheetId="3">#REF!</definedName>
    <definedName name="T" localSheetId="9">#REF!</definedName>
    <definedName name="T" localSheetId="10">#REF!</definedName>
    <definedName name="T">#REF!</definedName>
    <definedName name="TE">[12]RAPM_v1!$D$7</definedName>
    <definedName name="Underlying" localSheetId="1">'[8]2.1b'!#REF!</definedName>
    <definedName name="Underlying" localSheetId="2">'[8]2.1b'!#REF!</definedName>
    <definedName name="Underlying" localSheetId="3">'[8]2.1b'!#REF!</definedName>
    <definedName name="Underlying" localSheetId="9">'[8]2.1b'!#REF!</definedName>
    <definedName name="Underlying" localSheetId="10">'[8]2.1b'!#REF!</definedName>
    <definedName name="Underlying">'[8]2.1b'!#REF!</definedName>
    <definedName name="V" localSheetId="1">#REF!</definedName>
    <definedName name="V" localSheetId="2">#REF!</definedName>
    <definedName name="V" localSheetId="3">#REF!</definedName>
    <definedName name="V" localSheetId="9">#REF!</definedName>
    <definedName name="V" localSheetId="10">#REF!</definedName>
    <definedName name="V">#REF!</definedName>
    <definedName name="vega_sen" localSheetId="1">'[8]2.1b'!#REF!</definedName>
    <definedName name="vega_sen" localSheetId="2">'[8]2.1b'!#REF!</definedName>
    <definedName name="vega_sen" localSheetId="3">'[8]2.1b'!#REF!</definedName>
    <definedName name="vega_sen" localSheetId="9">'[8]2.1b'!#REF!</definedName>
    <definedName name="vega_sen" localSheetId="10">'[8]2.1b'!#REF!</definedName>
    <definedName name="vega_sen">'[8]2.1b'!#REF!</definedName>
    <definedName name="vol">'[1]Black-Scholes'!$C$5</definedName>
    <definedName name="vol_b">'[9]1b.4.Sortino'!$P$4</definedName>
    <definedName name="vol_p">'[9]1b.4.Sortino'!$P$5</definedName>
    <definedName name="w">'[16]Portfolio VaR (2 asset)'!$D$11</definedName>
    <definedName name="weeks">'[11]4b.4 Dynamic Delta (Hull T17.2)'!$D$6</definedName>
    <definedName name="window">'[5]T1.1-HSVaR'!$C$9:$C$28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6" i="12" l="1"/>
  <c r="C27" i="12"/>
  <c r="H27" i="12"/>
  <c r="I27" i="12"/>
  <c r="C28" i="12"/>
  <c r="H28" i="12"/>
  <c r="I28" i="12"/>
  <c r="C29" i="12"/>
  <c r="H29" i="12"/>
  <c r="I29" i="12"/>
  <c r="C30" i="12"/>
  <c r="H30" i="12"/>
  <c r="I30" i="12"/>
  <c r="C31" i="12"/>
  <c r="H31" i="12"/>
  <c r="I31" i="12"/>
  <c r="N35" i="12"/>
  <c r="P36" i="12"/>
  <c r="C32" i="12"/>
  <c r="H32" i="12"/>
  <c r="M37" i="12"/>
  <c r="P37" i="12"/>
  <c r="B32" i="12"/>
  <c r="L37" i="12"/>
  <c r="O37" i="12"/>
  <c r="I32" i="12"/>
  <c r="N37" i="12"/>
  <c r="B31" i="12"/>
  <c r="L35" i="12"/>
  <c r="L36" i="12"/>
  <c r="O36" i="12"/>
  <c r="T36" i="12"/>
  <c r="U36" i="12"/>
  <c r="V36" i="12"/>
  <c r="N33" i="12"/>
  <c r="P34" i="12"/>
  <c r="M35" i="12"/>
  <c r="P35" i="12"/>
  <c r="O35" i="12"/>
  <c r="B30" i="12"/>
  <c r="L33" i="12"/>
  <c r="L34" i="12"/>
  <c r="O34" i="12"/>
  <c r="N31" i="12"/>
  <c r="P32" i="12"/>
  <c r="M33" i="12"/>
  <c r="P33" i="12"/>
  <c r="O33" i="12"/>
  <c r="B29" i="12"/>
  <c r="L31" i="12"/>
  <c r="L32" i="12"/>
  <c r="O32" i="12"/>
  <c r="F27" i="12"/>
  <c r="F28" i="12"/>
  <c r="F29" i="12"/>
  <c r="F30" i="12"/>
  <c r="F31" i="12"/>
  <c r="F32" i="12"/>
  <c r="N29" i="12"/>
  <c r="P30" i="12"/>
  <c r="M31" i="12"/>
  <c r="P31" i="12"/>
  <c r="O31" i="12"/>
  <c r="B28" i="12"/>
  <c r="L29" i="12"/>
  <c r="L30" i="12"/>
  <c r="O30" i="12"/>
  <c r="N27" i="12"/>
  <c r="P28" i="12"/>
  <c r="M29" i="12"/>
  <c r="P29" i="12"/>
  <c r="O29" i="12"/>
  <c r="B27" i="12"/>
  <c r="L27" i="12"/>
  <c r="L28" i="12"/>
  <c r="O28" i="12"/>
  <c r="M27" i="12"/>
  <c r="P27" i="12"/>
  <c r="O27" i="12"/>
  <c r="H11" i="12"/>
  <c r="I11" i="12"/>
  <c r="H12" i="12"/>
  <c r="I12" i="12"/>
  <c r="H13" i="12"/>
  <c r="I13" i="12"/>
  <c r="H14" i="12"/>
  <c r="I14" i="12"/>
  <c r="H15" i="12"/>
  <c r="I15" i="12"/>
  <c r="N19" i="12"/>
  <c r="P20" i="12"/>
  <c r="H16" i="12"/>
  <c r="M21" i="12"/>
  <c r="P21" i="12"/>
  <c r="L21" i="12"/>
  <c r="O21" i="12"/>
  <c r="I16" i="12"/>
  <c r="N21" i="12"/>
  <c r="L19" i="12"/>
  <c r="L20" i="12"/>
  <c r="O20" i="12"/>
  <c r="N17" i="12"/>
  <c r="P18" i="12"/>
  <c r="M19" i="12"/>
  <c r="P19" i="12"/>
  <c r="O19" i="12"/>
  <c r="L17" i="12"/>
  <c r="L18" i="12"/>
  <c r="O18" i="12"/>
  <c r="N15" i="12"/>
  <c r="P16" i="12"/>
  <c r="M17" i="12"/>
  <c r="P17" i="12"/>
  <c r="O17" i="12"/>
  <c r="L15" i="12"/>
  <c r="L16" i="12"/>
  <c r="O16" i="12"/>
  <c r="F11" i="12"/>
  <c r="F12" i="12"/>
  <c r="F13" i="12"/>
  <c r="F14" i="12"/>
  <c r="F15" i="12"/>
  <c r="F16" i="12"/>
  <c r="O15" i="12"/>
  <c r="N13" i="12"/>
  <c r="P14" i="12"/>
  <c r="M15" i="12"/>
  <c r="P15" i="12"/>
  <c r="T15" i="12"/>
  <c r="U15" i="12"/>
  <c r="V15" i="12"/>
  <c r="L13" i="12"/>
  <c r="L14" i="12"/>
  <c r="O14" i="12"/>
  <c r="N11" i="12"/>
  <c r="P12" i="12"/>
  <c r="M13" i="12"/>
  <c r="P13" i="12"/>
  <c r="O13" i="12"/>
  <c r="L11" i="12"/>
  <c r="L12" i="12"/>
  <c r="O12" i="12"/>
  <c r="M11" i="12"/>
  <c r="P11" i="12"/>
  <c r="O11" i="12"/>
  <c r="C24" i="11"/>
  <c r="C25" i="11"/>
  <c r="C26" i="11"/>
  <c r="C27" i="11"/>
  <c r="C28" i="11"/>
  <c r="C29" i="11"/>
  <c r="F24" i="11"/>
  <c r="F25" i="11"/>
  <c r="F26" i="11"/>
  <c r="F27" i="11"/>
  <c r="F28" i="11"/>
  <c r="F29" i="11"/>
  <c r="B29" i="11"/>
  <c r="B28" i="11"/>
  <c r="B27" i="11"/>
  <c r="B26" i="11"/>
  <c r="B25" i="11"/>
  <c r="B24" i="11"/>
  <c r="F8" i="11"/>
  <c r="F9" i="11"/>
  <c r="F10" i="11"/>
  <c r="F11" i="11"/>
  <c r="F12" i="11"/>
  <c r="F13" i="11"/>
  <c r="C25" i="9"/>
  <c r="H25" i="9"/>
  <c r="I25" i="9"/>
  <c r="C26" i="9"/>
  <c r="H26" i="9"/>
  <c r="I26" i="9"/>
  <c r="C27" i="9"/>
  <c r="H27" i="9"/>
  <c r="I27" i="9"/>
  <c r="C28" i="9"/>
  <c r="H28" i="9"/>
  <c r="I28" i="9"/>
  <c r="C29" i="9"/>
  <c r="H29" i="9"/>
  <c r="I29" i="9"/>
  <c r="C30" i="9"/>
  <c r="H30" i="9"/>
  <c r="B30" i="9"/>
  <c r="I30" i="9"/>
  <c r="B29" i="9"/>
  <c r="B28" i="9"/>
  <c r="B27" i="9"/>
  <c r="F25" i="9"/>
  <c r="F26" i="9"/>
  <c r="F27" i="9"/>
  <c r="F28" i="9"/>
  <c r="F29" i="9"/>
  <c r="F30" i="9"/>
  <c r="B26" i="9"/>
  <c r="B25" i="9"/>
  <c r="H9" i="9"/>
  <c r="I9" i="9"/>
  <c r="H10" i="9"/>
  <c r="I10" i="9"/>
  <c r="H11" i="9"/>
  <c r="I11" i="9"/>
  <c r="H12" i="9"/>
  <c r="I12" i="9"/>
  <c r="H13" i="9"/>
  <c r="I13" i="9"/>
  <c r="H14" i="9"/>
  <c r="I14" i="9"/>
  <c r="F9" i="9"/>
  <c r="F10" i="9"/>
  <c r="F11" i="9"/>
  <c r="F12" i="9"/>
  <c r="F13" i="9"/>
  <c r="F14" i="9"/>
  <c r="C27" i="8"/>
  <c r="H27" i="8"/>
  <c r="I27" i="8"/>
  <c r="C28" i="8"/>
  <c r="H28" i="8"/>
  <c r="I28" i="8"/>
  <c r="C29" i="8"/>
  <c r="H29" i="8"/>
  <c r="I29" i="8"/>
  <c r="C30" i="8"/>
  <c r="H30" i="8"/>
  <c r="I30" i="8"/>
  <c r="C31" i="8"/>
  <c r="H31" i="8"/>
  <c r="I31" i="8"/>
  <c r="N35" i="8"/>
  <c r="P36" i="8"/>
  <c r="C32" i="8"/>
  <c r="H32" i="8"/>
  <c r="M37" i="8"/>
  <c r="P37" i="8"/>
  <c r="B32" i="8"/>
  <c r="L37" i="8"/>
  <c r="O37" i="8"/>
  <c r="I32" i="8"/>
  <c r="N37" i="8"/>
  <c r="B31" i="8"/>
  <c r="L35" i="8"/>
  <c r="L36" i="8"/>
  <c r="O36" i="8"/>
  <c r="S36" i="8"/>
  <c r="T36" i="8"/>
  <c r="U36" i="8"/>
  <c r="N33" i="8"/>
  <c r="P34" i="8"/>
  <c r="M35" i="8"/>
  <c r="P35" i="8"/>
  <c r="O35" i="8"/>
  <c r="B30" i="8"/>
  <c r="L33" i="8"/>
  <c r="L34" i="8"/>
  <c r="O34" i="8"/>
  <c r="N31" i="8"/>
  <c r="P32" i="8"/>
  <c r="M33" i="8"/>
  <c r="P33" i="8"/>
  <c r="O33" i="8"/>
  <c r="B29" i="8"/>
  <c r="L31" i="8"/>
  <c r="L32" i="8"/>
  <c r="O32" i="8"/>
  <c r="F27" i="8"/>
  <c r="F28" i="8"/>
  <c r="F29" i="8"/>
  <c r="F30" i="8"/>
  <c r="F31" i="8"/>
  <c r="F32" i="8"/>
  <c r="N29" i="8"/>
  <c r="P30" i="8"/>
  <c r="M31" i="8"/>
  <c r="P31" i="8"/>
  <c r="O31" i="8"/>
  <c r="B28" i="8"/>
  <c r="L29" i="8"/>
  <c r="L30" i="8"/>
  <c r="O30" i="8"/>
  <c r="N27" i="8"/>
  <c r="P28" i="8"/>
  <c r="M29" i="8"/>
  <c r="P29" i="8"/>
  <c r="O29" i="8"/>
  <c r="B27" i="8"/>
  <c r="L27" i="8"/>
  <c r="L28" i="8"/>
  <c r="O28" i="8"/>
  <c r="M27" i="8"/>
  <c r="P27" i="8"/>
  <c r="O27" i="8"/>
  <c r="H11" i="8"/>
  <c r="I11" i="8"/>
  <c r="H12" i="8"/>
  <c r="I12" i="8"/>
  <c r="H13" i="8"/>
  <c r="I13" i="8"/>
  <c r="H14" i="8"/>
  <c r="I14" i="8"/>
  <c r="H15" i="8"/>
  <c r="I15" i="8"/>
  <c r="N19" i="8"/>
  <c r="P20" i="8"/>
  <c r="H16" i="8"/>
  <c r="M21" i="8"/>
  <c r="P21" i="8"/>
  <c r="L21" i="8"/>
  <c r="O21" i="8"/>
  <c r="I16" i="8"/>
  <c r="N21" i="8"/>
  <c r="L19" i="8"/>
  <c r="L20" i="8"/>
  <c r="O20" i="8"/>
  <c r="N17" i="8"/>
  <c r="P18" i="8"/>
  <c r="M19" i="8"/>
  <c r="P19" i="8"/>
  <c r="O19" i="8"/>
  <c r="L17" i="8"/>
  <c r="L18" i="8"/>
  <c r="O18" i="8"/>
  <c r="N15" i="8"/>
  <c r="P16" i="8"/>
  <c r="M17" i="8"/>
  <c r="P17" i="8"/>
  <c r="O17" i="8"/>
  <c r="L15" i="8"/>
  <c r="L16" i="8"/>
  <c r="O16" i="8"/>
  <c r="F11" i="8"/>
  <c r="F12" i="8"/>
  <c r="F13" i="8"/>
  <c r="F14" i="8"/>
  <c r="F15" i="8"/>
  <c r="F16" i="8"/>
  <c r="O15" i="8"/>
  <c r="N13" i="8"/>
  <c r="P14" i="8"/>
  <c r="M15" i="8"/>
  <c r="P15" i="8"/>
  <c r="S15" i="8"/>
  <c r="T15" i="8"/>
  <c r="U15" i="8"/>
  <c r="L13" i="8"/>
  <c r="L14" i="8"/>
  <c r="O14" i="8"/>
  <c r="N11" i="8"/>
  <c r="P12" i="8"/>
  <c r="M13" i="8"/>
  <c r="P13" i="8"/>
  <c r="O13" i="8"/>
  <c r="L11" i="8"/>
  <c r="L12" i="8"/>
  <c r="O12" i="8"/>
  <c r="M11" i="8"/>
  <c r="P11" i="8"/>
  <c r="O11" i="8"/>
  <c r="C24" i="2"/>
  <c r="H24" i="2"/>
  <c r="I24" i="2"/>
  <c r="C25" i="2"/>
  <c r="H25" i="2"/>
  <c r="I25" i="2"/>
  <c r="C26" i="2"/>
  <c r="H26" i="2"/>
  <c r="I26" i="2"/>
  <c r="C27" i="2"/>
  <c r="H27" i="2"/>
  <c r="I27" i="2"/>
  <c r="C28" i="2"/>
  <c r="H28" i="2"/>
  <c r="I28" i="2"/>
  <c r="N32" i="2"/>
  <c r="P33" i="2"/>
  <c r="C29" i="2"/>
  <c r="H29" i="2"/>
  <c r="M34" i="2"/>
  <c r="P34" i="2"/>
  <c r="B29" i="2"/>
  <c r="L34" i="2"/>
  <c r="O34" i="2"/>
  <c r="I29" i="2"/>
  <c r="N34" i="2"/>
  <c r="B28" i="2"/>
  <c r="L32" i="2"/>
  <c r="L33" i="2"/>
  <c r="O33" i="2"/>
  <c r="S33" i="2"/>
  <c r="T33" i="2"/>
  <c r="U33" i="2"/>
  <c r="N30" i="2"/>
  <c r="P31" i="2"/>
  <c r="M32" i="2"/>
  <c r="P32" i="2"/>
  <c r="O32" i="2"/>
  <c r="B27" i="2"/>
  <c r="L30" i="2"/>
  <c r="L31" i="2"/>
  <c r="O31" i="2"/>
  <c r="N28" i="2"/>
  <c r="P29" i="2"/>
  <c r="M30" i="2"/>
  <c r="P30" i="2"/>
  <c r="O30" i="2"/>
  <c r="B26" i="2"/>
  <c r="L28" i="2"/>
  <c r="L29" i="2"/>
  <c r="O29" i="2"/>
  <c r="F24" i="2"/>
  <c r="F25" i="2"/>
  <c r="F26" i="2"/>
  <c r="F27" i="2"/>
  <c r="F28" i="2"/>
  <c r="F29" i="2"/>
  <c r="N26" i="2"/>
  <c r="P27" i="2"/>
  <c r="M28" i="2"/>
  <c r="P28" i="2"/>
  <c r="O28" i="2"/>
  <c r="B25" i="2"/>
  <c r="L26" i="2"/>
  <c r="L27" i="2"/>
  <c r="O27" i="2"/>
  <c r="N24" i="2"/>
  <c r="P25" i="2"/>
  <c r="M26" i="2"/>
  <c r="P26" i="2"/>
  <c r="O26" i="2"/>
  <c r="B24" i="2"/>
  <c r="L24" i="2"/>
  <c r="L25" i="2"/>
  <c r="O25" i="2"/>
  <c r="M24" i="2"/>
  <c r="P24" i="2"/>
  <c r="O24" i="2"/>
  <c r="H8" i="2"/>
  <c r="I8" i="2"/>
  <c r="H9" i="2"/>
  <c r="I9" i="2"/>
  <c r="H10" i="2"/>
  <c r="I10" i="2"/>
  <c r="H11" i="2"/>
  <c r="I11" i="2"/>
  <c r="H12" i="2"/>
  <c r="I12" i="2"/>
  <c r="N16" i="2"/>
  <c r="P17" i="2"/>
  <c r="H13" i="2"/>
  <c r="M18" i="2"/>
  <c r="P18" i="2"/>
  <c r="L18" i="2"/>
  <c r="O18" i="2"/>
  <c r="I13" i="2"/>
  <c r="N18" i="2"/>
  <c r="L16" i="2"/>
  <c r="L17" i="2"/>
  <c r="O17" i="2"/>
  <c r="N14" i="2"/>
  <c r="P15" i="2"/>
  <c r="M16" i="2"/>
  <c r="P16" i="2"/>
  <c r="O16" i="2"/>
  <c r="L14" i="2"/>
  <c r="L15" i="2"/>
  <c r="O15" i="2"/>
  <c r="N12" i="2"/>
  <c r="P13" i="2"/>
  <c r="M14" i="2"/>
  <c r="P14" i="2"/>
  <c r="O14" i="2"/>
  <c r="L12" i="2"/>
  <c r="L13" i="2"/>
  <c r="O13" i="2"/>
  <c r="F8" i="2"/>
  <c r="F9" i="2"/>
  <c r="F10" i="2"/>
  <c r="F11" i="2"/>
  <c r="F12" i="2"/>
  <c r="F13" i="2"/>
  <c r="O12" i="2"/>
  <c r="N10" i="2"/>
  <c r="P11" i="2"/>
  <c r="M12" i="2"/>
  <c r="P12" i="2"/>
  <c r="S12" i="2"/>
  <c r="T12" i="2"/>
  <c r="U12" i="2"/>
  <c r="L10" i="2"/>
  <c r="L11" i="2"/>
  <c r="O11" i="2"/>
  <c r="N8" i="2"/>
  <c r="P9" i="2"/>
  <c r="M10" i="2"/>
  <c r="P10" i="2"/>
  <c r="O10" i="2"/>
  <c r="L8" i="2"/>
  <c r="L9" i="2"/>
  <c r="O9" i="2"/>
  <c r="M8" i="2"/>
  <c r="P8" i="2"/>
  <c r="O8" i="2"/>
  <c r="C24" i="1"/>
  <c r="H24" i="1"/>
  <c r="I24" i="1"/>
  <c r="C25" i="1"/>
  <c r="H25" i="1"/>
  <c r="I25" i="1"/>
  <c r="C26" i="1"/>
  <c r="H26" i="1"/>
  <c r="I26" i="1"/>
  <c r="C27" i="1"/>
  <c r="H27" i="1"/>
  <c r="I27" i="1"/>
  <c r="C28" i="1"/>
  <c r="H28" i="1"/>
  <c r="I28" i="1"/>
  <c r="N32" i="1"/>
  <c r="P33" i="1"/>
  <c r="C29" i="1"/>
  <c r="H29" i="1"/>
  <c r="M34" i="1"/>
  <c r="P34" i="1"/>
  <c r="B29" i="1"/>
  <c r="L34" i="1"/>
  <c r="O34" i="1"/>
  <c r="I29" i="1"/>
  <c r="N34" i="1"/>
  <c r="B28" i="1"/>
  <c r="L32" i="1"/>
  <c r="L33" i="1"/>
  <c r="O33" i="1"/>
  <c r="S33" i="1"/>
  <c r="T33" i="1"/>
  <c r="U33" i="1"/>
  <c r="N30" i="1"/>
  <c r="P31" i="1"/>
  <c r="M32" i="1"/>
  <c r="P32" i="1"/>
  <c r="O32" i="1"/>
  <c r="B27" i="1"/>
  <c r="L30" i="1"/>
  <c r="L31" i="1"/>
  <c r="O31" i="1"/>
  <c r="N28" i="1"/>
  <c r="P29" i="1"/>
  <c r="M30" i="1"/>
  <c r="P30" i="1"/>
  <c r="O30" i="1"/>
  <c r="B26" i="1"/>
  <c r="L28" i="1"/>
  <c r="L29" i="1"/>
  <c r="O29" i="1"/>
  <c r="F24" i="1"/>
  <c r="F25" i="1"/>
  <c r="F26" i="1"/>
  <c r="F27" i="1"/>
  <c r="F28" i="1"/>
  <c r="F29" i="1"/>
  <c r="N26" i="1"/>
  <c r="P27" i="1"/>
  <c r="M28" i="1"/>
  <c r="P28" i="1"/>
  <c r="O28" i="1"/>
  <c r="B25" i="1"/>
  <c r="L26" i="1"/>
  <c r="L27" i="1"/>
  <c r="O27" i="1"/>
  <c r="N24" i="1"/>
  <c r="P25" i="1"/>
  <c r="M26" i="1"/>
  <c r="P26" i="1"/>
  <c r="O26" i="1"/>
  <c r="B24" i="1"/>
  <c r="L24" i="1"/>
  <c r="L25" i="1"/>
  <c r="O25" i="1"/>
  <c r="M24" i="1"/>
  <c r="P24" i="1"/>
  <c r="O24" i="1"/>
  <c r="H8" i="1"/>
  <c r="I8" i="1"/>
  <c r="H9" i="1"/>
  <c r="I9" i="1"/>
  <c r="H10" i="1"/>
  <c r="I10" i="1"/>
  <c r="H11" i="1"/>
  <c r="I11" i="1"/>
  <c r="H12" i="1"/>
  <c r="I12" i="1"/>
  <c r="N16" i="1"/>
  <c r="P17" i="1"/>
  <c r="H13" i="1"/>
  <c r="M18" i="1"/>
  <c r="P18" i="1"/>
  <c r="L18" i="1"/>
  <c r="O18" i="1"/>
  <c r="I13" i="1"/>
  <c r="N18" i="1"/>
  <c r="L16" i="1"/>
  <c r="L17" i="1"/>
  <c r="O17" i="1"/>
  <c r="N14" i="1"/>
  <c r="P15" i="1"/>
  <c r="M16" i="1"/>
  <c r="P16" i="1"/>
  <c r="O16" i="1"/>
  <c r="L14" i="1"/>
  <c r="L15" i="1"/>
  <c r="O15" i="1"/>
  <c r="N12" i="1"/>
  <c r="P13" i="1"/>
  <c r="M14" i="1"/>
  <c r="P14" i="1"/>
  <c r="O14" i="1"/>
  <c r="L12" i="1"/>
  <c r="L13" i="1"/>
  <c r="O13" i="1"/>
  <c r="F8" i="1"/>
  <c r="F9" i="1"/>
  <c r="F10" i="1"/>
  <c r="F11" i="1"/>
  <c r="F12" i="1"/>
  <c r="F13" i="1"/>
  <c r="O12" i="1"/>
  <c r="N10" i="1"/>
  <c r="P11" i="1"/>
  <c r="M12" i="1"/>
  <c r="P12" i="1"/>
  <c r="S12" i="1"/>
  <c r="T12" i="1"/>
  <c r="U12" i="1"/>
  <c r="L10" i="1"/>
  <c r="L11" i="1"/>
  <c r="O11" i="1"/>
  <c r="N8" i="1"/>
  <c r="P9" i="1"/>
  <c r="M10" i="1"/>
  <c r="P10" i="1"/>
  <c r="O10" i="1"/>
  <c r="L8" i="1"/>
  <c r="L9" i="1"/>
  <c r="O9" i="1"/>
  <c r="M8" i="1"/>
  <c r="P8" i="1"/>
  <c r="O8" i="1"/>
</calcChain>
</file>

<file path=xl/sharedStrings.xml><?xml version="1.0" encoding="utf-8"?>
<sst xmlns="http://schemas.openxmlformats.org/spreadsheetml/2006/main" count="336" uniqueCount="42">
  <si>
    <t>lambda, λ</t>
  </si>
  <si>
    <t>K</t>
  </si>
  <si>
    <t>Initial Date</t>
  </si>
  <si>
    <t>"Mass centered"</t>
  </si>
  <si>
    <t xml:space="preserve">In blue are merely explanations of </t>
  </si>
  <si>
    <t>Periods</t>
  </si>
  <si>
    <t>Simple HS</t>
  </si>
  <si>
    <t>Hybrid (EXP)</t>
  </si>
  <si>
    <t>Raw observations</t>
  </si>
  <si>
    <t>specific mass-centered points</t>
  </si>
  <si>
    <t>Return</t>
  </si>
  <si>
    <t>Ago</t>
  </si>
  <si>
    <t>Weight</t>
  </si>
  <si>
    <t>Cumul</t>
  </si>
  <si>
    <t>Final interpolation @ 5th %ile</t>
  </si>
  <si>
    <t>Observed</t>
  </si>
  <si>
    <t>midpoint</t>
  </si>
  <si>
    <t>&lt;&lt;- cumulative weight 2.21% extends to</t>
  </si>
  <si>
    <t xml:space="preserve">        midpoint of returns (-3.30, -2.90%)</t>
  </si>
  <si>
    <t xml:space="preserve">&lt;&lt;- -2.50% return  is centered on 0.95%, </t>
  </si>
  <si>
    <t xml:space="preserve">        its cumulative weight = (0.95%/2 ) +</t>
  </si>
  <si>
    <t xml:space="preserve">        5.11% = 5.58%</t>
  </si>
  <si>
    <t>25 Days Later</t>
  </si>
  <si>
    <t>&lt;&lt;- cumulative weight 1.34% extends to</t>
  </si>
  <si>
    <t xml:space="preserve">&lt;&lt;- -2.70% return  is centered on 0.38%, </t>
  </si>
  <si>
    <t xml:space="preserve">        its cumulative weight = (0.38%/2 ) +</t>
  </si>
  <si>
    <t xml:space="preserve">        2.70% = 2.89%</t>
  </si>
  <si>
    <t>https://www.bionicturtle.com/forum/threads/p2-t5-711-age-volatility-correlation-weighed-and-filtered-historical-simulation-hs-approaches.12247/#post-68659</t>
  </si>
  <si>
    <t>Basic Historical Simulation</t>
  </si>
  <si>
    <t>Obs</t>
  </si>
  <si>
    <t>midp</t>
  </si>
  <si>
    <t>(1-λ)*λ^(n-1)</t>
  </si>
  <si>
    <t>[(1-λ)*λ^(n-1)]/ (1-λ)^k</t>
  </si>
  <si>
    <t>Age-weighted Historical Simulation</t>
  </si>
  <si>
    <t>Age-weighted (technical) Historical Simulation</t>
  </si>
  <si>
    <t>Basic HS</t>
  </si>
  <si>
    <t>[(1-λ)*λ^(n-1)]/ (1-λ^k)</t>
  </si>
  <si>
    <t>obs is random event</t>
  </si>
  <si>
    <t>prob mass centered where obs</t>
  </si>
  <si>
    <t>50% to left, 50% to right</t>
  </si>
  <si>
    <t>Allen T 2.3</t>
  </si>
  <si>
    <t>Value at Risk 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</si>
</sst>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F2FF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2" fillId="4" borderId="0" xfId="0" applyFont="1" applyFill="1" applyBorder="1" applyAlignment="1">
      <alignment horizontal="centerContinuous"/>
    </xf>
    <xf numFmtId="0" fontId="2" fillId="3" borderId="0" xfId="0" applyFont="1" applyFill="1" applyAlignment="1">
      <alignment horizontal="centerContinuous"/>
    </xf>
    <xf numFmtId="10" fontId="2" fillId="3" borderId="0" xfId="0" applyNumberFormat="1" applyFont="1" applyFill="1" applyAlignment="1">
      <alignment horizontal="centerContinuous"/>
    </xf>
    <xf numFmtId="0" fontId="2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Continuous"/>
    </xf>
    <xf numFmtId="10" fontId="2" fillId="3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0" fontId="2" fillId="6" borderId="0" xfId="0" applyNumberFormat="1" applyFont="1" applyFill="1" applyAlignment="1">
      <alignment horizontal="centerContinuous"/>
    </xf>
    <xf numFmtId="164" fontId="2" fillId="6" borderId="0" xfId="1" applyNumberFormat="1" applyFont="1" applyFill="1" applyAlignment="1">
      <alignment horizontal="centerContinuous"/>
    </xf>
    <xf numFmtId="165" fontId="2" fillId="6" borderId="0" xfId="1" applyNumberFormat="1" applyFont="1" applyFill="1" applyAlignment="1">
      <alignment horizontal="centerContinuous"/>
    </xf>
    <xf numFmtId="10" fontId="2" fillId="6" borderId="0" xfId="1" applyNumberFormat="1" applyFont="1" applyFill="1" applyAlignment="1">
      <alignment horizontal="centerContinuous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1" quotePrefix="1" applyNumberFormat="1" applyFont="1"/>
    <xf numFmtId="10" fontId="2" fillId="4" borderId="0" xfId="0" applyNumberFormat="1" applyFont="1" applyFill="1"/>
    <xf numFmtId="10" fontId="2" fillId="4" borderId="0" xfId="0" applyNumberFormat="1" applyFont="1" applyFill="1" applyAlignment="1">
      <alignment horizontal="center"/>
    </xf>
    <xf numFmtId="10" fontId="2" fillId="2" borderId="0" xfId="0" applyNumberFormat="1" applyFont="1" applyFill="1"/>
    <xf numFmtId="0" fontId="2" fillId="2" borderId="0" xfId="0" applyFont="1" applyFill="1" applyAlignment="1">
      <alignment horizontal="center"/>
    </xf>
    <xf numFmtId="10" fontId="2" fillId="2" borderId="0" xfId="1" quotePrefix="1" applyNumberFormat="1" applyFont="1" applyFill="1"/>
    <xf numFmtId="0" fontId="3" fillId="0" borderId="0" xfId="0" applyFont="1"/>
    <xf numFmtId="10" fontId="3" fillId="0" borderId="0" xfId="0" applyNumberFormat="1" applyFont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4" fillId="5" borderId="0" xfId="0" applyFont="1" applyFill="1"/>
    <xf numFmtId="0" fontId="0" fillId="5" borderId="0" xfId="0" applyFill="1"/>
    <xf numFmtId="10" fontId="2" fillId="6" borderId="0" xfId="0" applyNumberFormat="1" applyFont="1" applyFill="1"/>
    <xf numFmtId="164" fontId="2" fillId="6" borderId="0" xfId="1" applyNumberFormat="1" applyFont="1" applyFill="1"/>
    <xf numFmtId="165" fontId="2" fillId="6" borderId="0" xfId="1" applyNumberFormat="1" applyFont="1" applyFill="1"/>
    <xf numFmtId="10" fontId="2" fillId="6" borderId="0" xfId="1" applyNumberFormat="1" applyFont="1" applyFill="1"/>
    <xf numFmtId="165" fontId="0" fillId="0" borderId="0" xfId="1" applyNumberFormat="1" applyFont="1"/>
    <xf numFmtId="0" fontId="5" fillId="0" borderId="0" xfId="2"/>
    <xf numFmtId="10" fontId="0" fillId="0" borderId="0" xfId="0" applyNumberFormat="1" applyFont="1" applyFill="1"/>
    <xf numFmtId="0" fontId="0" fillId="0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0" fontId="0" fillId="8" borderId="0" xfId="0" applyFill="1"/>
    <xf numFmtId="10" fontId="6" fillId="9" borderId="0" xfId="0" applyNumberFormat="1" applyFont="1" applyFill="1"/>
    <xf numFmtId="0" fontId="7" fillId="0" borderId="0" xfId="0" applyFont="1"/>
    <xf numFmtId="0" fontId="8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10</xdr:col>
          <xdr:colOff>200026</xdr:colOff>
          <xdr:row>16</xdr:row>
          <xdr:rowOff>104775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10</xdr:col>
          <xdr:colOff>200026</xdr:colOff>
          <xdr:row>17</xdr:row>
          <xdr:rowOff>171449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10</xdr:col>
          <xdr:colOff>200026</xdr:colOff>
          <xdr:row>19</xdr:row>
          <xdr:rowOff>57150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10</xdr:col>
          <xdr:colOff>200026</xdr:colOff>
          <xdr:row>20</xdr:row>
          <xdr:rowOff>123824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10</xdr:col>
          <xdr:colOff>200026</xdr:colOff>
          <xdr:row>22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6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%20Harper\Downloads\blacks_merton_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ropbox/dh-library/_xls/_2009/1a/1_a_6_practicebag_v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ropbox\bt-content-shared\FRM\arch\FRM%202012\XLS\T4\T4.b_2012_XLS_bundle_options_v100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Harper/Documents/_xls/invest/RAPM_v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%20Harper\Documents\My%20Documents%20(2007)\_bt\_btContent\_xls\logNormalDis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/My%20Documents/My%20Work/Books/MarketModels_1stEdition/CD/Colour%20Figures/Figs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aladriel/shared/My%20Documents/Book/Figs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t-content/FRM/FRM%20XLS/T4/P1.T4.Allen_Ch2_Ch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t-deepa/P1.T4.R25.Allen/R25-P1-T4-Allen-VaR-volatil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t-content/FRM/FRM%20XLS/T2/T2.11.22_Volatil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ladriel/shared/My%20Documents/ISMA/Workshops%20and%20Exercises/VolatilityExercises/Implied%20Volatility%20Exercis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t-content/FRM/FRM%202017/XLS/T1/R1-P1-T1-Intro-V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rrelation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ladriel/shared/Data%20and%20Programs/Orthogonal%20GARCH/equities/asymmetric%20gar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ladriel/shared/My%20Documents/Book%20Figures/Figs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bt-content/FRM/FRM%20XLS/XLS-2012/T1/T1%202012%20XLS%20bundle_v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ck-Scholes (3)"/>
      <sheetName val="Black-Scholes"/>
      <sheetName val="blackScholes"/>
      <sheetName val="Black-Scholes (2)"/>
    </sheetNames>
    <sheetDataSet>
      <sheetData sheetId="0"/>
      <sheetData sheetId="1">
        <row r="5">
          <cell r="C5">
            <v>0.2</v>
          </cell>
        </row>
        <row r="12">
          <cell r="C12">
            <v>2.6832815729997479E-2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ctice_bag_1a"/>
      <sheetName val="Simple one-asset VaR"/>
      <sheetName val="CML"/>
      <sheetName val="SML"/>
      <sheetName val="SML_CAPM"/>
      <sheetName val="RAPMs"/>
      <sheetName val="Grinold 7.1 &amp; 7.2"/>
      <sheetName val="Sheet2"/>
    </sheetNames>
    <sheetDataSet>
      <sheetData sheetId="0"/>
      <sheetData sheetId="1">
        <row r="5">
          <cell r="C5">
            <v>0.01</v>
          </cell>
        </row>
      </sheetData>
      <sheetData sheetId="2">
        <row r="30">
          <cell r="K30">
            <v>0.1</v>
          </cell>
        </row>
      </sheetData>
      <sheetData sheetId="3">
        <row r="2">
          <cell r="D2">
            <v>7.0000000000000007E-2</v>
          </cell>
        </row>
        <row r="22">
          <cell r="D22">
            <v>5.1794872097691153E-2</v>
          </cell>
        </row>
      </sheetData>
      <sheetData sheetId="4">
        <row r="6">
          <cell r="D6">
            <v>0.08</v>
          </cell>
        </row>
      </sheetData>
      <sheetData sheetId="5">
        <row r="19">
          <cell r="D19">
            <v>0.41025641004275859</v>
          </cell>
        </row>
      </sheetData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4b.1 EuroCall_2Step (H 11.4) "/>
      <sheetName val="4b.1 EuroPut_2S (Hull 11.7) "/>
      <sheetName val="4b.1 AmerPut_2S (H 11.8) "/>
      <sheetName val="4b.1 AmerPut_2S (H 11.10) "/>
      <sheetName val="4b.1 EuroCallIndex_2s (11.11) "/>
      <sheetName val="4b.1 AmerCurrency 3Step (11.12)"/>
      <sheetName val="4b.2 Black-Scholes-Merton (BSM)"/>
      <sheetName val="4b.2 Lognormal Property"/>
      <sheetName val="4b.2 Lognormal_stock"/>
      <sheetName val="4b.3 BSM_calloption"/>
      <sheetName val="4b.3 BSM_delta"/>
      <sheetName val="4b.3 BSM_gamma"/>
      <sheetName val="4b.3 BSM_vega"/>
      <sheetName val="4b.3 BSM_theta"/>
      <sheetName val="4b.3 BSM_rho"/>
      <sheetName val="4b.3 BSM_putoption"/>
      <sheetName val="4b.3 BSM_put_delta"/>
      <sheetName val="4b.3 BSM_put_gamma"/>
      <sheetName val="4b.3 BSM_put_vega"/>
      <sheetName val="4b.3 BSM_put_theta"/>
      <sheetName val="4b.3 BSM_put_rho"/>
      <sheetName val="4b.4 Dynamic Delta (Hull T17.2)"/>
      <sheetName val="4b.4 Dynamic Delta (Hull T17.3)"/>
      <sheetName val="4b.4 Gamma_neutral"/>
      <sheetName val="4b.4 Theta vs Gam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D2">
            <v>50</v>
          </cell>
        </row>
        <row r="3">
          <cell r="D3">
            <v>0.05</v>
          </cell>
        </row>
        <row r="4">
          <cell r="D4">
            <v>20</v>
          </cell>
        </row>
        <row r="5">
          <cell r="D5">
            <v>0.2</v>
          </cell>
        </row>
        <row r="6">
          <cell r="D6">
            <v>52</v>
          </cell>
        </row>
        <row r="7">
          <cell r="D7">
            <v>100000</v>
          </cell>
        </row>
      </sheetData>
      <sheetData sheetId="23"/>
      <sheetData sheetId="24"/>
      <sheetData sheetId="2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M_v1"/>
      <sheetName val="RAPM_v1 (screen)"/>
    </sheetNames>
    <sheetDataSet>
      <sheetData sheetId="0">
        <row r="4">
          <cell r="D4">
            <v>0.14000000000000001</v>
          </cell>
          <cell r="H4">
            <v>0.04</v>
          </cell>
        </row>
        <row r="5">
          <cell r="D5">
            <v>0.3</v>
          </cell>
        </row>
        <row r="7">
          <cell r="D7">
            <v>0.03</v>
          </cell>
        </row>
        <row r="9">
          <cell r="H9">
            <v>0.10400000000000001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_Binomial"/>
      <sheetName val="Chart_Binomial_2nd"/>
      <sheetName val="Binomial"/>
      <sheetName val="Chart_Poisson"/>
      <sheetName val="Poisson"/>
      <sheetName val="Lognormal_cht"/>
      <sheetName val="Lognormal"/>
      <sheetName val="Chart4"/>
      <sheetName val="contPDF (2)"/>
      <sheetName val="Normal"/>
      <sheetName val="DataPrimary"/>
      <sheetName val="discretePDF"/>
      <sheetName val="contPDF"/>
      <sheetName val="contCDF (3)"/>
      <sheetName val="contCDF (2)"/>
      <sheetName val="Chart1 (4)"/>
      <sheetName val="Chart1 (3)"/>
      <sheetName val="DataSecondary"/>
      <sheetName val="Chart1 (2)"/>
      <sheetName val="Chart1"/>
      <sheetName val="Sheet1"/>
      <sheetName val="Sheet2"/>
      <sheetName val="Sheet3"/>
    </sheetNames>
    <sheetDataSet>
      <sheetData sheetId="0" refreshError="1"/>
      <sheetData sheetId="1" refreshError="1"/>
      <sheetData sheetId="2">
        <row r="3">
          <cell r="D3">
            <v>10</v>
          </cell>
        </row>
        <row r="4">
          <cell r="D4">
            <v>0.5</v>
          </cell>
        </row>
        <row r="5">
          <cell r="D5">
            <v>0.6</v>
          </cell>
        </row>
        <row r="6">
          <cell r="D6">
            <v>0.7</v>
          </cell>
        </row>
      </sheetData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/>
      <sheetData sheetId="2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a"/>
      <sheetName val="6.11b"/>
      <sheetName val="6.12"/>
      <sheetName val="6.13"/>
      <sheetName val="6.14"/>
    </sheetNames>
    <sheetDataSet>
      <sheetData sheetId="0" refreshError="1">
        <row r="1">
          <cell r="A1" t="str">
            <v xml:space="preserve">Date    </v>
          </cell>
          <cell r="C1" t="str">
            <v>1 mth</v>
          </cell>
          <cell r="D1" t="str">
            <v>3 mth</v>
          </cell>
          <cell r="E1" t="str">
            <v>6 mth</v>
          </cell>
          <cell r="F1" t="str">
            <v>9 mth</v>
          </cell>
          <cell r="G1" t="str">
            <v>12 mth</v>
          </cell>
          <cell r="H1" t="str">
            <v>18 mth</v>
          </cell>
          <cell r="I1" t="str">
            <v>2 yr</v>
          </cell>
          <cell r="J1" t="str">
            <v>3 yr</v>
          </cell>
          <cell r="K1" t="str">
            <v>4 yr</v>
          </cell>
          <cell r="L1" t="str">
            <v>5 yr</v>
          </cell>
          <cell r="M1" t="str">
            <v>7 yr</v>
          </cell>
          <cell r="N1" t="str">
            <v>10 yr</v>
          </cell>
          <cell r="O1" t="str">
            <v>15 yr</v>
          </cell>
          <cell r="P1" t="str">
            <v>20 yr</v>
          </cell>
          <cell r="Q1" t="str">
            <v>LONG</v>
          </cell>
        </row>
        <row r="2">
          <cell r="A2" t="str">
            <v xml:space="preserve"> 1/31/44</v>
          </cell>
          <cell r="C2">
            <v>0.34</v>
          </cell>
          <cell r="D2">
            <v>0.51</v>
          </cell>
          <cell r="E2">
            <v>0.7</v>
          </cell>
          <cell r="F2">
            <v>0.79</v>
          </cell>
          <cell r="G2">
            <v>0.84</v>
          </cell>
          <cell r="H2">
            <v>0.9</v>
          </cell>
          <cell r="I2">
            <v>0.93</v>
          </cell>
          <cell r="J2">
            <v>1.24</v>
          </cell>
          <cell r="K2">
            <v>1.4</v>
          </cell>
          <cell r="L2">
            <v>1.65</v>
          </cell>
          <cell r="M2">
            <v>1.93</v>
          </cell>
          <cell r="N2">
            <v>2.16</v>
          </cell>
          <cell r="O2">
            <v>2.33</v>
          </cell>
          <cell r="P2">
            <v>2.48</v>
          </cell>
          <cell r="Q2">
            <v>2.56</v>
          </cell>
        </row>
        <row r="3">
          <cell r="A3" t="str">
            <v xml:space="preserve"> 2/29/44</v>
          </cell>
          <cell r="C3">
            <v>0.28999999999999998</v>
          </cell>
          <cell r="D3">
            <v>0.36</v>
          </cell>
          <cell r="E3">
            <v>0.73</v>
          </cell>
          <cell r="F3">
            <v>0.79</v>
          </cell>
          <cell r="G3">
            <v>0.82</v>
          </cell>
          <cell r="H3">
            <v>0.9</v>
          </cell>
          <cell r="I3">
            <v>0.94</v>
          </cell>
          <cell r="J3">
            <v>1.25</v>
          </cell>
          <cell r="K3">
            <v>1.41</v>
          </cell>
          <cell r="L3">
            <v>1.64</v>
          </cell>
          <cell r="M3">
            <v>1.9</v>
          </cell>
          <cell r="N3">
            <v>2.12</v>
          </cell>
          <cell r="O3">
            <v>2.2999999999999998</v>
          </cell>
          <cell r="P3">
            <v>2.4700000000000002</v>
          </cell>
          <cell r="Q3">
            <v>2.56</v>
          </cell>
        </row>
        <row r="4">
          <cell r="A4" t="str">
            <v xml:space="preserve"> 3/31/44</v>
          </cell>
          <cell r="C4">
            <v>0.32</v>
          </cell>
          <cell r="D4">
            <v>0.42</v>
          </cell>
          <cell r="E4">
            <v>0.78</v>
          </cell>
          <cell r="F4">
            <v>0.8</v>
          </cell>
          <cell r="G4">
            <v>0.81</v>
          </cell>
          <cell r="H4">
            <v>0.88</v>
          </cell>
          <cell r="I4">
            <v>0.92</v>
          </cell>
          <cell r="J4">
            <v>1.25</v>
          </cell>
          <cell r="K4">
            <v>1.42</v>
          </cell>
          <cell r="L4">
            <v>1.65</v>
          </cell>
          <cell r="M4">
            <v>1.91</v>
          </cell>
          <cell r="N4">
            <v>2.11</v>
          </cell>
          <cell r="O4">
            <v>2.27</v>
          </cell>
          <cell r="P4">
            <v>2.46</v>
          </cell>
          <cell r="Q4">
            <v>2.56</v>
          </cell>
        </row>
        <row r="5">
          <cell r="A5" t="str">
            <v xml:space="preserve"> 4/29/44</v>
          </cell>
          <cell r="C5">
            <v>0.28999999999999998</v>
          </cell>
          <cell r="D5">
            <v>0.4</v>
          </cell>
          <cell r="E5">
            <v>0.7</v>
          </cell>
          <cell r="F5">
            <v>0.76</v>
          </cell>
          <cell r="G5">
            <v>0.78</v>
          </cell>
          <cell r="H5">
            <v>0.89</v>
          </cell>
          <cell r="I5">
            <v>0.94</v>
          </cell>
          <cell r="J5">
            <v>1.23</v>
          </cell>
          <cell r="K5">
            <v>1.37</v>
          </cell>
          <cell r="L5">
            <v>1.63</v>
          </cell>
          <cell r="M5">
            <v>1.92</v>
          </cell>
          <cell r="N5">
            <v>2.13</v>
          </cell>
          <cell r="O5">
            <v>2.2799999999999998</v>
          </cell>
          <cell r="P5">
            <v>2.4700000000000002</v>
          </cell>
          <cell r="Q5">
            <v>2.57</v>
          </cell>
        </row>
        <row r="6">
          <cell r="A6" t="str">
            <v xml:space="preserve"> 5/31/44</v>
          </cell>
          <cell r="C6">
            <v>0.3</v>
          </cell>
          <cell r="D6">
            <v>0.55000000000000004</v>
          </cell>
          <cell r="E6">
            <v>0.74</v>
          </cell>
          <cell r="F6">
            <v>0.78</v>
          </cell>
          <cell r="G6">
            <v>0.79</v>
          </cell>
          <cell r="H6">
            <v>0.89</v>
          </cell>
          <cell r="I6">
            <v>0.94</v>
          </cell>
          <cell r="J6">
            <v>1.24</v>
          </cell>
          <cell r="K6">
            <v>1.39</v>
          </cell>
          <cell r="L6">
            <v>1.64</v>
          </cell>
          <cell r="M6">
            <v>1.92</v>
          </cell>
          <cell r="N6">
            <v>2.12</v>
          </cell>
          <cell r="O6">
            <v>2.2799999999999998</v>
          </cell>
          <cell r="P6">
            <v>2.4700000000000002</v>
          </cell>
          <cell r="Q6">
            <v>2.56</v>
          </cell>
        </row>
        <row r="7">
          <cell r="A7" t="str">
            <v xml:space="preserve"> 6/30/44</v>
          </cell>
          <cell r="C7">
            <v>0.32</v>
          </cell>
          <cell r="D7">
            <v>0.52</v>
          </cell>
          <cell r="E7">
            <v>0.8</v>
          </cell>
          <cell r="F7">
            <v>0.78</v>
          </cell>
          <cell r="G7">
            <v>0.76</v>
          </cell>
          <cell r="H7">
            <v>0.9</v>
          </cell>
          <cell r="I7">
            <v>0.96</v>
          </cell>
          <cell r="J7">
            <v>1.26</v>
          </cell>
          <cell r="K7">
            <v>1.41</v>
          </cell>
          <cell r="L7">
            <v>1.65</v>
          </cell>
          <cell r="M7">
            <v>1.93</v>
          </cell>
          <cell r="N7">
            <v>2.14</v>
          </cell>
          <cell r="O7">
            <v>2.2999999999999998</v>
          </cell>
          <cell r="P7">
            <v>2.48</v>
          </cell>
          <cell r="Q7">
            <v>2.57</v>
          </cell>
        </row>
        <row r="8">
          <cell r="A8" t="str">
            <v xml:space="preserve"> 7/31/44</v>
          </cell>
          <cell r="C8">
            <v>0.28999999999999998</v>
          </cell>
          <cell r="D8">
            <v>0.53</v>
          </cell>
          <cell r="E8">
            <v>0.7</v>
          </cell>
          <cell r="F8">
            <v>0.74</v>
          </cell>
          <cell r="G8">
            <v>0.76</v>
          </cell>
          <cell r="H8">
            <v>0.87</v>
          </cell>
          <cell r="I8">
            <v>0.93</v>
          </cell>
          <cell r="J8">
            <v>1.24</v>
          </cell>
          <cell r="K8">
            <v>1.39</v>
          </cell>
          <cell r="L8">
            <v>1.64</v>
          </cell>
          <cell r="M8">
            <v>1.92</v>
          </cell>
          <cell r="N8">
            <v>2.13</v>
          </cell>
          <cell r="O8">
            <v>2.2999999999999998</v>
          </cell>
          <cell r="P8">
            <v>2.4700000000000002</v>
          </cell>
          <cell r="Q8">
            <v>2.56</v>
          </cell>
        </row>
        <row r="9">
          <cell r="A9" t="str">
            <v xml:space="preserve"> 8/31/44</v>
          </cell>
          <cell r="C9">
            <v>0.28999999999999998</v>
          </cell>
          <cell r="D9">
            <v>0.39</v>
          </cell>
          <cell r="E9">
            <v>0.69</v>
          </cell>
          <cell r="F9">
            <v>0.73</v>
          </cell>
          <cell r="G9">
            <v>0.75</v>
          </cell>
          <cell r="H9">
            <v>0.89</v>
          </cell>
          <cell r="I9">
            <v>0.95</v>
          </cell>
          <cell r="J9">
            <v>1.24</v>
          </cell>
          <cell r="K9">
            <v>1.38</v>
          </cell>
          <cell r="L9">
            <v>1.62</v>
          </cell>
          <cell r="M9">
            <v>1.9</v>
          </cell>
          <cell r="N9">
            <v>2.1</v>
          </cell>
          <cell r="O9">
            <v>2.2599999999999998</v>
          </cell>
          <cell r="P9">
            <v>2.46</v>
          </cell>
          <cell r="Q9">
            <v>2.56</v>
          </cell>
        </row>
        <row r="10">
          <cell r="A10" t="str">
            <v xml:space="preserve"> 9/30/44</v>
          </cell>
          <cell r="C10">
            <v>0.33</v>
          </cell>
          <cell r="D10">
            <v>0.43</v>
          </cell>
          <cell r="E10">
            <v>0.78</v>
          </cell>
          <cell r="F10">
            <v>0.78</v>
          </cell>
          <cell r="G10">
            <v>0.78</v>
          </cell>
          <cell r="H10">
            <v>0.9</v>
          </cell>
          <cell r="I10">
            <v>0.96</v>
          </cell>
          <cell r="J10">
            <v>1.25</v>
          </cell>
          <cell r="K10">
            <v>1.4</v>
          </cell>
          <cell r="L10">
            <v>1.64</v>
          </cell>
          <cell r="M10">
            <v>1.91</v>
          </cell>
          <cell r="N10">
            <v>2.12</v>
          </cell>
          <cell r="O10">
            <v>2.27</v>
          </cell>
          <cell r="P10">
            <v>2.4700000000000002</v>
          </cell>
          <cell r="Q10">
            <v>2.56</v>
          </cell>
        </row>
        <row r="11">
          <cell r="A11" t="str">
            <v>10/31/44</v>
          </cell>
          <cell r="C11">
            <v>0.3</v>
          </cell>
          <cell r="D11">
            <v>0.45</v>
          </cell>
          <cell r="E11">
            <v>0.78</v>
          </cell>
          <cell r="F11">
            <v>0.77</v>
          </cell>
          <cell r="G11">
            <v>0.77</v>
          </cell>
          <cell r="H11">
            <v>0.94</v>
          </cell>
          <cell r="I11">
            <v>1.02</v>
          </cell>
          <cell r="J11">
            <v>1.29</v>
          </cell>
          <cell r="K11">
            <v>1.42</v>
          </cell>
          <cell r="L11">
            <v>1.66</v>
          </cell>
          <cell r="M11">
            <v>1.93</v>
          </cell>
          <cell r="N11">
            <v>2.13</v>
          </cell>
          <cell r="O11">
            <v>2.29</v>
          </cell>
          <cell r="P11">
            <v>2.48</v>
          </cell>
          <cell r="Q11">
            <v>2.57</v>
          </cell>
        </row>
        <row r="12">
          <cell r="A12" t="str">
            <v>11/30/44</v>
          </cell>
          <cell r="C12">
            <v>0.28999999999999998</v>
          </cell>
          <cell r="D12">
            <v>0.51</v>
          </cell>
          <cell r="E12">
            <v>0.81</v>
          </cell>
          <cell r="F12">
            <v>0.8</v>
          </cell>
          <cell r="G12">
            <v>0.79</v>
          </cell>
          <cell r="H12">
            <v>0.97</v>
          </cell>
          <cell r="I12">
            <v>1.06</v>
          </cell>
          <cell r="J12">
            <v>1.31</v>
          </cell>
          <cell r="K12">
            <v>1.44</v>
          </cell>
          <cell r="L12">
            <v>1.67</v>
          </cell>
          <cell r="M12">
            <v>1.93</v>
          </cell>
          <cell r="N12">
            <v>2.13</v>
          </cell>
          <cell r="O12">
            <v>2.2799999999999998</v>
          </cell>
          <cell r="P12">
            <v>2.48</v>
          </cell>
          <cell r="Q12">
            <v>2.56</v>
          </cell>
        </row>
        <row r="13">
          <cell r="A13" t="str">
            <v>12/30/44</v>
          </cell>
          <cell r="C13">
            <v>0.28999999999999998</v>
          </cell>
          <cell r="D13">
            <v>0.46</v>
          </cell>
          <cell r="E13">
            <v>0.81</v>
          </cell>
          <cell r="F13">
            <v>0.82</v>
          </cell>
          <cell r="G13">
            <v>0.82</v>
          </cell>
          <cell r="H13">
            <v>0.97</v>
          </cell>
          <cell r="I13">
            <v>1.05</v>
          </cell>
          <cell r="J13">
            <v>1.32</v>
          </cell>
          <cell r="K13">
            <v>1.45</v>
          </cell>
          <cell r="L13">
            <v>1.68</v>
          </cell>
          <cell r="M13">
            <v>1.94</v>
          </cell>
          <cell r="N13">
            <v>2.13</v>
          </cell>
          <cell r="O13">
            <v>2.2799999999999998</v>
          </cell>
          <cell r="P13">
            <v>2.4700000000000002</v>
          </cell>
          <cell r="Q13">
            <v>2.5499999999999998</v>
          </cell>
        </row>
        <row r="14">
          <cell r="A14" t="str">
            <v xml:space="preserve"> 1/31/45</v>
          </cell>
          <cell r="C14">
            <v>0.28999999999999998</v>
          </cell>
          <cell r="D14">
            <v>0.49</v>
          </cell>
          <cell r="E14">
            <v>0.72</v>
          </cell>
          <cell r="F14">
            <v>0.76</v>
          </cell>
          <cell r="G14">
            <v>0.78</v>
          </cell>
          <cell r="H14">
            <v>0.91</v>
          </cell>
          <cell r="I14">
            <v>0.98</v>
          </cell>
          <cell r="J14">
            <v>1.22</v>
          </cell>
          <cell r="K14">
            <v>1.34</v>
          </cell>
          <cell r="L14">
            <v>1.56</v>
          </cell>
          <cell r="M14">
            <v>1.81</v>
          </cell>
          <cell r="N14">
            <v>1.99</v>
          </cell>
          <cell r="O14">
            <v>2.14</v>
          </cell>
          <cell r="P14">
            <v>2.39</v>
          </cell>
          <cell r="Q14">
            <v>2.5</v>
          </cell>
        </row>
        <row r="15">
          <cell r="A15" t="str">
            <v xml:space="preserve"> 2/28/45</v>
          </cell>
          <cell r="C15">
            <v>0.28999999999999998</v>
          </cell>
          <cell r="D15">
            <v>0.41</v>
          </cell>
          <cell r="E15">
            <v>0.68</v>
          </cell>
          <cell r="F15">
            <v>0.75</v>
          </cell>
          <cell r="G15">
            <v>0.78</v>
          </cell>
          <cell r="H15">
            <v>0.87</v>
          </cell>
          <cell r="I15">
            <v>0.91</v>
          </cell>
          <cell r="J15">
            <v>1.1599999999999999</v>
          </cell>
          <cell r="K15">
            <v>1.29</v>
          </cell>
          <cell r="L15">
            <v>1.5</v>
          </cell>
          <cell r="M15">
            <v>1.75</v>
          </cell>
          <cell r="N15">
            <v>1.93</v>
          </cell>
          <cell r="O15">
            <v>2.0699999999999998</v>
          </cell>
          <cell r="P15">
            <v>2.35</v>
          </cell>
          <cell r="Q15">
            <v>2.48</v>
          </cell>
        </row>
        <row r="16">
          <cell r="A16" t="str">
            <v xml:space="preserve"> 3/31/45</v>
          </cell>
          <cell r="C16">
            <v>0.33</v>
          </cell>
          <cell r="D16">
            <v>0.39</v>
          </cell>
          <cell r="E16">
            <v>0.66</v>
          </cell>
          <cell r="F16">
            <v>0.74</v>
          </cell>
          <cell r="G16">
            <v>0.78</v>
          </cell>
          <cell r="H16">
            <v>0.87</v>
          </cell>
          <cell r="I16">
            <v>0.92</v>
          </cell>
          <cell r="J16">
            <v>1.1599999999999999</v>
          </cell>
          <cell r="K16">
            <v>1.28</v>
          </cell>
          <cell r="L16">
            <v>1.48</v>
          </cell>
          <cell r="M16">
            <v>1.71</v>
          </cell>
          <cell r="N16">
            <v>1.88</v>
          </cell>
          <cell r="O16">
            <v>2.0099999999999998</v>
          </cell>
          <cell r="P16">
            <v>2.35</v>
          </cell>
          <cell r="Q16">
            <v>2.4900000000000002</v>
          </cell>
        </row>
        <row r="17">
          <cell r="A17" t="str">
            <v xml:space="preserve"> 4/30/45</v>
          </cell>
          <cell r="C17">
            <v>0.28999999999999998</v>
          </cell>
          <cell r="D17">
            <v>0.47</v>
          </cell>
          <cell r="E17">
            <v>0.74</v>
          </cell>
          <cell r="F17">
            <v>0.78</v>
          </cell>
          <cell r="G17">
            <v>0.8</v>
          </cell>
          <cell r="H17">
            <v>0.92</v>
          </cell>
          <cell r="I17">
            <v>0.98</v>
          </cell>
          <cell r="J17">
            <v>1.1299999999999999</v>
          </cell>
          <cell r="K17">
            <v>1.2</v>
          </cell>
          <cell r="L17">
            <v>1.39</v>
          </cell>
          <cell r="M17">
            <v>1.59</v>
          </cell>
          <cell r="N17">
            <v>1.75</v>
          </cell>
          <cell r="O17">
            <v>1.87</v>
          </cell>
          <cell r="P17">
            <v>2.2599999999999998</v>
          </cell>
          <cell r="Q17">
            <v>2.41</v>
          </cell>
        </row>
        <row r="18">
          <cell r="A18" t="str">
            <v xml:space="preserve"> 5/31/45</v>
          </cell>
          <cell r="C18">
            <v>0.28999999999999998</v>
          </cell>
          <cell r="D18">
            <v>0.47</v>
          </cell>
          <cell r="E18">
            <v>0.77</v>
          </cell>
          <cell r="F18">
            <v>0.81</v>
          </cell>
          <cell r="G18">
            <v>0.83</v>
          </cell>
          <cell r="H18">
            <v>0.97</v>
          </cell>
          <cell r="I18">
            <v>1.04</v>
          </cell>
          <cell r="J18">
            <v>1.2</v>
          </cell>
          <cell r="K18">
            <v>1.28</v>
          </cell>
          <cell r="L18">
            <v>1.44</v>
          </cell>
          <cell r="M18">
            <v>1.62</v>
          </cell>
          <cell r="N18">
            <v>1.75</v>
          </cell>
          <cell r="O18">
            <v>1.86</v>
          </cell>
          <cell r="P18">
            <v>2.2400000000000002</v>
          </cell>
          <cell r="Q18">
            <v>2.39</v>
          </cell>
        </row>
        <row r="19">
          <cell r="A19" t="str">
            <v xml:space="preserve"> 6/30/45</v>
          </cell>
          <cell r="C19">
            <v>0.33</v>
          </cell>
          <cell r="D19">
            <v>0.56999999999999995</v>
          </cell>
          <cell r="E19">
            <v>0.79</v>
          </cell>
          <cell r="F19">
            <v>0.81</v>
          </cell>
          <cell r="G19">
            <v>0.82</v>
          </cell>
          <cell r="H19">
            <v>0.98</v>
          </cell>
          <cell r="I19">
            <v>1.06</v>
          </cell>
          <cell r="J19">
            <v>1.1499999999999999</v>
          </cell>
          <cell r="K19">
            <v>1.2</v>
          </cell>
          <cell r="L19">
            <v>1.36</v>
          </cell>
          <cell r="M19">
            <v>1.55</v>
          </cell>
          <cell r="N19">
            <v>1.7</v>
          </cell>
          <cell r="O19">
            <v>1.81</v>
          </cell>
          <cell r="P19">
            <v>2.16</v>
          </cell>
          <cell r="Q19">
            <v>2.29</v>
          </cell>
        </row>
        <row r="20">
          <cell r="A20" t="str">
            <v xml:space="preserve"> 7/31/45</v>
          </cell>
          <cell r="C20">
            <v>0.3</v>
          </cell>
          <cell r="D20">
            <v>0.42</v>
          </cell>
          <cell r="E20">
            <v>0.86</v>
          </cell>
          <cell r="F20">
            <v>0.84</v>
          </cell>
          <cell r="G20">
            <v>0.83</v>
          </cell>
          <cell r="H20">
            <v>1.02</v>
          </cell>
          <cell r="I20">
            <v>1.1100000000000001</v>
          </cell>
          <cell r="J20">
            <v>1.21</v>
          </cell>
          <cell r="K20">
            <v>1.26</v>
          </cell>
          <cell r="L20">
            <v>1.41</v>
          </cell>
          <cell r="M20">
            <v>1.59</v>
          </cell>
          <cell r="N20">
            <v>1.73</v>
          </cell>
          <cell r="O20">
            <v>1.83</v>
          </cell>
          <cell r="P20">
            <v>2.2200000000000002</v>
          </cell>
          <cell r="Q20">
            <v>2.36</v>
          </cell>
        </row>
        <row r="21">
          <cell r="A21" t="str">
            <v xml:space="preserve"> 8/31/45</v>
          </cell>
          <cell r="C21">
            <v>0.32</v>
          </cell>
          <cell r="D21">
            <v>0.53</v>
          </cell>
          <cell r="E21">
            <v>0.84</v>
          </cell>
          <cell r="F21">
            <v>0.84</v>
          </cell>
          <cell r="G21">
            <v>0.84</v>
          </cell>
          <cell r="H21">
            <v>0.98</v>
          </cell>
          <cell r="I21">
            <v>1.05</v>
          </cell>
          <cell r="J21">
            <v>1.2</v>
          </cell>
          <cell r="K21">
            <v>1.28</v>
          </cell>
          <cell r="L21">
            <v>1.42</v>
          </cell>
          <cell r="M21">
            <v>1.58</v>
          </cell>
          <cell r="N21">
            <v>1.7</v>
          </cell>
          <cell r="O21">
            <v>1.8</v>
          </cell>
          <cell r="P21">
            <v>2.21</v>
          </cell>
          <cell r="Q21">
            <v>2.36</v>
          </cell>
        </row>
        <row r="22">
          <cell r="A22" t="str">
            <v xml:space="preserve"> 9/29/45</v>
          </cell>
          <cell r="C22">
            <v>0.33</v>
          </cell>
          <cell r="D22">
            <v>0.56999999999999995</v>
          </cell>
          <cell r="E22">
            <v>0.86</v>
          </cell>
          <cell r="F22">
            <v>0.86</v>
          </cell>
          <cell r="G22">
            <v>0.86</v>
          </cell>
          <cell r="H22">
            <v>0.98</v>
          </cell>
          <cell r="I22">
            <v>1.04</v>
          </cell>
          <cell r="J22">
            <v>1.2</v>
          </cell>
          <cell r="K22">
            <v>1.29</v>
          </cell>
          <cell r="L22">
            <v>1.42</v>
          </cell>
          <cell r="M22">
            <v>1.57</v>
          </cell>
          <cell r="N22">
            <v>1.68</v>
          </cell>
          <cell r="O22">
            <v>1.77</v>
          </cell>
          <cell r="P22">
            <v>2.19</v>
          </cell>
          <cell r="Q22">
            <v>2.34</v>
          </cell>
        </row>
        <row r="23">
          <cell r="A23" t="str">
            <v>10/31/45</v>
          </cell>
          <cell r="C23">
            <v>0.28999999999999998</v>
          </cell>
          <cell r="D23">
            <v>0.53</v>
          </cell>
          <cell r="E23">
            <v>0.86</v>
          </cell>
          <cell r="F23">
            <v>0.85</v>
          </cell>
          <cell r="G23">
            <v>0.84</v>
          </cell>
          <cell r="H23">
            <v>0.96</v>
          </cell>
          <cell r="I23">
            <v>1.01</v>
          </cell>
          <cell r="J23">
            <v>1.1599999999999999</v>
          </cell>
          <cell r="K23">
            <v>1.23</v>
          </cell>
          <cell r="L23">
            <v>1.36</v>
          </cell>
          <cell r="M23">
            <v>1.51</v>
          </cell>
          <cell r="N23">
            <v>1.62</v>
          </cell>
          <cell r="O23">
            <v>1.71</v>
          </cell>
          <cell r="P23">
            <v>2.15</v>
          </cell>
          <cell r="Q23">
            <v>2.29</v>
          </cell>
        </row>
        <row r="24">
          <cell r="A24" t="str">
            <v>11/30/45</v>
          </cell>
          <cell r="C24">
            <v>0.32</v>
          </cell>
          <cell r="D24">
            <v>0.64</v>
          </cell>
          <cell r="E24">
            <v>0.86</v>
          </cell>
          <cell r="F24">
            <v>0.87</v>
          </cell>
          <cell r="G24">
            <v>0.87</v>
          </cell>
          <cell r="H24">
            <v>0.98</v>
          </cell>
          <cell r="I24">
            <v>1.04</v>
          </cell>
          <cell r="J24">
            <v>1.1200000000000001</v>
          </cell>
          <cell r="K24">
            <v>1.1499999999999999</v>
          </cell>
          <cell r="L24">
            <v>1.29</v>
          </cell>
          <cell r="M24">
            <v>1.44</v>
          </cell>
          <cell r="N24">
            <v>1.56</v>
          </cell>
          <cell r="O24">
            <v>1.65</v>
          </cell>
          <cell r="P24">
            <v>2.09</v>
          </cell>
          <cell r="Q24">
            <v>2.23</v>
          </cell>
        </row>
        <row r="25">
          <cell r="A25" t="str">
            <v>12/31/45</v>
          </cell>
          <cell r="C25">
            <v>0.34</v>
          </cell>
          <cell r="D25">
            <v>0.51</v>
          </cell>
          <cell r="E25">
            <v>0.86</v>
          </cell>
          <cell r="F25">
            <v>0.85</v>
          </cell>
          <cell r="G25">
            <v>0.85</v>
          </cell>
          <cell r="H25">
            <v>0.94</v>
          </cell>
          <cell r="I25">
            <v>0.99</v>
          </cell>
          <cell r="J25">
            <v>1.1100000000000001</v>
          </cell>
          <cell r="K25">
            <v>1.17</v>
          </cell>
          <cell r="L25">
            <v>1.23</v>
          </cell>
          <cell r="M25">
            <v>1.29</v>
          </cell>
          <cell r="N25">
            <v>1.7</v>
          </cell>
          <cell r="O25">
            <v>2.2400000000000002</v>
          </cell>
          <cell r="P25">
            <v>2.09</v>
          </cell>
          <cell r="Q25">
            <v>2.02</v>
          </cell>
        </row>
        <row r="26">
          <cell r="A26" t="str">
            <v xml:space="preserve"> 1/31/46</v>
          </cell>
          <cell r="C26">
            <v>0.33</v>
          </cell>
          <cell r="D26">
            <v>0.47</v>
          </cell>
          <cell r="E26">
            <v>0.78</v>
          </cell>
          <cell r="F26">
            <v>0.79</v>
          </cell>
          <cell r="G26">
            <v>0.79</v>
          </cell>
          <cell r="H26">
            <v>0.85</v>
          </cell>
          <cell r="I26">
            <v>0.88</v>
          </cell>
          <cell r="J26">
            <v>1</v>
          </cell>
          <cell r="K26">
            <v>1.06</v>
          </cell>
          <cell r="L26">
            <v>1.1499999999999999</v>
          </cell>
          <cell r="M26">
            <v>1.25</v>
          </cell>
          <cell r="N26">
            <v>1.64</v>
          </cell>
          <cell r="O26">
            <v>2.11</v>
          </cell>
          <cell r="P26">
            <v>2.0699999999999998</v>
          </cell>
          <cell r="Q26">
            <v>2.04</v>
          </cell>
        </row>
        <row r="27">
          <cell r="A27" t="str">
            <v xml:space="preserve"> 2/28/46</v>
          </cell>
          <cell r="C27">
            <v>0.33</v>
          </cell>
          <cell r="D27">
            <v>0.45</v>
          </cell>
          <cell r="E27">
            <v>0.71</v>
          </cell>
          <cell r="F27">
            <v>0.75</v>
          </cell>
          <cell r="G27">
            <v>0.77</v>
          </cell>
          <cell r="H27">
            <v>0.78</v>
          </cell>
          <cell r="I27">
            <v>0.79</v>
          </cell>
          <cell r="J27">
            <v>0.9</v>
          </cell>
          <cell r="K27">
            <v>0.96</v>
          </cell>
          <cell r="L27">
            <v>1.1000000000000001</v>
          </cell>
          <cell r="M27">
            <v>1.25</v>
          </cell>
          <cell r="N27">
            <v>1.62</v>
          </cell>
          <cell r="O27">
            <v>2.0499999999999998</v>
          </cell>
          <cell r="P27">
            <v>2.0499999999999998</v>
          </cell>
          <cell r="Q27">
            <v>2.04</v>
          </cell>
        </row>
        <row r="28">
          <cell r="A28" t="str">
            <v xml:space="preserve"> 3/30/46</v>
          </cell>
          <cell r="C28">
            <v>0.33</v>
          </cell>
          <cell r="D28">
            <v>0.56000000000000005</v>
          </cell>
          <cell r="E28">
            <v>0.81</v>
          </cell>
          <cell r="F28">
            <v>0.81</v>
          </cell>
          <cell r="G28">
            <v>0.8</v>
          </cell>
          <cell r="H28">
            <v>0.88</v>
          </cell>
          <cell r="I28">
            <v>0.92</v>
          </cell>
          <cell r="J28">
            <v>1.03</v>
          </cell>
          <cell r="K28">
            <v>1.0900000000000001</v>
          </cell>
          <cell r="L28">
            <v>1.1599999999999999</v>
          </cell>
          <cell r="M28">
            <v>1.25</v>
          </cell>
          <cell r="N28">
            <v>1.6</v>
          </cell>
          <cell r="O28">
            <v>2.04</v>
          </cell>
          <cell r="P28">
            <v>2.0499999999999998</v>
          </cell>
          <cell r="Q28">
            <v>2.04</v>
          </cell>
        </row>
        <row r="29">
          <cell r="A29" t="str">
            <v xml:space="preserve"> 4/30/46</v>
          </cell>
          <cell r="C29">
            <v>0.34</v>
          </cell>
          <cell r="D29">
            <v>0.55000000000000004</v>
          </cell>
          <cell r="E29">
            <v>0.85</v>
          </cell>
          <cell r="F29">
            <v>0.86</v>
          </cell>
          <cell r="G29">
            <v>0.86</v>
          </cell>
          <cell r="H29">
            <v>0.95</v>
          </cell>
          <cell r="I29">
            <v>0.99</v>
          </cell>
          <cell r="J29">
            <v>1.1299999999999999</v>
          </cell>
          <cell r="K29">
            <v>1.21</v>
          </cell>
          <cell r="L29">
            <v>1.3</v>
          </cell>
          <cell r="M29">
            <v>1.4</v>
          </cell>
          <cell r="N29">
            <v>1.75</v>
          </cell>
          <cell r="O29">
            <v>2.17</v>
          </cell>
          <cell r="P29">
            <v>2.14</v>
          </cell>
          <cell r="Q29">
            <v>2.12</v>
          </cell>
        </row>
        <row r="30">
          <cell r="A30" t="str">
            <v xml:space="preserve"> 5/31/46</v>
          </cell>
          <cell r="C30">
            <v>0.35</v>
          </cell>
          <cell r="D30">
            <v>0.56000000000000005</v>
          </cell>
          <cell r="E30">
            <v>0.86</v>
          </cell>
          <cell r="F30">
            <v>0.85</v>
          </cell>
          <cell r="G30">
            <v>0.84</v>
          </cell>
          <cell r="H30">
            <v>0.95</v>
          </cell>
          <cell r="I30">
            <v>1</v>
          </cell>
          <cell r="J30">
            <v>1.1399999999999999</v>
          </cell>
          <cell r="K30">
            <v>1.21</v>
          </cell>
          <cell r="L30">
            <v>1.31</v>
          </cell>
          <cell r="M30">
            <v>1.43</v>
          </cell>
          <cell r="N30">
            <v>1.76</v>
          </cell>
          <cell r="O30">
            <v>2.15</v>
          </cell>
          <cell r="P30">
            <v>2.16</v>
          </cell>
          <cell r="Q30">
            <v>2.15</v>
          </cell>
        </row>
        <row r="31">
          <cell r="A31" t="str">
            <v xml:space="preserve"> 6/28/46</v>
          </cell>
          <cell r="C31">
            <v>0.33</v>
          </cell>
          <cell r="D31">
            <v>0.67</v>
          </cell>
          <cell r="E31">
            <v>0.86</v>
          </cell>
          <cell r="F31">
            <v>0.84</v>
          </cell>
          <cell r="G31">
            <v>0.83</v>
          </cell>
          <cell r="H31">
            <v>0.92</v>
          </cell>
          <cell r="I31">
            <v>0.96</v>
          </cell>
          <cell r="J31">
            <v>1.08</v>
          </cell>
          <cell r="K31">
            <v>1.1299999999999999</v>
          </cell>
          <cell r="L31">
            <v>1.25</v>
          </cell>
          <cell r="M31">
            <v>1.38</v>
          </cell>
          <cell r="N31">
            <v>1.73</v>
          </cell>
          <cell r="O31">
            <v>2.14</v>
          </cell>
          <cell r="P31">
            <v>2.13</v>
          </cell>
          <cell r="Q31">
            <v>2.11</v>
          </cell>
        </row>
        <row r="32">
          <cell r="A32" t="str">
            <v xml:space="preserve"> 7/31/46</v>
          </cell>
          <cell r="C32">
            <v>0.32</v>
          </cell>
          <cell r="D32">
            <v>0.61</v>
          </cell>
          <cell r="E32">
            <v>0.87</v>
          </cell>
          <cell r="F32">
            <v>0.85</v>
          </cell>
          <cell r="G32">
            <v>0.84</v>
          </cell>
          <cell r="H32">
            <v>0.93</v>
          </cell>
          <cell r="I32">
            <v>0.97</v>
          </cell>
          <cell r="J32">
            <v>1.1100000000000001</v>
          </cell>
          <cell r="K32">
            <v>1.17</v>
          </cell>
          <cell r="L32">
            <v>1.28</v>
          </cell>
          <cell r="M32">
            <v>1.4</v>
          </cell>
          <cell r="N32">
            <v>1.77</v>
          </cell>
          <cell r="O32">
            <v>2.2200000000000002</v>
          </cell>
          <cell r="P32">
            <v>2.17</v>
          </cell>
          <cell r="Q32">
            <v>2.14</v>
          </cell>
        </row>
        <row r="33">
          <cell r="A33" t="str">
            <v xml:space="preserve"> 8/30/46</v>
          </cell>
          <cell r="C33">
            <v>0.33</v>
          </cell>
          <cell r="D33">
            <v>0.56999999999999995</v>
          </cell>
          <cell r="E33">
            <v>0.88</v>
          </cell>
          <cell r="F33">
            <v>0.87</v>
          </cell>
          <cell r="G33">
            <v>0.87</v>
          </cell>
          <cell r="H33">
            <v>0.97</v>
          </cell>
          <cell r="I33">
            <v>1.02</v>
          </cell>
          <cell r="J33">
            <v>1.1599999999999999</v>
          </cell>
          <cell r="K33">
            <v>1.23</v>
          </cell>
          <cell r="L33">
            <v>1.35</v>
          </cell>
          <cell r="M33">
            <v>1.49</v>
          </cell>
          <cell r="N33">
            <v>1.83</v>
          </cell>
          <cell r="O33">
            <v>2.23</v>
          </cell>
          <cell r="P33">
            <v>2.2400000000000002</v>
          </cell>
          <cell r="Q33">
            <v>2.23</v>
          </cell>
        </row>
        <row r="34">
          <cell r="A34" t="str">
            <v xml:space="preserve"> 9/30/46</v>
          </cell>
          <cell r="C34">
            <v>0.34</v>
          </cell>
          <cell r="D34">
            <v>0.57999999999999996</v>
          </cell>
          <cell r="E34">
            <v>0.89</v>
          </cell>
          <cell r="F34">
            <v>0.87</v>
          </cell>
          <cell r="G34">
            <v>0.86</v>
          </cell>
          <cell r="H34">
            <v>1.03</v>
          </cell>
          <cell r="I34">
            <v>1.1100000000000001</v>
          </cell>
          <cell r="J34">
            <v>1.25</v>
          </cell>
          <cell r="K34">
            <v>1.32</v>
          </cell>
          <cell r="L34">
            <v>1.43</v>
          </cell>
          <cell r="M34">
            <v>1.55</v>
          </cell>
          <cell r="N34">
            <v>1.88</v>
          </cell>
          <cell r="O34">
            <v>2.2599999999999998</v>
          </cell>
          <cell r="P34">
            <v>2.25</v>
          </cell>
          <cell r="Q34">
            <v>2.2400000000000002</v>
          </cell>
        </row>
        <row r="35">
          <cell r="A35" t="str">
            <v>10/31/46</v>
          </cell>
          <cell r="C35">
            <v>0.32</v>
          </cell>
          <cell r="D35">
            <v>0.55000000000000004</v>
          </cell>
          <cell r="E35">
            <v>0.89</v>
          </cell>
          <cell r="F35">
            <v>0.86</v>
          </cell>
          <cell r="G35">
            <v>0.84</v>
          </cell>
          <cell r="H35">
            <v>0.97</v>
          </cell>
          <cell r="I35">
            <v>1.03</v>
          </cell>
          <cell r="J35">
            <v>1.2</v>
          </cell>
          <cell r="K35">
            <v>1.29</v>
          </cell>
          <cell r="L35">
            <v>1.42</v>
          </cell>
          <cell r="M35">
            <v>1.56</v>
          </cell>
          <cell r="N35">
            <v>1.86</v>
          </cell>
          <cell r="O35">
            <v>2.2000000000000002</v>
          </cell>
          <cell r="P35">
            <v>2.2200000000000002</v>
          </cell>
          <cell r="Q35">
            <v>2.21</v>
          </cell>
        </row>
        <row r="36">
          <cell r="A36" t="str">
            <v>11/30/46</v>
          </cell>
          <cell r="C36">
            <v>0.33</v>
          </cell>
          <cell r="D36">
            <v>0.7</v>
          </cell>
          <cell r="E36">
            <v>0.87</v>
          </cell>
          <cell r="F36">
            <v>0.86</v>
          </cell>
          <cell r="G36">
            <v>0.86</v>
          </cell>
          <cell r="H36">
            <v>1.02</v>
          </cell>
          <cell r="I36">
            <v>1.1000000000000001</v>
          </cell>
          <cell r="J36">
            <v>1.27</v>
          </cell>
          <cell r="K36">
            <v>1.36</v>
          </cell>
          <cell r="L36">
            <v>1.5</v>
          </cell>
          <cell r="M36">
            <v>1.66</v>
          </cell>
          <cell r="N36">
            <v>1.94</v>
          </cell>
          <cell r="O36">
            <v>2.25</v>
          </cell>
          <cell r="P36">
            <v>2.2599999999999998</v>
          </cell>
          <cell r="Q36">
            <v>2.25</v>
          </cell>
        </row>
        <row r="37">
          <cell r="A37" t="str">
            <v>12/31/46</v>
          </cell>
          <cell r="C37">
            <v>0.32</v>
          </cell>
          <cell r="D37">
            <v>0.47</v>
          </cell>
          <cell r="E37">
            <v>0.84</v>
          </cell>
          <cell r="F37">
            <v>0.85</v>
          </cell>
          <cell r="G37">
            <v>0.86</v>
          </cell>
          <cell r="H37">
            <v>0.97</v>
          </cell>
          <cell r="I37">
            <v>1.03</v>
          </cell>
          <cell r="J37">
            <v>1.2</v>
          </cell>
          <cell r="K37">
            <v>1.29</v>
          </cell>
          <cell r="L37">
            <v>1.41</v>
          </cell>
          <cell r="M37">
            <v>1.55</v>
          </cell>
          <cell r="N37">
            <v>1.85</v>
          </cell>
          <cell r="O37">
            <v>2.2000000000000002</v>
          </cell>
          <cell r="P37">
            <v>2.1800000000000002</v>
          </cell>
          <cell r="Q37">
            <v>2.17</v>
          </cell>
        </row>
        <row r="38">
          <cell r="A38" t="str">
            <v xml:space="preserve"> 1/31/47</v>
          </cell>
          <cell r="C38">
            <v>0.33</v>
          </cell>
          <cell r="D38">
            <v>0.44</v>
          </cell>
          <cell r="E38">
            <v>0.83</v>
          </cell>
          <cell r="F38">
            <v>0.85</v>
          </cell>
          <cell r="G38">
            <v>0.86</v>
          </cell>
          <cell r="H38">
            <v>0.93</v>
          </cell>
          <cell r="I38">
            <v>0.97</v>
          </cell>
          <cell r="J38">
            <v>1.18</v>
          </cell>
          <cell r="K38">
            <v>1.28</v>
          </cell>
          <cell r="L38">
            <v>1.38</v>
          </cell>
          <cell r="M38">
            <v>1.49</v>
          </cell>
          <cell r="N38">
            <v>1.81</v>
          </cell>
          <cell r="O38">
            <v>2.19</v>
          </cell>
          <cell r="P38">
            <v>2.2000000000000002</v>
          </cell>
          <cell r="Q38">
            <v>2.2000000000000002</v>
          </cell>
        </row>
        <row r="39">
          <cell r="A39" t="str">
            <v xml:space="preserve"> 2/28/47</v>
          </cell>
          <cell r="C39">
            <v>0.33</v>
          </cell>
          <cell r="D39">
            <v>0.55000000000000004</v>
          </cell>
          <cell r="E39">
            <v>0.82</v>
          </cell>
          <cell r="F39">
            <v>0.85</v>
          </cell>
          <cell r="G39">
            <v>0.87</v>
          </cell>
          <cell r="H39">
            <v>0.93</v>
          </cell>
          <cell r="I39">
            <v>0.96</v>
          </cell>
          <cell r="J39">
            <v>1.19</v>
          </cell>
          <cell r="K39">
            <v>1.3</v>
          </cell>
          <cell r="L39">
            <v>1.38</v>
          </cell>
          <cell r="M39">
            <v>1.46</v>
          </cell>
          <cell r="N39">
            <v>1.79</v>
          </cell>
          <cell r="O39">
            <v>2.19</v>
          </cell>
          <cell r="P39">
            <v>2.2000000000000002</v>
          </cell>
          <cell r="Q39">
            <v>2.19</v>
          </cell>
        </row>
        <row r="40">
          <cell r="A40" t="str">
            <v xml:space="preserve"> 3/31/47</v>
          </cell>
          <cell r="C40">
            <v>0.34</v>
          </cell>
          <cell r="D40">
            <v>0.59</v>
          </cell>
          <cell r="E40">
            <v>0.77</v>
          </cell>
          <cell r="F40">
            <v>0.81</v>
          </cell>
          <cell r="G40">
            <v>0.83</v>
          </cell>
          <cell r="H40">
            <v>0.92</v>
          </cell>
          <cell r="I40">
            <v>0.96</v>
          </cell>
          <cell r="J40">
            <v>1.1599999999999999</v>
          </cell>
          <cell r="K40">
            <v>1.27</v>
          </cell>
          <cell r="L40">
            <v>1.36</v>
          </cell>
          <cell r="M40">
            <v>1.46</v>
          </cell>
          <cell r="N40">
            <v>1.79</v>
          </cell>
          <cell r="O40">
            <v>2.19</v>
          </cell>
          <cell r="P40">
            <v>2.2000000000000002</v>
          </cell>
          <cell r="Q40">
            <v>2.19</v>
          </cell>
        </row>
        <row r="41">
          <cell r="A41" t="str">
            <v xml:space="preserve"> 4/30/47</v>
          </cell>
          <cell r="C41">
            <v>0.32</v>
          </cell>
          <cell r="D41">
            <v>0.59</v>
          </cell>
          <cell r="E41">
            <v>0.85</v>
          </cell>
          <cell r="F41">
            <v>0.87</v>
          </cell>
          <cell r="G41">
            <v>0.89</v>
          </cell>
          <cell r="H41">
            <v>1.01</v>
          </cell>
          <cell r="I41">
            <v>1.07</v>
          </cell>
          <cell r="J41">
            <v>1.24</v>
          </cell>
          <cell r="K41">
            <v>1.32</v>
          </cell>
          <cell r="L41">
            <v>1.4</v>
          </cell>
          <cell r="M41">
            <v>1.48</v>
          </cell>
          <cell r="N41">
            <v>1.81</v>
          </cell>
          <cell r="O41">
            <v>2.2000000000000002</v>
          </cell>
          <cell r="P41">
            <v>2.23</v>
          </cell>
          <cell r="Q41">
            <v>2.23</v>
          </cell>
        </row>
        <row r="42">
          <cell r="A42" t="str">
            <v xml:space="preserve"> 5/29/47</v>
          </cell>
          <cell r="C42">
            <v>0.33</v>
          </cell>
          <cell r="D42">
            <v>0.68</v>
          </cell>
          <cell r="E42">
            <v>0.87</v>
          </cell>
          <cell r="F42">
            <v>0.87</v>
          </cell>
          <cell r="G42">
            <v>0.88</v>
          </cell>
          <cell r="H42">
            <v>1.02</v>
          </cell>
          <cell r="I42">
            <v>1.0900000000000001</v>
          </cell>
          <cell r="J42">
            <v>1.24</v>
          </cell>
          <cell r="K42">
            <v>1.31</v>
          </cell>
          <cell r="L42">
            <v>1.39</v>
          </cell>
          <cell r="M42">
            <v>1.47</v>
          </cell>
          <cell r="N42">
            <v>1.8</v>
          </cell>
          <cell r="O42">
            <v>2.2000000000000002</v>
          </cell>
          <cell r="P42">
            <v>2.2200000000000002</v>
          </cell>
          <cell r="Q42">
            <v>2.2200000000000002</v>
          </cell>
        </row>
        <row r="43">
          <cell r="A43" t="str">
            <v xml:space="preserve"> 6/30/47</v>
          </cell>
          <cell r="C43">
            <v>0.34</v>
          </cell>
          <cell r="D43">
            <v>0.59</v>
          </cell>
          <cell r="E43">
            <v>0.86</v>
          </cell>
          <cell r="F43">
            <v>0.86</v>
          </cell>
          <cell r="G43">
            <v>0.87</v>
          </cell>
          <cell r="H43">
            <v>1.02</v>
          </cell>
          <cell r="I43">
            <v>1.0900000000000001</v>
          </cell>
          <cell r="J43">
            <v>1.26</v>
          </cell>
          <cell r="K43">
            <v>1.34</v>
          </cell>
          <cell r="L43">
            <v>1.42</v>
          </cell>
          <cell r="M43">
            <v>1.5</v>
          </cell>
          <cell r="N43">
            <v>1.84</v>
          </cell>
          <cell r="O43">
            <v>2.2599999999999998</v>
          </cell>
          <cell r="P43">
            <v>2.2200000000000002</v>
          </cell>
          <cell r="Q43">
            <v>2.2200000000000002</v>
          </cell>
        </row>
        <row r="44">
          <cell r="A44" t="str">
            <v xml:space="preserve"> 7/31/47</v>
          </cell>
          <cell r="C44">
            <v>0.33</v>
          </cell>
          <cell r="D44">
            <v>0.75</v>
          </cell>
          <cell r="E44">
            <v>0.83</v>
          </cell>
          <cell r="F44">
            <v>0.86</v>
          </cell>
          <cell r="G44">
            <v>0.88</v>
          </cell>
          <cell r="H44">
            <v>1.04</v>
          </cell>
          <cell r="I44">
            <v>1.1200000000000001</v>
          </cell>
          <cell r="J44">
            <v>1.29</v>
          </cell>
          <cell r="K44">
            <v>1.37</v>
          </cell>
          <cell r="L44">
            <v>1.42</v>
          </cell>
          <cell r="M44">
            <v>1.48</v>
          </cell>
          <cell r="N44">
            <v>1.83</v>
          </cell>
          <cell r="O44">
            <v>2.27</v>
          </cell>
          <cell r="P44">
            <v>2.19</v>
          </cell>
          <cell r="Q44">
            <v>2.1800000000000002</v>
          </cell>
        </row>
        <row r="45">
          <cell r="A45" t="str">
            <v xml:space="preserve"> 8/29/47</v>
          </cell>
          <cell r="C45">
            <v>0.32</v>
          </cell>
          <cell r="D45">
            <v>0.74</v>
          </cell>
          <cell r="E45">
            <v>0.83</v>
          </cell>
          <cell r="F45">
            <v>0.87</v>
          </cell>
          <cell r="G45">
            <v>0.89</v>
          </cell>
          <cell r="H45">
            <v>1.03</v>
          </cell>
          <cell r="I45">
            <v>1.1000000000000001</v>
          </cell>
          <cell r="J45">
            <v>1.23</v>
          </cell>
          <cell r="K45">
            <v>1.3</v>
          </cell>
          <cell r="L45">
            <v>1.36</v>
          </cell>
          <cell r="M45">
            <v>1.43</v>
          </cell>
          <cell r="N45">
            <v>1.8</v>
          </cell>
          <cell r="O45">
            <v>2.2599999999999998</v>
          </cell>
          <cell r="P45">
            <v>2.14</v>
          </cell>
          <cell r="Q45">
            <v>2.14</v>
          </cell>
        </row>
        <row r="46">
          <cell r="A46" t="str">
            <v xml:space="preserve"> 9/30/47</v>
          </cell>
          <cell r="C46">
            <v>0.75</v>
          </cell>
          <cell r="D46">
            <v>0.82</v>
          </cell>
          <cell r="E46">
            <v>0.81</v>
          </cell>
          <cell r="F46">
            <v>0.91</v>
          </cell>
          <cell r="G46">
            <v>0.95</v>
          </cell>
          <cell r="H46">
            <v>1.08</v>
          </cell>
          <cell r="I46">
            <v>1.1499999999999999</v>
          </cell>
          <cell r="J46">
            <v>1.27</v>
          </cell>
          <cell r="K46">
            <v>1.33</v>
          </cell>
          <cell r="L46">
            <v>1.4</v>
          </cell>
          <cell r="M46">
            <v>1.48</v>
          </cell>
          <cell r="N46">
            <v>1.85</v>
          </cell>
          <cell r="O46">
            <v>2.2999999999999998</v>
          </cell>
          <cell r="P46" t="e">
            <v>#N/A</v>
          </cell>
          <cell r="Q46">
            <v>2.1800000000000002</v>
          </cell>
        </row>
        <row r="47">
          <cell r="A47" t="str">
            <v>10/31/47</v>
          </cell>
          <cell r="C47">
            <v>0.79</v>
          </cell>
          <cell r="D47">
            <v>0.85</v>
          </cell>
          <cell r="E47">
            <v>0.86</v>
          </cell>
          <cell r="F47">
            <v>0.95</v>
          </cell>
          <cell r="G47">
            <v>1</v>
          </cell>
          <cell r="H47">
            <v>1.18</v>
          </cell>
          <cell r="I47">
            <v>1.28</v>
          </cell>
          <cell r="J47">
            <v>1.42</v>
          </cell>
          <cell r="K47">
            <v>1.49</v>
          </cell>
          <cell r="L47">
            <v>1.54</v>
          </cell>
          <cell r="M47">
            <v>1.6</v>
          </cell>
          <cell r="N47">
            <v>1.95</v>
          </cell>
          <cell r="O47">
            <v>2.4</v>
          </cell>
          <cell r="P47" t="e">
            <v>#N/A</v>
          </cell>
          <cell r="Q47">
            <v>2.2000000000000002</v>
          </cell>
        </row>
        <row r="48">
          <cell r="A48" t="str">
            <v>11/28/47</v>
          </cell>
          <cell r="C48">
            <v>0.83</v>
          </cell>
          <cell r="D48">
            <v>0.9</v>
          </cell>
          <cell r="E48">
            <v>0.92</v>
          </cell>
          <cell r="F48">
            <v>1</v>
          </cell>
          <cell r="G48">
            <v>1.04</v>
          </cell>
          <cell r="H48">
            <v>1.22</v>
          </cell>
          <cell r="I48">
            <v>1.31</v>
          </cell>
          <cell r="J48">
            <v>1.47</v>
          </cell>
          <cell r="K48">
            <v>1.55</v>
          </cell>
          <cell r="L48">
            <v>1.64</v>
          </cell>
          <cell r="M48">
            <v>1.74</v>
          </cell>
          <cell r="N48">
            <v>2.0499999999999998</v>
          </cell>
          <cell r="O48">
            <v>2.44</v>
          </cell>
          <cell r="P48" t="e">
            <v>#N/A</v>
          </cell>
          <cell r="Q48">
            <v>2.33</v>
          </cell>
        </row>
        <row r="49">
          <cell r="A49" t="str">
            <v>12/31/47</v>
          </cell>
          <cell r="C49">
            <v>0.87</v>
          </cell>
          <cell r="D49">
            <v>0.91</v>
          </cell>
          <cell r="E49">
            <v>0.94</v>
          </cell>
          <cell r="F49">
            <v>1.03</v>
          </cell>
          <cell r="G49">
            <v>1.08</v>
          </cell>
          <cell r="H49">
            <v>1.2</v>
          </cell>
          <cell r="I49">
            <v>1.27</v>
          </cell>
          <cell r="J49">
            <v>1.51</v>
          </cell>
          <cell r="K49">
            <v>1.63</v>
          </cell>
          <cell r="L49">
            <v>1.82</v>
          </cell>
          <cell r="M49">
            <v>2.04</v>
          </cell>
          <cell r="N49">
            <v>2.21</v>
          </cell>
          <cell r="O49">
            <v>2.34</v>
          </cell>
          <cell r="P49" t="e">
            <v>#N/A</v>
          </cell>
          <cell r="Q49">
            <v>2.4900000000000002</v>
          </cell>
        </row>
        <row r="50">
          <cell r="A50" t="str">
            <v xml:space="preserve"> 1/30/48</v>
          </cell>
          <cell r="C50">
            <v>0.94</v>
          </cell>
          <cell r="D50">
            <v>0.97</v>
          </cell>
          <cell r="E50">
            <v>0.96</v>
          </cell>
          <cell r="F50">
            <v>1.06</v>
          </cell>
          <cell r="G50">
            <v>1.1000000000000001</v>
          </cell>
          <cell r="H50">
            <v>1.22</v>
          </cell>
          <cell r="I50">
            <v>1.27</v>
          </cell>
          <cell r="J50">
            <v>1.51</v>
          </cell>
          <cell r="K50">
            <v>1.64</v>
          </cell>
          <cell r="L50">
            <v>1.82</v>
          </cell>
          <cell r="M50">
            <v>2.04</v>
          </cell>
          <cell r="N50">
            <v>2.21</v>
          </cell>
          <cell r="O50">
            <v>2.35</v>
          </cell>
          <cell r="P50" t="e">
            <v>#N/A</v>
          </cell>
          <cell r="Q50">
            <v>2.4900000000000002</v>
          </cell>
        </row>
        <row r="51">
          <cell r="A51" t="str">
            <v xml:space="preserve"> 2/27/48</v>
          </cell>
          <cell r="C51">
            <v>0.96</v>
          </cell>
          <cell r="D51">
            <v>0.96</v>
          </cell>
          <cell r="E51">
            <v>0.99</v>
          </cell>
          <cell r="F51">
            <v>1.07</v>
          </cell>
          <cell r="G51">
            <v>1.1000000000000001</v>
          </cell>
          <cell r="H51">
            <v>1.2</v>
          </cell>
          <cell r="I51">
            <v>1.25</v>
          </cell>
          <cell r="J51">
            <v>1.51</v>
          </cell>
          <cell r="K51">
            <v>1.64</v>
          </cell>
          <cell r="L51">
            <v>1.8</v>
          </cell>
          <cell r="M51">
            <v>1.99</v>
          </cell>
          <cell r="N51">
            <v>2.19</v>
          </cell>
          <cell r="O51">
            <v>2.38</v>
          </cell>
          <cell r="P51" t="e">
            <v>#N/A</v>
          </cell>
          <cell r="Q51">
            <v>2.4700000000000002</v>
          </cell>
        </row>
        <row r="52">
          <cell r="A52" t="str">
            <v xml:space="preserve"> 3/31/48</v>
          </cell>
          <cell r="C52">
            <v>0.97</v>
          </cell>
          <cell r="D52">
            <v>0.98</v>
          </cell>
          <cell r="E52">
            <v>1.02</v>
          </cell>
          <cell r="F52">
            <v>1.08</v>
          </cell>
          <cell r="G52">
            <v>1.1100000000000001</v>
          </cell>
          <cell r="H52">
            <v>1.21</v>
          </cell>
          <cell r="I52">
            <v>1.27</v>
          </cell>
          <cell r="J52">
            <v>1.51</v>
          </cell>
          <cell r="K52">
            <v>1.62</v>
          </cell>
          <cell r="L52">
            <v>1.78</v>
          </cell>
          <cell r="M52">
            <v>1.96</v>
          </cell>
          <cell r="N52">
            <v>2.1800000000000002</v>
          </cell>
          <cell r="O52">
            <v>2.41</v>
          </cell>
          <cell r="P52" t="e">
            <v>#N/A</v>
          </cell>
          <cell r="Q52">
            <v>2.46</v>
          </cell>
        </row>
        <row r="53">
          <cell r="A53" t="str">
            <v xml:space="preserve"> 4/30/48</v>
          </cell>
          <cell r="C53">
            <v>0.99</v>
          </cell>
          <cell r="D53">
            <v>0.98</v>
          </cell>
          <cell r="E53">
            <v>1.04</v>
          </cell>
          <cell r="F53">
            <v>1.0900000000000001</v>
          </cell>
          <cell r="G53">
            <v>1.1200000000000001</v>
          </cell>
          <cell r="H53">
            <v>1.23</v>
          </cell>
          <cell r="I53">
            <v>1.29</v>
          </cell>
          <cell r="J53">
            <v>1.51</v>
          </cell>
          <cell r="K53">
            <v>1.61</v>
          </cell>
          <cell r="L53">
            <v>1.76</v>
          </cell>
          <cell r="M53">
            <v>1.92</v>
          </cell>
          <cell r="N53">
            <v>2.17</v>
          </cell>
          <cell r="O53">
            <v>2.44</v>
          </cell>
          <cell r="P53" t="e">
            <v>#N/A</v>
          </cell>
          <cell r="Q53">
            <v>2.44</v>
          </cell>
        </row>
        <row r="54">
          <cell r="A54" t="str">
            <v xml:space="preserve"> 5/28/48</v>
          </cell>
          <cell r="C54">
            <v>0.99</v>
          </cell>
          <cell r="D54">
            <v>0.99</v>
          </cell>
          <cell r="E54">
            <v>1.01</v>
          </cell>
          <cell r="F54">
            <v>1.08</v>
          </cell>
          <cell r="G54">
            <v>1.1200000000000001</v>
          </cell>
          <cell r="H54">
            <v>1.17</v>
          </cell>
          <cell r="I54">
            <v>1.2</v>
          </cell>
          <cell r="J54">
            <v>1.41</v>
          </cell>
          <cell r="K54">
            <v>1.51</v>
          </cell>
          <cell r="L54">
            <v>1.64</v>
          </cell>
          <cell r="M54">
            <v>1.78</v>
          </cell>
          <cell r="N54">
            <v>2.09</v>
          </cell>
          <cell r="O54">
            <v>2.44</v>
          </cell>
          <cell r="P54" t="e">
            <v>#N/A</v>
          </cell>
          <cell r="Q54">
            <v>2.35</v>
          </cell>
        </row>
        <row r="55">
          <cell r="A55" t="str">
            <v xml:space="preserve"> 6/30/48</v>
          </cell>
          <cell r="C55">
            <v>0.99</v>
          </cell>
          <cell r="D55">
            <v>0.98</v>
          </cell>
          <cell r="E55">
            <v>1.03</v>
          </cell>
          <cell r="F55">
            <v>1.08</v>
          </cell>
          <cell r="G55">
            <v>1.1000000000000001</v>
          </cell>
          <cell r="H55">
            <v>1.25</v>
          </cell>
          <cell r="I55">
            <v>1.32</v>
          </cell>
          <cell r="J55">
            <v>1.49</v>
          </cell>
          <cell r="K55">
            <v>1.58</v>
          </cell>
          <cell r="L55">
            <v>1.74</v>
          </cell>
          <cell r="M55">
            <v>1.92</v>
          </cell>
          <cell r="N55">
            <v>2.19</v>
          </cell>
          <cell r="O55">
            <v>2.46</v>
          </cell>
          <cell r="P55" t="e">
            <v>#N/A</v>
          </cell>
          <cell r="Q55">
            <v>2.42</v>
          </cell>
        </row>
        <row r="56">
          <cell r="A56" t="str">
            <v xml:space="preserve"> 7/30/48</v>
          </cell>
          <cell r="C56">
            <v>0.99</v>
          </cell>
          <cell r="D56">
            <v>0.99</v>
          </cell>
          <cell r="E56">
            <v>1.01</v>
          </cell>
          <cell r="F56">
            <v>1.0900000000000001</v>
          </cell>
          <cell r="G56">
            <v>1.1399999999999999</v>
          </cell>
          <cell r="H56">
            <v>1.25</v>
          </cell>
          <cell r="I56">
            <v>1.3</v>
          </cell>
          <cell r="J56">
            <v>1.55</v>
          </cell>
          <cell r="K56">
            <v>1.67</v>
          </cell>
          <cell r="L56">
            <v>1.82</v>
          </cell>
          <cell r="M56">
            <v>1.99</v>
          </cell>
          <cell r="N56">
            <v>2.21</v>
          </cell>
          <cell r="O56">
            <v>2.42</v>
          </cell>
          <cell r="P56" t="e">
            <v>#N/A</v>
          </cell>
          <cell r="Q56">
            <v>2.4500000000000002</v>
          </cell>
        </row>
        <row r="57">
          <cell r="A57" t="str">
            <v xml:space="preserve"> 8/31/48</v>
          </cell>
          <cell r="C57">
            <v>1.01</v>
          </cell>
          <cell r="D57">
            <v>0.94</v>
          </cell>
          <cell r="E57">
            <v>1.1299999999999999</v>
          </cell>
          <cell r="F57">
            <v>1.1599999999999999</v>
          </cell>
          <cell r="G57">
            <v>1.17</v>
          </cell>
          <cell r="H57">
            <v>1.27</v>
          </cell>
          <cell r="I57">
            <v>1.32</v>
          </cell>
          <cell r="J57">
            <v>1.59</v>
          </cell>
          <cell r="K57">
            <v>1.73</v>
          </cell>
          <cell r="L57">
            <v>1.87</v>
          </cell>
          <cell r="M57">
            <v>2.0299999999999998</v>
          </cell>
          <cell r="N57">
            <v>2.2200000000000002</v>
          </cell>
          <cell r="O57">
            <v>2.4</v>
          </cell>
          <cell r="P57" t="e">
            <v>#N/A</v>
          </cell>
          <cell r="Q57">
            <v>2.4700000000000002</v>
          </cell>
        </row>
        <row r="58">
          <cell r="A58" t="str">
            <v xml:space="preserve"> 9/30/48</v>
          </cell>
          <cell r="C58">
            <v>0.56999999999999995</v>
          </cell>
          <cell r="D58">
            <v>1.06</v>
          </cell>
          <cell r="E58">
            <v>1.1399999999999999</v>
          </cell>
          <cell r="F58">
            <v>1.21</v>
          </cell>
          <cell r="G58">
            <v>1.24</v>
          </cell>
          <cell r="H58">
            <v>1.35</v>
          </cell>
          <cell r="I58">
            <v>1.4</v>
          </cell>
          <cell r="J58">
            <v>1.62</v>
          </cell>
          <cell r="K58">
            <v>1.74</v>
          </cell>
          <cell r="L58">
            <v>1.89</v>
          </cell>
          <cell r="M58">
            <v>2.06</v>
          </cell>
          <cell r="N58">
            <v>2.19</v>
          </cell>
          <cell r="O58">
            <v>2.2799999999999998</v>
          </cell>
          <cell r="P58" t="e">
            <v>#N/A</v>
          </cell>
          <cell r="Q58">
            <v>2.4900000000000002</v>
          </cell>
        </row>
        <row r="59">
          <cell r="A59" t="str">
            <v>10/29/48</v>
          </cell>
          <cell r="C59">
            <v>1.06</v>
          </cell>
          <cell r="D59">
            <v>0.98</v>
          </cell>
          <cell r="E59">
            <v>1.1399999999999999</v>
          </cell>
          <cell r="F59">
            <v>1.23</v>
          </cell>
          <cell r="G59">
            <v>1.28</v>
          </cell>
          <cell r="H59">
            <v>1.39</v>
          </cell>
          <cell r="I59">
            <v>1.45</v>
          </cell>
          <cell r="J59">
            <v>1.65</v>
          </cell>
          <cell r="K59">
            <v>1.76</v>
          </cell>
          <cell r="L59">
            <v>1.91</v>
          </cell>
          <cell r="M59">
            <v>2.09</v>
          </cell>
          <cell r="N59">
            <v>2.2200000000000002</v>
          </cell>
          <cell r="O59">
            <v>2.3199999999999998</v>
          </cell>
          <cell r="P59" t="e">
            <v>#N/A</v>
          </cell>
          <cell r="Q59">
            <v>2.4900000000000002</v>
          </cell>
        </row>
        <row r="60">
          <cell r="A60" t="str">
            <v>11/30/48</v>
          </cell>
          <cell r="C60">
            <v>0.63</v>
          </cell>
          <cell r="D60">
            <v>1.08</v>
          </cell>
          <cell r="E60">
            <v>1.1100000000000001</v>
          </cell>
          <cell r="F60">
            <v>1.21</v>
          </cell>
          <cell r="G60">
            <v>1.25</v>
          </cell>
          <cell r="H60">
            <v>1.35</v>
          </cell>
          <cell r="I60">
            <v>1.4</v>
          </cell>
          <cell r="J60">
            <v>1.6</v>
          </cell>
          <cell r="K60">
            <v>1.71</v>
          </cell>
          <cell r="L60">
            <v>1.86</v>
          </cell>
          <cell r="M60">
            <v>2.04</v>
          </cell>
          <cell r="N60">
            <v>2.17</v>
          </cell>
          <cell r="O60">
            <v>2.27</v>
          </cell>
          <cell r="P60" t="e">
            <v>#N/A</v>
          </cell>
          <cell r="Q60">
            <v>2.46</v>
          </cell>
        </row>
        <row r="61">
          <cell r="A61" t="str">
            <v>12/31/48</v>
          </cell>
          <cell r="C61">
            <v>1.1100000000000001</v>
          </cell>
          <cell r="D61">
            <v>1.1200000000000001</v>
          </cell>
          <cell r="E61">
            <v>1.18</v>
          </cell>
          <cell r="F61">
            <v>1.21</v>
          </cell>
          <cell r="G61">
            <v>1.22</v>
          </cell>
          <cell r="H61">
            <v>1.34</v>
          </cell>
          <cell r="I61">
            <v>1.4</v>
          </cell>
          <cell r="J61">
            <v>1.55</v>
          </cell>
          <cell r="K61">
            <v>1.62</v>
          </cell>
          <cell r="L61">
            <v>1.79</v>
          </cell>
          <cell r="M61">
            <v>1.99</v>
          </cell>
          <cell r="N61">
            <v>2.14</v>
          </cell>
          <cell r="O61">
            <v>2.2599999999999998</v>
          </cell>
          <cell r="P61" t="e">
            <v>#N/A</v>
          </cell>
          <cell r="Q61">
            <v>2.4300000000000002</v>
          </cell>
        </row>
        <row r="62">
          <cell r="A62" t="str">
            <v xml:space="preserve"> 1/31/49</v>
          </cell>
          <cell r="C62">
            <v>1.1399999999999999</v>
          </cell>
          <cell r="D62">
            <v>1.1599999999999999</v>
          </cell>
          <cell r="E62">
            <v>1.19</v>
          </cell>
          <cell r="F62">
            <v>1.21</v>
          </cell>
          <cell r="G62">
            <v>1.23</v>
          </cell>
          <cell r="H62">
            <v>1.34</v>
          </cell>
          <cell r="I62">
            <v>1.4</v>
          </cell>
          <cell r="J62">
            <v>1.49</v>
          </cell>
          <cell r="K62">
            <v>1.54</v>
          </cell>
          <cell r="L62">
            <v>1.73</v>
          </cell>
          <cell r="M62">
            <v>1.94</v>
          </cell>
          <cell r="N62">
            <v>2.09</v>
          </cell>
          <cell r="O62">
            <v>2.2200000000000002</v>
          </cell>
          <cell r="P62" t="e">
            <v>#N/A</v>
          </cell>
          <cell r="Q62">
            <v>2.39</v>
          </cell>
        </row>
        <row r="63">
          <cell r="A63" t="str">
            <v xml:space="preserve"> 2/28/49</v>
          </cell>
          <cell r="C63">
            <v>1.1200000000000001</v>
          </cell>
          <cell r="D63">
            <v>1.1499999999999999</v>
          </cell>
          <cell r="E63">
            <v>1.19</v>
          </cell>
          <cell r="F63">
            <v>1.21</v>
          </cell>
          <cell r="G63">
            <v>1.22</v>
          </cell>
          <cell r="H63">
            <v>1.34</v>
          </cell>
          <cell r="I63">
            <v>1.4</v>
          </cell>
          <cell r="J63">
            <v>1.51</v>
          </cell>
          <cell r="K63">
            <v>1.56</v>
          </cell>
          <cell r="L63">
            <v>1.74</v>
          </cell>
          <cell r="M63">
            <v>1.93</v>
          </cell>
          <cell r="N63">
            <v>2.08</v>
          </cell>
          <cell r="O63">
            <v>2.2000000000000002</v>
          </cell>
          <cell r="P63" t="e">
            <v>#N/A</v>
          </cell>
          <cell r="Q63">
            <v>2.37</v>
          </cell>
        </row>
        <row r="64">
          <cell r="A64" t="str">
            <v xml:space="preserve"> 3/31/49</v>
          </cell>
          <cell r="C64">
            <v>1.1299999999999999</v>
          </cell>
          <cell r="D64">
            <v>1.17</v>
          </cell>
          <cell r="E64">
            <v>1.18</v>
          </cell>
          <cell r="F64">
            <v>1.21</v>
          </cell>
          <cell r="G64">
            <v>1.23</v>
          </cell>
          <cell r="H64">
            <v>1.36</v>
          </cell>
          <cell r="I64">
            <v>1.42</v>
          </cell>
          <cell r="J64">
            <v>1.46</v>
          </cell>
          <cell r="K64">
            <v>1.48</v>
          </cell>
          <cell r="L64">
            <v>1.67</v>
          </cell>
          <cell r="M64">
            <v>1.88</v>
          </cell>
          <cell r="N64">
            <v>2.04</v>
          </cell>
          <cell r="O64">
            <v>2.16</v>
          </cell>
          <cell r="P64" t="e">
            <v>#N/A</v>
          </cell>
          <cell r="Q64">
            <v>2.33</v>
          </cell>
        </row>
        <row r="65">
          <cell r="A65" t="str">
            <v xml:space="preserve"> 4/29/49</v>
          </cell>
          <cell r="C65">
            <v>1.1299999999999999</v>
          </cell>
          <cell r="D65">
            <v>1.1599999999999999</v>
          </cell>
          <cell r="E65">
            <v>1.17</v>
          </cell>
          <cell r="F65">
            <v>1.18</v>
          </cell>
          <cell r="G65">
            <v>1.18</v>
          </cell>
          <cell r="H65">
            <v>1.32</v>
          </cell>
          <cell r="I65">
            <v>1.39</v>
          </cell>
          <cell r="J65">
            <v>1.44</v>
          </cell>
          <cell r="K65">
            <v>1.47</v>
          </cell>
          <cell r="L65">
            <v>1.66</v>
          </cell>
          <cell r="M65">
            <v>1.87</v>
          </cell>
          <cell r="N65">
            <v>2.0299999999999998</v>
          </cell>
          <cell r="O65">
            <v>2.16</v>
          </cell>
          <cell r="P65" t="e">
            <v>#N/A</v>
          </cell>
          <cell r="Q65">
            <v>2.34</v>
          </cell>
        </row>
        <row r="66">
          <cell r="A66" t="str">
            <v xml:space="preserve"> 5/31/49</v>
          </cell>
          <cell r="C66">
            <v>1.1200000000000001</v>
          </cell>
          <cell r="D66">
            <v>1.1499999999999999</v>
          </cell>
          <cell r="E66">
            <v>1.17</v>
          </cell>
          <cell r="F66">
            <v>1.19</v>
          </cell>
          <cell r="G66">
            <v>1.2</v>
          </cell>
          <cell r="H66">
            <v>1.33</v>
          </cell>
          <cell r="I66">
            <v>1.4</v>
          </cell>
          <cell r="J66">
            <v>1.4</v>
          </cell>
          <cell r="K66">
            <v>1.41</v>
          </cell>
          <cell r="L66">
            <v>1.61</v>
          </cell>
          <cell r="M66">
            <v>1.85</v>
          </cell>
          <cell r="N66">
            <v>2.0299999999999998</v>
          </cell>
          <cell r="O66">
            <v>2.16</v>
          </cell>
          <cell r="P66" t="e">
            <v>#N/A</v>
          </cell>
          <cell r="Q66">
            <v>2.34</v>
          </cell>
        </row>
        <row r="67">
          <cell r="A67" t="str">
            <v xml:space="preserve"> 6/30/49</v>
          </cell>
          <cell r="C67">
            <v>1.06</v>
          </cell>
          <cell r="D67">
            <v>1.08</v>
          </cell>
          <cell r="E67">
            <v>1.1000000000000001</v>
          </cell>
          <cell r="F67">
            <v>1.1100000000000001</v>
          </cell>
          <cell r="G67">
            <v>1.1100000000000001</v>
          </cell>
          <cell r="H67">
            <v>1.26</v>
          </cell>
          <cell r="I67">
            <v>1.33</v>
          </cell>
          <cell r="J67">
            <v>1.25</v>
          </cell>
          <cell r="K67">
            <v>1.2</v>
          </cell>
          <cell r="L67">
            <v>1.45</v>
          </cell>
          <cell r="M67">
            <v>1.73</v>
          </cell>
          <cell r="N67">
            <v>1.94</v>
          </cell>
          <cell r="O67">
            <v>2.11</v>
          </cell>
          <cell r="P67" t="e">
            <v>#N/A</v>
          </cell>
          <cell r="Q67">
            <v>2.2400000000000002</v>
          </cell>
        </row>
        <row r="68">
          <cell r="A68" t="str">
            <v xml:space="preserve"> 7/29/49</v>
          </cell>
          <cell r="C68">
            <v>1</v>
          </cell>
          <cell r="D68">
            <v>1.01</v>
          </cell>
          <cell r="E68">
            <v>1.03</v>
          </cell>
          <cell r="F68">
            <v>1.03</v>
          </cell>
          <cell r="G68">
            <v>1.03</v>
          </cell>
          <cell r="H68">
            <v>1.19</v>
          </cell>
          <cell r="I68">
            <v>1.27</v>
          </cell>
          <cell r="J68">
            <v>1.19</v>
          </cell>
          <cell r="K68">
            <v>1.1499999999999999</v>
          </cell>
          <cell r="L68">
            <v>1.41</v>
          </cell>
          <cell r="M68">
            <v>1.7</v>
          </cell>
          <cell r="N68">
            <v>1.92</v>
          </cell>
          <cell r="O68">
            <v>2.09</v>
          </cell>
          <cell r="P68" t="e">
            <v>#N/A</v>
          </cell>
          <cell r="Q68">
            <v>2.23</v>
          </cell>
        </row>
        <row r="69">
          <cell r="A69" t="str">
            <v xml:space="preserve"> 8/31/49</v>
          </cell>
          <cell r="C69">
            <v>1.02</v>
          </cell>
          <cell r="D69">
            <v>1.03</v>
          </cell>
          <cell r="E69">
            <v>1.05</v>
          </cell>
          <cell r="F69">
            <v>1.04</v>
          </cell>
          <cell r="G69">
            <v>1.04</v>
          </cell>
          <cell r="H69">
            <v>1.1599999999999999</v>
          </cell>
          <cell r="I69">
            <v>1.23</v>
          </cell>
          <cell r="J69">
            <v>1.1599999999999999</v>
          </cell>
          <cell r="K69">
            <v>1.1299999999999999</v>
          </cell>
          <cell r="L69">
            <v>1.37</v>
          </cell>
          <cell r="M69">
            <v>1.64</v>
          </cell>
          <cell r="N69">
            <v>1.84</v>
          </cell>
          <cell r="O69">
            <v>2</v>
          </cell>
          <cell r="P69" t="e">
            <v>#N/A</v>
          </cell>
          <cell r="Q69">
            <v>2.17</v>
          </cell>
        </row>
        <row r="70">
          <cell r="A70" t="str">
            <v xml:space="preserve"> 9/30/49</v>
          </cell>
          <cell r="C70">
            <v>1.04</v>
          </cell>
          <cell r="D70">
            <v>1.05</v>
          </cell>
          <cell r="E70">
            <v>1.08</v>
          </cell>
          <cell r="F70">
            <v>1.07</v>
          </cell>
          <cell r="G70">
            <v>1.07</v>
          </cell>
          <cell r="H70">
            <v>1.19</v>
          </cell>
          <cell r="I70">
            <v>1.25</v>
          </cell>
          <cell r="J70">
            <v>1.1599999999999999</v>
          </cell>
          <cell r="K70">
            <v>1.1100000000000001</v>
          </cell>
          <cell r="L70">
            <v>1.37</v>
          </cell>
          <cell r="M70">
            <v>1.66</v>
          </cell>
          <cell r="N70">
            <v>1.88</v>
          </cell>
          <cell r="O70">
            <v>2.0499999999999998</v>
          </cell>
          <cell r="P70" t="e">
            <v>#N/A</v>
          </cell>
          <cell r="Q70">
            <v>2.1800000000000002</v>
          </cell>
        </row>
        <row r="71">
          <cell r="A71" t="str">
            <v>10/31/49</v>
          </cell>
          <cell r="C71">
            <v>1.02</v>
          </cell>
          <cell r="D71">
            <v>1.06</v>
          </cell>
          <cell r="E71">
            <v>1.0900000000000001</v>
          </cell>
          <cell r="F71">
            <v>1.08</v>
          </cell>
          <cell r="G71">
            <v>1.07</v>
          </cell>
          <cell r="H71">
            <v>1.2</v>
          </cell>
          <cell r="I71">
            <v>1.27</v>
          </cell>
          <cell r="J71">
            <v>1.1499999999999999</v>
          </cell>
          <cell r="K71">
            <v>1.1000000000000001</v>
          </cell>
          <cell r="L71">
            <v>1.36</v>
          </cell>
          <cell r="M71">
            <v>1.66</v>
          </cell>
          <cell r="N71">
            <v>1.88</v>
          </cell>
          <cell r="O71">
            <v>2.06</v>
          </cell>
          <cell r="P71" t="e">
            <v>#N/A</v>
          </cell>
          <cell r="Q71">
            <v>2.1800000000000002</v>
          </cell>
        </row>
        <row r="72">
          <cell r="A72" t="str">
            <v>11/30/49</v>
          </cell>
          <cell r="C72">
            <v>1.04</v>
          </cell>
          <cell r="D72">
            <v>1.1000000000000001</v>
          </cell>
          <cell r="E72">
            <v>1.1100000000000001</v>
          </cell>
          <cell r="F72">
            <v>1.0900000000000001</v>
          </cell>
          <cell r="G72">
            <v>1.08</v>
          </cell>
          <cell r="H72">
            <v>1.23</v>
          </cell>
          <cell r="I72">
            <v>1.3</v>
          </cell>
          <cell r="J72">
            <v>1.1499999999999999</v>
          </cell>
          <cell r="K72">
            <v>1.07</v>
          </cell>
          <cell r="L72">
            <v>1.34</v>
          </cell>
          <cell r="M72">
            <v>1.65</v>
          </cell>
          <cell r="N72">
            <v>1.88</v>
          </cell>
          <cell r="O72">
            <v>2.06</v>
          </cell>
          <cell r="P72" t="e">
            <v>#N/A</v>
          </cell>
          <cell r="Q72">
            <v>2.1800000000000002</v>
          </cell>
        </row>
        <row r="73">
          <cell r="A73" t="str">
            <v>12/30/49</v>
          </cell>
          <cell r="C73">
            <v>1.05</v>
          </cell>
          <cell r="D73">
            <v>1.08</v>
          </cell>
          <cell r="E73">
            <v>1.1000000000000001</v>
          </cell>
          <cell r="F73">
            <v>1.0900000000000001</v>
          </cell>
          <cell r="G73">
            <v>1.08</v>
          </cell>
          <cell r="H73">
            <v>1.19</v>
          </cell>
          <cell r="I73">
            <v>1.24</v>
          </cell>
          <cell r="J73">
            <v>1.21</v>
          </cell>
          <cell r="K73">
            <v>1.2</v>
          </cell>
          <cell r="L73">
            <v>1.41</v>
          </cell>
          <cell r="M73">
            <v>1.65</v>
          </cell>
          <cell r="N73">
            <v>1.83</v>
          </cell>
          <cell r="O73">
            <v>1.97</v>
          </cell>
          <cell r="P73" t="e">
            <v>#N/A</v>
          </cell>
          <cell r="Q73">
            <v>2.16</v>
          </cell>
        </row>
        <row r="74">
          <cell r="A74" t="str">
            <v xml:space="preserve"> 1/31/50</v>
          </cell>
          <cell r="C74">
            <v>1.1000000000000001</v>
          </cell>
          <cell r="D74">
            <v>1.1200000000000001</v>
          </cell>
          <cell r="E74">
            <v>1.1100000000000001</v>
          </cell>
          <cell r="F74">
            <v>1.1100000000000001</v>
          </cell>
          <cell r="G74">
            <v>1.1000000000000001</v>
          </cell>
          <cell r="H74">
            <v>1.23</v>
          </cell>
          <cell r="I74">
            <v>1.3</v>
          </cell>
          <cell r="J74">
            <v>1.28</v>
          </cell>
          <cell r="K74">
            <v>1.27</v>
          </cell>
          <cell r="L74">
            <v>1.48</v>
          </cell>
          <cell r="M74">
            <v>1.73</v>
          </cell>
          <cell r="N74">
            <v>1.92</v>
          </cell>
          <cell r="O74">
            <v>2.0699999999999998</v>
          </cell>
          <cell r="P74" t="e">
            <v>#N/A</v>
          </cell>
          <cell r="Q74">
            <v>2.21</v>
          </cell>
        </row>
        <row r="75">
          <cell r="A75" t="str">
            <v xml:space="preserve"> 2/28/50</v>
          </cell>
          <cell r="C75">
            <v>1.1299999999999999</v>
          </cell>
          <cell r="D75">
            <v>1.1399999999999999</v>
          </cell>
          <cell r="E75">
            <v>1.1200000000000001</v>
          </cell>
          <cell r="F75">
            <v>1.1399999999999999</v>
          </cell>
          <cell r="G75">
            <v>1.1499999999999999</v>
          </cell>
          <cell r="H75">
            <v>1.25</v>
          </cell>
          <cell r="I75">
            <v>1.31</v>
          </cell>
          <cell r="J75">
            <v>1.29</v>
          </cell>
          <cell r="K75">
            <v>1.29</v>
          </cell>
          <cell r="L75">
            <v>1.51</v>
          </cell>
          <cell r="M75">
            <v>1.76</v>
          </cell>
          <cell r="N75">
            <v>1.94</v>
          </cell>
          <cell r="O75">
            <v>2.09</v>
          </cell>
          <cell r="P75" t="e">
            <v>#N/A</v>
          </cell>
          <cell r="Q75">
            <v>2.2000000000000002</v>
          </cell>
        </row>
        <row r="76">
          <cell r="A76" t="str">
            <v xml:space="preserve"> 3/31/50</v>
          </cell>
          <cell r="C76">
            <v>1.1200000000000001</v>
          </cell>
          <cell r="D76">
            <v>1.1499999999999999</v>
          </cell>
          <cell r="E76">
            <v>1.1499999999999999</v>
          </cell>
          <cell r="F76">
            <v>1.1299999999999999</v>
          </cell>
          <cell r="G76">
            <v>1.1200000000000001</v>
          </cell>
          <cell r="H76">
            <v>1.28</v>
          </cell>
          <cell r="I76">
            <v>1.36</v>
          </cell>
          <cell r="J76">
            <v>1.32</v>
          </cell>
          <cell r="K76">
            <v>1.29</v>
          </cell>
          <cell r="L76">
            <v>1.52</v>
          </cell>
          <cell r="M76">
            <v>1.77</v>
          </cell>
          <cell r="N76">
            <v>1.97</v>
          </cell>
          <cell r="O76">
            <v>2.12</v>
          </cell>
          <cell r="P76" t="e">
            <v>#N/A</v>
          </cell>
          <cell r="Q76">
            <v>2.2000000000000002</v>
          </cell>
        </row>
        <row r="77">
          <cell r="A77" t="str">
            <v xml:space="preserve"> 4/28/50</v>
          </cell>
          <cell r="C77">
            <v>1.1499999999999999</v>
          </cell>
          <cell r="D77">
            <v>1.17</v>
          </cell>
          <cell r="E77">
            <v>1.18</v>
          </cell>
          <cell r="F77">
            <v>1.1499999999999999</v>
          </cell>
          <cell r="G77">
            <v>1.1399999999999999</v>
          </cell>
          <cell r="H77">
            <v>1.31</v>
          </cell>
          <cell r="I77">
            <v>1.39</v>
          </cell>
          <cell r="J77">
            <v>1.35</v>
          </cell>
          <cell r="K77">
            <v>1.32</v>
          </cell>
          <cell r="L77">
            <v>1.55</v>
          </cell>
          <cell r="M77">
            <v>1.82</v>
          </cell>
          <cell r="N77">
            <v>2.02</v>
          </cell>
          <cell r="O77">
            <v>2.17</v>
          </cell>
          <cell r="P77" t="e">
            <v>#N/A</v>
          </cell>
          <cell r="Q77">
            <v>2.1800000000000002</v>
          </cell>
        </row>
        <row r="78">
          <cell r="A78" t="str">
            <v xml:space="preserve"> 5/31/50</v>
          </cell>
          <cell r="C78">
            <v>1.1599999999999999</v>
          </cell>
          <cell r="D78">
            <v>1.1599999999999999</v>
          </cell>
          <cell r="E78">
            <v>1.17</v>
          </cell>
          <cell r="F78">
            <v>1.19</v>
          </cell>
          <cell r="G78">
            <v>1.2</v>
          </cell>
          <cell r="H78">
            <v>1.3</v>
          </cell>
          <cell r="I78">
            <v>1.35</v>
          </cell>
          <cell r="J78">
            <v>1.32</v>
          </cell>
          <cell r="K78">
            <v>1.3</v>
          </cell>
          <cell r="L78">
            <v>1.54</v>
          </cell>
          <cell r="M78">
            <v>1.82</v>
          </cell>
          <cell r="N78">
            <v>2.0299999999999998</v>
          </cell>
          <cell r="O78">
            <v>2.19</v>
          </cell>
          <cell r="P78" t="e">
            <v>#N/A</v>
          </cell>
          <cell r="Q78">
            <v>2.17</v>
          </cell>
        </row>
        <row r="79">
          <cell r="A79" t="str">
            <v xml:space="preserve"> 6/30/50</v>
          </cell>
          <cell r="C79">
            <v>1.1599999999999999</v>
          </cell>
          <cell r="D79">
            <v>1.1399999999999999</v>
          </cell>
          <cell r="E79">
            <v>1.19</v>
          </cell>
          <cell r="F79">
            <v>1.2</v>
          </cell>
          <cell r="G79">
            <v>1.21</v>
          </cell>
          <cell r="H79">
            <v>1.33</v>
          </cell>
          <cell r="I79">
            <v>1.38</v>
          </cell>
          <cell r="J79">
            <v>1.35</v>
          </cell>
          <cell r="K79">
            <v>1.33</v>
          </cell>
          <cell r="L79">
            <v>1.58</v>
          </cell>
          <cell r="M79">
            <v>1.87</v>
          </cell>
          <cell r="N79">
            <v>2.09</v>
          </cell>
          <cell r="O79">
            <v>2.2599999999999998</v>
          </cell>
          <cell r="P79" t="e">
            <v>#N/A</v>
          </cell>
          <cell r="Q79">
            <v>2.19</v>
          </cell>
        </row>
        <row r="80">
          <cell r="A80" t="str">
            <v xml:space="preserve"> 7/31/50</v>
          </cell>
          <cell r="C80">
            <v>1.1499999999999999</v>
          </cell>
          <cell r="D80">
            <v>1.17</v>
          </cell>
          <cell r="E80">
            <v>1.17</v>
          </cell>
          <cell r="F80">
            <v>1.21</v>
          </cell>
          <cell r="G80">
            <v>1.23</v>
          </cell>
          <cell r="H80">
            <v>1.32</v>
          </cell>
          <cell r="I80">
            <v>1.36</v>
          </cell>
          <cell r="J80">
            <v>1.3</v>
          </cell>
          <cell r="K80">
            <v>1.27</v>
          </cell>
          <cell r="L80">
            <v>1.54</v>
          </cell>
          <cell r="M80">
            <v>1.86</v>
          </cell>
          <cell r="N80">
            <v>2.09</v>
          </cell>
          <cell r="O80">
            <v>2.27</v>
          </cell>
          <cell r="P80" t="e">
            <v>#N/A</v>
          </cell>
          <cell r="Q80">
            <v>2.16</v>
          </cell>
        </row>
        <row r="81">
          <cell r="A81" t="str">
            <v xml:space="preserve"> 8/31/50</v>
          </cell>
          <cell r="C81">
            <v>1.28</v>
          </cell>
          <cell r="D81">
            <v>1.3</v>
          </cell>
          <cell r="E81">
            <v>1.28</v>
          </cell>
          <cell r="F81">
            <v>1.31</v>
          </cell>
          <cell r="G81">
            <v>1.33</v>
          </cell>
          <cell r="H81">
            <v>1.43</v>
          </cell>
          <cell r="I81">
            <v>1.48</v>
          </cell>
          <cell r="J81">
            <v>1.36</v>
          </cell>
          <cell r="K81">
            <v>1.3</v>
          </cell>
          <cell r="L81">
            <v>1.56</v>
          </cell>
          <cell r="M81">
            <v>1.86</v>
          </cell>
          <cell r="N81">
            <v>2.09</v>
          </cell>
          <cell r="O81">
            <v>2.27</v>
          </cell>
          <cell r="P81" t="e">
            <v>#N/A</v>
          </cell>
          <cell r="Q81">
            <v>2.16</v>
          </cell>
        </row>
        <row r="82">
          <cell r="A82" t="str">
            <v xml:space="preserve"> 9/29/50</v>
          </cell>
          <cell r="C82">
            <v>1.31</v>
          </cell>
          <cell r="D82">
            <v>1.33</v>
          </cell>
          <cell r="E82">
            <v>1.34</v>
          </cell>
          <cell r="F82">
            <v>1.35</v>
          </cell>
          <cell r="G82">
            <v>1.35</v>
          </cell>
          <cell r="H82">
            <v>1.5</v>
          </cell>
          <cell r="I82">
            <v>1.58</v>
          </cell>
          <cell r="J82">
            <v>1.47</v>
          </cell>
          <cell r="K82">
            <v>1.42</v>
          </cell>
          <cell r="L82">
            <v>1.66</v>
          </cell>
          <cell r="M82">
            <v>1.93</v>
          </cell>
          <cell r="N82">
            <v>2.13</v>
          </cell>
          <cell r="O82">
            <v>2.29</v>
          </cell>
          <cell r="P82" t="e">
            <v>#N/A</v>
          </cell>
          <cell r="Q82">
            <v>2.23</v>
          </cell>
        </row>
        <row r="83">
          <cell r="A83" t="str">
            <v>10/31/50</v>
          </cell>
          <cell r="C83">
            <v>1.28</v>
          </cell>
          <cell r="D83">
            <v>1.36</v>
          </cell>
          <cell r="E83">
            <v>1.41</v>
          </cell>
          <cell r="F83">
            <v>1.47</v>
          </cell>
          <cell r="G83">
            <v>1.5</v>
          </cell>
          <cell r="H83">
            <v>1.61</v>
          </cell>
          <cell r="I83">
            <v>1.67</v>
          </cell>
          <cell r="J83">
            <v>1.58</v>
          </cell>
          <cell r="K83">
            <v>1.53</v>
          </cell>
          <cell r="L83">
            <v>1.75</v>
          </cell>
          <cell r="M83">
            <v>2</v>
          </cell>
          <cell r="N83">
            <v>2.1800000000000002</v>
          </cell>
          <cell r="O83">
            <v>2.33</v>
          </cell>
          <cell r="P83" t="e">
            <v>#N/A</v>
          </cell>
          <cell r="Q83">
            <v>2.2799999999999998</v>
          </cell>
        </row>
        <row r="84">
          <cell r="A84" t="str">
            <v>11/30/50</v>
          </cell>
          <cell r="C84">
            <v>1.35</v>
          </cell>
          <cell r="D84">
            <v>1.4</v>
          </cell>
          <cell r="E84">
            <v>1.43</v>
          </cell>
          <cell r="F84">
            <v>1.48</v>
          </cell>
          <cell r="G84">
            <v>1.5</v>
          </cell>
          <cell r="H84">
            <v>1.58</v>
          </cell>
          <cell r="I84">
            <v>1.62</v>
          </cell>
          <cell r="J84">
            <v>1.56</v>
          </cell>
          <cell r="K84">
            <v>1.53</v>
          </cell>
          <cell r="L84">
            <v>1.76</v>
          </cell>
          <cell r="M84">
            <v>2.02</v>
          </cell>
          <cell r="N84">
            <v>2.2200000000000002</v>
          </cell>
          <cell r="O84">
            <v>2.37</v>
          </cell>
          <cell r="P84" t="e">
            <v>#N/A</v>
          </cell>
          <cell r="Q84">
            <v>2.2599999999999998</v>
          </cell>
        </row>
        <row r="85">
          <cell r="A85" t="str">
            <v>12/29/50</v>
          </cell>
          <cell r="C85">
            <v>1.34</v>
          </cell>
          <cell r="D85">
            <v>1.31</v>
          </cell>
          <cell r="E85">
            <v>1.47</v>
          </cell>
          <cell r="F85">
            <v>1.53</v>
          </cell>
          <cell r="G85">
            <v>1.56</v>
          </cell>
          <cell r="H85">
            <v>1.57</v>
          </cell>
          <cell r="I85">
            <v>1.58</v>
          </cell>
          <cell r="J85">
            <v>1.59</v>
          </cell>
          <cell r="K85">
            <v>1.59</v>
          </cell>
          <cell r="L85">
            <v>1.8</v>
          </cell>
          <cell r="M85">
            <v>2.0299999999999998</v>
          </cell>
          <cell r="N85">
            <v>2.21</v>
          </cell>
          <cell r="O85">
            <v>2.35</v>
          </cell>
          <cell r="P85" t="e">
            <v>#N/A</v>
          </cell>
          <cell r="Q85">
            <v>2.2599999999999998</v>
          </cell>
        </row>
        <row r="86">
          <cell r="A86" t="str">
            <v xml:space="preserve"> 1/31/51</v>
          </cell>
          <cell r="C86">
            <v>1.34</v>
          </cell>
          <cell r="D86">
            <v>1.38</v>
          </cell>
          <cell r="E86">
            <v>1.44</v>
          </cell>
          <cell r="F86">
            <v>1.55</v>
          </cell>
          <cell r="G86">
            <v>1.6</v>
          </cell>
          <cell r="H86">
            <v>1.62</v>
          </cell>
          <cell r="I86">
            <v>1.62</v>
          </cell>
          <cell r="J86">
            <v>1.63</v>
          </cell>
          <cell r="K86">
            <v>1.64</v>
          </cell>
          <cell r="L86">
            <v>1.81</v>
          </cell>
          <cell r="M86">
            <v>2</v>
          </cell>
          <cell r="N86">
            <v>2.15</v>
          </cell>
          <cell r="O86">
            <v>2.27</v>
          </cell>
          <cell r="P86" t="e">
            <v>#N/A</v>
          </cell>
          <cell r="Q86">
            <v>2.2400000000000002</v>
          </cell>
        </row>
        <row r="87">
          <cell r="A87" t="str">
            <v xml:space="preserve"> 2/28/51</v>
          </cell>
          <cell r="C87">
            <v>1.31</v>
          </cell>
          <cell r="D87">
            <v>1.41</v>
          </cell>
          <cell r="E87">
            <v>1.43</v>
          </cell>
          <cell r="F87">
            <v>1.56</v>
          </cell>
          <cell r="G87">
            <v>1.62</v>
          </cell>
          <cell r="H87">
            <v>1.64</v>
          </cell>
          <cell r="I87">
            <v>1.64</v>
          </cell>
          <cell r="J87">
            <v>1.65</v>
          </cell>
          <cell r="K87">
            <v>1.65</v>
          </cell>
          <cell r="L87">
            <v>1.84</v>
          </cell>
          <cell r="M87">
            <v>2.06</v>
          </cell>
          <cell r="N87">
            <v>2.2200000000000002</v>
          </cell>
          <cell r="O87">
            <v>2.35</v>
          </cell>
          <cell r="P87" t="e">
            <v>#N/A</v>
          </cell>
          <cell r="Q87">
            <v>2.31</v>
          </cell>
        </row>
        <row r="88">
          <cell r="A88" t="str">
            <v xml:space="preserve"> 3/30/51</v>
          </cell>
          <cell r="C88">
            <v>1.49</v>
          </cell>
          <cell r="D88">
            <v>1.52</v>
          </cell>
          <cell r="E88">
            <v>1.48</v>
          </cell>
          <cell r="F88">
            <v>1.8</v>
          </cell>
          <cell r="G88">
            <v>1.96</v>
          </cell>
          <cell r="H88">
            <v>2.02</v>
          </cell>
          <cell r="I88">
            <v>2.0499999999999998</v>
          </cell>
          <cell r="J88">
            <v>2.0099999999999998</v>
          </cell>
          <cell r="K88">
            <v>1.99</v>
          </cell>
          <cell r="L88">
            <v>2.11</v>
          </cell>
          <cell r="M88">
            <v>2.25</v>
          </cell>
          <cell r="N88">
            <v>2.36</v>
          </cell>
          <cell r="O88">
            <v>2.44</v>
          </cell>
          <cell r="P88" t="e">
            <v>#N/A</v>
          </cell>
          <cell r="Q88">
            <v>2.44</v>
          </cell>
        </row>
        <row r="89">
          <cell r="A89" t="str">
            <v xml:space="preserve"> 4/30/51</v>
          </cell>
          <cell r="C89">
            <v>1.37</v>
          </cell>
          <cell r="D89">
            <v>1.34</v>
          </cell>
          <cell r="E89">
            <v>1.62</v>
          </cell>
          <cell r="F89">
            <v>1.71</v>
          </cell>
          <cell r="G89">
            <v>1.76</v>
          </cell>
          <cell r="H89">
            <v>1.99</v>
          </cell>
          <cell r="I89">
            <v>2.11</v>
          </cell>
          <cell r="J89">
            <v>1.97</v>
          </cell>
          <cell r="K89">
            <v>1.91</v>
          </cell>
          <cell r="L89">
            <v>2.09</v>
          </cell>
          <cell r="M89">
            <v>2.31</v>
          </cell>
          <cell r="N89">
            <v>2.4700000000000002</v>
          </cell>
          <cell r="O89">
            <v>2.6</v>
          </cell>
          <cell r="P89" t="e">
            <v>#N/A</v>
          </cell>
          <cell r="Q89">
            <v>2.4900000000000002</v>
          </cell>
        </row>
        <row r="90">
          <cell r="A90" t="str">
            <v xml:space="preserve"> 5/31/51</v>
          </cell>
          <cell r="C90">
            <v>1.42</v>
          </cell>
          <cell r="D90">
            <v>1.53</v>
          </cell>
          <cell r="E90">
            <v>1.64</v>
          </cell>
          <cell r="F90">
            <v>1.86</v>
          </cell>
          <cell r="G90">
            <v>1.97</v>
          </cell>
          <cell r="H90">
            <v>2.0699999999999998</v>
          </cell>
          <cell r="I90">
            <v>2.13</v>
          </cell>
          <cell r="J90">
            <v>2.0099999999999998</v>
          </cell>
          <cell r="K90">
            <v>1.95</v>
          </cell>
          <cell r="L90">
            <v>2.15</v>
          </cell>
          <cell r="M90">
            <v>2.39</v>
          </cell>
          <cell r="N90">
            <v>2.56</v>
          </cell>
          <cell r="O90">
            <v>2.7</v>
          </cell>
          <cell r="P90">
            <v>2.57</v>
          </cell>
          <cell r="Q90">
            <v>2.54</v>
          </cell>
        </row>
        <row r="91">
          <cell r="A91" t="str">
            <v xml:space="preserve"> 6/29/51</v>
          </cell>
          <cell r="C91">
            <v>1.49</v>
          </cell>
          <cell r="D91">
            <v>1.5</v>
          </cell>
          <cell r="E91">
            <v>1.37</v>
          </cell>
          <cell r="F91">
            <v>1.67</v>
          </cell>
          <cell r="G91">
            <v>1.83</v>
          </cell>
          <cell r="H91">
            <v>1.99</v>
          </cell>
          <cell r="I91">
            <v>2.08</v>
          </cell>
          <cell r="J91">
            <v>1.97</v>
          </cell>
          <cell r="K91">
            <v>1.92</v>
          </cell>
          <cell r="L91">
            <v>2.14</v>
          </cell>
          <cell r="M91">
            <v>2.39</v>
          </cell>
          <cell r="N91">
            <v>2.57</v>
          </cell>
          <cell r="O91">
            <v>2.72</v>
          </cell>
          <cell r="P91">
            <v>2.63</v>
          </cell>
          <cell r="Q91">
            <v>2.6</v>
          </cell>
        </row>
        <row r="92">
          <cell r="A92" t="str">
            <v xml:space="preserve"> 7/31/51</v>
          </cell>
          <cell r="C92">
            <v>1.53</v>
          </cell>
          <cell r="D92">
            <v>1.51</v>
          </cell>
          <cell r="E92">
            <v>1.44</v>
          </cell>
          <cell r="F92">
            <v>1.67</v>
          </cell>
          <cell r="G92">
            <v>1.79</v>
          </cell>
          <cell r="H92">
            <v>1.91</v>
          </cell>
          <cell r="I92">
            <v>1.97</v>
          </cell>
          <cell r="J92">
            <v>1.89</v>
          </cell>
          <cell r="K92">
            <v>1.86</v>
          </cell>
          <cell r="L92">
            <v>2.06</v>
          </cell>
          <cell r="M92">
            <v>2.29</v>
          </cell>
          <cell r="N92">
            <v>2.4700000000000002</v>
          </cell>
          <cell r="O92">
            <v>2.61</v>
          </cell>
          <cell r="P92">
            <v>2.5499999999999998</v>
          </cell>
          <cell r="Q92">
            <v>2.5299999999999998</v>
          </cell>
        </row>
        <row r="93">
          <cell r="A93" t="str">
            <v xml:space="preserve"> 8/31/51</v>
          </cell>
          <cell r="C93">
            <v>1.57</v>
          </cell>
          <cell r="D93">
            <v>1.63</v>
          </cell>
          <cell r="E93">
            <v>1.72</v>
          </cell>
          <cell r="F93">
            <v>1.76</v>
          </cell>
          <cell r="G93">
            <v>1.77</v>
          </cell>
          <cell r="H93">
            <v>1.79</v>
          </cell>
          <cell r="I93">
            <v>1.8</v>
          </cell>
          <cell r="J93">
            <v>1.81</v>
          </cell>
          <cell r="K93">
            <v>1.82</v>
          </cell>
          <cell r="L93">
            <v>2</v>
          </cell>
          <cell r="M93">
            <v>2.2000000000000002</v>
          </cell>
          <cell r="N93">
            <v>2.36</v>
          </cell>
          <cell r="O93">
            <v>2.48</v>
          </cell>
          <cell r="P93" t="e">
            <v>#N/A</v>
          </cell>
          <cell r="Q93">
            <v>2.5</v>
          </cell>
        </row>
        <row r="94">
          <cell r="A94" t="str">
            <v xml:space="preserve"> 9/28/51</v>
          </cell>
          <cell r="C94">
            <v>1.62</v>
          </cell>
          <cell r="D94">
            <v>1.59</v>
          </cell>
          <cell r="E94">
            <v>1.76</v>
          </cell>
          <cell r="F94">
            <v>1.82</v>
          </cell>
          <cell r="G94">
            <v>1.85</v>
          </cell>
          <cell r="H94">
            <v>1.88</v>
          </cell>
          <cell r="I94">
            <v>1.9</v>
          </cell>
          <cell r="J94">
            <v>1.98</v>
          </cell>
          <cell r="K94">
            <v>2.02</v>
          </cell>
          <cell r="L94">
            <v>2.1800000000000002</v>
          </cell>
          <cell r="M94">
            <v>2.36</v>
          </cell>
          <cell r="N94">
            <v>2.5</v>
          </cell>
          <cell r="O94">
            <v>2.61</v>
          </cell>
          <cell r="P94">
            <v>2.56</v>
          </cell>
          <cell r="Q94">
            <v>2.54</v>
          </cell>
        </row>
        <row r="95">
          <cell r="A95" t="str">
            <v>10/31/51</v>
          </cell>
          <cell r="C95">
            <v>1.36</v>
          </cell>
          <cell r="D95">
            <v>1.61</v>
          </cell>
          <cell r="E95">
            <v>1.52</v>
          </cell>
          <cell r="F95">
            <v>1.71</v>
          </cell>
          <cell r="G95">
            <v>1.81</v>
          </cell>
          <cell r="H95">
            <v>1.9</v>
          </cell>
          <cell r="I95">
            <v>1.95</v>
          </cell>
          <cell r="J95">
            <v>1.97</v>
          </cell>
          <cell r="K95">
            <v>1.98</v>
          </cell>
          <cell r="L95">
            <v>2.16</v>
          </cell>
          <cell r="M95">
            <v>2.37</v>
          </cell>
          <cell r="N95">
            <v>2.5299999999999998</v>
          </cell>
          <cell r="O95">
            <v>2.65</v>
          </cell>
          <cell r="P95">
            <v>2.56</v>
          </cell>
          <cell r="Q95">
            <v>2.5499999999999998</v>
          </cell>
        </row>
        <row r="96">
          <cell r="A96" t="str">
            <v>11/30/51</v>
          </cell>
          <cell r="C96">
            <v>1.39</v>
          </cell>
          <cell r="D96">
            <v>1.64</v>
          </cell>
          <cell r="E96">
            <v>1.48</v>
          </cell>
          <cell r="F96">
            <v>1.71</v>
          </cell>
          <cell r="G96">
            <v>1.83</v>
          </cell>
          <cell r="H96">
            <v>1.95</v>
          </cell>
          <cell r="I96">
            <v>2</v>
          </cell>
          <cell r="J96">
            <v>2</v>
          </cell>
          <cell r="K96">
            <v>2</v>
          </cell>
          <cell r="L96">
            <v>2.19</v>
          </cell>
          <cell r="M96">
            <v>2.41</v>
          </cell>
          <cell r="N96">
            <v>2.58</v>
          </cell>
          <cell r="O96">
            <v>2.7</v>
          </cell>
          <cell r="P96">
            <v>2.67</v>
          </cell>
          <cell r="Q96">
            <v>2.67</v>
          </cell>
        </row>
        <row r="97">
          <cell r="A97" t="str">
            <v>12/31/51</v>
          </cell>
          <cell r="C97">
            <v>1.71</v>
          </cell>
          <cell r="D97">
            <v>1.77</v>
          </cell>
          <cell r="E97">
            <v>1.67</v>
          </cell>
          <cell r="F97">
            <v>1.87</v>
          </cell>
          <cell r="G97">
            <v>1.97</v>
          </cell>
          <cell r="H97">
            <v>2.0699999999999998</v>
          </cell>
          <cell r="I97">
            <v>2.12</v>
          </cell>
          <cell r="J97">
            <v>2.15</v>
          </cell>
          <cell r="K97">
            <v>2.16</v>
          </cell>
          <cell r="L97">
            <v>2.2799999999999998</v>
          </cell>
          <cell r="M97">
            <v>2.4300000000000002</v>
          </cell>
          <cell r="N97">
            <v>2.5299999999999998</v>
          </cell>
          <cell r="O97">
            <v>2.62</v>
          </cell>
          <cell r="P97">
            <v>2.73</v>
          </cell>
          <cell r="Q97">
            <v>2.74</v>
          </cell>
        </row>
        <row r="98">
          <cell r="A98" t="str">
            <v xml:space="preserve"> 1/31/52</v>
          </cell>
          <cell r="C98">
            <v>1.34</v>
          </cell>
          <cell r="D98">
            <v>1.56</v>
          </cell>
          <cell r="E98">
            <v>1.68</v>
          </cell>
          <cell r="F98">
            <v>1.73</v>
          </cell>
          <cell r="G98">
            <v>1.76</v>
          </cell>
          <cell r="H98">
            <v>1.89</v>
          </cell>
          <cell r="I98">
            <v>1.95</v>
          </cell>
          <cell r="J98">
            <v>2.0099999999999998</v>
          </cell>
          <cell r="K98">
            <v>2.0499999999999998</v>
          </cell>
          <cell r="L98">
            <v>2.19</v>
          </cell>
          <cell r="M98">
            <v>2.35</v>
          </cell>
          <cell r="N98">
            <v>2.48</v>
          </cell>
          <cell r="O98">
            <v>2.57</v>
          </cell>
          <cell r="P98">
            <v>2.74</v>
          </cell>
          <cell r="Q98">
            <v>2.75</v>
          </cell>
        </row>
        <row r="99">
          <cell r="A99" t="str">
            <v xml:space="preserve"> 2/29/52</v>
          </cell>
          <cell r="C99">
            <v>1.26</v>
          </cell>
          <cell r="D99">
            <v>1.63</v>
          </cell>
          <cell r="E99">
            <v>1.66</v>
          </cell>
          <cell r="F99">
            <v>1.71</v>
          </cell>
          <cell r="G99">
            <v>1.74</v>
          </cell>
          <cell r="H99">
            <v>1.91</v>
          </cell>
          <cell r="I99">
            <v>1.99</v>
          </cell>
          <cell r="J99">
            <v>2.0699999999999998</v>
          </cell>
          <cell r="K99">
            <v>2.11</v>
          </cell>
          <cell r="L99">
            <v>2.25</v>
          </cell>
          <cell r="M99">
            <v>2.41</v>
          </cell>
          <cell r="N99">
            <v>2.5299999999999998</v>
          </cell>
          <cell r="O99">
            <v>2.62</v>
          </cell>
          <cell r="P99">
            <v>2.74</v>
          </cell>
          <cell r="Q99">
            <v>2.75</v>
          </cell>
        </row>
        <row r="100">
          <cell r="A100" t="str">
            <v xml:space="preserve"> 3/31/52</v>
          </cell>
          <cell r="C100">
            <v>1.44</v>
          </cell>
          <cell r="D100">
            <v>1.49</v>
          </cell>
          <cell r="E100">
            <v>1.5</v>
          </cell>
          <cell r="F100">
            <v>1.62</v>
          </cell>
          <cell r="G100">
            <v>1.68</v>
          </cell>
          <cell r="H100">
            <v>1.74</v>
          </cell>
          <cell r="I100">
            <v>1.77</v>
          </cell>
          <cell r="J100">
            <v>1.93</v>
          </cell>
          <cell r="K100">
            <v>2.0099999999999998</v>
          </cell>
          <cell r="L100">
            <v>2.1800000000000002</v>
          </cell>
          <cell r="M100">
            <v>2.38</v>
          </cell>
          <cell r="N100">
            <v>2.5299999999999998</v>
          </cell>
          <cell r="O100">
            <v>2.64</v>
          </cell>
          <cell r="P100">
            <v>2.67</v>
          </cell>
          <cell r="Q100">
            <v>2.68</v>
          </cell>
        </row>
        <row r="101">
          <cell r="A101" t="str">
            <v xml:space="preserve"> 4/30/52</v>
          </cell>
          <cell r="C101">
            <v>1.62</v>
          </cell>
          <cell r="D101">
            <v>1.63</v>
          </cell>
          <cell r="E101">
            <v>1.47</v>
          </cell>
          <cell r="F101">
            <v>1.6</v>
          </cell>
          <cell r="G101">
            <v>1.67</v>
          </cell>
          <cell r="H101">
            <v>1.74</v>
          </cell>
          <cell r="I101">
            <v>1.77</v>
          </cell>
          <cell r="J101">
            <v>1.88</v>
          </cell>
          <cell r="K101">
            <v>1.94</v>
          </cell>
          <cell r="L101">
            <v>2.09</v>
          </cell>
          <cell r="M101">
            <v>2.27</v>
          </cell>
          <cell r="N101">
            <v>2.41</v>
          </cell>
          <cell r="O101">
            <v>2.52</v>
          </cell>
          <cell r="P101">
            <v>2.58</v>
          </cell>
          <cell r="Q101">
            <v>2.58</v>
          </cell>
        </row>
        <row r="102">
          <cell r="A102" t="str">
            <v xml:space="preserve"> 5/29/52</v>
          </cell>
          <cell r="C102">
            <v>1.66</v>
          </cell>
          <cell r="D102">
            <v>1.66</v>
          </cell>
          <cell r="E102">
            <v>1.55</v>
          </cell>
          <cell r="F102">
            <v>1.67</v>
          </cell>
          <cell r="G102">
            <v>1.73</v>
          </cell>
          <cell r="H102">
            <v>1.79</v>
          </cell>
          <cell r="I102">
            <v>1.83</v>
          </cell>
          <cell r="J102">
            <v>1.93</v>
          </cell>
          <cell r="K102">
            <v>1.98</v>
          </cell>
          <cell r="L102">
            <v>2.11</v>
          </cell>
          <cell r="M102">
            <v>2.25</v>
          </cell>
          <cell r="N102">
            <v>2.37</v>
          </cell>
          <cell r="O102">
            <v>2.4500000000000002</v>
          </cell>
          <cell r="P102">
            <v>2.63</v>
          </cell>
          <cell r="Q102">
            <v>2.64</v>
          </cell>
        </row>
        <row r="103">
          <cell r="A103" t="str">
            <v xml:space="preserve"> 6/30/52</v>
          </cell>
          <cell r="C103">
            <v>1.77</v>
          </cell>
          <cell r="D103">
            <v>1.77</v>
          </cell>
          <cell r="E103">
            <v>1.77</v>
          </cell>
          <cell r="F103">
            <v>1.83</v>
          </cell>
          <cell r="G103">
            <v>1.86</v>
          </cell>
          <cell r="H103">
            <v>1.89</v>
          </cell>
          <cell r="I103">
            <v>1.91</v>
          </cell>
          <cell r="J103">
            <v>2.0499999999999998</v>
          </cell>
          <cell r="K103">
            <v>2.12</v>
          </cell>
          <cell r="L103">
            <v>2.21</v>
          </cell>
          <cell r="M103">
            <v>2.3199999999999998</v>
          </cell>
          <cell r="N103">
            <v>2.41</v>
          </cell>
          <cell r="O103">
            <v>2.4700000000000002</v>
          </cell>
          <cell r="P103">
            <v>2.63</v>
          </cell>
          <cell r="Q103">
            <v>2.64</v>
          </cell>
        </row>
        <row r="104">
          <cell r="A104" t="str">
            <v xml:space="preserve"> 7/31/52</v>
          </cell>
          <cell r="C104">
            <v>1.82</v>
          </cell>
          <cell r="D104">
            <v>1.84</v>
          </cell>
          <cell r="E104">
            <v>1.84</v>
          </cell>
          <cell r="F104">
            <v>1.92</v>
          </cell>
          <cell r="G104">
            <v>1.96</v>
          </cell>
          <cell r="H104">
            <v>2.02</v>
          </cell>
          <cell r="I104">
            <v>2.0499999999999998</v>
          </cell>
          <cell r="J104">
            <v>2.14</v>
          </cell>
          <cell r="K104">
            <v>2.19</v>
          </cell>
          <cell r="L104">
            <v>2.2799999999999998</v>
          </cell>
          <cell r="M104">
            <v>2.38</v>
          </cell>
          <cell r="N104">
            <v>2.46</v>
          </cell>
          <cell r="O104">
            <v>2.52</v>
          </cell>
          <cell r="P104">
            <v>2.66</v>
          </cell>
          <cell r="Q104">
            <v>2.66</v>
          </cell>
        </row>
        <row r="105">
          <cell r="A105" t="str">
            <v xml:space="preserve"> 8/29/52</v>
          </cell>
          <cell r="C105">
            <v>1.67</v>
          </cell>
          <cell r="D105">
            <v>1.84</v>
          </cell>
          <cell r="E105">
            <v>1.92</v>
          </cell>
          <cell r="F105">
            <v>1.97</v>
          </cell>
          <cell r="G105">
            <v>1.99</v>
          </cell>
          <cell r="H105">
            <v>2.12</v>
          </cell>
          <cell r="I105">
            <v>2.1800000000000002</v>
          </cell>
          <cell r="J105">
            <v>2.2000000000000002</v>
          </cell>
          <cell r="K105">
            <v>2.2200000000000002</v>
          </cell>
          <cell r="L105">
            <v>2.33</v>
          </cell>
          <cell r="M105">
            <v>2.46</v>
          </cell>
          <cell r="N105">
            <v>2.56</v>
          </cell>
          <cell r="O105">
            <v>2.64</v>
          </cell>
          <cell r="P105">
            <v>2.72</v>
          </cell>
          <cell r="Q105">
            <v>2.72</v>
          </cell>
        </row>
        <row r="106">
          <cell r="A106" t="str">
            <v xml:space="preserve"> 9/30/52</v>
          </cell>
          <cell r="C106">
            <v>1.54</v>
          </cell>
          <cell r="D106">
            <v>1.75</v>
          </cell>
          <cell r="E106">
            <v>1.82</v>
          </cell>
          <cell r="F106">
            <v>1.93</v>
          </cell>
          <cell r="G106">
            <v>1.98</v>
          </cell>
          <cell r="H106">
            <v>2.14</v>
          </cell>
          <cell r="I106">
            <v>2.2200000000000002</v>
          </cell>
          <cell r="J106">
            <v>2.2200000000000002</v>
          </cell>
          <cell r="K106">
            <v>2.21</v>
          </cell>
          <cell r="L106">
            <v>2.37</v>
          </cell>
          <cell r="M106">
            <v>2.5499999999999998</v>
          </cell>
          <cell r="N106">
            <v>2.68</v>
          </cell>
          <cell r="O106">
            <v>2.78</v>
          </cell>
          <cell r="P106" t="e">
            <v>#N/A</v>
          </cell>
          <cell r="Q106">
            <v>2.82</v>
          </cell>
        </row>
        <row r="107">
          <cell r="A107" t="str">
            <v>10/31/52</v>
          </cell>
          <cell r="C107">
            <v>1.5</v>
          </cell>
          <cell r="D107">
            <v>1.8</v>
          </cell>
          <cell r="E107">
            <v>1.75</v>
          </cell>
          <cell r="F107">
            <v>1.86</v>
          </cell>
          <cell r="G107">
            <v>1.91</v>
          </cell>
          <cell r="H107">
            <v>2.08</v>
          </cell>
          <cell r="I107">
            <v>2.17</v>
          </cell>
          <cell r="J107">
            <v>2.2000000000000002</v>
          </cell>
          <cell r="K107">
            <v>2.21</v>
          </cell>
          <cell r="L107">
            <v>2.3199999999999998</v>
          </cell>
          <cell r="M107">
            <v>2.44</v>
          </cell>
          <cell r="N107">
            <v>2.5299999999999998</v>
          </cell>
          <cell r="O107">
            <v>2.6</v>
          </cell>
          <cell r="P107" t="e">
            <v>#N/A</v>
          </cell>
          <cell r="Q107">
            <v>2.75</v>
          </cell>
        </row>
        <row r="108">
          <cell r="A108" t="str">
            <v>11/28/52</v>
          </cell>
          <cell r="C108">
            <v>1.73</v>
          </cell>
          <cell r="D108">
            <v>1.94</v>
          </cell>
          <cell r="E108">
            <v>2.0299999999999998</v>
          </cell>
          <cell r="F108">
            <v>2.06</v>
          </cell>
          <cell r="G108">
            <v>2.0699999999999998</v>
          </cell>
          <cell r="H108">
            <v>2.2000000000000002</v>
          </cell>
          <cell r="I108">
            <v>2.2599999999999998</v>
          </cell>
          <cell r="J108">
            <v>2.27</v>
          </cell>
          <cell r="K108">
            <v>2.27</v>
          </cell>
          <cell r="L108">
            <v>2.35</v>
          </cell>
          <cell r="M108">
            <v>2.44</v>
          </cell>
          <cell r="N108">
            <v>2.5099999999999998</v>
          </cell>
          <cell r="O108">
            <v>2.57</v>
          </cell>
          <cell r="P108" t="e">
            <v>#N/A</v>
          </cell>
          <cell r="Q108">
            <v>2.79</v>
          </cell>
        </row>
        <row r="109">
          <cell r="A109" t="str">
            <v>12/31/52</v>
          </cell>
          <cell r="C109">
            <v>1.96</v>
          </cell>
          <cell r="D109">
            <v>2.0299999999999998</v>
          </cell>
          <cell r="E109">
            <v>1.93</v>
          </cell>
          <cell r="F109">
            <v>2.02</v>
          </cell>
          <cell r="G109">
            <v>2.06</v>
          </cell>
          <cell r="H109">
            <v>2.2200000000000002</v>
          </cell>
          <cell r="I109">
            <v>2.2999999999999998</v>
          </cell>
          <cell r="J109">
            <v>2.29</v>
          </cell>
          <cell r="K109">
            <v>2.29</v>
          </cell>
          <cell r="L109">
            <v>2.37</v>
          </cell>
          <cell r="M109">
            <v>2.4700000000000002</v>
          </cell>
          <cell r="N109">
            <v>2.54</v>
          </cell>
          <cell r="O109">
            <v>2.59</v>
          </cell>
          <cell r="P109" t="e">
            <v>#N/A</v>
          </cell>
          <cell r="Q109">
            <v>2.88</v>
          </cell>
        </row>
        <row r="110">
          <cell r="A110" t="str">
            <v xml:space="preserve"> 1/30/53</v>
          </cell>
          <cell r="C110">
            <v>1.83</v>
          </cell>
          <cell r="D110">
            <v>1.89</v>
          </cell>
          <cell r="E110">
            <v>1.9</v>
          </cell>
          <cell r="F110">
            <v>1.97</v>
          </cell>
          <cell r="G110">
            <v>2</v>
          </cell>
          <cell r="H110">
            <v>2.17</v>
          </cell>
          <cell r="I110">
            <v>2.25</v>
          </cell>
          <cell r="J110">
            <v>2.2400000000000002</v>
          </cell>
          <cell r="K110">
            <v>2.2400000000000002</v>
          </cell>
          <cell r="L110">
            <v>2.36</v>
          </cell>
          <cell r="M110">
            <v>2.5099999999999998</v>
          </cell>
          <cell r="N110">
            <v>2.66</v>
          </cell>
          <cell r="O110">
            <v>2.79</v>
          </cell>
          <cell r="P110" t="e">
            <v>#N/A</v>
          </cell>
          <cell r="Q110">
            <v>2.85</v>
          </cell>
        </row>
        <row r="111">
          <cell r="A111" t="str">
            <v xml:space="preserve"> 2/27/53</v>
          </cell>
          <cell r="C111">
            <v>2.02</v>
          </cell>
          <cell r="D111">
            <v>2.04</v>
          </cell>
          <cell r="E111">
            <v>1.92</v>
          </cell>
          <cell r="F111">
            <v>2.06</v>
          </cell>
          <cell r="G111">
            <v>2.13</v>
          </cell>
          <cell r="H111">
            <v>2.25</v>
          </cell>
          <cell r="I111">
            <v>2.2999999999999998</v>
          </cell>
          <cell r="J111">
            <v>2.2999999999999998</v>
          </cell>
          <cell r="K111">
            <v>2.2999999999999998</v>
          </cell>
          <cell r="L111">
            <v>2.42</v>
          </cell>
          <cell r="M111">
            <v>2.56</v>
          </cell>
          <cell r="N111">
            <v>2.73</v>
          </cell>
          <cell r="O111">
            <v>2.89</v>
          </cell>
          <cell r="P111" t="e">
            <v>#N/A</v>
          </cell>
          <cell r="Q111">
            <v>2.93</v>
          </cell>
        </row>
        <row r="112">
          <cell r="A112" t="str">
            <v xml:space="preserve"> 3/31/53</v>
          </cell>
          <cell r="C112">
            <v>2</v>
          </cell>
          <cell r="D112">
            <v>2.04</v>
          </cell>
          <cell r="E112">
            <v>1.97</v>
          </cell>
          <cell r="F112">
            <v>2.12</v>
          </cell>
          <cell r="G112">
            <v>2.19</v>
          </cell>
          <cell r="H112">
            <v>2.25</v>
          </cell>
          <cell r="I112">
            <v>2.2799999999999998</v>
          </cell>
          <cell r="J112">
            <v>2.36</v>
          </cell>
          <cell r="K112">
            <v>2.4</v>
          </cell>
          <cell r="L112">
            <v>2.5099999999999998</v>
          </cell>
          <cell r="M112">
            <v>2.63</v>
          </cell>
          <cell r="N112">
            <v>2.79</v>
          </cell>
          <cell r="O112">
            <v>2.94</v>
          </cell>
          <cell r="P112" t="e">
            <v>#N/A</v>
          </cell>
          <cell r="Q112">
            <v>3.02</v>
          </cell>
        </row>
        <row r="113">
          <cell r="A113" t="str">
            <v xml:space="preserve"> 4/30/53</v>
          </cell>
          <cell r="C113">
            <v>2.11</v>
          </cell>
          <cell r="D113">
            <v>2.27</v>
          </cell>
          <cell r="E113">
            <v>2.2599999999999998</v>
          </cell>
          <cell r="F113">
            <v>2.42</v>
          </cell>
          <cell r="G113">
            <v>2.5</v>
          </cell>
          <cell r="H113">
            <v>2.5299999999999998</v>
          </cell>
          <cell r="I113">
            <v>2.54</v>
          </cell>
          <cell r="J113">
            <v>2.52</v>
          </cell>
          <cell r="K113">
            <v>2.5099999999999998</v>
          </cell>
          <cell r="L113">
            <v>2.69</v>
          </cell>
          <cell r="M113">
            <v>2.91</v>
          </cell>
          <cell r="N113">
            <v>2.98</v>
          </cell>
          <cell r="O113">
            <v>3</v>
          </cell>
          <cell r="P113">
            <v>3.15</v>
          </cell>
          <cell r="Q113">
            <v>3.35</v>
          </cell>
        </row>
        <row r="114">
          <cell r="A114" t="str">
            <v xml:space="preserve"> 5/29/53</v>
          </cell>
          <cell r="C114">
            <v>1.86</v>
          </cell>
          <cell r="D114">
            <v>2.31</v>
          </cell>
          <cell r="E114">
            <v>2.41</v>
          </cell>
          <cell r="F114">
            <v>2.59</v>
          </cell>
          <cell r="G114">
            <v>2.68</v>
          </cell>
          <cell r="H114">
            <v>2.71</v>
          </cell>
          <cell r="I114">
            <v>2.73</v>
          </cell>
          <cell r="J114">
            <v>2.76</v>
          </cell>
          <cell r="K114">
            <v>2.78</v>
          </cell>
          <cell r="L114">
            <v>2.99</v>
          </cell>
          <cell r="M114">
            <v>3.24</v>
          </cell>
          <cell r="N114">
            <v>3.27</v>
          </cell>
          <cell r="O114">
            <v>3.2</v>
          </cell>
          <cell r="P114">
            <v>3.25</v>
          </cell>
          <cell r="Q114">
            <v>3.32</v>
          </cell>
        </row>
        <row r="115">
          <cell r="A115" t="str">
            <v xml:space="preserve"> 6/30/53</v>
          </cell>
          <cell r="C115">
            <v>1.68</v>
          </cell>
          <cell r="D115">
            <v>1.99</v>
          </cell>
          <cell r="E115">
            <v>2.15</v>
          </cell>
          <cell r="F115">
            <v>2.31</v>
          </cell>
          <cell r="G115">
            <v>2.39</v>
          </cell>
          <cell r="H115">
            <v>2.4900000000000002</v>
          </cell>
          <cell r="I115">
            <v>2.5299999999999998</v>
          </cell>
          <cell r="J115">
            <v>2.57</v>
          </cell>
          <cell r="K115">
            <v>2.58</v>
          </cell>
          <cell r="L115">
            <v>2.75</v>
          </cell>
          <cell r="M115">
            <v>2.95</v>
          </cell>
          <cell r="N115">
            <v>3.02</v>
          </cell>
          <cell r="O115">
            <v>3.02</v>
          </cell>
          <cell r="P115">
            <v>3.16</v>
          </cell>
          <cell r="Q115">
            <v>3.34</v>
          </cell>
        </row>
        <row r="116">
          <cell r="A116" t="str">
            <v xml:space="preserve"> 7/31/53</v>
          </cell>
          <cell r="C116">
            <v>1.91</v>
          </cell>
          <cell r="D116">
            <v>2.08</v>
          </cell>
          <cell r="E116">
            <v>2.09</v>
          </cell>
          <cell r="F116">
            <v>2.29</v>
          </cell>
          <cell r="G116">
            <v>2.39</v>
          </cell>
          <cell r="H116">
            <v>2.36</v>
          </cell>
          <cell r="I116">
            <v>2.35</v>
          </cell>
          <cell r="J116">
            <v>2.4900000000000002</v>
          </cell>
          <cell r="K116">
            <v>2.56</v>
          </cell>
          <cell r="L116">
            <v>2.71</v>
          </cell>
          <cell r="M116">
            <v>2.88</v>
          </cell>
          <cell r="N116">
            <v>2.96</v>
          </cell>
          <cell r="O116">
            <v>2.99</v>
          </cell>
          <cell r="P116">
            <v>3.18</v>
          </cell>
          <cell r="Q116">
            <v>3.33</v>
          </cell>
        </row>
        <row r="117">
          <cell r="A117" t="str">
            <v xml:space="preserve"> 8/31/53</v>
          </cell>
          <cell r="C117">
            <v>1.78</v>
          </cell>
          <cell r="D117">
            <v>1.88</v>
          </cell>
          <cell r="E117">
            <v>2.11</v>
          </cell>
          <cell r="F117">
            <v>2.29</v>
          </cell>
          <cell r="G117">
            <v>2.38</v>
          </cell>
          <cell r="H117">
            <v>2.2799999999999998</v>
          </cell>
          <cell r="I117">
            <v>2.2200000000000002</v>
          </cell>
          <cell r="J117">
            <v>2.52</v>
          </cell>
          <cell r="K117">
            <v>2.66</v>
          </cell>
          <cell r="L117">
            <v>2.78</v>
          </cell>
          <cell r="M117">
            <v>2.92</v>
          </cell>
          <cell r="N117">
            <v>2.99</v>
          </cell>
          <cell r="O117">
            <v>3.02</v>
          </cell>
          <cell r="P117">
            <v>3.18</v>
          </cell>
          <cell r="Q117">
            <v>3.3</v>
          </cell>
        </row>
        <row r="118">
          <cell r="A118" t="str">
            <v xml:space="preserve"> 9/30/53</v>
          </cell>
          <cell r="C118">
            <v>1.32</v>
          </cell>
          <cell r="D118">
            <v>1.5</v>
          </cell>
          <cell r="E118">
            <v>1.7</v>
          </cell>
          <cell r="F118">
            <v>1.92</v>
          </cell>
          <cell r="G118">
            <v>2.0299999999999998</v>
          </cell>
          <cell r="H118">
            <v>2.14</v>
          </cell>
          <cell r="I118">
            <v>2.2000000000000002</v>
          </cell>
          <cell r="J118">
            <v>2.33</v>
          </cell>
          <cell r="K118">
            <v>2.4</v>
          </cell>
          <cell r="L118">
            <v>2.46</v>
          </cell>
          <cell r="M118">
            <v>2.5299999999999998</v>
          </cell>
          <cell r="N118">
            <v>2.64</v>
          </cell>
          <cell r="O118">
            <v>2.76</v>
          </cell>
          <cell r="P118">
            <v>3.04</v>
          </cell>
          <cell r="Q118">
            <v>3.23</v>
          </cell>
        </row>
        <row r="119">
          <cell r="A119" t="str">
            <v>10/30/53</v>
          </cell>
          <cell r="C119">
            <v>0.93</v>
          </cell>
          <cell r="D119">
            <v>1.21</v>
          </cell>
          <cell r="E119">
            <v>1.3</v>
          </cell>
          <cell r="F119">
            <v>1.58</v>
          </cell>
          <cell r="G119">
            <v>1.72</v>
          </cell>
          <cell r="H119">
            <v>1.85</v>
          </cell>
          <cell r="I119">
            <v>1.92</v>
          </cell>
          <cell r="J119">
            <v>2.15</v>
          </cell>
          <cell r="K119">
            <v>2.2599999999999998</v>
          </cell>
          <cell r="L119">
            <v>2.35</v>
          </cell>
          <cell r="M119">
            <v>2.46</v>
          </cell>
          <cell r="N119">
            <v>2.61</v>
          </cell>
          <cell r="O119">
            <v>2.77</v>
          </cell>
          <cell r="P119">
            <v>2.98</v>
          </cell>
          <cell r="Q119">
            <v>3.12</v>
          </cell>
        </row>
        <row r="120">
          <cell r="A120" t="str">
            <v>11/30/53</v>
          </cell>
          <cell r="C120">
            <v>1.19</v>
          </cell>
          <cell r="D120">
            <v>1.48</v>
          </cell>
          <cell r="E120">
            <v>1.46</v>
          </cell>
          <cell r="F120">
            <v>1.52</v>
          </cell>
          <cell r="G120">
            <v>1.55</v>
          </cell>
          <cell r="H120">
            <v>1.85</v>
          </cell>
          <cell r="I120">
            <v>1.99</v>
          </cell>
          <cell r="J120">
            <v>2.17</v>
          </cell>
          <cell r="K120">
            <v>2.25</v>
          </cell>
          <cell r="L120">
            <v>2.4</v>
          </cell>
          <cell r="M120">
            <v>2.56</v>
          </cell>
          <cell r="N120">
            <v>2.71</v>
          </cell>
          <cell r="O120">
            <v>2.83</v>
          </cell>
          <cell r="P120">
            <v>3</v>
          </cell>
          <cell r="Q120">
            <v>3.11</v>
          </cell>
        </row>
        <row r="121">
          <cell r="A121" t="str">
            <v>12/31/53</v>
          </cell>
          <cell r="C121">
            <v>1.27</v>
          </cell>
          <cell r="D121">
            <v>1.38</v>
          </cell>
          <cell r="E121">
            <v>1.2</v>
          </cell>
          <cell r="F121">
            <v>1.45</v>
          </cell>
          <cell r="G121">
            <v>1.58</v>
          </cell>
          <cell r="H121">
            <v>1.79</v>
          </cell>
          <cell r="I121">
            <v>1.9</v>
          </cell>
          <cell r="J121">
            <v>2.02</v>
          </cell>
          <cell r="K121">
            <v>2.08</v>
          </cell>
          <cell r="L121">
            <v>2.2000000000000002</v>
          </cell>
          <cell r="M121">
            <v>2.33</v>
          </cell>
          <cell r="N121">
            <v>2.5099999999999998</v>
          </cell>
          <cell r="O121">
            <v>2.68</v>
          </cell>
          <cell r="P121">
            <v>2.89</v>
          </cell>
          <cell r="Q121">
            <v>3.03</v>
          </cell>
        </row>
        <row r="122">
          <cell r="A122" t="str">
            <v xml:space="preserve"> 1/29/54</v>
          </cell>
          <cell r="C122">
            <v>0.95</v>
          </cell>
          <cell r="D122">
            <v>0.79</v>
          </cell>
          <cell r="E122">
            <v>0.72</v>
          </cell>
          <cell r="F122">
            <v>1</v>
          </cell>
          <cell r="G122">
            <v>1.1399999999999999</v>
          </cell>
          <cell r="H122">
            <v>1.39</v>
          </cell>
          <cell r="I122">
            <v>1.51</v>
          </cell>
          <cell r="J122">
            <v>1.71</v>
          </cell>
          <cell r="K122">
            <v>1.81</v>
          </cell>
          <cell r="L122">
            <v>2.04</v>
          </cell>
          <cell r="M122">
            <v>2.2999999999999998</v>
          </cell>
          <cell r="N122">
            <v>2.48</v>
          </cell>
          <cell r="O122">
            <v>2.62</v>
          </cell>
          <cell r="P122">
            <v>2.83</v>
          </cell>
          <cell r="Q122">
            <v>2.98</v>
          </cell>
        </row>
        <row r="123">
          <cell r="A123" t="str">
            <v xml:space="preserve"> 2/26/54</v>
          </cell>
          <cell r="C123">
            <v>0.85</v>
          </cell>
          <cell r="D123">
            <v>0.87</v>
          </cell>
          <cell r="E123">
            <v>0.66</v>
          </cell>
          <cell r="F123">
            <v>0.94</v>
          </cell>
          <cell r="G123">
            <v>1.0900000000000001</v>
          </cell>
          <cell r="H123">
            <v>1.23</v>
          </cell>
          <cell r="I123">
            <v>1.3</v>
          </cell>
          <cell r="J123">
            <v>1.55</v>
          </cell>
          <cell r="K123">
            <v>1.68</v>
          </cell>
          <cell r="L123">
            <v>1.98</v>
          </cell>
          <cell r="M123">
            <v>2.33</v>
          </cell>
          <cell r="N123">
            <v>2.4700000000000002</v>
          </cell>
          <cell r="O123">
            <v>2.52</v>
          </cell>
          <cell r="P123">
            <v>2.71</v>
          </cell>
          <cell r="Q123">
            <v>2.83</v>
          </cell>
        </row>
        <row r="124">
          <cell r="A124" t="str">
            <v xml:space="preserve"> 3/31/54</v>
          </cell>
          <cell r="C124">
            <v>0.98</v>
          </cell>
          <cell r="D124">
            <v>1.02</v>
          </cell>
          <cell r="E124">
            <v>0.6</v>
          </cell>
          <cell r="F124">
            <v>0.88</v>
          </cell>
          <cell r="G124">
            <v>1.02</v>
          </cell>
          <cell r="H124">
            <v>1.23</v>
          </cell>
          <cell r="I124">
            <v>1.33</v>
          </cell>
          <cell r="J124">
            <v>1.55</v>
          </cell>
          <cell r="K124">
            <v>1.66</v>
          </cell>
          <cell r="L124">
            <v>1.93</v>
          </cell>
          <cell r="M124">
            <v>2.2400000000000002</v>
          </cell>
          <cell r="N124">
            <v>2.46</v>
          </cell>
          <cell r="O124">
            <v>2.61</v>
          </cell>
          <cell r="P124">
            <v>2.74</v>
          </cell>
          <cell r="Q124">
            <v>2.82</v>
          </cell>
        </row>
        <row r="125">
          <cell r="A125" t="str">
            <v xml:space="preserve"> 4/30/54</v>
          </cell>
          <cell r="C125">
            <v>0.65</v>
          </cell>
          <cell r="D125">
            <v>0.62</v>
          </cell>
          <cell r="E125">
            <v>0.05</v>
          </cell>
          <cell r="F125">
            <v>0.56999999999999995</v>
          </cell>
          <cell r="G125">
            <v>0.85</v>
          </cell>
          <cell r="H125">
            <v>1.08</v>
          </cell>
          <cell r="I125">
            <v>1.2</v>
          </cell>
          <cell r="J125">
            <v>1.44</v>
          </cell>
          <cell r="K125">
            <v>1.57</v>
          </cell>
          <cell r="L125">
            <v>1.81</v>
          </cell>
          <cell r="M125">
            <v>2.09</v>
          </cell>
          <cell r="N125">
            <v>2.36</v>
          </cell>
          <cell r="O125">
            <v>2.62</v>
          </cell>
          <cell r="P125">
            <v>2.72</v>
          </cell>
          <cell r="Q125">
            <v>2.77</v>
          </cell>
        </row>
        <row r="126">
          <cell r="A126" t="str">
            <v xml:space="preserve"> 5/28/54</v>
          </cell>
          <cell r="C126">
            <v>0.57999999999999996</v>
          </cell>
          <cell r="D126">
            <v>0.62</v>
          </cell>
          <cell r="E126">
            <v>0.53</v>
          </cell>
          <cell r="F126">
            <v>0.69</v>
          </cell>
          <cell r="G126">
            <v>0.77</v>
          </cell>
          <cell r="H126">
            <v>1.1299999999999999</v>
          </cell>
          <cell r="I126">
            <v>1.31</v>
          </cell>
          <cell r="J126">
            <v>1.62</v>
          </cell>
          <cell r="K126">
            <v>1.77</v>
          </cell>
          <cell r="L126">
            <v>2.0299999999999998</v>
          </cell>
          <cell r="M126">
            <v>2.3199999999999998</v>
          </cell>
          <cell r="N126">
            <v>2.48</v>
          </cell>
          <cell r="O126">
            <v>2.57</v>
          </cell>
          <cell r="P126">
            <v>2.73</v>
          </cell>
          <cell r="Q126">
            <v>2.82</v>
          </cell>
        </row>
        <row r="127">
          <cell r="A127" t="str">
            <v xml:space="preserve"> 6/30/54</v>
          </cell>
          <cell r="C127">
            <v>0.59</v>
          </cell>
          <cell r="D127">
            <v>0.6</v>
          </cell>
          <cell r="E127">
            <v>0.57999999999999996</v>
          </cell>
          <cell r="F127">
            <v>0.59</v>
          </cell>
          <cell r="G127">
            <v>0.59</v>
          </cell>
          <cell r="H127">
            <v>0.93</v>
          </cell>
          <cell r="I127">
            <v>1.1000000000000001</v>
          </cell>
          <cell r="J127">
            <v>1.44</v>
          </cell>
          <cell r="K127">
            <v>1.61</v>
          </cell>
          <cell r="L127">
            <v>1.88</v>
          </cell>
          <cell r="M127">
            <v>2.1800000000000002</v>
          </cell>
          <cell r="N127">
            <v>2.4500000000000002</v>
          </cell>
          <cell r="O127">
            <v>2.67</v>
          </cell>
          <cell r="P127">
            <v>2.72</v>
          </cell>
          <cell r="Q127">
            <v>2.73</v>
          </cell>
        </row>
        <row r="128">
          <cell r="A128" t="str">
            <v xml:space="preserve"> 7/30/54</v>
          </cell>
          <cell r="C128">
            <v>0.64</v>
          </cell>
          <cell r="D128">
            <v>0.66</v>
          </cell>
          <cell r="E128">
            <v>0.66</v>
          </cell>
          <cell r="F128">
            <v>0.49</v>
          </cell>
          <cell r="G128">
            <v>0.4</v>
          </cell>
          <cell r="H128">
            <v>0.92</v>
          </cell>
          <cell r="I128">
            <v>1.18</v>
          </cell>
          <cell r="J128">
            <v>1.5</v>
          </cell>
          <cell r="K128">
            <v>1.65</v>
          </cell>
          <cell r="L128">
            <v>1.91</v>
          </cell>
          <cell r="M128">
            <v>2.21</v>
          </cell>
          <cell r="N128">
            <v>2.41</v>
          </cell>
          <cell r="O128">
            <v>2.56</v>
          </cell>
          <cell r="P128">
            <v>2.63</v>
          </cell>
          <cell r="Q128">
            <v>2.66</v>
          </cell>
        </row>
        <row r="129">
          <cell r="A129" t="str">
            <v xml:space="preserve"> 8/31/54</v>
          </cell>
          <cell r="C129">
            <v>1.03</v>
          </cell>
          <cell r="D129">
            <v>0.98</v>
          </cell>
          <cell r="E129">
            <v>0.84</v>
          </cell>
          <cell r="F129">
            <v>0.72</v>
          </cell>
          <cell r="G129">
            <v>0.66</v>
          </cell>
          <cell r="H129">
            <v>1.04</v>
          </cell>
          <cell r="I129">
            <v>1.24</v>
          </cell>
          <cell r="J129">
            <v>1.54</v>
          </cell>
          <cell r="K129">
            <v>1.69</v>
          </cell>
          <cell r="L129">
            <v>1.96</v>
          </cell>
          <cell r="M129">
            <v>2.27</v>
          </cell>
          <cell r="N129">
            <v>2.4500000000000002</v>
          </cell>
          <cell r="O129">
            <v>2.57</v>
          </cell>
          <cell r="P129">
            <v>2.64</v>
          </cell>
          <cell r="Q129">
            <v>2.68</v>
          </cell>
        </row>
        <row r="130">
          <cell r="A130" t="str">
            <v xml:space="preserve"> 9/30/54</v>
          </cell>
          <cell r="C130">
            <v>0.85</v>
          </cell>
          <cell r="D130">
            <v>0.97</v>
          </cell>
          <cell r="E130">
            <v>0.85</v>
          </cell>
          <cell r="F130">
            <v>0.83</v>
          </cell>
          <cell r="G130">
            <v>0.82</v>
          </cell>
          <cell r="H130">
            <v>1.23</v>
          </cell>
          <cell r="I130">
            <v>1.43</v>
          </cell>
          <cell r="J130">
            <v>1.68</v>
          </cell>
          <cell r="K130">
            <v>1.8</v>
          </cell>
          <cell r="L130">
            <v>2.0299999999999998</v>
          </cell>
          <cell r="M130">
            <v>2.2999999999999998</v>
          </cell>
          <cell r="N130">
            <v>2.4500000000000002</v>
          </cell>
          <cell r="O130">
            <v>2.5499999999999998</v>
          </cell>
          <cell r="P130">
            <v>2.65</v>
          </cell>
          <cell r="Q130">
            <v>2.7</v>
          </cell>
        </row>
        <row r="131">
          <cell r="A131" t="str">
            <v>10/29/54</v>
          </cell>
          <cell r="C131">
            <v>0.77</v>
          </cell>
          <cell r="D131">
            <v>0.97</v>
          </cell>
          <cell r="E131">
            <v>0.99</v>
          </cell>
          <cell r="F131">
            <v>0.99</v>
          </cell>
          <cell r="G131">
            <v>0.99</v>
          </cell>
          <cell r="H131">
            <v>1.36</v>
          </cell>
          <cell r="I131">
            <v>1.55</v>
          </cell>
          <cell r="J131">
            <v>1.79</v>
          </cell>
          <cell r="K131">
            <v>1.91</v>
          </cell>
          <cell r="L131">
            <v>2.1</v>
          </cell>
          <cell r="M131">
            <v>2.33</v>
          </cell>
          <cell r="N131">
            <v>2.46</v>
          </cell>
          <cell r="O131">
            <v>2.5299999999999998</v>
          </cell>
          <cell r="P131">
            <v>2.65</v>
          </cell>
          <cell r="Q131">
            <v>2.72</v>
          </cell>
        </row>
        <row r="132">
          <cell r="A132" t="str">
            <v>11/30/54</v>
          </cell>
          <cell r="C132">
            <v>0.87</v>
          </cell>
          <cell r="D132">
            <v>1.02</v>
          </cell>
          <cell r="E132">
            <v>0.98</v>
          </cell>
          <cell r="F132">
            <v>0.96</v>
          </cell>
          <cell r="G132">
            <v>0.96</v>
          </cell>
          <cell r="H132">
            <v>1.36</v>
          </cell>
          <cell r="I132">
            <v>1.56</v>
          </cell>
          <cell r="J132">
            <v>1.79</v>
          </cell>
          <cell r="K132">
            <v>1.9</v>
          </cell>
          <cell r="L132">
            <v>2.09</v>
          </cell>
          <cell r="M132">
            <v>2.31</v>
          </cell>
          <cell r="N132">
            <v>2.4700000000000002</v>
          </cell>
          <cell r="O132">
            <v>2.59</v>
          </cell>
          <cell r="P132">
            <v>2.7</v>
          </cell>
          <cell r="Q132">
            <v>2.75</v>
          </cell>
        </row>
        <row r="133">
          <cell r="A133" t="str">
            <v>12/31/54</v>
          </cell>
          <cell r="C133">
            <v>0.95</v>
          </cell>
          <cell r="D133">
            <v>1</v>
          </cell>
          <cell r="E133">
            <v>0.86</v>
          </cell>
          <cell r="F133">
            <v>1.06</v>
          </cell>
          <cell r="G133">
            <v>1.1599999999999999</v>
          </cell>
          <cell r="H133">
            <v>1.47</v>
          </cell>
          <cell r="I133">
            <v>1.62</v>
          </cell>
          <cell r="J133">
            <v>1.87</v>
          </cell>
          <cell r="K133">
            <v>1.99</v>
          </cell>
          <cell r="L133">
            <v>2.16</v>
          </cell>
          <cell r="M133">
            <v>2.35</v>
          </cell>
          <cell r="N133">
            <v>2.5</v>
          </cell>
          <cell r="O133">
            <v>2.61</v>
          </cell>
          <cell r="P133">
            <v>2.68</v>
          </cell>
          <cell r="Q133">
            <v>2.71</v>
          </cell>
        </row>
        <row r="134">
          <cell r="A134" t="str">
            <v xml:space="preserve"> 1/31/55</v>
          </cell>
          <cell r="C134">
            <v>1.1000000000000001</v>
          </cell>
          <cell r="D134">
            <v>1.1100000000000001</v>
          </cell>
          <cell r="E134">
            <v>1.1200000000000001</v>
          </cell>
          <cell r="F134">
            <v>1.25</v>
          </cell>
          <cell r="G134">
            <v>1.32</v>
          </cell>
          <cell r="H134">
            <v>1.65</v>
          </cell>
          <cell r="I134">
            <v>1.82</v>
          </cell>
          <cell r="J134">
            <v>2.0099999999999998</v>
          </cell>
          <cell r="K134">
            <v>2.1</v>
          </cell>
          <cell r="L134">
            <v>2.2599999999999998</v>
          </cell>
          <cell r="M134">
            <v>2.4500000000000002</v>
          </cell>
          <cell r="N134">
            <v>2.61</v>
          </cell>
          <cell r="O134">
            <v>2.74</v>
          </cell>
          <cell r="P134">
            <v>2.8</v>
          </cell>
          <cell r="Q134">
            <v>2.82</v>
          </cell>
        </row>
        <row r="135">
          <cell r="A135" t="str">
            <v xml:space="preserve"> 2/28/55</v>
          </cell>
          <cell r="C135">
            <v>1.08</v>
          </cell>
          <cell r="D135">
            <v>1.32</v>
          </cell>
          <cell r="E135">
            <v>1.32</v>
          </cell>
          <cell r="F135">
            <v>1.58</v>
          </cell>
          <cell r="G135">
            <v>1.71</v>
          </cell>
          <cell r="H135">
            <v>2.02</v>
          </cell>
          <cell r="I135">
            <v>2.17</v>
          </cell>
          <cell r="J135">
            <v>2.2799999999999998</v>
          </cell>
          <cell r="K135">
            <v>2.34</v>
          </cell>
          <cell r="L135">
            <v>2.4500000000000002</v>
          </cell>
          <cell r="M135">
            <v>2.58</v>
          </cell>
          <cell r="N135">
            <v>2.69</v>
          </cell>
          <cell r="O135">
            <v>2.79</v>
          </cell>
          <cell r="P135">
            <v>2.89</v>
          </cell>
          <cell r="Q135">
            <v>3.07</v>
          </cell>
        </row>
        <row r="136">
          <cell r="A136" t="str">
            <v xml:space="preserve"> 3/31/55</v>
          </cell>
          <cell r="C136">
            <v>1.28</v>
          </cell>
          <cell r="D136">
            <v>1.39</v>
          </cell>
          <cell r="E136">
            <v>1.4</v>
          </cell>
          <cell r="F136">
            <v>1.46</v>
          </cell>
          <cell r="G136">
            <v>1.5</v>
          </cell>
          <cell r="H136">
            <v>1.91</v>
          </cell>
          <cell r="I136">
            <v>2.12</v>
          </cell>
          <cell r="J136">
            <v>2.27</v>
          </cell>
          <cell r="K136">
            <v>2.35</v>
          </cell>
          <cell r="L136">
            <v>2.46</v>
          </cell>
          <cell r="M136">
            <v>2.58</v>
          </cell>
          <cell r="N136">
            <v>2.68</v>
          </cell>
          <cell r="O136">
            <v>2.76</v>
          </cell>
          <cell r="P136">
            <v>2.87</v>
          </cell>
          <cell r="Q136">
            <v>3.06</v>
          </cell>
        </row>
        <row r="137">
          <cell r="A137" t="str">
            <v xml:space="preserve"> 4/29/55</v>
          </cell>
          <cell r="C137">
            <v>1.47</v>
          </cell>
          <cell r="D137">
            <v>1.55</v>
          </cell>
          <cell r="E137">
            <v>1.54</v>
          </cell>
          <cell r="F137">
            <v>1.64</v>
          </cell>
          <cell r="G137">
            <v>1.69</v>
          </cell>
          <cell r="H137">
            <v>2.02</v>
          </cell>
          <cell r="I137">
            <v>2.19</v>
          </cell>
          <cell r="J137">
            <v>2.35</v>
          </cell>
          <cell r="K137">
            <v>2.42</v>
          </cell>
          <cell r="L137">
            <v>2.52</v>
          </cell>
          <cell r="M137">
            <v>2.62</v>
          </cell>
          <cell r="N137">
            <v>2.72</v>
          </cell>
          <cell r="O137">
            <v>2.81</v>
          </cell>
          <cell r="P137">
            <v>2.89</v>
          </cell>
          <cell r="Q137">
            <v>3.04</v>
          </cell>
        </row>
        <row r="138">
          <cell r="A138" t="str">
            <v xml:space="preserve"> 5/31/55</v>
          </cell>
          <cell r="C138">
            <v>1.06</v>
          </cell>
          <cell r="D138">
            <v>1.39</v>
          </cell>
          <cell r="E138">
            <v>1.46</v>
          </cell>
          <cell r="F138">
            <v>1.69</v>
          </cell>
          <cell r="G138">
            <v>1.81</v>
          </cell>
          <cell r="H138">
            <v>2.04</v>
          </cell>
          <cell r="I138">
            <v>2.16</v>
          </cell>
          <cell r="J138">
            <v>2.33</v>
          </cell>
          <cell r="K138">
            <v>2.42</v>
          </cell>
          <cell r="L138">
            <v>2.5099999999999998</v>
          </cell>
          <cell r="M138">
            <v>2.62</v>
          </cell>
          <cell r="N138">
            <v>2.7</v>
          </cell>
          <cell r="O138">
            <v>2.77</v>
          </cell>
          <cell r="P138">
            <v>2.86</v>
          </cell>
          <cell r="Q138">
            <v>3.02</v>
          </cell>
        </row>
        <row r="139">
          <cell r="A139" t="str">
            <v xml:space="preserve"> 6/30/55</v>
          </cell>
          <cell r="C139">
            <v>1.28</v>
          </cell>
          <cell r="D139">
            <v>1.49</v>
          </cell>
          <cell r="E139">
            <v>1.57</v>
          </cell>
          <cell r="F139">
            <v>1.72</v>
          </cell>
          <cell r="G139">
            <v>1.8</v>
          </cell>
          <cell r="H139">
            <v>2.11</v>
          </cell>
          <cell r="I139">
            <v>2.27</v>
          </cell>
          <cell r="J139">
            <v>2.44</v>
          </cell>
          <cell r="K139">
            <v>2.5299999999999998</v>
          </cell>
          <cell r="L139">
            <v>2.63</v>
          </cell>
          <cell r="M139">
            <v>2.75</v>
          </cell>
          <cell r="N139">
            <v>2.82</v>
          </cell>
          <cell r="O139">
            <v>2.86</v>
          </cell>
          <cell r="P139">
            <v>2.92</v>
          </cell>
          <cell r="Q139">
            <v>3.03</v>
          </cell>
        </row>
        <row r="140">
          <cell r="A140" t="str">
            <v xml:space="preserve"> 7/29/55</v>
          </cell>
          <cell r="C140">
            <v>1.71</v>
          </cell>
          <cell r="D140">
            <v>1.79</v>
          </cell>
          <cell r="E140">
            <v>1.78</v>
          </cell>
          <cell r="F140">
            <v>1.93</v>
          </cell>
          <cell r="G140">
            <v>2</v>
          </cell>
          <cell r="H140">
            <v>2.35</v>
          </cell>
          <cell r="I140">
            <v>2.52</v>
          </cell>
          <cell r="J140">
            <v>2.64</v>
          </cell>
          <cell r="K140">
            <v>2.7</v>
          </cell>
          <cell r="L140">
            <v>2.82</v>
          </cell>
          <cell r="M140">
            <v>2.95</v>
          </cell>
          <cell r="N140">
            <v>2.99</v>
          </cell>
          <cell r="O140">
            <v>2.99</v>
          </cell>
          <cell r="P140">
            <v>3.01</v>
          </cell>
          <cell r="Q140">
            <v>3.05</v>
          </cell>
        </row>
        <row r="141">
          <cell r="A141" t="str">
            <v xml:space="preserve"> 8/31/55</v>
          </cell>
          <cell r="C141">
            <v>1.98</v>
          </cell>
          <cell r="D141">
            <v>2.11</v>
          </cell>
          <cell r="E141">
            <v>1.97</v>
          </cell>
          <cell r="F141">
            <v>2.13</v>
          </cell>
          <cell r="G141">
            <v>2.21</v>
          </cell>
          <cell r="H141">
            <v>2.5</v>
          </cell>
          <cell r="I141">
            <v>2.65</v>
          </cell>
          <cell r="J141">
            <v>2.76</v>
          </cell>
          <cell r="K141">
            <v>2.82</v>
          </cell>
          <cell r="L141">
            <v>2.88</v>
          </cell>
          <cell r="M141">
            <v>2.94</v>
          </cell>
          <cell r="N141">
            <v>2.96</v>
          </cell>
          <cell r="O141">
            <v>2.95</v>
          </cell>
          <cell r="P141">
            <v>2.99</v>
          </cell>
          <cell r="Q141">
            <v>3.07</v>
          </cell>
        </row>
        <row r="142">
          <cell r="A142" t="str">
            <v xml:space="preserve"> 9/30/55</v>
          </cell>
          <cell r="C142">
            <v>2.13</v>
          </cell>
          <cell r="D142">
            <v>2.15</v>
          </cell>
          <cell r="E142">
            <v>2.09</v>
          </cell>
          <cell r="F142">
            <v>2.16</v>
          </cell>
          <cell r="G142">
            <v>2.2000000000000002</v>
          </cell>
          <cell r="H142">
            <v>2.35</v>
          </cell>
          <cell r="I142">
            <v>2.42</v>
          </cell>
          <cell r="J142">
            <v>2.6</v>
          </cell>
          <cell r="K142">
            <v>2.69</v>
          </cell>
          <cell r="L142">
            <v>2.76</v>
          </cell>
          <cell r="M142">
            <v>2.83</v>
          </cell>
          <cell r="N142">
            <v>2.87</v>
          </cell>
          <cell r="O142">
            <v>2.9</v>
          </cell>
          <cell r="P142">
            <v>2.95</v>
          </cell>
          <cell r="Q142">
            <v>3.04</v>
          </cell>
        </row>
        <row r="143">
          <cell r="A143" t="str">
            <v>10/31/55</v>
          </cell>
          <cell r="C143">
            <v>2.04</v>
          </cell>
          <cell r="D143">
            <v>2.08</v>
          </cell>
          <cell r="E143">
            <v>2.02</v>
          </cell>
          <cell r="F143">
            <v>2.1800000000000002</v>
          </cell>
          <cell r="G143">
            <v>2.27</v>
          </cell>
          <cell r="H143">
            <v>2.37</v>
          </cell>
          <cell r="I143">
            <v>2.42</v>
          </cell>
          <cell r="J143">
            <v>2.57</v>
          </cell>
          <cell r="K143">
            <v>2.64</v>
          </cell>
          <cell r="L143">
            <v>2.69</v>
          </cell>
          <cell r="M143">
            <v>2.73</v>
          </cell>
          <cell r="N143">
            <v>2.78</v>
          </cell>
          <cell r="O143">
            <v>2.83</v>
          </cell>
          <cell r="P143">
            <v>2.9</v>
          </cell>
          <cell r="Q143">
            <v>3.03</v>
          </cell>
        </row>
        <row r="144">
          <cell r="A144" t="str">
            <v>11/30/55</v>
          </cell>
          <cell r="C144">
            <v>2</v>
          </cell>
          <cell r="D144">
            <v>2.4300000000000002</v>
          </cell>
          <cell r="E144">
            <v>2.29</v>
          </cell>
          <cell r="F144">
            <v>2.4900000000000002</v>
          </cell>
          <cell r="G144">
            <v>2.58</v>
          </cell>
          <cell r="H144">
            <v>2.7</v>
          </cell>
          <cell r="I144">
            <v>2.76</v>
          </cell>
          <cell r="J144">
            <v>2.79</v>
          </cell>
          <cell r="K144">
            <v>2.81</v>
          </cell>
          <cell r="L144">
            <v>2.83</v>
          </cell>
          <cell r="M144">
            <v>2.85</v>
          </cell>
          <cell r="N144">
            <v>2.87</v>
          </cell>
          <cell r="O144">
            <v>2.89</v>
          </cell>
          <cell r="P144">
            <v>2.94</v>
          </cell>
          <cell r="Q144">
            <v>3.03</v>
          </cell>
        </row>
        <row r="145">
          <cell r="A145" t="str">
            <v>12/30/55</v>
          </cell>
          <cell r="C145">
            <v>2.42</v>
          </cell>
          <cell r="D145">
            <v>2.5099999999999998</v>
          </cell>
          <cell r="E145">
            <v>2.61</v>
          </cell>
          <cell r="F145">
            <v>2.66</v>
          </cell>
          <cell r="G145">
            <v>2.68</v>
          </cell>
          <cell r="H145">
            <v>2.78</v>
          </cell>
          <cell r="I145">
            <v>2.83</v>
          </cell>
          <cell r="J145">
            <v>2.86</v>
          </cell>
          <cell r="K145">
            <v>2.87</v>
          </cell>
          <cell r="L145">
            <v>2.88</v>
          </cell>
          <cell r="M145">
            <v>2.9</v>
          </cell>
          <cell r="N145">
            <v>2.91</v>
          </cell>
          <cell r="O145">
            <v>2.92</v>
          </cell>
          <cell r="P145">
            <v>2.95</v>
          </cell>
          <cell r="Q145">
            <v>3</v>
          </cell>
        </row>
        <row r="146">
          <cell r="A146" t="str">
            <v xml:space="preserve"> 1/31/56</v>
          </cell>
          <cell r="C146">
            <v>2.2799999999999998</v>
          </cell>
          <cell r="D146">
            <v>2.36</v>
          </cell>
          <cell r="E146">
            <v>2.35</v>
          </cell>
          <cell r="F146">
            <v>2.33</v>
          </cell>
          <cell r="G146">
            <v>2.31</v>
          </cell>
          <cell r="H146">
            <v>2.4900000000000002</v>
          </cell>
          <cell r="I146">
            <v>2.58</v>
          </cell>
          <cell r="J146">
            <v>2.65</v>
          </cell>
          <cell r="K146">
            <v>2.68</v>
          </cell>
          <cell r="L146">
            <v>2.72</v>
          </cell>
          <cell r="M146">
            <v>2.77</v>
          </cell>
          <cell r="N146">
            <v>2.81</v>
          </cell>
          <cell r="O146">
            <v>2.84</v>
          </cell>
          <cell r="P146">
            <v>2.9</v>
          </cell>
          <cell r="Q146">
            <v>3.01</v>
          </cell>
        </row>
        <row r="147">
          <cell r="A147" t="str">
            <v xml:space="preserve"> 2/29/56</v>
          </cell>
          <cell r="C147">
            <v>1.95</v>
          </cell>
          <cell r="D147">
            <v>2.3199999999999998</v>
          </cell>
          <cell r="E147">
            <v>2.31</v>
          </cell>
          <cell r="F147">
            <v>2.44</v>
          </cell>
          <cell r="G147">
            <v>2.5</v>
          </cell>
          <cell r="H147">
            <v>2.6</v>
          </cell>
          <cell r="I147">
            <v>2.65</v>
          </cell>
          <cell r="J147">
            <v>2.71</v>
          </cell>
          <cell r="K147">
            <v>2.74</v>
          </cell>
          <cell r="L147">
            <v>2.77</v>
          </cell>
          <cell r="M147">
            <v>2.8</v>
          </cell>
          <cell r="N147">
            <v>2.83</v>
          </cell>
          <cell r="O147">
            <v>2.87</v>
          </cell>
          <cell r="P147">
            <v>2.92</v>
          </cell>
          <cell r="Q147">
            <v>3.01</v>
          </cell>
        </row>
        <row r="148">
          <cell r="A148" t="str">
            <v xml:space="preserve"> 3/29/56</v>
          </cell>
          <cell r="C148">
            <v>2.21</v>
          </cell>
          <cell r="D148">
            <v>2.2599999999999998</v>
          </cell>
          <cell r="E148">
            <v>2.23</v>
          </cell>
          <cell r="F148">
            <v>2.52</v>
          </cell>
          <cell r="G148">
            <v>2.68</v>
          </cell>
          <cell r="H148">
            <v>2.86</v>
          </cell>
          <cell r="I148">
            <v>2.96</v>
          </cell>
          <cell r="J148">
            <v>2.99</v>
          </cell>
          <cell r="K148">
            <v>3.01</v>
          </cell>
          <cell r="L148">
            <v>3.04</v>
          </cell>
          <cell r="M148">
            <v>3.07</v>
          </cell>
          <cell r="N148">
            <v>3.06</v>
          </cell>
          <cell r="O148">
            <v>3.02</v>
          </cell>
          <cell r="P148">
            <v>3.03</v>
          </cell>
          <cell r="Q148">
            <v>3.05</v>
          </cell>
        </row>
        <row r="149">
          <cell r="A149" t="str">
            <v xml:space="preserve"> 4/30/56</v>
          </cell>
          <cell r="C149">
            <v>2.62</v>
          </cell>
          <cell r="D149">
            <v>2.69</v>
          </cell>
          <cell r="E149">
            <v>2.65</v>
          </cell>
          <cell r="F149">
            <v>2.91</v>
          </cell>
          <cell r="G149">
            <v>3.04</v>
          </cell>
          <cell r="H149">
            <v>3.21</v>
          </cell>
          <cell r="I149">
            <v>3.3</v>
          </cell>
          <cell r="J149">
            <v>3.22</v>
          </cell>
          <cell r="K149">
            <v>3.18</v>
          </cell>
          <cell r="L149">
            <v>3.16</v>
          </cell>
          <cell r="M149">
            <v>3.13</v>
          </cell>
          <cell r="N149">
            <v>3.09</v>
          </cell>
          <cell r="O149">
            <v>3.06</v>
          </cell>
          <cell r="P149">
            <v>3.07</v>
          </cell>
          <cell r="Q149">
            <v>3.12</v>
          </cell>
        </row>
        <row r="150">
          <cell r="A150" t="str">
            <v xml:space="preserve"> 5/31/56</v>
          </cell>
          <cell r="C150">
            <v>2.33</v>
          </cell>
          <cell r="D150">
            <v>2.5299999999999998</v>
          </cell>
          <cell r="E150">
            <v>2.5</v>
          </cell>
          <cell r="F150">
            <v>2.77</v>
          </cell>
          <cell r="G150">
            <v>2.91</v>
          </cell>
          <cell r="H150">
            <v>2.94</v>
          </cell>
          <cell r="I150">
            <v>2.96</v>
          </cell>
          <cell r="J150">
            <v>2.98</v>
          </cell>
          <cell r="K150">
            <v>2.99</v>
          </cell>
          <cell r="L150">
            <v>2.96</v>
          </cell>
          <cell r="M150">
            <v>2.93</v>
          </cell>
          <cell r="N150">
            <v>2.92</v>
          </cell>
          <cell r="O150">
            <v>2.91</v>
          </cell>
          <cell r="P150">
            <v>2.96</v>
          </cell>
          <cell r="Q150">
            <v>3.04</v>
          </cell>
        </row>
        <row r="151">
          <cell r="A151" t="str">
            <v xml:space="preserve"> 6/29/56</v>
          </cell>
          <cell r="C151">
            <v>2.3199999999999998</v>
          </cell>
          <cell r="D151">
            <v>2.4300000000000002</v>
          </cell>
          <cell r="E151">
            <v>2.41</v>
          </cell>
          <cell r="F151">
            <v>2.56</v>
          </cell>
          <cell r="G151">
            <v>2.64</v>
          </cell>
          <cell r="H151">
            <v>2.79</v>
          </cell>
          <cell r="I151">
            <v>2.87</v>
          </cell>
          <cell r="J151">
            <v>2.92</v>
          </cell>
          <cell r="K151">
            <v>2.94</v>
          </cell>
          <cell r="L151">
            <v>2.96</v>
          </cell>
          <cell r="M151">
            <v>2.99</v>
          </cell>
          <cell r="N151">
            <v>2.97</v>
          </cell>
          <cell r="O151">
            <v>2.94</v>
          </cell>
          <cell r="P151">
            <v>2.96</v>
          </cell>
          <cell r="Q151">
            <v>3.02</v>
          </cell>
        </row>
        <row r="152">
          <cell r="A152" t="str">
            <v xml:space="preserve"> 7/31/56</v>
          </cell>
          <cell r="C152">
            <v>2.0699999999999998</v>
          </cell>
          <cell r="D152">
            <v>2.37</v>
          </cell>
          <cell r="E152">
            <v>2.58</v>
          </cell>
          <cell r="F152">
            <v>2.79</v>
          </cell>
          <cell r="G152">
            <v>2.9</v>
          </cell>
          <cell r="H152">
            <v>3.1</v>
          </cell>
          <cell r="I152">
            <v>3.2</v>
          </cell>
          <cell r="J152">
            <v>3.23</v>
          </cell>
          <cell r="K152">
            <v>3.25</v>
          </cell>
          <cell r="L152">
            <v>3.25</v>
          </cell>
          <cell r="M152">
            <v>3.25</v>
          </cell>
          <cell r="N152">
            <v>3.18</v>
          </cell>
          <cell r="O152">
            <v>3.09</v>
          </cell>
          <cell r="P152">
            <v>3.1</v>
          </cell>
          <cell r="Q152">
            <v>3.13</v>
          </cell>
        </row>
        <row r="153">
          <cell r="A153" t="str">
            <v xml:space="preserve"> 8/31/56</v>
          </cell>
          <cell r="C153">
            <v>2.39</v>
          </cell>
          <cell r="D153">
            <v>2.69</v>
          </cell>
          <cell r="E153">
            <v>2.98</v>
          </cell>
          <cell r="F153">
            <v>3.12</v>
          </cell>
          <cell r="G153">
            <v>3.19</v>
          </cell>
          <cell r="H153">
            <v>3.38</v>
          </cell>
          <cell r="I153">
            <v>3.48</v>
          </cell>
          <cell r="J153">
            <v>3.54</v>
          </cell>
          <cell r="K153">
            <v>3.57</v>
          </cell>
          <cell r="L153">
            <v>3.52</v>
          </cell>
          <cell r="M153">
            <v>3.47</v>
          </cell>
          <cell r="N153">
            <v>3.38</v>
          </cell>
          <cell r="O153">
            <v>3.29</v>
          </cell>
          <cell r="P153">
            <v>3.25</v>
          </cell>
          <cell r="Q153">
            <v>3.19</v>
          </cell>
        </row>
        <row r="154">
          <cell r="A154" t="str">
            <v xml:space="preserve"> 9/28/56</v>
          </cell>
          <cell r="C154">
            <v>2.68</v>
          </cell>
          <cell r="D154">
            <v>2.92</v>
          </cell>
          <cell r="E154">
            <v>3.19</v>
          </cell>
          <cell r="F154">
            <v>3.23</v>
          </cell>
          <cell r="G154">
            <v>3.25</v>
          </cell>
          <cell r="H154">
            <v>3.43</v>
          </cell>
          <cell r="I154">
            <v>3.53</v>
          </cell>
          <cell r="J154">
            <v>3.52</v>
          </cell>
          <cell r="K154">
            <v>3.52</v>
          </cell>
          <cell r="L154">
            <v>3.45</v>
          </cell>
          <cell r="M154">
            <v>3.37</v>
          </cell>
          <cell r="N154">
            <v>3.3</v>
          </cell>
          <cell r="O154">
            <v>3.24</v>
          </cell>
          <cell r="P154">
            <v>3.22</v>
          </cell>
          <cell r="Q154">
            <v>3.21</v>
          </cell>
        </row>
        <row r="155">
          <cell r="A155" t="str">
            <v>10/31/56</v>
          </cell>
          <cell r="C155">
            <v>2.56</v>
          </cell>
          <cell r="D155">
            <v>2.9</v>
          </cell>
          <cell r="E155">
            <v>3</v>
          </cell>
          <cell r="F155">
            <v>3.15</v>
          </cell>
          <cell r="G155">
            <v>3.22</v>
          </cell>
          <cell r="H155">
            <v>3.37</v>
          </cell>
          <cell r="I155">
            <v>3.44</v>
          </cell>
          <cell r="J155">
            <v>3.49</v>
          </cell>
          <cell r="K155">
            <v>3.52</v>
          </cell>
          <cell r="L155">
            <v>3.5</v>
          </cell>
          <cell r="M155">
            <v>3.49</v>
          </cell>
          <cell r="N155">
            <v>3.41</v>
          </cell>
          <cell r="O155">
            <v>3.33</v>
          </cell>
          <cell r="P155">
            <v>3.29</v>
          </cell>
          <cell r="Q155">
            <v>3.24</v>
          </cell>
        </row>
        <row r="156">
          <cell r="A156" t="str">
            <v>11/30/56</v>
          </cell>
          <cell r="C156">
            <v>2.5299999999999998</v>
          </cell>
          <cell r="D156">
            <v>3.12</v>
          </cell>
          <cell r="E156">
            <v>3.19</v>
          </cell>
          <cell r="F156">
            <v>3.36</v>
          </cell>
          <cell r="G156">
            <v>3.44</v>
          </cell>
          <cell r="H156">
            <v>3.71</v>
          </cell>
          <cell r="I156">
            <v>3.85</v>
          </cell>
          <cell r="J156">
            <v>3.77</v>
          </cell>
          <cell r="K156">
            <v>3.73</v>
          </cell>
          <cell r="L156">
            <v>3.65</v>
          </cell>
          <cell r="M156">
            <v>3.56</v>
          </cell>
          <cell r="N156">
            <v>3.48</v>
          </cell>
          <cell r="O156">
            <v>3.42</v>
          </cell>
          <cell r="P156">
            <v>3.36</v>
          </cell>
          <cell r="Q156">
            <v>3.26</v>
          </cell>
        </row>
        <row r="157">
          <cell r="A157" t="str">
            <v>12/31/56</v>
          </cell>
          <cell r="C157">
            <v>3.06</v>
          </cell>
          <cell r="D157">
            <v>3.32</v>
          </cell>
          <cell r="E157">
            <v>3.26</v>
          </cell>
          <cell r="F157">
            <v>3.47</v>
          </cell>
          <cell r="G157">
            <v>3.57</v>
          </cell>
          <cell r="H157">
            <v>3.7</v>
          </cell>
          <cell r="I157">
            <v>3.76</v>
          </cell>
          <cell r="J157">
            <v>3.73</v>
          </cell>
          <cell r="K157">
            <v>3.72</v>
          </cell>
          <cell r="L157">
            <v>3.7</v>
          </cell>
          <cell r="M157">
            <v>3.67</v>
          </cell>
          <cell r="N157">
            <v>3.66</v>
          </cell>
          <cell r="O157">
            <v>3.65</v>
          </cell>
          <cell r="P157">
            <v>3.54</v>
          </cell>
          <cell r="Q157">
            <v>3.34</v>
          </cell>
        </row>
        <row r="158">
          <cell r="A158" t="str">
            <v xml:space="preserve"> 1/31/57</v>
          </cell>
          <cell r="C158">
            <v>3.05</v>
          </cell>
          <cell r="D158">
            <v>3.19</v>
          </cell>
          <cell r="E158">
            <v>3.1</v>
          </cell>
          <cell r="F158">
            <v>3.15</v>
          </cell>
          <cell r="G158">
            <v>3.17</v>
          </cell>
          <cell r="H158">
            <v>3.34</v>
          </cell>
          <cell r="I158">
            <v>3.42</v>
          </cell>
          <cell r="J158">
            <v>3.42</v>
          </cell>
          <cell r="K158">
            <v>3.42</v>
          </cell>
          <cell r="L158">
            <v>3.36</v>
          </cell>
          <cell r="M158">
            <v>3.31</v>
          </cell>
          <cell r="N158">
            <v>3.27</v>
          </cell>
          <cell r="O158">
            <v>3.25</v>
          </cell>
          <cell r="P158">
            <v>3.26</v>
          </cell>
          <cell r="Q158">
            <v>3.27</v>
          </cell>
        </row>
        <row r="159">
          <cell r="A159" t="str">
            <v xml:space="preserve"> 2/28/57</v>
          </cell>
          <cell r="C159">
            <v>2.88</v>
          </cell>
          <cell r="D159">
            <v>3.35</v>
          </cell>
          <cell r="E159">
            <v>3.2</v>
          </cell>
          <cell r="F159">
            <v>3.31</v>
          </cell>
          <cell r="G159">
            <v>3.37</v>
          </cell>
          <cell r="H159">
            <v>3.49</v>
          </cell>
          <cell r="I159">
            <v>3.56</v>
          </cell>
          <cell r="J159">
            <v>3.52</v>
          </cell>
          <cell r="K159">
            <v>3.5</v>
          </cell>
          <cell r="L159">
            <v>3.45</v>
          </cell>
          <cell r="M159">
            <v>3.39</v>
          </cell>
          <cell r="N159">
            <v>3.38</v>
          </cell>
          <cell r="O159">
            <v>3.38</v>
          </cell>
          <cell r="P159">
            <v>3.32</v>
          </cell>
          <cell r="Q159">
            <v>3.21</v>
          </cell>
        </row>
        <row r="160">
          <cell r="A160" t="str">
            <v xml:space="preserve"> 3/29/57</v>
          </cell>
          <cell r="C160">
            <v>2.84</v>
          </cell>
          <cell r="D160">
            <v>3.08</v>
          </cell>
          <cell r="E160">
            <v>3.02</v>
          </cell>
          <cell r="F160">
            <v>3.26</v>
          </cell>
          <cell r="G160">
            <v>3.39</v>
          </cell>
          <cell r="H160">
            <v>3.44</v>
          </cell>
          <cell r="I160">
            <v>3.47</v>
          </cell>
          <cell r="J160">
            <v>3.49</v>
          </cell>
          <cell r="K160">
            <v>3.51</v>
          </cell>
          <cell r="L160">
            <v>3.46</v>
          </cell>
          <cell r="M160">
            <v>3.4</v>
          </cell>
          <cell r="N160">
            <v>3.35</v>
          </cell>
          <cell r="O160">
            <v>3.31</v>
          </cell>
          <cell r="P160">
            <v>3.29</v>
          </cell>
          <cell r="Q160">
            <v>3.28</v>
          </cell>
        </row>
        <row r="161">
          <cell r="A161" t="str">
            <v xml:space="preserve"> 4/30/57</v>
          </cell>
          <cell r="C161">
            <v>3.06</v>
          </cell>
          <cell r="D161">
            <v>3.09</v>
          </cell>
          <cell r="E161">
            <v>3.07</v>
          </cell>
          <cell r="F161">
            <v>3.39</v>
          </cell>
          <cell r="G161">
            <v>3.55</v>
          </cell>
          <cell r="H161">
            <v>3.57</v>
          </cell>
          <cell r="I161">
            <v>3.58</v>
          </cell>
          <cell r="J161">
            <v>3.63</v>
          </cell>
          <cell r="K161">
            <v>3.66</v>
          </cell>
          <cell r="L161">
            <v>3.65</v>
          </cell>
          <cell r="M161">
            <v>3.64</v>
          </cell>
          <cell r="N161">
            <v>3.56</v>
          </cell>
          <cell r="O161">
            <v>3.45</v>
          </cell>
          <cell r="P161">
            <v>3.43</v>
          </cell>
          <cell r="Q161">
            <v>3.41</v>
          </cell>
        </row>
        <row r="162">
          <cell r="A162" t="str">
            <v xml:space="preserve"> 5/31/57</v>
          </cell>
          <cell r="C162">
            <v>3.15</v>
          </cell>
          <cell r="D162">
            <v>3.34</v>
          </cell>
          <cell r="E162">
            <v>3.26</v>
          </cell>
          <cell r="F162">
            <v>3.47</v>
          </cell>
          <cell r="G162">
            <v>3.58</v>
          </cell>
          <cell r="H162">
            <v>3.63</v>
          </cell>
          <cell r="I162">
            <v>3.65</v>
          </cell>
          <cell r="J162">
            <v>3.73</v>
          </cell>
          <cell r="K162">
            <v>3.77</v>
          </cell>
          <cell r="L162">
            <v>3.78</v>
          </cell>
          <cell r="M162">
            <v>3.79</v>
          </cell>
          <cell r="N162">
            <v>3.72</v>
          </cell>
          <cell r="O162">
            <v>3.62</v>
          </cell>
          <cell r="P162">
            <v>3.52</v>
          </cell>
          <cell r="Q162">
            <v>3.37</v>
          </cell>
        </row>
        <row r="163">
          <cell r="A163" t="str">
            <v xml:space="preserve"> 6/27/57</v>
          </cell>
          <cell r="C163">
            <v>3</v>
          </cell>
          <cell r="D163">
            <v>3.35</v>
          </cell>
          <cell r="E163">
            <v>3.67</v>
          </cell>
          <cell r="F163">
            <v>3.68</v>
          </cell>
          <cell r="G163">
            <v>3.68</v>
          </cell>
          <cell r="H163">
            <v>3.84</v>
          </cell>
          <cell r="I163">
            <v>3.92</v>
          </cell>
          <cell r="J163">
            <v>3.93</v>
          </cell>
          <cell r="K163">
            <v>3.94</v>
          </cell>
          <cell r="L163">
            <v>4</v>
          </cell>
          <cell r="M163">
            <v>4.07</v>
          </cell>
          <cell r="N163">
            <v>3.98</v>
          </cell>
          <cell r="O163">
            <v>3.81</v>
          </cell>
          <cell r="P163">
            <v>3.68</v>
          </cell>
          <cell r="Q163">
            <v>3.48</v>
          </cell>
        </row>
        <row r="164">
          <cell r="A164" t="str">
            <v xml:space="preserve"> 7/31/57</v>
          </cell>
          <cell r="C164">
            <v>3.08</v>
          </cell>
          <cell r="D164">
            <v>3.4</v>
          </cell>
          <cell r="E164">
            <v>3.58</v>
          </cell>
          <cell r="F164">
            <v>3.8</v>
          </cell>
          <cell r="G164">
            <v>3.91</v>
          </cell>
          <cell r="H164">
            <v>3.92</v>
          </cell>
          <cell r="I164">
            <v>3.93</v>
          </cell>
          <cell r="J164">
            <v>4</v>
          </cell>
          <cell r="K164">
            <v>4.04</v>
          </cell>
          <cell r="L164">
            <v>4.07</v>
          </cell>
          <cell r="M164">
            <v>4.0999999999999996</v>
          </cell>
          <cell r="N164">
            <v>3.94</v>
          </cell>
          <cell r="O164">
            <v>3.72</v>
          </cell>
          <cell r="P164">
            <v>3.64</v>
          </cell>
          <cell r="Q164">
            <v>3.53</v>
          </cell>
        </row>
        <row r="165">
          <cell r="A165" t="str">
            <v xml:space="preserve"> 8/30/57</v>
          </cell>
          <cell r="C165">
            <v>3.06</v>
          </cell>
          <cell r="D165">
            <v>3.55</v>
          </cell>
          <cell r="E165">
            <v>4.0999999999999996</v>
          </cell>
          <cell r="F165">
            <v>4.0199999999999996</v>
          </cell>
          <cell r="G165">
            <v>3.98</v>
          </cell>
          <cell r="H165">
            <v>4.04</v>
          </cell>
          <cell r="I165">
            <v>4.07</v>
          </cell>
          <cell r="J165">
            <v>4.01</v>
          </cell>
          <cell r="K165">
            <v>3.98</v>
          </cell>
          <cell r="L165">
            <v>3.96</v>
          </cell>
          <cell r="M165">
            <v>3.93</v>
          </cell>
          <cell r="N165">
            <v>3.84</v>
          </cell>
          <cell r="O165">
            <v>3.72</v>
          </cell>
          <cell r="P165">
            <v>3.66</v>
          </cell>
          <cell r="Q165">
            <v>3.57</v>
          </cell>
        </row>
        <row r="166">
          <cell r="A166" t="str">
            <v xml:space="preserve"> 9/30/57</v>
          </cell>
          <cell r="C166">
            <v>3.07</v>
          </cell>
          <cell r="D166">
            <v>3.55</v>
          </cell>
          <cell r="E166">
            <v>4.04</v>
          </cell>
          <cell r="F166">
            <v>4.1399999999999997</v>
          </cell>
          <cell r="G166">
            <v>4.1900000000000004</v>
          </cell>
          <cell r="H166">
            <v>4.0999999999999996</v>
          </cell>
          <cell r="I166">
            <v>4.0599999999999996</v>
          </cell>
          <cell r="J166">
            <v>4.0999999999999996</v>
          </cell>
          <cell r="K166">
            <v>4.12</v>
          </cell>
          <cell r="L166">
            <v>4.05</v>
          </cell>
          <cell r="M166">
            <v>3.96</v>
          </cell>
          <cell r="N166">
            <v>3.92</v>
          </cell>
          <cell r="O166">
            <v>3.89</v>
          </cell>
          <cell r="P166">
            <v>3.73</v>
          </cell>
          <cell r="Q166">
            <v>3.44</v>
          </cell>
        </row>
        <row r="167">
          <cell r="A167" t="str">
            <v>10/31/57</v>
          </cell>
          <cell r="C167">
            <v>3.34</v>
          </cell>
          <cell r="D167">
            <v>3.7</v>
          </cell>
          <cell r="E167">
            <v>3.83</v>
          </cell>
          <cell r="F167">
            <v>3.94</v>
          </cell>
          <cell r="G167">
            <v>3.99</v>
          </cell>
          <cell r="H167">
            <v>3.99</v>
          </cell>
          <cell r="I167">
            <v>3.99</v>
          </cell>
          <cell r="J167">
            <v>4.0999999999999996</v>
          </cell>
          <cell r="K167">
            <v>4.16</v>
          </cell>
          <cell r="L167">
            <v>4.03</v>
          </cell>
          <cell r="M167">
            <v>3.89</v>
          </cell>
          <cell r="N167">
            <v>3.88</v>
          </cell>
          <cell r="O167">
            <v>3.92</v>
          </cell>
          <cell r="P167">
            <v>3.78</v>
          </cell>
          <cell r="Q167">
            <v>3.5</v>
          </cell>
        </row>
        <row r="168">
          <cell r="A168" t="str">
            <v>11/29/57</v>
          </cell>
          <cell r="C168">
            <v>2.5299999999999998</v>
          </cell>
          <cell r="D168">
            <v>3.17</v>
          </cell>
          <cell r="E168">
            <v>3.28</v>
          </cell>
          <cell r="F168">
            <v>3.38</v>
          </cell>
          <cell r="G168">
            <v>3.43</v>
          </cell>
          <cell r="H168">
            <v>3.28</v>
          </cell>
          <cell r="I168">
            <v>3.21</v>
          </cell>
          <cell r="J168">
            <v>3.33</v>
          </cell>
          <cell r="K168">
            <v>3.39</v>
          </cell>
          <cell r="L168">
            <v>3.26</v>
          </cell>
          <cell r="M168">
            <v>3.12</v>
          </cell>
          <cell r="N168">
            <v>3.27</v>
          </cell>
          <cell r="O168">
            <v>3.52</v>
          </cell>
          <cell r="P168">
            <v>3.49</v>
          </cell>
          <cell r="Q168">
            <v>3.36</v>
          </cell>
        </row>
        <row r="169">
          <cell r="A169" t="str">
            <v>12/31/57</v>
          </cell>
          <cell r="C169">
            <v>2.71</v>
          </cell>
          <cell r="D169">
            <v>2.8</v>
          </cell>
          <cell r="E169">
            <v>2.92</v>
          </cell>
          <cell r="F169">
            <v>2.85</v>
          </cell>
          <cell r="G169">
            <v>2.81</v>
          </cell>
          <cell r="H169">
            <v>2.77</v>
          </cell>
          <cell r="I169">
            <v>2.75</v>
          </cell>
          <cell r="J169">
            <v>2.79</v>
          </cell>
          <cell r="K169">
            <v>2.81</v>
          </cell>
          <cell r="L169">
            <v>2.83</v>
          </cell>
          <cell r="M169">
            <v>2.85</v>
          </cell>
          <cell r="N169">
            <v>3.02</v>
          </cell>
          <cell r="O169">
            <v>3.24</v>
          </cell>
          <cell r="P169">
            <v>3.26</v>
          </cell>
          <cell r="Q169">
            <v>3.25</v>
          </cell>
        </row>
        <row r="170">
          <cell r="A170" t="str">
            <v xml:space="preserve"> 1/31/58</v>
          </cell>
          <cell r="C170">
            <v>1.5</v>
          </cell>
          <cell r="D170">
            <v>1.47</v>
          </cell>
          <cell r="E170">
            <v>1.89</v>
          </cell>
          <cell r="F170">
            <v>2.0299999999999998</v>
          </cell>
          <cell r="G170">
            <v>2.1</v>
          </cell>
          <cell r="H170">
            <v>2.29</v>
          </cell>
          <cell r="I170">
            <v>2.38</v>
          </cell>
          <cell r="J170">
            <v>2.65</v>
          </cell>
          <cell r="K170">
            <v>2.79</v>
          </cell>
          <cell r="L170">
            <v>2.82</v>
          </cell>
          <cell r="M170">
            <v>2.86</v>
          </cell>
          <cell r="N170">
            <v>3.05</v>
          </cell>
          <cell r="O170">
            <v>3.29</v>
          </cell>
          <cell r="P170">
            <v>3.35</v>
          </cell>
          <cell r="Q170">
            <v>3.38</v>
          </cell>
        </row>
        <row r="171">
          <cell r="A171" t="str">
            <v xml:space="preserve"> 2/28/58</v>
          </cell>
          <cell r="C171">
            <v>1.1100000000000001</v>
          </cell>
          <cell r="D171">
            <v>1.27</v>
          </cell>
          <cell r="E171">
            <v>1.34</v>
          </cell>
          <cell r="F171">
            <v>1.59</v>
          </cell>
          <cell r="G171">
            <v>1.72</v>
          </cell>
          <cell r="H171">
            <v>1.88</v>
          </cell>
          <cell r="I171">
            <v>1.95</v>
          </cell>
          <cell r="J171">
            <v>2.33</v>
          </cell>
          <cell r="K171">
            <v>2.52</v>
          </cell>
          <cell r="L171">
            <v>2.6</v>
          </cell>
          <cell r="M171">
            <v>2.69</v>
          </cell>
          <cell r="N171">
            <v>2.92</v>
          </cell>
          <cell r="O171">
            <v>3.18</v>
          </cell>
          <cell r="P171">
            <v>3.29</v>
          </cell>
          <cell r="Q171">
            <v>3.43</v>
          </cell>
        </row>
        <row r="172">
          <cell r="A172" t="str">
            <v xml:space="preserve"> 3/31/58</v>
          </cell>
          <cell r="C172">
            <v>0.99</v>
          </cell>
          <cell r="D172">
            <v>1.18</v>
          </cell>
          <cell r="E172">
            <v>1.33</v>
          </cell>
          <cell r="F172">
            <v>1.53</v>
          </cell>
          <cell r="G172">
            <v>1.63</v>
          </cell>
          <cell r="H172">
            <v>1.82</v>
          </cell>
          <cell r="I172">
            <v>1.91</v>
          </cell>
          <cell r="J172">
            <v>2.2599999999999998</v>
          </cell>
          <cell r="K172">
            <v>2.44</v>
          </cell>
          <cell r="L172">
            <v>2.54</v>
          </cell>
          <cell r="M172">
            <v>2.65</v>
          </cell>
          <cell r="N172">
            <v>2.86</v>
          </cell>
          <cell r="O172">
            <v>3.1</v>
          </cell>
          <cell r="P172">
            <v>3.23</v>
          </cell>
          <cell r="Q172">
            <v>3.41</v>
          </cell>
        </row>
        <row r="173">
          <cell r="A173" t="str">
            <v xml:space="preserve"> 4/30/58</v>
          </cell>
          <cell r="C173">
            <v>1.1599999999999999</v>
          </cell>
          <cell r="D173">
            <v>1.17</v>
          </cell>
          <cell r="E173">
            <v>0.99</v>
          </cell>
          <cell r="F173">
            <v>1.25</v>
          </cell>
          <cell r="G173">
            <v>1.38</v>
          </cell>
          <cell r="H173">
            <v>1.52</v>
          </cell>
          <cell r="I173">
            <v>1.59</v>
          </cell>
          <cell r="J173">
            <v>2.0499999999999998</v>
          </cell>
          <cell r="K173">
            <v>2.2799999999999998</v>
          </cell>
          <cell r="L173">
            <v>2.41</v>
          </cell>
          <cell r="M173">
            <v>2.5499999999999998</v>
          </cell>
          <cell r="N173">
            <v>2.82</v>
          </cell>
          <cell r="O173">
            <v>3.12</v>
          </cell>
          <cell r="P173">
            <v>3.19</v>
          </cell>
          <cell r="Q173">
            <v>3.26</v>
          </cell>
        </row>
        <row r="174">
          <cell r="A174" t="str">
            <v xml:space="preserve"> 5/29/58</v>
          </cell>
          <cell r="C174">
            <v>0.32</v>
          </cell>
          <cell r="D174">
            <v>0.45</v>
          </cell>
          <cell r="E174">
            <v>0.44</v>
          </cell>
          <cell r="F174">
            <v>1.39</v>
          </cell>
          <cell r="G174">
            <v>1.89</v>
          </cell>
          <cell r="H174">
            <v>1.64</v>
          </cell>
          <cell r="I174">
            <v>1.51</v>
          </cell>
          <cell r="J174">
            <v>1.97</v>
          </cell>
          <cell r="K174">
            <v>2.2000000000000002</v>
          </cell>
          <cell r="L174">
            <v>2.35</v>
          </cell>
          <cell r="M174">
            <v>2.52</v>
          </cell>
          <cell r="N174">
            <v>2.81</v>
          </cell>
          <cell r="O174">
            <v>3.13</v>
          </cell>
          <cell r="P174">
            <v>3.18</v>
          </cell>
          <cell r="Q174">
            <v>3.21</v>
          </cell>
        </row>
        <row r="175">
          <cell r="A175" t="str">
            <v xml:space="preserve"> 6/30/58</v>
          </cell>
          <cell r="C175">
            <v>0.69</v>
          </cell>
          <cell r="D175">
            <v>0.79</v>
          </cell>
          <cell r="E175">
            <v>1.17</v>
          </cell>
          <cell r="F175">
            <v>1.08</v>
          </cell>
          <cell r="G175">
            <v>1.03</v>
          </cell>
          <cell r="H175">
            <v>1.43</v>
          </cell>
          <cell r="I175">
            <v>1.64</v>
          </cell>
          <cell r="J175">
            <v>2.2000000000000002</v>
          </cell>
          <cell r="K175">
            <v>2.4900000000000002</v>
          </cell>
          <cell r="L175">
            <v>2.6</v>
          </cell>
          <cell r="M175">
            <v>2.72</v>
          </cell>
          <cell r="N175">
            <v>3</v>
          </cell>
          <cell r="O175">
            <v>3.31</v>
          </cell>
          <cell r="P175">
            <v>3.33</v>
          </cell>
          <cell r="Q175">
            <v>3.29</v>
          </cell>
        </row>
        <row r="176">
          <cell r="A176" t="str">
            <v xml:space="preserve"> 7/31/58</v>
          </cell>
          <cell r="C176">
            <v>0.7</v>
          </cell>
          <cell r="D176">
            <v>0.88</v>
          </cell>
          <cell r="E176">
            <v>1.33</v>
          </cell>
          <cell r="F176">
            <v>1.45</v>
          </cell>
          <cell r="G176">
            <v>1.51</v>
          </cell>
          <cell r="H176">
            <v>1.76</v>
          </cell>
          <cell r="I176">
            <v>1.88</v>
          </cell>
          <cell r="J176">
            <v>2.46</v>
          </cell>
          <cell r="K176">
            <v>2.75</v>
          </cell>
          <cell r="L176">
            <v>2.86</v>
          </cell>
          <cell r="M176">
            <v>2.99</v>
          </cell>
          <cell r="N176">
            <v>3.2</v>
          </cell>
          <cell r="O176">
            <v>3.44</v>
          </cell>
          <cell r="P176">
            <v>3.47</v>
          </cell>
          <cell r="Q176">
            <v>3.49</v>
          </cell>
        </row>
        <row r="177">
          <cell r="A177" t="str">
            <v xml:space="preserve"> 8/29/58</v>
          </cell>
          <cell r="C177">
            <v>1.78</v>
          </cell>
          <cell r="D177">
            <v>2.36</v>
          </cell>
          <cell r="E177">
            <v>2.65</v>
          </cell>
          <cell r="F177">
            <v>2.75</v>
          </cell>
          <cell r="G177">
            <v>2.8</v>
          </cell>
          <cell r="H177">
            <v>3.14</v>
          </cell>
          <cell r="I177">
            <v>3.31</v>
          </cell>
          <cell r="J177">
            <v>3.57</v>
          </cell>
          <cell r="K177">
            <v>3.7</v>
          </cell>
          <cell r="L177">
            <v>3.71</v>
          </cell>
          <cell r="M177">
            <v>3.72</v>
          </cell>
          <cell r="N177">
            <v>3.77</v>
          </cell>
          <cell r="O177">
            <v>3.83</v>
          </cell>
          <cell r="P177">
            <v>3.76</v>
          </cell>
          <cell r="Q177">
            <v>3.6</v>
          </cell>
        </row>
        <row r="178">
          <cell r="A178" t="str">
            <v xml:space="preserve"> 9/30/58</v>
          </cell>
          <cell r="C178">
            <v>1.77</v>
          </cell>
          <cell r="D178">
            <v>2.82</v>
          </cell>
          <cell r="E178">
            <v>3.25</v>
          </cell>
          <cell r="F178">
            <v>3.11</v>
          </cell>
          <cell r="G178">
            <v>3.05</v>
          </cell>
          <cell r="H178">
            <v>3.32</v>
          </cell>
          <cell r="I178">
            <v>3.46</v>
          </cell>
          <cell r="J178">
            <v>3.7</v>
          </cell>
          <cell r="K178">
            <v>3.82</v>
          </cell>
          <cell r="L178">
            <v>3.81</v>
          </cell>
          <cell r="M178">
            <v>3.79</v>
          </cell>
          <cell r="N178">
            <v>3.82</v>
          </cell>
          <cell r="O178">
            <v>3.87</v>
          </cell>
          <cell r="P178">
            <v>3.82</v>
          </cell>
          <cell r="Q178">
            <v>3.72</v>
          </cell>
        </row>
        <row r="179">
          <cell r="A179" t="str">
            <v>10/31/58</v>
          </cell>
          <cell r="C179">
            <v>1.62</v>
          </cell>
          <cell r="D179">
            <v>2.59</v>
          </cell>
          <cell r="E179">
            <v>2.73</v>
          </cell>
          <cell r="F179">
            <v>2.83</v>
          </cell>
          <cell r="G179">
            <v>2.88</v>
          </cell>
          <cell r="H179">
            <v>3.26</v>
          </cell>
          <cell r="I179">
            <v>3.45</v>
          </cell>
          <cell r="J179">
            <v>3.7</v>
          </cell>
          <cell r="K179">
            <v>3.82</v>
          </cell>
          <cell r="L179">
            <v>3.82</v>
          </cell>
          <cell r="M179">
            <v>3.82</v>
          </cell>
          <cell r="N179">
            <v>3.83</v>
          </cell>
          <cell r="O179">
            <v>3.84</v>
          </cell>
          <cell r="P179">
            <v>3.81</v>
          </cell>
          <cell r="Q179">
            <v>3.78</v>
          </cell>
        </row>
        <row r="180">
          <cell r="A180" t="str">
            <v>11/28/58</v>
          </cell>
          <cell r="C180">
            <v>1.97</v>
          </cell>
          <cell r="D180">
            <v>2.71</v>
          </cell>
          <cell r="E180">
            <v>2.92</v>
          </cell>
          <cell r="F180">
            <v>3.08</v>
          </cell>
          <cell r="G180">
            <v>3.17</v>
          </cell>
          <cell r="H180">
            <v>3.31</v>
          </cell>
          <cell r="I180">
            <v>3.38</v>
          </cell>
          <cell r="J180">
            <v>3.58</v>
          </cell>
          <cell r="K180">
            <v>3.67</v>
          </cell>
          <cell r="L180">
            <v>3.66</v>
          </cell>
          <cell r="M180">
            <v>3.64</v>
          </cell>
          <cell r="N180">
            <v>3.67</v>
          </cell>
          <cell r="O180">
            <v>3.73</v>
          </cell>
          <cell r="P180">
            <v>3.74</v>
          </cell>
          <cell r="Q180">
            <v>3.75</v>
          </cell>
        </row>
        <row r="181">
          <cell r="A181" t="str">
            <v>12/31/58</v>
          </cell>
          <cell r="C181">
            <v>2.36</v>
          </cell>
          <cell r="D181">
            <v>2.73</v>
          </cell>
          <cell r="E181">
            <v>2.97</v>
          </cell>
          <cell r="F181">
            <v>2.96</v>
          </cell>
          <cell r="G181">
            <v>2.96</v>
          </cell>
          <cell r="H181">
            <v>3.26</v>
          </cell>
          <cell r="I181">
            <v>3.41</v>
          </cell>
          <cell r="J181">
            <v>3.71</v>
          </cell>
          <cell r="K181">
            <v>3.85</v>
          </cell>
          <cell r="L181">
            <v>3.92</v>
          </cell>
          <cell r="M181">
            <v>4</v>
          </cell>
          <cell r="N181">
            <v>3.98</v>
          </cell>
          <cell r="O181">
            <v>3.92</v>
          </cell>
          <cell r="P181">
            <v>3.88</v>
          </cell>
          <cell r="Q181">
            <v>3.85</v>
          </cell>
        </row>
        <row r="182">
          <cell r="A182" t="str">
            <v xml:space="preserve"> 1/30/59</v>
          </cell>
          <cell r="C182">
            <v>2.4300000000000002</v>
          </cell>
          <cell r="D182">
            <v>2.73</v>
          </cell>
          <cell r="E182">
            <v>3.1</v>
          </cell>
          <cell r="F182">
            <v>3.36</v>
          </cell>
          <cell r="G182">
            <v>3.5</v>
          </cell>
          <cell r="H182">
            <v>3.64</v>
          </cell>
          <cell r="I182">
            <v>3.71</v>
          </cell>
          <cell r="J182">
            <v>3.95</v>
          </cell>
          <cell r="K182">
            <v>4.07</v>
          </cell>
          <cell r="L182">
            <v>4.05</v>
          </cell>
          <cell r="M182">
            <v>4.03</v>
          </cell>
          <cell r="N182">
            <v>4.03</v>
          </cell>
          <cell r="O182">
            <v>4.03</v>
          </cell>
          <cell r="P182">
            <v>4</v>
          </cell>
          <cell r="Q182">
            <v>3.95</v>
          </cell>
        </row>
        <row r="183">
          <cell r="A183" t="str">
            <v xml:space="preserve"> 2/27/59</v>
          </cell>
          <cell r="C183">
            <v>2.33</v>
          </cell>
          <cell r="D183">
            <v>2.84</v>
          </cell>
          <cell r="E183">
            <v>3.05</v>
          </cell>
          <cell r="F183">
            <v>3.31</v>
          </cell>
          <cell r="G183">
            <v>3.43</v>
          </cell>
          <cell r="H183">
            <v>3.6</v>
          </cell>
          <cell r="I183">
            <v>3.68</v>
          </cell>
          <cell r="J183">
            <v>3.81</v>
          </cell>
          <cell r="K183">
            <v>3.87</v>
          </cell>
          <cell r="L183">
            <v>3.87</v>
          </cell>
          <cell r="M183">
            <v>3.87</v>
          </cell>
          <cell r="N183">
            <v>3.9</v>
          </cell>
          <cell r="O183">
            <v>3.93</v>
          </cell>
          <cell r="P183">
            <v>3.96</v>
          </cell>
          <cell r="Q183">
            <v>3.99</v>
          </cell>
        </row>
        <row r="184">
          <cell r="A184" t="str">
            <v xml:space="preserve"> 3/31/59</v>
          </cell>
          <cell r="C184">
            <v>2.38</v>
          </cell>
          <cell r="D184">
            <v>2.81</v>
          </cell>
          <cell r="E184">
            <v>3.25</v>
          </cell>
          <cell r="F184">
            <v>3.49</v>
          </cell>
          <cell r="G184">
            <v>3.61</v>
          </cell>
          <cell r="H184">
            <v>3.78</v>
          </cell>
          <cell r="I184">
            <v>3.86</v>
          </cell>
          <cell r="J184">
            <v>4.01</v>
          </cell>
          <cell r="K184">
            <v>4.09</v>
          </cell>
          <cell r="L184">
            <v>4.07</v>
          </cell>
          <cell r="M184">
            <v>4.0599999999999996</v>
          </cell>
          <cell r="N184">
            <v>4.04</v>
          </cell>
          <cell r="O184">
            <v>4.0199999999999996</v>
          </cell>
          <cell r="P184">
            <v>4.01</v>
          </cell>
          <cell r="Q184">
            <v>3.99</v>
          </cell>
        </row>
        <row r="185">
          <cell r="A185" t="str">
            <v xml:space="preserve"> 4/30/59</v>
          </cell>
          <cell r="C185">
            <v>2.7</v>
          </cell>
          <cell r="D185">
            <v>2.85</v>
          </cell>
          <cell r="E185">
            <v>3.29</v>
          </cell>
          <cell r="F185">
            <v>3.66</v>
          </cell>
          <cell r="G185">
            <v>3.85</v>
          </cell>
          <cell r="H185">
            <v>3.91</v>
          </cell>
          <cell r="I185">
            <v>3.94</v>
          </cell>
          <cell r="J185">
            <v>4.16</v>
          </cell>
          <cell r="K185">
            <v>4.2699999999999996</v>
          </cell>
          <cell r="L185">
            <v>4.3099999999999996</v>
          </cell>
          <cell r="M185">
            <v>4.3600000000000003</v>
          </cell>
          <cell r="N185">
            <v>4.3</v>
          </cell>
          <cell r="O185">
            <v>4.1900000000000004</v>
          </cell>
          <cell r="P185">
            <v>4.0999999999999996</v>
          </cell>
          <cell r="Q185">
            <v>3.99</v>
          </cell>
        </row>
        <row r="186">
          <cell r="A186" t="str">
            <v xml:space="preserve"> 5/29/59</v>
          </cell>
          <cell r="C186">
            <v>2.67</v>
          </cell>
          <cell r="D186">
            <v>2.97</v>
          </cell>
          <cell r="E186">
            <v>3.5</v>
          </cell>
          <cell r="F186">
            <v>3.83</v>
          </cell>
          <cell r="G186">
            <v>4</v>
          </cell>
          <cell r="H186">
            <v>4.04</v>
          </cell>
          <cell r="I186">
            <v>4.0599999999999996</v>
          </cell>
          <cell r="J186">
            <v>4.2699999999999996</v>
          </cell>
          <cell r="K186">
            <v>4.38</v>
          </cell>
          <cell r="L186">
            <v>4.3899999999999997</v>
          </cell>
          <cell r="M186">
            <v>4.4000000000000004</v>
          </cell>
          <cell r="N186">
            <v>4.32</v>
          </cell>
          <cell r="O186">
            <v>4.22</v>
          </cell>
          <cell r="P186">
            <v>4.13</v>
          </cell>
          <cell r="Q186">
            <v>4.0199999999999996</v>
          </cell>
        </row>
        <row r="187">
          <cell r="A187" t="str">
            <v xml:space="preserve"> 6/30/59</v>
          </cell>
          <cell r="C187">
            <v>2.7</v>
          </cell>
          <cell r="D187">
            <v>3</v>
          </cell>
          <cell r="E187">
            <v>3.75</v>
          </cell>
          <cell r="F187">
            <v>3.99</v>
          </cell>
          <cell r="G187">
            <v>4.0999999999999996</v>
          </cell>
          <cell r="H187">
            <v>4.25</v>
          </cell>
          <cell r="I187">
            <v>4.32</v>
          </cell>
          <cell r="J187">
            <v>4.54</v>
          </cell>
          <cell r="K187">
            <v>4.6500000000000004</v>
          </cell>
          <cell r="L187">
            <v>4.58</v>
          </cell>
          <cell r="M187">
            <v>4.5</v>
          </cell>
          <cell r="N187">
            <v>4.3899999999999997</v>
          </cell>
          <cell r="O187">
            <v>4.28</v>
          </cell>
          <cell r="P187">
            <v>4.12</v>
          </cell>
          <cell r="Q187">
            <v>3.86</v>
          </cell>
        </row>
        <row r="188">
          <cell r="A188" t="str">
            <v xml:space="preserve"> 7/31/59</v>
          </cell>
          <cell r="C188">
            <v>2.2599999999999998</v>
          </cell>
          <cell r="D188">
            <v>2.95</v>
          </cell>
          <cell r="E188">
            <v>3.79</v>
          </cell>
          <cell r="F188">
            <v>4.13</v>
          </cell>
          <cell r="G188">
            <v>4.3</v>
          </cell>
          <cell r="H188">
            <v>4.3499999999999996</v>
          </cell>
          <cell r="I188">
            <v>4.37</v>
          </cell>
          <cell r="J188">
            <v>4.53</v>
          </cell>
          <cell r="K188">
            <v>4.62</v>
          </cell>
          <cell r="L188">
            <v>4.58</v>
          </cell>
          <cell r="M188">
            <v>4.54</v>
          </cell>
          <cell r="N188">
            <v>4.43</v>
          </cell>
          <cell r="O188">
            <v>4.3</v>
          </cell>
          <cell r="P188">
            <v>4.09</v>
          </cell>
          <cell r="Q188">
            <v>3.77</v>
          </cell>
        </row>
        <row r="189">
          <cell r="A189" t="str">
            <v xml:space="preserve"> 8/31/59</v>
          </cell>
          <cell r="C189">
            <v>3.44</v>
          </cell>
          <cell r="D189">
            <v>3.75</v>
          </cell>
          <cell r="E189">
            <v>4.53</v>
          </cell>
          <cell r="F189">
            <v>4.5599999999999996</v>
          </cell>
          <cell r="G189">
            <v>4.57</v>
          </cell>
          <cell r="H189">
            <v>4.7</v>
          </cell>
          <cell r="I189">
            <v>4.76</v>
          </cell>
          <cell r="J189">
            <v>4.83</v>
          </cell>
          <cell r="K189">
            <v>4.8600000000000003</v>
          </cell>
          <cell r="L189">
            <v>4.84</v>
          </cell>
          <cell r="M189">
            <v>4.82</v>
          </cell>
          <cell r="N189">
            <v>4.6399999999999997</v>
          </cell>
          <cell r="O189">
            <v>4.41</v>
          </cell>
          <cell r="P189">
            <v>4.1900000000000004</v>
          </cell>
          <cell r="Q189">
            <v>3.85</v>
          </cell>
        </row>
        <row r="190">
          <cell r="A190" t="str">
            <v xml:space="preserve"> 9/30/59</v>
          </cell>
          <cell r="C190">
            <v>3.34</v>
          </cell>
          <cell r="D190">
            <v>4.07</v>
          </cell>
          <cell r="E190">
            <v>4.9800000000000004</v>
          </cell>
          <cell r="F190">
            <v>5.01</v>
          </cell>
          <cell r="G190">
            <v>5.0199999999999996</v>
          </cell>
          <cell r="H190">
            <v>5</v>
          </cell>
          <cell r="I190">
            <v>4.99</v>
          </cell>
          <cell r="J190">
            <v>4.97</v>
          </cell>
          <cell r="K190">
            <v>4.97</v>
          </cell>
          <cell r="L190">
            <v>4.8899999999999997</v>
          </cell>
          <cell r="M190">
            <v>4.8</v>
          </cell>
          <cell r="N190">
            <v>4.63</v>
          </cell>
          <cell r="O190">
            <v>4.45</v>
          </cell>
          <cell r="P190">
            <v>4.2</v>
          </cell>
          <cell r="Q190">
            <v>3.82</v>
          </cell>
        </row>
        <row r="191">
          <cell r="A191" t="str">
            <v>10/30/59</v>
          </cell>
          <cell r="C191">
            <v>3.03</v>
          </cell>
          <cell r="D191">
            <v>4.0599999999999996</v>
          </cell>
          <cell r="E191">
            <v>4.34</v>
          </cell>
          <cell r="F191">
            <v>4.3899999999999997</v>
          </cell>
          <cell r="G191">
            <v>4.41</v>
          </cell>
          <cell r="H191">
            <v>4.5199999999999996</v>
          </cell>
          <cell r="I191">
            <v>4.58</v>
          </cell>
          <cell r="J191">
            <v>4.67</v>
          </cell>
          <cell r="K191">
            <v>4.71</v>
          </cell>
          <cell r="L191">
            <v>4.6500000000000004</v>
          </cell>
          <cell r="M191">
            <v>4.59</v>
          </cell>
          <cell r="N191">
            <v>4.46</v>
          </cell>
          <cell r="O191">
            <v>4.33</v>
          </cell>
          <cell r="P191">
            <v>4.1399999999999997</v>
          </cell>
          <cell r="Q191">
            <v>3.91</v>
          </cell>
        </row>
        <row r="192">
          <cell r="A192" t="str">
            <v>11/30/59</v>
          </cell>
          <cell r="C192">
            <v>2.99</v>
          </cell>
          <cell r="D192">
            <v>4.3600000000000003</v>
          </cell>
          <cell r="E192">
            <v>4.92</v>
          </cell>
          <cell r="F192">
            <v>4.8600000000000003</v>
          </cell>
          <cell r="G192">
            <v>4.82</v>
          </cell>
          <cell r="H192">
            <v>4.93</v>
          </cell>
          <cell r="I192">
            <v>4.9800000000000004</v>
          </cell>
          <cell r="J192">
            <v>4.97</v>
          </cell>
          <cell r="K192">
            <v>4.96</v>
          </cell>
          <cell r="L192">
            <v>4.83</v>
          </cell>
          <cell r="M192">
            <v>4.68</v>
          </cell>
          <cell r="N192">
            <v>4.5599999999999996</v>
          </cell>
          <cell r="O192">
            <v>4.46</v>
          </cell>
          <cell r="P192">
            <v>4.22</v>
          </cell>
          <cell r="Q192">
            <v>3.84</v>
          </cell>
        </row>
        <row r="193">
          <cell r="A193" t="str">
            <v>12/31/59</v>
          </cell>
          <cell r="C193">
            <v>4.04</v>
          </cell>
          <cell r="D193">
            <v>4.41</v>
          </cell>
          <cell r="E193">
            <v>5.09</v>
          </cell>
          <cell r="F193">
            <v>4.92</v>
          </cell>
          <cell r="G193">
            <v>4.83</v>
          </cell>
          <cell r="H193">
            <v>5.07</v>
          </cell>
          <cell r="I193">
            <v>5.18</v>
          </cell>
          <cell r="J193">
            <v>5.0599999999999996</v>
          </cell>
          <cell r="K193">
            <v>5</v>
          </cell>
          <cell r="L193">
            <v>5.0199999999999996</v>
          </cell>
          <cell r="M193">
            <v>5.03</v>
          </cell>
          <cell r="N193">
            <v>4.8499999999999996</v>
          </cell>
          <cell r="O193">
            <v>4.6100000000000003</v>
          </cell>
          <cell r="P193">
            <v>4.45</v>
          </cell>
          <cell r="Q193">
            <v>4.2699999999999996</v>
          </cell>
        </row>
        <row r="194">
          <cell r="A194" t="str">
            <v xml:space="preserve"> 1/29/60</v>
          </cell>
          <cell r="C194">
            <v>3.44</v>
          </cell>
          <cell r="D194">
            <v>4.07</v>
          </cell>
          <cell r="E194">
            <v>4.58</v>
          </cell>
          <cell r="F194">
            <v>4.57</v>
          </cell>
          <cell r="G194">
            <v>4.5599999999999996</v>
          </cell>
          <cell r="H194">
            <v>4.72</v>
          </cell>
          <cell r="I194">
            <v>4.8</v>
          </cell>
          <cell r="J194">
            <v>4.82</v>
          </cell>
          <cell r="K194">
            <v>4.83</v>
          </cell>
          <cell r="L194">
            <v>4.84</v>
          </cell>
          <cell r="M194">
            <v>4.8600000000000003</v>
          </cell>
          <cell r="N194">
            <v>4.6900000000000004</v>
          </cell>
          <cell r="O194">
            <v>4.46</v>
          </cell>
          <cell r="P194">
            <v>4.3899999999999997</v>
          </cell>
          <cell r="Q194">
            <v>4.34</v>
          </cell>
        </row>
        <row r="195">
          <cell r="A195" t="str">
            <v xml:space="preserve"> 2/29/60</v>
          </cell>
          <cell r="C195">
            <v>3.84</v>
          </cell>
          <cell r="D195">
            <v>4.29</v>
          </cell>
          <cell r="E195">
            <v>4.45</v>
          </cell>
          <cell r="F195">
            <v>4.51</v>
          </cell>
          <cell r="G195">
            <v>4.54</v>
          </cell>
          <cell r="H195">
            <v>4.6500000000000004</v>
          </cell>
          <cell r="I195">
            <v>4.71</v>
          </cell>
          <cell r="J195">
            <v>4.75</v>
          </cell>
          <cell r="K195">
            <v>4.78</v>
          </cell>
          <cell r="L195">
            <v>4.76</v>
          </cell>
          <cell r="M195">
            <v>4.75</v>
          </cell>
          <cell r="N195">
            <v>4.58</v>
          </cell>
          <cell r="O195">
            <v>4.3499999999999996</v>
          </cell>
          <cell r="P195">
            <v>4.3</v>
          </cell>
          <cell r="Q195">
            <v>4.29</v>
          </cell>
        </row>
        <row r="196">
          <cell r="A196" t="str">
            <v xml:space="preserve"> 3/31/60</v>
          </cell>
          <cell r="C196">
            <v>2.54</v>
          </cell>
          <cell r="D196">
            <v>3.02</v>
          </cell>
          <cell r="E196">
            <v>3.48</v>
          </cell>
          <cell r="F196">
            <v>3.53</v>
          </cell>
          <cell r="G196">
            <v>3.56</v>
          </cell>
          <cell r="H196">
            <v>3.82</v>
          </cell>
          <cell r="I196">
            <v>3.95</v>
          </cell>
          <cell r="J196">
            <v>4.03</v>
          </cell>
          <cell r="K196">
            <v>4.07</v>
          </cell>
          <cell r="L196">
            <v>4.1500000000000004</v>
          </cell>
          <cell r="M196">
            <v>4.2300000000000004</v>
          </cell>
          <cell r="N196">
            <v>4.2</v>
          </cell>
          <cell r="O196">
            <v>4.13</v>
          </cell>
          <cell r="P196">
            <v>4.0999999999999996</v>
          </cell>
          <cell r="Q196">
            <v>4.08</v>
          </cell>
        </row>
        <row r="197">
          <cell r="A197" t="str">
            <v xml:space="preserve"> 4/29/60</v>
          </cell>
          <cell r="C197">
            <v>2.97</v>
          </cell>
          <cell r="D197">
            <v>3</v>
          </cell>
          <cell r="E197">
            <v>3.47</v>
          </cell>
          <cell r="F197">
            <v>3.95</v>
          </cell>
          <cell r="G197">
            <v>4.1900000000000004</v>
          </cell>
          <cell r="H197">
            <v>4.25</v>
          </cell>
          <cell r="I197">
            <v>4.28</v>
          </cell>
          <cell r="J197">
            <v>4.41</v>
          </cell>
          <cell r="K197">
            <v>4.4800000000000004</v>
          </cell>
          <cell r="L197">
            <v>4.4400000000000004</v>
          </cell>
          <cell r="M197">
            <v>4.3899999999999997</v>
          </cell>
          <cell r="N197">
            <v>4.3499999999999996</v>
          </cell>
          <cell r="O197">
            <v>4.32</v>
          </cell>
          <cell r="P197">
            <v>4.2699999999999996</v>
          </cell>
          <cell r="Q197">
            <v>4.21</v>
          </cell>
        </row>
        <row r="198">
          <cell r="A198" t="str">
            <v xml:space="preserve"> 5/31/60</v>
          </cell>
          <cell r="C198">
            <v>2.37</v>
          </cell>
          <cell r="D198">
            <v>3.16</v>
          </cell>
          <cell r="E198">
            <v>3.39</v>
          </cell>
          <cell r="F198">
            <v>3.81</v>
          </cell>
          <cell r="G198">
            <v>4.03</v>
          </cell>
          <cell r="H198">
            <v>4.21</v>
          </cell>
          <cell r="I198">
            <v>4.3099999999999996</v>
          </cell>
          <cell r="J198">
            <v>4.3600000000000003</v>
          </cell>
          <cell r="K198">
            <v>4.38</v>
          </cell>
          <cell r="L198">
            <v>4.38</v>
          </cell>
          <cell r="M198">
            <v>4.3899999999999997</v>
          </cell>
          <cell r="N198">
            <v>4.3</v>
          </cell>
          <cell r="O198">
            <v>4.18</v>
          </cell>
          <cell r="P198">
            <v>4.1399999999999997</v>
          </cell>
          <cell r="Q198">
            <v>4.0999999999999996</v>
          </cell>
        </row>
        <row r="199">
          <cell r="A199" t="str">
            <v xml:space="preserve"> 6/30/60</v>
          </cell>
          <cell r="C199">
            <v>1.56</v>
          </cell>
          <cell r="D199">
            <v>2.15</v>
          </cell>
          <cell r="E199">
            <v>2.6</v>
          </cell>
          <cell r="F199">
            <v>3.01</v>
          </cell>
          <cell r="G199">
            <v>3.21</v>
          </cell>
          <cell r="H199">
            <v>3.5</v>
          </cell>
          <cell r="I199">
            <v>3.65</v>
          </cell>
          <cell r="J199">
            <v>3.84</v>
          </cell>
          <cell r="K199">
            <v>3.93</v>
          </cell>
          <cell r="L199">
            <v>4.01</v>
          </cell>
          <cell r="M199">
            <v>4.09</v>
          </cell>
          <cell r="N199">
            <v>4.13</v>
          </cell>
          <cell r="O199">
            <v>4.1399999999999997</v>
          </cell>
          <cell r="P199">
            <v>3.98</v>
          </cell>
          <cell r="Q199">
            <v>3.79</v>
          </cell>
        </row>
        <row r="200">
          <cell r="A200" t="str">
            <v xml:space="preserve"> 7/29/60</v>
          </cell>
          <cell r="C200">
            <v>1.82</v>
          </cell>
          <cell r="D200">
            <v>2.21</v>
          </cell>
          <cell r="E200">
            <v>2.5499999999999998</v>
          </cell>
          <cell r="F200">
            <v>2.8</v>
          </cell>
          <cell r="G200">
            <v>2.93</v>
          </cell>
          <cell r="H200">
            <v>2.96</v>
          </cell>
          <cell r="I200">
            <v>2.98</v>
          </cell>
          <cell r="J200">
            <v>3.27</v>
          </cell>
          <cell r="K200">
            <v>3.41</v>
          </cell>
          <cell r="L200">
            <v>3.5</v>
          </cell>
          <cell r="M200">
            <v>3.59</v>
          </cell>
          <cell r="N200">
            <v>3.74</v>
          </cell>
          <cell r="O200">
            <v>3.9</v>
          </cell>
          <cell r="P200">
            <v>3.8</v>
          </cell>
          <cell r="Q200">
            <v>3.66</v>
          </cell>
        </row>
        <row r="201">
          <cell r="A201" t="str">
            <v xml:space="preserve"> 8/31/60</v>
          </cell>
          <cell r="C201">
            <v>1.76</v>
          </cell>
          <cell r="D201">
            <v>2.33</v>
          </cell>
          <cell r="E201">
            <v>2.73</v>
          </cell>
          <cell r="F201">
            <v>2.86</v>
          </cell>
          <cell r="G201">
            <v>2.93</v>
          </cell>
          <cell r="H201">
            <v>2.98</v>
          </cell>
          <cell r="I201">
            <v>3.01</v>
          </cell>
          <cell r="J201">
            <v>3.33</v>
          </cell>
          <cell r="K201">
            <v>3.49</v>
          </cell>
          <cell r="L201">
            <v>3.58</v>
          </cell>
          <cell r="M201">
            <v>3.68</v>
          </cell>
          <cell r="N201">
            <v>3.81</v>
          </cell>
          <cell r="O201">
            <v>3.94</v>
          </cell>
          <cell r="P201">
            <v>3.89</v>
          </cell>
          <cell r="Q201">
            <v>3.79</v>
          </cell>
        </row>
        <row r="202">
          <cell r="A202" t="str">
            <v xml:space="preserve"> 9/30/60</v>
          </cell>
          <cell r="C202">
            <v>2.4</v>
          </cell>
          <cell r="D202">
            <v>2.37</v>
          </cell>
          <cell r="E202">
            <v>2.96</v>
          </cell>
          <cell r="F202">
            <v>2.89</v>
          </cell>
          <cell r="G202">
            <v>2.85</v>
          </cell>
          <cell r="H202">
            <v>2.9</v>
          </cell>
          <cell r="I202">
            <v>2.93</v>
          </cell>
          <cell r="J202">
            <v>3.34</v>
          </cell>
          <cell r="K202">
            <v>3.54</v>
          </cell>
          <cell r="L202">
            <v>3.61</v>
          </cell>
          <cell r="M202">
            <v>3.7</v>
          </cell>
          <cell r="N202">
            <v>3.78</v>
          </cell>
          <cell r="O202">
            <v>3.85</v>
          </cell>
          <cell r="P202">
            <v>3.89</v>
          </cell>
          <cell r="Q202">
            <v>3.94</v>
          </cell>
        </row>
        <row r="203">
          <cell r="A203" t="str">
            <v>10/31/60</v>
          </cell>
          <cell r="C203">
            <v>1.52</v>
          </cell>
          <cell r="D203">
            <v>2.2200000000000002</v>
          </cell>
          <cell r="E203">
            <v>2.59</v>
          </cell>
          <cell r="F203">
            <v>2.81</v>
          </cell>
          <cell r="G203">
            <v>2.91</v>
          </cell>
          <cell r="H203">
            <v>2.99</v>
          </cell>
          <cell r="I203">
            <v>3.03</v>
          </cell>
          <cell r="J203">
            <v>3.38</v>
          </cell>
          <cell r="K203">
            <v>3.55</v>
          </cell>
          <cell r="L203">
            <v>3.68</v>
          </cell>
          <cell r="M203">
            <v>3.82</v>
          </cell>
          <cell r="N203">
            <v>3.89</v>
          </cell>
          <cell r="O203">
            <v>3.92</v>
          </cell>
          <cell r="P203">
            <v>3.92</v>
          </cell>
          <cell r="Q203">
            <v>3.93</v>
          </cell>
        </row>
        <row r="204">
          <cell r="A204" t="str">
            <v>11/30/60</v>
          </cell>
          <cell r="C204">
            <v>1.46</v>
          </cell>
          <cell r="D204">
            <v>2.39</v>
          </cell>
          <cell r="E204">
            <v>2.75</v>
          </cell>
          <cell r="F204">
            <v>2.97</v>
          </cell>
          <cell r="G204">
            <v>3.08</v>
          </cell>
          <cell r="H204">
            <v>3.19</v>
          </cell>
          <cell r="I204">
            <v>3.25</v>
          </cell>
          <cell r="J204">
            <v>3.6</v>
          </cell>
          <cell r="K204">
            <v>3.77</v>
          </cell>
          <cell r="L204">
            <v>3.9</v>
          </cell>
          <cell r="M204">
            <v>4.04</v>
          </cell>
          <cell r="N204">
            <v>4.08</v>
          </cell>
          <cell r="O204">
            <v>4.07</v>
          </cell>
          <cell r="P204">
            <v>4.04</v>
          </cell>
          <cell r="Q204">
            <v>3.98</v>
          </cell>
        </row>
        <row r="205">
          <cell r="A205" t="str">
            <v>12/30/60</v>
          </cell>
          <cell r="C205">
            <v>1.99</v>
          </cell>
          <cell r="D205">
            <v>2.23</v>
          </cell>
          <cell r="E205">
            <v>2.4500000000000002</v>
          </cell>
          <cell r="F205">
            <v>2.5499999999999998</v>
          </cell>
          <cell r="G205">
            <v>2.61</v>
          </cell>
          <cell r="H205">
            <v>2.72</v>
          </cell>
          <cell r="I205">
            <v>2.77</v>
          </cell>
          <cell r="J205">
            <v>3.14</v>
          </cell>
          <cell r="K205">
            <v>3.33</v>
          </cell>
          <cell r="L205">
            <v>3.48</v>
          </cell>
          <cell r="M205">
            <v>3.65</v>
          </cell>
          <cell r="N205">
            <v>3.76</v>
          </cell>
          <cell r="O205">
            <v>3.85</v>
          </cell>
          <cell r="P205">
            <v>3.87</v>
          </cell>
          <cell r="Q205">
            <v>3.89</v>
          </cell>
        </row>
        <row r="206">
          <cell r="A206" t="str">
            <v xml:space="preserve"> 1/31/61</v>
          </cell>
          <cell r="C206">
            <v>2.0099999999999998</v>
          </cell>
          <cell r="D206">
            <v>2.25</v>
          </cell>
          <cell r="E206">
            <v>2.5</v>
          </cell>
          <cell r="F206">
            <v>2.69</v>
          </cell>
          <cell r="G206">
            <v>2.79</v>
          </cell>
          <cell r="H206">
            <v>2.99</v>
          </cell>
          <cell r="I206">
            <v>3.09</v>
          </cell>
          <cell r="J206">
            <v>3.44</v>
          </cell>
          <cell r="K206">
            <v>3.62</v>
          </cell>
          <cell r="L206">
            <v>3.73</v>
          </cell>
          <cell r="M206">
            <v>3.84</v>
          </cell>
          <cell r="N206">
            <v>3.91</v>
          </cell>
          <cell r="O206">
            <v>3.95</v>
          </cell>
          <cell r="P206">
            <v>3.96</v>
          </cell>
          <cell r="Q206">
            <v>3.97</v>
          </cell>
        </row>
        <row r="207">
          <cell r="A207" t="str">
            <v xml:space="preserve"> 2/28/61</v>
          </cell>
          <cell r="C207">
            <v>2.46</v>
          </cell>
          <cell r="D207">
            <v>2.58</v>
          </cell>
          <cell r="E207">
            <v>2.78</v>
          </cell>
          <cell r="F207">
            <v>2.91</v>
          </cell>
          <cell r="G207">
            <v>2.98</v>
          </cell>
          <cell r="H207">
            <v>3.08</v>
          </cell>
          <cell r="I207">
            <v>3.14</v>
          </cell>
          <cell r="J207">
            <v>3.39</v>
          </cell>
          <cell r="K207">
            <v>3.51</v>
          </cell>
          <cell r="L207">
            <v>3.59</v>
          </cell>
          <cell r="M207">
            <v>3.69</v>
          </cell>
          <cell r="N207">
            <v>3.77</v>
          </cell>
          <cell r="O207">
            <v>3.83</v>
          </cell>
          <cell r="P207">
            <v>3.84</v>
          </cell>
          <cell r="Q207">
            <v>3.83</v>
          </cell>
        </row>
        <row r="208">
          <cell r="A208" t="str">
            <v xml:space="preserve"> 3/30/61</v>
          </cell>
          <cell r="C208">
            <v>2.15</v>
          </cell>
          <cell r="D208">
            <v>2.41</v>
          </cell>
          <cell r="E208">
            <v>2.6</v>
          </cell>
          <cell r="F208">
            <v>2.8</v>
          </cell>
          <cell r="G208">
            <v>2.91</v>
          </cell>
          <cell r="H208">
            <v>2.98</v>
          </cell>
          <cell r="I208">
            <v>3.02</v>
          </cell>
          <cell r="J208">
            <v>3.31</v>
          </cell>
          <cell r="K208">
            <v>3.46</v>
          </cell>
          <cell r="L208">
            <v>3.6</v>
          </cell>
          <cell r="M208">
            <v>3.76</v>
          </cell>
          <cell r="N208">
            <v>3.85</v>
          </cell>
          <cell r="O208">
            <v>3.91</v>
          </cell>
          <cell r="P208">
            <v>3.88</v>
          </cell>
          <cell r="Q208">
            <v>3.82</v>
          </cell>
        </row>
        <row r="209">
          <cell r="A209" t="str">
            <v xml:space="preserve"> 4/28/61</v>
          </cell>
          <cell r="C209">
            <v>1.8</v>
          </cell>
          <cell r="D209">
            <v>2.2400000000000002</v>
          </cell>
          <cell r="E209">
            <v>2.4300000000000002</v>
          </cell>
          <cell r="F209">
            <v>2.71</v>
          </cell>
          <cell r="G209">
            <v>2.86</v>
          </cell>
          <cell r="H209">
            <v>2.98</v>
          </cell>
          <cell r="I209">
            <v>3.04</v>
          </cell>
          <cell r="J209">
            <v>3.23</v>
          </cell>
          <cell r="K209">
            <v>3.32</v>
          </cell>
          <cell r="L209">
            <v>3.5</v>
          </cell>
          <cell r="M209">
            <v>3.7</v>
          </cell>
          <cell r="N209">
            <v>3.79</v>
          </cell>
          <cell r="O209">
            <v>3.82</v>
          </cell>
          <cell r="P209">
            <v>3.81</v>
          </cell>
          <cell r="Q209">
            <v>3.79</v>
          </cell>
        </row>
        <row r="210">
          <cell r="A210" t="str">
            <v xml:space="preserve"> 5/31/61</v>
          </cell>
          <cell r="C210">
            <v>2.29</v>
          </cell>
          <cell r="D210">
            <v>2.35</v>
          </cell>
          <cell r="E210">
            <v>2.62</v>
          </cell>
          <cell r="F210">
            <v>2.82</v>
          </cell>
          <cell r="G210">
            <v>2.92</v>
          </cell>
          <cell r="H210">
            <v>3.12</v>
          </cell>
          <cell r="I210">
            <v>3.22</v>
          </cell>
          <cell r="J210">
            <v>3.39</v>
          </cell>
          <cell r="K210">
            <v>3.48</v>
          </cell>
          <cell r="L210">
            <v>3.62</v>
          </cell>
          <cell r="M210">
            <v>3.79</v>
          </cell>
          <cell r="N210">
            <v>3.85</v>
          </cell>
          <cell r="O210">
            <v>3.86</v>
          </cell>
          <cell r="P210">
            <v>3.82</v>
          </cell>
          <cell r="Q210">
            <v>3.74</v>
          </cell>
        </row>
        <row r="211">
          <cell r="A211" t="str">
            <v xml:space="preserve"> 6/30/61</v>
          </cell>
          <cell r="C211">
            <v>2.06</v>
          </cell>
          <cell r="D211">
            <v>2.2999999999999998</v>
          </cell>
          <cell r="E211">
            <v>2.5299999999999998</v>
          </cell>
          <cell r="F211">
            <v>2.8</v>
          </cell>
          <cell r="G211">
            <v>2.95</v>
          </cell>
          <cell r="H211">
            <v>3.17</v>
          </cell>
          <cell r="I211">
            <v>3.28</v>
          </cell>
          <cell r="J211">
            <v>3.56</v>
          </cell>
          <cell r="K211">
            <v>3.7</v>
          </cell>
          <cell r="L211">
            <v>3.81</v>
          </cell>
          <cell r="M211">
            <v>3.93</v>
          </cell>
          <cell r="N211">
            <v>3.97</v>
          </cell>
          <cell r="O211">
            <v>3.98</v>
          </cell>
          <cell r="P211">
            <v>3.97</v>
          </cell>
          <cell r="Q211">
            <v>3.94</v>
          </cell>
        </row>
        <row r="212">
          <cell r="A212" t="str">
            <v xml:space="preserve"> 7/31/61</v>
          </cell>
          <cell r="C212">
            <v>1.6</v>
          </cell>
          <cell r="D212">
            <v>2.17</v>
          </cell>
          <cell r="E212">
            <v>2.46</v>
          </cell>
          <cell r="F212">
            <v>2.7</v>
          </cell>
          <cell r="G212">
            <v>2.82</v>
          </cell>
          <cell r="H212">
            <v>3.1</v>
          </cell>
          <cell r="I212">
            <v>3.24</v>
          </cell>
          <cell r="J212">
            <v>3.59</v>
          </cell>
          <cell r="K212">
            <v>3.76</v>
          </cell>
          <cell r="L212">
            <v>3.89</v>
          </cell>
          <cell r="M212">
            <v>4.04</v>
          </cell>
          <cell r="N212">
            <v>4.04</v>
          </cell>
          <cell r="O212">
            <v>3.98</v>
          </cell>
          <cell r="P212">
            <v>3.96</v>
          </cell>
          <cell r="Q212">
            <v>3.94</v>
          </cell>
        </row>
        <row r="213">
          <cell r="A213" t="str">
            <v xml:space="preserve"> 8/31/61</v>
          </cell>
          <cell r="C213">
            <v>2.02</v>
          </cell>
          <cell r="D213">
            <v>2.2200000000000002</v>
          </cell>
          <cell r="E213">
            <v>2.71</v>
          </cell>
          <cell r="F213">
            <v>2.9</v>
          </cell>
          <cell r="G213">
            <v>3</v>
          </cell>
          <cell r="H213">
            <v>3.25</v>
          </cell>
          <cell r="I213">
            <v>3.37</v>
          </cell>
          <cell r="J213">
            <v>3.71</v>
          </cell>
          <cell r="K213">
            <v>3.88</v>
          </cell>
          <cell r="L213">
            <v>3.97</v>
          </cell>
          <cell r="M213">
            <v>4.07</v>
          </cell>
          <cell r="N213">
            <v>4.08</v>
          </cell>
          <cell r="O213">
            <v>4.05</v>
          </cell>
          <cell r="P213">
            <v>4.0599999999999996</v>
          </cell>
          <cell r="Q213">
            <v>4.09</v>
          </cell>
        </row>
        <row r="214">
          <cell r="A214" t="str">
            <v xml:space="preserve"> 9/29/61</v>
          </cell>
          <cell r="C214">
            <v>2</v>
          </cell>
          <cell r="D214">
            <v>2.25</v>
          </cell>
          <cell r="E214">
            <v>2.73</v>
          </cell>
          <cell r="F214">
            <v>2.86</v>
          </cell>
          <cell r="G214">
            <v>2.93</v>
          </cell>
          <cell r="H214">
            <v>3.2</v>
          </cell>
          <cell r="I214">
            <v>3.34</v>
          </cell>
          <cell r="J214">
            <v>3.61</v>
          </cell>
          <cell r="K214">
            <v>3.75</v>
          </cell>
          <cell r="L214">
            <v>3.82</v>
          </cell>
          <cell r="M214">
            <v>3.9</v>
          </cell>
          <cell r="N214">
            <v>3.95</v>
          </cell>
          <cell r="O214">
            <v>3.98</v>
          </cell>
          <cell r="P214">
            <v>4.04</v>
          </cell>
          <cell r="Q214">
            <v>4.16</v>
          </cell>
        </row>
        <row r="215">
          <cell r="A215" t="str">
            <v>10/31/61</v>
          </cell>
          <cell r="C215">
            <v>1.96</v>
          </cell>
          <cell r="D215">
            <v>2.2999999999999998</v>
          </cell>
          <cell r="E215">
            <v>2.67</v>
          </cell>
          <cell r="F215">
            <v>2.84</v>
          </cell>
          <cell r="G215">
            <v>2.92</v>
          </cell>
          <cell r="H215">
            <v>3.16</v>
          </cell>
          <cell r="I215">
            <v>3.28</v>
          </cell>
          <cell r="J215">
            <v>3.54</v>
          </cell>
          <cell r="K215">
            <v>3.67</v>
          </cell>
          <cell r="L215">
            <v>3.8</v>
          </cell>
          <cell r="M215">
            <v>3.95</v>
          </cell>
          <cell r="N215">
            <v>3.98</v>
          </cell>
          <cell r="O215">
            <v>3.95</v>
          </cell>
          <cell r="P215">
            <v>4.0199999999999996</v>
          </cell>
          <cell r="Q215">
            <v>4.1500000000000004</v>
          </cell>
        </row>
        <row r="216">
          <cell r="A216" t="str">
            <v>11/30/61</v>
          </cell>
          <cell r="C216">
            <v>2.2200000000000002</v>
          </cell>
          <cell r="D216">
            <v>2.54</v>
          </cell>
          <cell r="E216">
            <v>2.81</v>
          </cell>
          <cell r="F216">
            <v>2.93</v>
          </cell>
          <cell r="G216">
            <v>2.99</v>
          </cell>
          <cell r="H216">
            <v>3.24</v>
          </cell>
          <cell r="I216">
            <v>3.37</v>
          </cell>
          <cell r="J216">
            <v>3.61</v>
          </cell>
          <cell r="K216">
            <v>3.73</v>
          </cell>
          <cell r="L216">
            <v>3.89</v>
          </cell>
          <cell r="M216">
            <v>4.0599999999999996</v>
          </cell>
          <cell r="N216">
            <v>4.09</v>
          </cell>
          <cell r="O216">
            <v>4.05</v>
          </cell>
          <cell r="P216">
            <v>4.07</v>
          </cell>
          <cell r="Q216">
            <v>4.12</v>
          </cell>
        </row>
        <row r="217">
          <cell r="A217" t="str">
            <v>12/29/61</v>
          </cell>
          <cell r="C217">
            <v>2.48</v>
          </cell>
          <cell r="D217">
            <v>2.72</v>
          </cell>
          <cell r="E217">
            <v>2.97</v>
          </cell>
          <cell r="F217">
            <v>3.07</v>
          </cell>
          <cell r="G217">
            <v>3.12</v>
          </cell>
          <cell r="H217">
            <v>3.35</v>
          </cell>
          <cell r="I217">
            <v>3.46</v>
          </cell>
          <cell r="J217">
            <v>3.7</v>
          </cell>
          <cell r="K217">
            <v>3.82</v>
          </cell>
          <cell r="L217">
            <v>3.97</v>
          </cell>
          <cell r="M217">
            <v>4.13</v>
          </cell>
          <cell r="N217">
            <v>4.17</v>
          </cell>
          <cell r="O217">
            <v>4.1399999999999997</v>
          </cell>
          <cell r="P217">
            <v>4.1399999999999997</v>
          </cell>
          <cell r="Q217">
            <v>4.1399999999999997</v>
          </cell>
        </row>
        <row r="218">
          <cell r="A218" t="str">
            <v xml:space="preserve"> 1/31/62</v>
          </cell>
          <cell r="C218">
            <v>2.5099999999999998</v>
          </cell>
          <cell r="D218">
            <v>2.71</v>
          </cell>
          <cell r="E218">
            <v>2.94</v>
          </cell>
          <cell r="F218">
            <v>3.11</v>
          </cell>
          <cell r="G218">
            <v>3.19</v>
          </cell>
          <cell r="H218">
            <v>3.44</v>
          </cell>
          <cell r="I218">
            <v>3.56</v>
          </cell>
          <cell r="J218">
            <v>3.8</v>
          </cell>
          <cell r="K218">
            <v>3.93</v>
          </cell>
          <cell r="L218">
            <v>4.0599999999999996</v>
          </cell>
          <cell r="M218">
            <v>4.21</v>
          </cell>
          <cell r="N218">
            <v>4.2300000000000004</v>
          </cell>
          <cell r="O218">
            <v>4.1900000000000004</v>
          </cell>
          <cell r="P218">
            <v>4.16</v>
          </cell>
          <cell r="Q218">
            <v>4.1100000000000003</v>
          </cell>
        </row>
        <row r="219">
          <cell r="A219" t="str">
            <v xml:space="preserve"> 2/28/62</v>
          </cell>
          <cell r="C219">
            <v>2.5</v>
          </cell>
          <cell r="D219">
            <v>2.73</v>
          </cell>
          <cell r="E219">
            <v>2.91</v>
          </cell>
          <cell r="F219">
            <v>3.03</v>
          </cell>
          <cell r="G219">
            <v>3.1</v>
          </cell>
          <cell r="H219">
            <v>3.23</v>
          </cell>
          <cell r="I219">
            <v>3.3</v>
          </cell>
          <cell r="J219">
            <v>3.5</v>
          </cell>
          <cell r="K219">
            <v>3.6</v>
          </cell>
          <cell r="L219">
            <v>3.8</v>
          </cell>
          <cell r="M219">
            <v>4.03</v>
          </cell>
          <cell r="N219">
            <v>4.13</v>
          </cell>
          <cell r="O219">
            <v>4.1500000000000004</v>
          </cell>
          <cell r="P219">
            <v>4.17</v>
          </cell>
          <cell r="Q219">
            <v>4.18</v>
          </cell>
        </row>
        <row r="220">
          <cell r="A220" t="str">
            <v xml:space="preserve"> 3/30/62</v>
          </cell>
          <cell r="C220">
            <v>2.65</v>
          </cell>
          <cell r="D220">
            <v>2.79</v>
          </cell>
          <cell r="E220">
            <v>2.89</v>
          </cell>
          <cell r="F220">
            <v>2.85</v>
          </cell>
          <cell r="G220">
            <v>2.82</v>
          </cell>
          <cell r="H220">
            <v>3.07</v>
          </cell>
          <cell r="I220">
            <v>3.19</v>
          </cell>
          <cell r="J220">
            <v>3.38</v>
          </cell>
          <cell r="K220">
            <v>3.48</v>
          </cell>
          <cell r="L220">
            <v>3.65</v>
          </cell>
          <cell r="M220">
            <v>3.84</v>
          </cell>
          <cell r="N220">
            <v>3.94</v>
          </cell>
          <cell r="O220">
            <v>3.99</v>
          </cell>
          <cell r="P220">
            <v>4.0199999999999996</v>
          </cell>
          <cell r="Q220">
            <v>4.08</v>
          </cell>
        </row>
        <row r="221">
          <cell r="A221" t="str">
            <v xml:space="preserve"> 4/30/62</v>
          </cell>
          <cell r="C221">
            <v>2.71</v>
          </cell>
          <cell r="D221">
            <v>2.74</v>
          </cell>
          <cell r="E221">
            <v>2.79</v>
          </cell>
          <cell r="F221">
            <v>2.9</v>
          </cell>
          <cell r="G221">
            <v>2.96</v>
          </cell>
          <cell r="H221">
            <v>3.16</v>
          </cell>
          <cell r="I221">
            <v>3.26</v>
          </cell>
          <cell r="J221">
            <v>3.35</v>
          </cell>
          <cell r="K221">
            <v>3.4</v>
          </cell>
          <cell r="L221">
            <v>3.55</v>
          </cell>
          <cell r="M221">
            <v>3.72</v>
          </cell>
          <cell r="N221">
            <v>3.83</v>
          </cell>
          <cell r="O221">
            <v>3.89</v>
          </cell>
          <cell r="P221">
            <v>3.94</v>
          </cell>
          <cell r="Q221">
            <v>4.01</v>
          </cell>
        </row>
        <row r="222">
          <cell r="A222" t="str">
            <v xml:space="preserve"> 5/31/62</v>
          </cell>
          <cell r="C222">
            <v>2.4</v>
          </cell>
          <cell r="D222">
            <v>2.72</v>
          </cell>
          <cell r="E222">
            <v>2.77</v>
          </cell>
          <cell r="F222">
            <v>2.86</v>
          </cell>
          <cell r="G222">
            <v>2.91</v>
          </cell>
          <cell r="H222">
            <v>3.05</v>
          </cell>
          <cell r="I222">
            <v>3.12</v>
          </cell>
          <cell r="J222">
            <v>3.31</v>
          </cell>
          <cell r="K222">
            <v>3.41</v>
          </cell>
          <cell r="L222">
            <v>3.61</v>
          </cell>
          <cell r="M222">
            <v>3.84</v>
          </cell>
          <cell r="N222">
            <v>3.91</v>
          </cell>
          <cell r="O222">
            <v>3.91</v>
          </cell>
          <cell r="P222">
            <v>3.95</v>
          </cell>
          <cell r="Q222">
            <v>4.03</v>
          </cell>
        </row>
        <row r="223">
          <cell r="A223" t="str">
            <v xml:space="preserve"> 6/29/62</v>
          </cell>
          <cell r="C223">
            <v>2.95</v>
          </cell>
          <cell r="D223">
            <v>2.94</v>
          </cell>
          <cell r="E223">
            <v>3.02</v>
          </cell>
          <cell r="F223">
            <v>3.02</v>
          </cell>
          <cell r="G223">
            <v>3.02</v>
          </cell>
          <cell r="H223">
            <v>3.25</v>
          </cell>
          <cell r="I223">
            <v>3.36</v>
          </cell>
          <cell r="J223">
            <v>3.55</v>
          </cell>
          <cell r="K223">
            <v>3.64</v>
          </cell>
          <cell r="L223">
            <v>3.81</v>
          </cell>
          <cell r="M223">
            <v>4</v>
          </cell>
          <cell r="N223">
            <v>4.03</v>
          </cell>
          <cell r="O223">
            <v>3.99</v>
          </cell>
          <cell r="P223">
            <v>4.03</v>
          </cell>
          <cell r="Q223">
            <v>4.0999999999999996</v>
          </cell>
        </row>
        <row r="224">
          <cell r="A224" t="str">
            <v xml:space="preserve"> 7/31/62</v>
          </cell>
          <cell r="C224">
            <v>2.66</v>
          </cell>
          <cell r="D224">
            <v>2.87</v>
          </cell>
          <cell r="E224">
            <v>3.08</v>
          </cell>
          <cell r="F224">
            <v>3.16</v>
          </cell>
          <cell r="G224">
            <v>3.2</v>
          </cell>
          <cell r="H224">
            <v>3.36</v>
          </cell>
          <cell r="I224">
            <v>3.44</v>
          </cell>
          <cell r="J224">
            <v>3.62</v>
          </cell>
          <cell r="K224">
            <v>3.7</v>
          </cell>
          <cell r="L224">
            <v>3.86</v>
          </cell>
          <cell r="M224">
            <v>4.05</v>
          </cell>
          <cell r="N224">
            <v>4.08</v>
          </cell>
          <cell r="O224">
            <v>4.05</v>
          </cell>
          <cell r="P224">
            <v>4.0999999999999996</v>
          </cell>
          <cell r="Q224">
            <v>4.1900000000000004</v>
          </cell>
        </row>
        <row r="225">
          <cell r="A225" t="str">
            <v xml:space="preserve"> 8/31/62</v>
          </cell>
          <cell r="C225">
            <v>2.67</v>
          </cell>
          <cell r="D225">
            <v>2.8</v>
          </cell>
          <cell r="E225">
            <v>3.01</v>
          </cell>
          <cell r="F225">
            <v>3.05</v>
          </cell>
          <cell r="G225">
            <v>3.07</v>
          </cell>
          <cell r="H225">
            <v>3.12</v>
          </cell>
          <cell r="I225">
            <v>3.15</v>
          </cell>
          <cell r="J225">
            <v>3.38</v>
          </cell>
          <cell r="K225">
            <v>3.5</v>
          </cell>
          <cell r="L225">
            <v>3.69</v>
          </cell>
          <cell r="M225">
            <v>3.91</v>
          </cell>
          <cell r="N225">
            <v>3.99</v>
          </cell>
          <cell r="O225">
            <v>4.01</v>
          </cell>
          <cell r="P225">
            <v>4.0199999999999996</v>
          </cell>
          <cell r="Q225">
            <v>4.03</v>
          </cell>
        </row>
        <row r="226">
          <cell r="A226" t="str">
            <v xml:space="preserve"> 9/28/62</v>
          </cell>
          <cell r="C226">
            <v>2.73</v>
          </cell>
          <cell r="D226">
            <v>2.79</v>
          </cell>
          <cell r="E226">
            <v>2.97</v>
          </cell>
          <cell r="F226">
            <v>2.91</v>
          </cell>
          <cell r="G226">
            <v>2.87</v>
          </cell>
          <cell r="H226">
            <v>3.01</v>
          </cell>
          <cell r="I226">
            <v>3.08</v>
          </cell>
          <cell r="J226">
            <v>3.35</v>
          </cell>
          <cell r="K226">
            <v>3.49</v>
          </cell>
          <cell r="L226">
            <v>3.68</v>
          </cell>
          <cell r="M226">
            <v>3.89</v>
          </cell>
          <cell r="N226">
            <v>3.98</v>
          </cell>
          <cell r="O226">
            <v>3.99</v>
          </cell>
          <cell r="P226">
            <v>3.99</v>
          </cell>
          <cell r="Q226">
            <v>3.97</v>
          </cell>
        </row>
        <row r="227">
          <cell r="A227" t="str">
            <v>10/31/62</v>
          </cell>
          <cell r="C227">
            <v>2.5</v>
          </cell>
          <cell r="D227">
            <v>2.75</v>
          </cell>
          <cell r="E227">
            <v>2.86</v>
          </cell>
          <cell r="F227">
            <v>2.87</v>
          </cell>
          <cell r="G227">
            <v>2.87</v>
          </cell>
          <cell r="H227">
            <v>3.01</v>
          </cell>
          <cell r="I227">
            <v>3.07</v>
          </cell>
          <cell r="J227">
            <v>3.32</v>
          </cell>
          <cell r="K227">
            <v>3.45</v>
          </cell>
          <cell r="L227">
            <v>3.61</v>
          </cell>
          <cell r="M227">
            <v>3.8</v>
          </cell>
          <cell r="N227">
            <v>3.9</v>
          </cell>
          <cell r="O227">
            <v>3.96</v>
          </cell>
          <cell r="P227">
            <v>3.95</v>
          </cell>
          <cell r="Q227">
            <v>3.92</v>
          </cell>
        </row>
        <row r="228">
          <cell r="A228" t="str">
            <v>11/30/62</v>
          </cell>
          <cell r="C228">
            <v>2.57</v>
          </cell>
          <cell r="D228">
            <v>2.91</v>
          </cell>
          <cell r="E228">
            <v>3</v>
          </cell>
          <cell r="F228">
            <v>2.94</v>
          </cell>
          <cell r="G228">
            <v>2.91</v>
          </cell>
          <cell r="H228">
            <v>3.1</v>
          </cell>
          <cell r="I228">
            <v>3.2</v>
          </cell>
          <cell r="J228">
            <v>3.32</v>
          </cell>
          <cell r="K228">
            <v>3.39</v>
          </cell>
          <cell r="L228">
            <v>3.58</v>
          </cell>
          <cell r="M228">
            <v>3.8</v>
          </cell>
          <cell r="N228">
            <v>3.91</v>
          </cell>
          <cell r="O228">
            <v>3.97</v>
          </cell>
          <cell r="P228">
            <v>3.96</v>
          </cell>
          <cell r="Q228">
            <v>3.94</v>
          </cell>
        </row>
        <row r="229">
          <cell r="A229" t="str">
            <v>12/31/62</v>
          </cell>
          <cell r="C229">
            <v>2.97</v>
          </cell>
          <cell r="D229">
            <v>2.98</v>
          </cell>
          <cell r="E229">
            <v>3.02</v>
          </cell>
          <cell r="F229">
            <v>2.96</v>
          </cell>
          <cell r="G229">
            <v>2.93</v>
          </cell>
          <cell r="H229">
            <v>3.14</v>
          </cell>
          <cell r="I229">
            <v>3.25</v>
          </cell>
          <cell r="J229">
            <v>3.34</v>
          </cell>
          <cell r="K229">
            <v>3.38</v>
          </cell>
          <cell r="L229">
            <v>3.56</v>
          </cell>
          <cell r="M229">
            <v>3.76</v>
          </cell>
          <cell r="N229">
            <v>3.87</v>
          </cell>
          <cell r="O229">
            <v>3.94</v>
          </cell>
          <cell r="P229">
            <v>3.95</v>
          </cell>
          <cell r="Q229">
            <v>3.97</v>
          </cell>
        </row>
        <row r="230">
          <cell r="A230" t="str">
            <v xml:space="preserve"> 1/31/63</v>
          </cell>
          <cell r="C230">
            <v>2.93</v>
          </cell>
          <cell r="D230">
            <v>2.99</v>
          </cell>
          <cell r="E230">
            <v>3.02</v>
          </cell>
          <cell r="F230">
            <v>2.98</v>
          </cell>
          <cell r="G230">
            <v>2.96</v>
          </cell>
          <cell r="H230">
            <v>3.06</v>
          </cell>
          <cell r="I230">
            <v>3.11</v>
          </cell>
          <cell r="J230">
            <v>3.32</v>
          </cell>
          <cell r="K230">
            <v>3.43</v>
          </cell>
          <cell r="L230">
            <v>3.59</v>
          </cell>
          <cell r="M230">
            <v>3.78</v>
          </cell>
          <cell r="N230">
            <v>3.88</v>
          </cell>
          <cell r="O230">
            <v>3.94</v>
          </cell>
          <cell r="P230">
            <v>3.98</v>
          </cell>
          <cell r="Q230">
            <v>4.05</v>
          </cell>
        </row>
        <row r="231">
          <cell r="A231" t="str">
            <v xml:space="preserve"> 2/28/63</v>
          </cell>
          <cell r="C231">
            <v>2.87</v>
          </cell>
          <cell r="D231">
            <v>2.95</v>
          </cell>
          <cell r="E231">
            <v>2.95</v>
          </cell>
          <cell r="F231">
            <v>2.91</v>
          </cell>
          <cell r="G231">
            <v>2.89</v>
          </cell>
          <cell r="H231">
            <v>3.04</v>
          </cell>
          <cell r="I231">
            <v>3.11</v>
          </cell>
          <cell r="J231">
            <v>3.33</v>
          </cell>
          <cell r="K231">
            <v>3.44</v>
          </cell>
          <cell r="L231">
            <v>3.62</v>
          </cell>
          <cell r="M231">
            <v>3.82</v>
          </cell>
          <cell r="N231">
            <v>3.94</v>
          </cell>
          <cell r="O231">
            <v>4.0199999999999996</v>
          </cell>
          <cell r="P231">
            <v>4.0199999999999996</v>
          </cell>
          <cell r="Q231">
            <v>4</v>
          </cell>
        </row>
        <row r="232">
          <cell r="A232" t="str">
            <v xml:space="preserve"> 3/29/63</v>
          </cell>
          <cell r="C232">
            <v>2.85</v>
          </cell>
          <cell r="D232">
            <v>2.98</v>
          </cell>
          <cell r="E232">
            <v>3.01</v>
          </cell>
          <cell r="F232">
            <v>2.99</v>
          </cell>
          <cell r="G232">
            <v>2.98</v>
          </cell>
          <cell r="H232">
            <v>3.06</v>
          </cell>
          <cell r="I232">
            <v>3.1</v>
          </cell>
          <cell r="J232">
            <v>3.35</v>
          </cell>
          <cell r="K232">
            <v>3.48</v>
          </cell>
          <cell r="L232">
            <v>3.65</v>
          </cell>
          <cell r="M232">
            <v>3.85</v>
          </cell>
          <cell r="N232">
            <v>3.96</v>
          </cell>
          <cell r="O232">
            <v>4.03</v>
          </cell>
          <cell r="P232">
            <v>4.03</v>
          </cell>
          <cell r="Q232">
            <v>4.0199999999999996</v>
          </cell>
        </row>
        <row r="233">
          <cell r="A233" t="str">
            <v xml:space="preserve"> 4/30/63</v>
          </cell>
          <cell r="C233">
            <v>2.87</v>
          </cell>
          <cell r="D233">
            <v>2.95</v>
          </cell>
          <cell r="E233">
            <v>3.02</v>
          </cell>
          <cell r="F233">
            <v>3.02</v>
          </cell>
          <cell r="G233">
            <v>3.02</v>
          </cell>
          <cell r="H233">
            <v>3.17</v>
          </cell>
          <cell r="I233">
            <v>3.25</v>
          </cell>
          <cell r="J233">
            <v>3.44</v>
          </cell>
          <cell r="K233">
            <v>3.54</v>
          </cell>
          <cell r="L233">
            <v>3.68</v>
          </cell>
          <cell r="M233">
            <v>3.85</v>
          </cell>
          <cell r="N233">
            <v>3.97</v>
          </cell>
          <cell r="O233">
            <v>4.0599999999999996</v>
          </cell>
          <cell r="P233">
            <v>4.08</v>
          </cell>
          <cell r="Q233">
            <v>4.08</v>
          </cell>
        </row>
        <row r="234">
          <cell r="A234" t="str">
            <v xml:space="preserve"> 5/31/63</v>
          </cell>
          <cell r="C234">
            <v>2.9</v>
          </cell>
          <cell r="D234">
            <v>3.05</v>
          </cell>
          <cell r="E234">
            <v>3.12</v>
          </cell>
          <cell r="F234">
            <v>3.1</v>
          </cell>
          <cell r="G234">
            <v>3.09</v>
          </cell>
          <cell r="H234">
            <v>3.22</v>
          </cell>
          <cell r="I234">
            <v>3.28</v>
          </cell>
          <cell r="J234">
            <v>3.5</v>
          </cell>
          <cell r="K234">
            <v>3.6</v>
          </cell>
          <cell r="L234">
            <v>3.74</v>
          </cell>
          <cell r="M234">
            <v>3.9</v>
          </cell>
          <cell r="N234">
            <v>3.99</v>
          </cell>
          <cell r="O234">
            <v>4.05</v>
          </cell>
          <cell r="P234">
            <v>4.0599999999999996</v>
          </cell>
          <cell r="Q234">
            <v>4.07</v>
          </cell>
        </row>
        <row r="235">
          <cell r="A235" t="str">
            <v xml:space="preserve"> 6/28/63</v>
          </cell>
          <cell r="C235">
            <v>3.01</v>
          </cell>
          <cell r="D235">
            <v>3.04</v>
          </cell>
          <cell r="E235">
            <v>3.14</v>
          </cell>
          <cell r="F235">
            <v>3.1</v>
          </cell>
          <cell r="G235">
            <v>3.09</v>
          </cell>
          <cell r="H235">
            <v>3.22</v>
          </cell>
          <cell r="I235">
            <v>3.29</v>
          </cell>
          <cell r="J235">
            <v>3.54</v>
          </cell>
          <cell r="K235">
            <v>3.66</v>
          </cell>
          <cell r="L235">
            <v>3.8</v>
          </cell>
          <cell r="M235">
            <v>3.96</v>
          </cell>
          <cell r="N235">
            <v>4.03</v>
          </cell>
          <cell r="O235">
            <v>4.05</v>
          </cell>
          <cell r="P235">
            <v>4.0599999999999996</v>
          </cell>
          <cell r="Q235">
            <v>4.07</v>
          </cell>
        </row>
        <row r="236">
          <cell r="A236" t="str">
            <v xml:space="preserve"> 7/31/63</v>
          </cell>
          <cell r="C236">
            <v>3.07</v>
          </cell>
          <cell r="D236">
            <v>3.3</v>
          </cell>
          <cell r="E236">
            <v>3.38</v>
          </cell>
          <cell r="F236">
            <v>3.38</v>
          </cell>
          <cell r="G236">
            <v>3.38</v>
          </cell>
          <cell r="H236">
            <v>3.5</v>
          </cell>
          <cell r="I236">
            <v>3.56</v>
          </cell>
          <cell r="J236">
            <v>3.69</v>
          </cell>
          <cell r="K236">
            <v>3.76</v>
          </cell>
          <cell r="L236">
            <v>3.86</v>
          </cell>
          <cell r="M236">
            <v>3.98</v>
          </cell>
          <cell r="N236">
            <v>4.0199999999999996</v>
          </cell>
          <cell r="O236">
            <v>4.04</v>
          </cell>
          <cell r="P236">
            <v>4.04</v>
          </cell>
          <cell r="Q236">
            <v>4.05</v>
          </cell>
        </row>
        <row r="237">
          <cell r="A237" t="str">
            <v xml:space="preserve"> 8/30/63</v>
          </cell>
          <cell r="C237">
            <v>3.21</v>
          </cell>
          <cell r="D237">
            <v>3.44</v>
          </cell>
          <cell r="E237">
            <v>3.5</v>
          </cell>
          <cell r="F237">
            <v>3.54</v>
          </cell>
          <cell r="G237">
            <v>3.56</v>
          </cell>
          <cell r="H237">
            <v>3.59</v>
          </cell>
          <cell r="I237">
            <v>3.61</v>
          </cell>
          <cell r="J237">
            <v>3.75</v>
          </cell>
          <cell r="K237">
            <v>3.82</v>
          </cell>
          <cell r="L237">
            <v>3.92</v>
          </cell>
          <cell r="M237">
            <v>4.03</v>
          </cell>
          <cell r="N237">
            <v>4.0599999999999996</v>
          </cell>
          <cell r="O237">
            <v>4.05</v>
          </cell>
          <cell r="P237">
            <v>4.04</v>
          </cell>
          <cell r="Q237">
            <v>4.04</v>
          </cell>
        </row>
        <row r="238">
          <cell r="A238" t="str">
            <v xml:space="preserve"> 9/30/63</v>
          </cell>
          <cell r="C238">
            <v>3.45</v>
          </cell>
          <cell r="D238">
            <v>3.52</v>
          </cell>
          <cell r="E238">
            <v>3.54</v>
          </cell>
          <cell r="F238">
            <v>3.55</v>
          </cell>
          <cell r="G238">
            <v>3.55</v>
          </cell>
          <cell r="H238">
            <v>3.58</v>
          </cell>
          <cell r="I238">
            <v>3.59</v>
          </cell>
          <cell r="J238">
            <v>3.74</v>
          </cell>
          <cell r="K238">
            <v>3.81</v>
          </cell>
          <cell r="L238">
            <v>3.92</v>
          </cell>
          <cell r="M238">
            <v>4.04</v>
          </cell>
          <cell r="N238">
            <v>4.09</v>
          </cell>
          <cell r="O238">
            <v>4.09</v>
          </cell>
          <cell r="P238">
            <v>4.1100000000000003</v>
          </cell>
          <cell r="Q238">
            <v>4.13</v>
          </cell>
        </row>
        <row r="239">
          <cell r="A239" t="str">
            <v>10/31/63</v>
          </cell>
          <cell r="C239">
            <v>3.39</v>
          </cell>
          <cell r="D239">
            <v>3.6</v>
          </cell>
          <cell r="E239">
            <v>3.63</v>
          </cell>
          <cell r="F239">
            <v>3.64</v>
          </cell>
          <cell r="G239">
            <v>3.64</v>
          </cell>
          <cell r="H239">
            <v>3.7</v>
          </cell>
          <cell r="I239">
            <v>3.73</v>
          </cell>
          <cell r="J239">
            <v>3.84</v>
          </cell>
          <cell r="K239">
            <v>3.89</v>
          </cell>
          <cell r="L239">
            <v>4</v>
          </cell>
          <cell r="M239">
            <v>4.13</v>
          </cell>
          <cell r="N239">
            <v>4.16</v>
          </cell>
          <cell r="O239">
            <v>4.16</v>
          </cell>
          <cell r="P239">
            <v>4.1500000000000004</v>
          </cell>
          <cell r="Q239">
            <v>4.1399999999999997</v>
          </cell>
        </row>
        <row r="240">
          <cell r="A240" t="str">
            <v>11/29/63</v>
          </cell>
          <cell r="C240">
            <v>3.11</v>
          </cell>
          <cell r="D240">
            <v>3.57</v>
          </cell>
          <cell r="E240">
            <v>3.73</v>
          </cell>
          <cell r="F240">
            <v>3.72</v>
          </cell>
          <cell r="G240">
            <v>3.71</v>
          </cell>
          <cell r="H240">
            <v>3.77</v>
          </cell>
          <cell r="I240">
            <v>3.8</v>
          </cell>
          <cell r="J240">
            <v>3.85</v>
          </cell>
          <cell r="K240">
            <v>3.88</v>
          </cell>
          <cell r="L240">
            <v>3.97</v>
          </cell>
          <cell r="M240">
            <v>4.07</v>
          </cell>
          <cell r="N240">
            <v>4.13</v>
          </cell>
          <cell r="O240">
            <v>4.16</v>
          </cell>
          <cell r="P240">
            <v>4.16</v>
          </cell>
          <cell r="Q240">
            <v>4.17</v>
          </cell>
        </row>
        <row r="241">
          <cell r="A241" t="str">
            <v>12/31/63</v>
          </cell>
          <cell r="C241">
            <v>3.49</v>
          </cell>
          <cell r="D241">
            <v>3.61</v>
          </cell>
          <cell r="E241">
            <v>3.74</v>
          </cell>
          <cell r="F241">
            <v>3.78</v>
          </cell>
          <cell r="G241">
            <v>3.8</v>
          </cell>
          <cell r="H241">
            <v>3.85</v>
          </cell>
          <cell r="I241">
            <v>3.88</v>
          </cell>
          <cell r="J241">
            <v>3.94</v>
          </cell>
          <cell r="K241">
            <v>3.98</v>
          </cell>
          <cell r="L241">
            <v>4.04</v>
          </cell>
          <cell r="M241">
            <v>4.1100000000000003</v>
          </cell>
          <cell r="N241">
            <v>4.17</v>
          </cell>
          <cell r="O241">
            <v>4.21</v>
          </cell>
          <cell r="P241">
            <v>4.21</v>
          </cell>
          <cell r="Q241">
            <v>4.1900000000000004</v>
          </cell>
        </row>
        <row r="242">
          <cell r="A242" t="str">
            <v xml:space="preserve"> 1/31/64</v>
          </cell>
          <cell r="C242">
            <v>3.47</v>
          </cell>
          <cell r="D242">
            <v>3.56</v>
          </cell>
          <cell r="E242">
            <v>3.67</v>
          </cell>
          <cell r="F242">
            <v>3.7</v>
          </cell>
          <cell r="G242">
            <v>3.71</v>
          </cell>
          <cell r="H242">
            <v>3.81</v>
          </cell>
          <cell r="I242">
            <v>3.86</v>
          </cell>
          <cell r="J242">
            <v>3.89</v>
          </cell>
          <cell r="K242">
            <v>3.91</v>
          </cell>
          <cell r="L242">
            <v>4.0199999999999996</v>
          </cell>
          <cell r="M242">
            <v>4.1399999999999997</v>
          </cell>
          <cell r="N242">
            <v>4.1900000000000004</v>
          </cell>
          <cell r="O242">
            <v>4.2</v>
          </cell>
          <cell r="P242">
            <v>4.1900000000000004</v>
          </cell>
          <cell r="Q242">
            <v>4.17</v>
          </cell>
        </row>
        <row r="243">
          <cell r="A243" t="str">
            <v xml:space="preserve"> 2/28/64</v>
          </cell>
          <cell r="C243">
            <v>3.55</v>
          </cell>
          <cell r="D243">
            <v>3.65</v>
          </cell>
          <cell r="E243">
            <v>3.81</v>
          </cell>
          <cell r="F243">
            <v>3.85</v>
          </cell>
          <cell r="G243">
            <v>3.87</v>
          </cell>
          <cell r="H243">
            <v>3.94</v>
          </cell>
          <cell r="I243">
            <v>3.98</v>
          </cell>
          <cell r="J243">
            <v>3.99</v>
          </cell>
          <cell r="K243">
            <v>4</v>
          </cell>
          <cell r="L243">
            <v>4.09</v>
          </cell>
          <cell r="M243">
            <v>4.2</v>
          </cell>
          <cell r="N243">
            <v>4.2300000000000004</v>
          </cell>
          <cell r="O243">
            <v>4.2300000000000004</v>
          </cell>
          <cell r="P243">
            <v>4.2</v>
          </cell>
          <cell r="Q243">
            <v>4.16</v>
          </cell>
        </row>
        <row r="244">
          <cell r="A244" t="str">
            <v xml:space="preserve"> 3/31/64</v>
          </cell>
          <cell r="C244">
            <v>3.55</v>
          </cell>
          <cell r="D244">
            <v>3.62</v>
          </cell>
          <cell r="E244">
            <v>3.78</v>
          </cell>
          <cell r="F244">
            <v>3.86</v>
          </cell>
          <cell r="G244">
            <v>3.9</v>
          </cell>
          <cell r="H244">
            <v>4.0199999999999996</v>
          </cell>
          <cell r="I244">
            <v>4.07</v>
          </cell>
          <cell r="J244">
            <v>4.1100000000000003</v>
          </cell>
          <cell r="K244">
            <v>4.13</v>
          </cell>
          <cell r="L244">
            <v>4.1900000000000004</v>
          </cell>
          <cell r="M244">
            <v>4.25</v>
          </cell>
          <cell r="N244">
            <v>4.2699999999999996</v>
          </cell>
          <cell r="O244">
            <v>4.29</v>
          </cell>
          <cell r="P244">
            <v>4.25</v>
          </cell>
          <cell r="Q244">
            <v>4.18</v>
          </cell>
        </row>
        <row r="245">
          <cell r="A245" t="str">
            <v xml:space="preserve"> 4/30/64</v>
          </cell>
          <cell r="C245">
            <v>3.33</v>
          </cell>
          <cell r="D245">
            <v>3.5</v>
          </cell>
          <cell r="E245">
            <v>3.66</v>
          </cell>
          <cell r="F245">
            <v>3.75</v>
          </cell>
          <cell r="G245">
            <v>3.8</v>
          </cell>
          <cell r="H245">
            <v>3.9</v>
          </cell>
          <cell r="I245">
            <v>3.96</v>
          </cell>
          <cell r="J245">
            <v>4.03</v>
          </cell>
          <cell r="K245">
            <v>4.07</v>
          </cell>
          <cell r="L245">
            <v>4.13</v>
          </cell>
          <cell r="M245">
            <v>4.21</v>
          </cell>
          <cell r="N245">
            <v>4.25</v>
          </cell>
          <cell r="O245">
            <v>4.28</v>
          </cell>
          <cell r="P245">
            <v>4.24</v>
          </cell>
          <cell r="Q245">
            <v>4.17</v>
          </cell>
        </row>
        <row r="246">
          <cell r="A246" t="str">
            <v xml:space="preserve"> 5/28/64</v>
          </cell>
          <cell r="C246">
            <v>3.18</v>
          </cell>
          <cell r="D246">
            <v>3.52</v>
          </cell>
          <cell r="E246">
            <v>3.64</v>
          </cell>
          <cell r="F246">
            <v>3.76</v>
          </cell>
          <cell r="G246">
            <v>3.83</v>
          </cell>
          <cell r="H246">
            <v>3.89</v>
          </cell>
          <cell r="I246">
            <v>3.92</v>
          </cell>
          <cell r="J246">
            <v>3.96</v>
          </cell>
          <cell r="K246">
            <v>3.99</v>
          </cell>
          <cell r="L246">
            <v>4.07</v>
          </cell>
          <cell r="M246">
            <v>4.16</v>
          </cell>
          <cell r="N246">
            <v>4.21</v>
          </cell>
          <cell r="O246">
            <v>4.24</v>
          </cell>
          <cell r="P246">
            <v>4.2</v>
          </cell>
          <cell r="Q246">
            <v>4.1399999999999997</v>
          </cell>
        </row>
        <row r="247">
          <cell r="A247" t="str">
            <v xml:space="preserve"> 6/30/64</v>
          </cell>
          <cell r="C247">
            <v>3.41</v>
          </cell>
          <cell r="D247">
            <v>3.54</v>
          </cell>
          <cell r="E247">
            <v>3.61</v>
          </cell>
          <cell r="F247">
            <v>3.72</v>
          </cell>
          <cell r="G247">
            <v>3.78</v>
          </cell>
          <cell r="H247">
            <v>3.78</v>
          </cell>
          <cell r="I247">
            <v>3.78</v>
          </cell>
          <cell r="J247">
            <v>3.89</v>
          </cell>
          <cell r="K247">
            <v>3.95</v>
          </cell>
          <cell r="L247">
            <v>4.0199999999999996</v>
          </cell>
          <cell r="M247">
            <v>4.1100000000000003</v>
          </cell>
          <cell r="N247">
            <v>4.16</v>
          </cell>
          <cell r="O247">
            <v>4.1900000000000004</v>
          </cell>
          <cell r="P247">
            <v>4.18</v>
          </cell>
          <cell r="Q247">
            <v>4.1399999999999997</v>
          </cell>
        </row>
        <row r="248">
          <cell r="A248" t="str">
            <v xml:space="preserve"> 7/31/64</v>
          </cell>
          <cell r="C248">
            <v>3.33</v>
          </cell>
          <cell r="D248">
            <v>3.53</v>
          </cell>
          <cell r="E248">
            <v>3.63</v>
          </cell>
          <cell r="F248">
            <v>3.69</v>
          </cell>
          <cell r="G248">
            <v>3.72</v>
          </cell>
          <cell r="H248">
            <v>3.69</v>
          </cell>
          <cell r="I248">
            <v>3.67</v>
          </cell>
          <cell r="J248">
            <v>3.83</v>
          </cell>
          <cell r="K248">
            <v>3.91</v>
          </cell>
          <cell r="L248">
            <v>4.01</v>
          </cell>
          <cell r="M248">
            <v>4.1100000000000003</v>
          </cell>
          <cell r="N248">
            <v>4.18</v>
          </cell>
          <cell r="O248">
            <v>4.2300000000000004</v>
          </cell>
          <cell r="P248">
            <v>4.21</v>
          </cell>
          <cell r="Q248">
            <v>4.16</v>
          </cell>
        </row>
        <row r="249">
          <cell r="A249" t="str">
            <v xml:space="preserve"> 8/31/64</v>
          </cell>
          <cell r="C249">
            <v>3.31</v>
          </cell>
          <cell r="D249">
            <v>3.56</v>
          </cell>
          <cell r="E249">
            <v>3.7</v>
          </cell>
          <cell r="F249">
            <v>3.77</v>
          </cell>
          <cell r="G249">
            <v>3.81</v>
          </cell>
          <cell r="H249">
            <v>3.79</v>
          </cell>
          <cell r="I249">
            <v>3.78</v>
          </cell>
          <cell r="J249">
            <v>3.9</v>
          </cell>
          <cell r="K249">
            <v>3.96</v>
          </cell>
          <cell r="L249">
            <v>4.05</v>
          </cell>
          <cell r="M249">
            <v>4.1500000000000004</v>
          </cell>
          <cell r="N249">
            <v>4.21</v>
          </cell>
          <cell r="O249">
            <v>4.24</v>
          </cell>
          <cell r="P249">
            <v>4.22</v>
          </cell>
          <cell r="Q249">
            <v>4.16</v>
          </cell>
        </row>
        <row r="250">
          <cell r="A250" t="str">
            <v xml:space="preserve"> 9/30/64</v>
          </cell>
          <cell r="C250">
            <v>3.55</v>
          </cell>
          <cell r="D250">
            <v>3.63</v>
          </cell>
          <cell r="E250">
            <v>3.81</v>
          </cell>
          <cell r="F250">
            <v>3.83</v>
          </cell>
          <cell r="G250">
            <v>3.85</v>
          </cell>
          <cell r="H250">
            <v>3.84</v>
          </cell>
          <cell r="I250">
            <v>3.84</v>
          </cell>
          <cell r="J250">
            <v>3.93</v>
          </cell>
          <cell r="K250">
            <v>3.97</v>
          </cell>
          <cell r="L250">
            <v>4.05</v>
          </cell>
          <cell r="M250">
            <v>4.13</v>
          </cell>
          <cell r="N250">
            <v>4.1900000000000004</v>
          </cell>
          <cell r="O250">
            <v>4.24</v>
          </cell>
          <cell r="P250">
            <v>4.22</v>
          </cell>
          <cell r="Q250">
            <v>4.17</v>
          </cell>
        </row>
        <row r="251">
          <cell r="A251" t="str">
            <v>10/30/64</v>
          </cell>
          <cell r="C251">
            <v>3.48</v>
          </cell>
          <cell r="D251">
            <v>3.63</v>
          </cell>
          <cell r="E251">
            <v>3.8</v>
          </cell>
          <cell r="F251">
            <v>3.86</v>
          </cell>
          <cell r="G251">
            <v>3.88</v>
          </cell>
          <cell r="H251">
            <v>3.89</v>
          </cell>
          <cell r="I251">
            <v>3.89</v>
          </cell>
          <cell r="J251">
            <v>3.96</v>
          </cell>
          <cell r="K251">
            <v>3.99</v>
          </cell>
          <cell r="L251">
            <v>4.0599999999999996</v>
          </cell>
          <cell r="M251">
            <v>4.13</v>
          </cell>
          <cell r="N251">
            <v>4.18</v>
          </cell>
          <cell r="O251">
            <v>4.21</v>
          </cell>
          <cell r="P251">
            <v>4.1900000000000004</v>
          </cell>
          <cell r="Q251">
            <v>4.16</v>
          </cell>
        </row>
        <row r="252">
          <cell r="A252" t="str">
            <v>11/30/64</v>
          </cell>
          <cell r="C252">
            <v>3.59</v>
          </cell>
          <cell r="D252">
            <v>3.92</v>
          </cell>
          <cell r="E252">
            <v>4.0999999999999996</v>
          </cell>
          <cell r="F252">
            <v>4.13</v>
          </cell>
          <cell r="G252">
            <v>4.1399999999999997</v>
          </cell>
          <cell r="H252">
            <v>4.12</v>
          </cell>
          <cell r="I252">
            <v>4.1100000000000003</v>
          </cell>
          <cell r="J252">
            <v>4.13</v>
          </cell>
          <cell r="K252">
            <v>4.13</v>
          </cell>
          <cell r="L252">
            <v>4.1500000000000004</v>
          </cell>
          <cell r="M252">
            <v>4.18</v>
          </cell>
          <cell r="N252">
            <v>4.21</v>
          </cell>
          <cell r="O252">
            <v>4.2300000000000004</v>
          </cell>
          <cell r="P252">
            <v>4.21</v>
          </cell>
          <cell r="Q252">
            <v>4.17</v>
          </cell>
        </row>
        <row r="253">
          <cell r="A253" t="str">
            <v>12/31/64</v>
          </cell>
          <cell r="C253">
            <v>3.5</v>
          </cell>
          <cell r="D253">
            <v>3.9</v>
          </cell>
          <cell r="E253">
            <v>4.03</v>
          </cell>
          <cell r="F253">
            <v>3.99</v>
          </cell>
          <cell r="G253">
            <v>3.97</v>
          </cell>
          <cell r="H253">
            <v>3.96</v>
          </cell>
          <cell r="I253">
            <v>3.96</v>
          </cell>
          <cell r="J253">
            <v>3.99</v>
          </cell>
          <cell r="K253">
            <v>4.01</v>
          </cell>
          <cell r="L253">
            <v>4.07</v>
          </cell>
          <cell r="M253">
            <v>4.1500000000000004</v>
          </cell>
          <cell r="N253">
            <v>4.21</v>
          </cell>
          <cell r="O253">
            <v>4.26</v>
          </cell>
          <cell r="P253">
            <v>4.2300000000000004</v>
          </cell>
          <cell r="Q253">
            <v>4.17</v>
          </cell>
        </row>
        <row r="254">
          <cell r="A254" t="str">
            <v xml:space="preserve"> 1/29/65</v>
          </cell>
          <cell r="C254">
            <v>3.88</v>
          </cell>
          <cell r="D254">
            <v>3.95</v>
          </cell>
          <cell r="E254">
            <v>4.07</v>
          </cell>
          <cell r="F254">
            <v>4.01</v>
          </cell>
          <cell r="G254">
            <v>3.98</v>
          </cell>
          <cell r="H254">
            <v>3.95</v>
          </cell>
          <cell r="I254">
            <v>3.93</v>
          </cell>
          <cell r="J254">
            <v>3.99</v>
          </cell>
          <cell r="K254">
            <v>4.01</v>
          </cell>
          <cell r="L254">
            <v>4.07</v>
          </cell>
          <cell r="M254">
            <v>4.1399999999999997</v>
          </cell>
          <cell r="N254">
            <v>4.2</v>
          </cell>
          <cell r="O254">
            <v>4.25</v>
          </cell>
          <cell r="P254">
            <v>4.22</v>
          </cell>
          <cell r="Q254">
            <v>4.16</v>
          </cell>
        </row>
        <row r="255">
          <cell r="A255" t="str">
            <v xml:space="preserve"> 2/26/65</v>
          </cell>
          <cell r="C255">
            <v>3.88</v>
          </cell>
          <cell r="D255">
            <v>4.09</v>
          </cell>
          <cell r="E255">
            <v>4.12</v>
          </cell>
          <cell r="F255">
            <v>4.12</v>
          </cell>
          <cell r="G255">
            <v>4.12</v>
          </cell>
          <cell r="H255">
            <v>4.07</v>
          </cell>
          <cell r="I255">
            <v>4.05</v>
          </cell>
          <cell r="J255">
            <v>4.03</v>
          </cell>
          <cell r="K255">
            <v>4.0199999999999996</v>
          </cell>
          <cell r="L255">
            <v>4.0999999999999996</v>
          </cell>
          <cell r="M255">
            <v>4.1900000000000004</v>
          </cell>
          <cell r="N255">
            <v>4.22</v>
          </cell>
          <cell r="O255">
            <v>4.22</v>
          </cell>
          <cell r="P255">
            <v>4.21</v>
          </cell>
          <cell r="Q255">
            <v>4.1900000000000004</v>
          </cell>
        </row>
        <row r="256">
          <cell r="A256" t="str">
            <v xml:space="preserve"> 3/31/65</v>
          </cell>
          <cell r="C256">
            <v>3.83</v>
          </cell>
          <cell r="D256">
            <v>4.03</v>
          </cell>
          <cell r="E256">
            <v>4.0599999999999996</v>
          </cell>
          <cell r="F256">
            <v>4.0599999999999996</v>
          </cell>
          <cell r="G256">
            <v>4.0599999999999996</v>
          </cell>
          <cell r="H256">
            <v>4.03</v>
          </cell>
          <cell r="I256">
            <v>4.01</v>
          </cell>
          <cell r="J256">
            <v>4.0199999999999996</v>
          </cell>
          <cell r="K256">
            <v>4.03</v>
          </cell>
          <cell r="L256">
            <v>4.09</v>
          </cell>
          <cell r="M256">
            <v>4.17</v>
          </cell>
          <cell r="N256">
            <v>4.2</v>
          </cell>
          <cell r="O256">
            <v>4.22</v>
          </cell>
          <cell r="P256">
            <v>4.21</v>
          </cell>
          <cell r="Q256">
            <v>4.18</v>
          </cell>
        </row>
        <row r="257">
          <cell r="A257" t="str">
            <v xml:space="preserve"> 4/29/65</v>
          </cell>
          <cell r="C257">
            <v>3.92</v>
          </cell>
          <cell r="D257">
            <v>4.03</v>
          </cell>
          <cell r="E257">
            <v>4.07</v>
          </cell>
          <cell r="F257">
            <v>4.05</v>
          </cell>
          <cell r="G257">
            <v>4.05</v>
          </cell>
          <cell r="H257">
            <v>4.0199999999999996</v>
          </cell>
          <cell r="I257">
            <v>4.01</v>
          </cell>
          <cell r="J257">
            <v>4.01</v>
          </cell>
          <cell r="K257">
            <v>4.01</v>
          </cell>
          <cell r="L257">
            <v>4.09</v>
          </cell>
          <cell r="M257">
            <v>4.17</v>
          </cell>
          <cell r="N257">
            <v>4.21</v>
          </cell>
          <cell r="O257">
            <v>4.2300000000000004</v>
          </cell>
          <cell r="P257">
            <v>4.21</v>
          </cell>
          <cell r="Q257">
            <v>4.17</v>
          </cell>
        </row>
        <row r="258">
          <cell r="A258" t="str">
            <v xml:space="preserve"> 5/28/65</v>
          </cell>
          <cell r="C258">
            <v>3.79</v>
          </cell>
          <cell r="D258">
            <v>3.97</v>
          </cell>
          <cell r="E258">
            <v>4.04</v>
          </cell>
          <cell r="F258">
            <v>4.04</v>
          </cell>
          <cell r="G258">
            <v>4.05</v>
          </cell>
          <cell r="H258">
            <v>4</v>
          </cell>
          <cell r="I258">
            <v>3.98</v>
          </cell>
          <cell r="J258">
            <v>4</v>
          </cell>
          <cell r="K258">
            <v>4.01</v>
          </cell>
          <cell r="L258">
            <v>4.09</v>
          </cell>
          <cell r="M258">
            <v>4.1900000000000004</v>
          </cell>
          <cell r="N258">
            <v>4.2300000000000004</v>
          </cell>
          <cell r="O258">
            <v>4.2300000000000004</v>
          </cell>
          <cell r="P258">
            <v>4.22</v>
          </cell>
          <cell r="Q258">
            <v>4.1900000000000004</v>
          </cell>
        </row>
        <row r="259">
          <cell r="A259" t="str">
            <v xml:space="preserve"> 6/30/65</v>
          </cell>
          <cell r="C259">
            <v>3.8</v>
          </cell>
          <cell r="D259">
            <v>3.9</v>
          </cell>
          <cell r="E259">
            <v>3.93</v>
          </cell>
          <cell r="F259">
            <v>3.93</v>
          </cell>
          <cell r="G259">
            <v>3.93</v>
          </cell>
          <cell r="H259">
            <v>3.9</v>
          </cell>
          <cell r="I259">
            <v>3.88</v>
          </cell>
          <cell r="J259">
            <v>3.98</v>
          </cell>
          <cell r="K259">
            <v>4.03</v>
          </cell>
          <cell r="L259">
            <v>4.09</v>
          </cell>
          <cell r="M259">
            <v>4.16</v>
          </cell>
          <cell r="N259">
            <v>4.2</v>
          </cell>
          <cell r="O259">
            <v>4.2300000000000004</v>
          </cell>
          <cell r="P259">
            <v>4.21</v>
          </cell>
          <cell r="Q259">
            <v>4.18</v>
          </cell>
        </row>
        <row r="260">
          <cell r="A260" t="str">
            <v xml:space="preserve"> 7/30/65</v>
          </cell>
          <cell r="C260">
            <v>3.84</v>
          </cell>
          <cell r="D260">
            <v>3.92</v>
          </cell>
          <cell r="E260">
            <v>3.97</v>
          </cell>
          <cell r="F260">
            <v>3.97</v>
          </cell>
          <cell r="G260">
            <v>3.97</v>
          </cell>
          <cell r="H260">
            <v>3.96</v>
          </cell>
          <cell r="I260">
            <v>3.96</v>
          </cell>
          <cell r="J260">
            <v>4.04</v>
          </cell>
          <cell r="K260">
            <v>4.08</v>
          </cell>
          <cell r="L260">
            <v>4.13</v>
          </cell>
          <cell r="M260">
            <v>4.2</v>
          </cell>
          <cell r="N260">
            <v>4.2300000000000004</v>
          </cell>
          <cell r="O260">
            <v>4.25</v>
          </cell>
          <cell r="P260">
            <v>4.2300000000000004</v>
          </cell>
          <cell r="Q260">
            <v>4.1900000000000004</v>
          </cell>
        </row>
        <row r="261">
          <cell r="A261" t="str">
            <v xml:space="preserve"> 8/31/65</v>
          </cell>
          <cell r="C261">
            <v>3.8</v>
          </cell>
          <cell r="D261">
            <v>3.95</v>
          </cell>
          <cell r="E261">
            <v>4.08</v>
          </cell>
          <cell r="F261">
            <v>4.1100000000000003</v>
          </cell>
          <cell r="G261">
            <v>4.12</v>
          </cell>
          <cell r="H261">
            <v>4.07</v>
          </cell>
          <cell r="I261">
            <v>4.04</v>
          </cell>
          <cell r="J261">
            <v>4.13</v>
          </cell>
          <cell r="K261">
            <v>4.18</v>
          </cell>
          <cell r="L261">
            <v>4.22</v>
          </cell>
          <cell r="M261">
            <v>4.26</v>
          </cell>
          <cell r="N261">
            <v>4.29</v>
          </cell>
          <cell r="O261">
            <v>4.32</v>
          </cell>
          <cell r="P261">
            <v>4.29</v>
          </cell>
          <cell r="Q261">
            <v>4.24</v>
          </cell>
        </row>
        <row r="262">
          <cell r="A262" t="str">
            <v xml:space="preserve"> 9/30/65</v>
          </cell>
          <cell r="C262">
            <v>3.93</v>
          </cell>
          <cell r="D262">
            <v>4.12</v>
          </cell>
          <cell r="E262">
            <v>4.29</v>
          </cell>
          <cell r="F262">
            <v>4.33</v>
          </cell>
          <cell r="G262">
            <v>4.3499999999999996</v>
          </cell>
          <cell r="H262">
            <v>4.24</v>
          </cell>
          <cell r="I262">
            <v>4.1900000000000004</v>
          </cell>
          <cell r="J262">
            <v>4.26</v>
          </cell>
          <cell r="K262">
            <v>4.3</v>
          </cell>
          <cell r="L262">
            <v>4.33</v>
          </cell>
          <cell r="M262">
            <v>4.37</v>
          </cell>
          <cell r="N262">
            <v>4.37</v>
          </cell>
          <cell r="O262">
            <v>4.37</v>
          </cell>
          <cell r="P262">
            <v>4.34</v>
          </cell>
          <cell r="Q262">
            <v>4.29</v>
          </cell>
        </row>
        <row r="263">
          <cell r="A263" t="str">
            <v>10/29/65</v>
          </cell>
          <cell r="C263">
            <v>3.96</v>
          </cell>
          <cell r="D263">
            <v>4.1500000000000004</v>
          </cell>
          <cell r="E263">
            <v>4.3099999999999996</v>
          </cell>
          <cell r="F263">
            <v>4.32</v>
          </cell>
          <cell r="G263">
            <v>4.33</v>
          </cell>
          <cell r="H263">
            <v>4.28</v>
          </cell>
          <cell r="I263">
            <v>4.26</v>
          </cell>
          <cell r="J263">
            <v>4.32</v>
          </cell>
          <cell r="K263">
            <v>4.3600000000000003</v>
          </cell>
          <cell r="L263">
            <v>4.38</v>
          </cell>
          <cell r="M263">
            <v>4.41</v>
          </cell>
          <cell r="N263">
            <v>4.42</v>
          </cell>
          <cell r="O263">
            <v>4.43</v>
          </cell>
          <cell r="P263">
            <v>4.37</v>
          </cell>
          <cell r="Q263">
            <v>4.2699999999999996</v>
          </cell>
        </row>
        <row r="264">
          <cell r="A264" t="str">
            <v>11/30/65</v>
          </cell>
          <cell r="C264">
            <v>3.81</v>
          </cell>
          <cell r="D264">
            <v>4.22</v>
          </cell>
          <cell r="E264">
            <v>4.3899999999999997</v>
          </cell>
          <cell r="F264">
            <v>4.4000000000000004</v>
          </cell>
          <cell r="G264">
            <v>4.41</v>
          </cell>
          <cell r="H264">
            <v>4.38</v>
          </cell>
          <cell r="I264">
            <v>4.3600000000000003</v>
          </cell>
          <cell r="J264">
            <v>4.3899999999999997</v>
          </cell>
          <cell r="K264">
            <v>4.4000000000000004</v>
          </cell>
          <cell r="L264">
            <v>4.4400000000000004</v>
          </cell>
          <cell r="M264">
            <v>4.4800000000000004</v>
          </cell>
          <cell r="N264">
            <v>4.4800000000000004</v>
          </cell>
          <cell r="O264">
            <v>4.47</v>
          </cell>
          <cell r="P264">
            <v>4.4000000000000004</v>
          </cell>
          <cell r="Q264">
            <v>4.3</v>
          </cell>
        </row>
        <row r="265">
          <cell r="A265" t="str">
            <v>12/31/65</v>
          </cell>
          <cell r="C265">
            <v>4.45</v>
          </cell>
          <cell r="D265">
            <v>4.59</v>
          </cell>
          <cell r="E265">
            <v>4.82</v>
          </cell>
          <cell r="F265">
            <v>4.88</v>
          </cell>
          <cell r="G265">
            <v>4.91</v>
          </cell>
          <cell r="H265">
            <v>4.95</v>
          </cell>
          <cell r="I265">
            <v>4.9800000000000004</v>
          </cell>
          <cell r="J265">
            <v>4.9000000000000004</v>
          </cell>
          <cell r="K265">
            <v>4.8600000000000003</v>
          </cell>
          <cell r="L265">
            <v>4.8099999999999996</v>
          </cell>
          <cell r="M265">
            <v>4.74</v>
          </cell>
          <cell r="N265">
            <v>4.6500000000000004</v>
          </cell>
          <cell r="O265">
            <v>4.5599999999999996</v>
          </cell>
          <cell r="P265">
            <v>4.49</v>
          </cell>
          <cell r="Q265">
            <v>4.38</v>
          </cell>
        </row>
        <row r="266">
          <cell r="A266" t="str">
            <v xml:space="preserve"> 1/31/66</v>
          </cell>
          <cell r="C266">
            <v>4.57</v>
          </cell>
          <cell r="D266">
            <v>4.75</v>
          </cell>
          <cell r="E266">
            <v>4.8499999999999996</v>
          </cell>
          <cell r="F266">
            <v>4.8600000000000003</v>
          </cell>
          <cell r="G266">
            <v>4.8600000000000003</v>
          </cell>
          <cell r="H266">
            <v>4.92</v>
          </cell>
          <cell r="I266">
            <v>4.95</v>
          </cell>
          <cell r="J266">
            <v>4.9400000000000004</v>
          </cell>
          <cell r="K266">
            <v>4.9400000000000004</v>
          </cell>
          <cell r="L266">
            <v>4.9000000000000004</v>
          </cell>
          <cell r="M266">
            <v>4.8499999999999996</v>
          </cell>
          <cell r="N266">
            <v>4.7300000000000004</v>
          </cell>
          <cell r="O266">
            <v>4.58</v>
          </cell>
          <cell r="P266">
            <v>4.54</v>
          </cell>
          <cell r="Q266">
            <v>4.5</v>
          </cell>
        </row>
        <row r="267">
          <cell r="A267" t="str">
            <v xml:space="preserve"> 2/28/66</v>
          </cell>
          <cell r="C267">
            <v>4.5</v>
          </cell>
          <cell r="D267">
            <v>4.7699999999999996</v>
          </cell>
          <cell r="E267">
            <v>4.96</v>
          </cell>
          <cell r="F267">
            <v>4.9800000000000004</v>
          </cell>
          <cell r="G267">
            <v>4.99</v>
          </cell>
          <cell r="H267">
            <v>5.01</v>
          </cell>
          <cell r="I267">
            <v>5.0199999999999996</v>
          </cell>
          <cell r="J267">
            <v>5.05</v>
          </cell>
          <cell r="K267">
            <v>5.0599999999999996</v>
          </cell>
          <cell r="L267">
            <v>5.12</v>
          </cell>
          <cell r="M267">
            <v>5.2</v>
          </cell>
          <cell r="N267">
            <v>5.05</v>
          </cell>
          <cell r="O267">
            <v>4.83</v>
          </cell>
          <cell r="P267">
            <v>4.74</v>
          </cell>
          <cell r="Q267">
            <v>4.6399999999999997</v>
          </cell>
        </row>
        <row r="268">
          <cell r="A268" t="str">
            <v xml:space="preserve"> 3/31/66</v>
          </cell>
          <cell r="C268">
            <v>4.34</v>
          </cell>
          <cell r="D268">
            <v>4.6500000000000004</v>
          </cell>
          <cell r="E268">
            <v>4.82</v>
          </cell>
          <cell r="F268">
            <v>4.8499999999999996</v>
          </cell>
          <cell r="G268">
            <v>4.87</v>
          </cell>
          <cell r="H268">
            <v>4.84</v>
          </cell>
          <cell r="I268">
            <v>4.83</v>
          </cell>
          <cell r="J268">
            <v>4.79</v>
          </cell>
          <cell r="K268">
            <v>4.7699999999999996</v>
          </cell>
          <cell r="L268">
            <v>4.79</v>
          </cell>
          <cell r="M268">
            <v>4.82</v>
          </cell>
          <cell r="N268">
            <v>4.74</v>
          </cell>
          <cell r="O268">
            <v>4.63</v>
          </cell>
          <cell r="P268">
            <v>4.57</v>
          </cell>
          <cell r="Q268">
            <v>4.5</v>
          </cell>
        </row>
        <row r="269">
          <cell r="A269" t="str">
            <v xml:space="preserve"> 4/29/66</v>
          </cell>
          <cell r="C269">
            <v>4.66</v>
          </cell>
          <cell r="D269">
            <v>4.7300000000000004</v>
          </cell>
          <cell r="E269">
            <v>4.8499999999999996</v>
          </cell>
          <cell r="F269">
            <v>4.9000000000000004</v>
          </cell>
          <cell r="G269">
            <v>4.93</v>
          </cell>
          <cell r="H269">
            <v>4.93</v>
          </cell>
          <cell r="I269">
            <v>4.93</v>
          </cell>
          <cell r="J269">
            <v>4.87</v>
          </cell>
          <cell r="K269">
            <v>4.84</v>
          </cell>
          <cell r="L269">
            <v>4.8600000000000003</v>
          </cell>
          <cell r="M269">
            <v>4.8899999999999997</v>
          </cell>
          <cell r="N269">
            <v>4.82</v>
          </cell>
          <cell r="O269">
            <v>4.7300000000000004</v>
          </cell>
          <cell r="P269">
            <v>4.63</v>
          </cell>
          <cell r="Q269">
            <v>4.5</v>
          </cell>
        </row>
        <row r="270">
          <cell r="A270" t="str">
            <v xml:space="preserve"> 5/31/66</v>
          </cell>
          <cell r="C270">
            <v>4.53</v>
          </cell>
          <cell r="D270">
            <v>4.7</v>
          </cell>
          <cell r="E270">
            <v>4.9400000000000004</v>
          </cell>
          <cell r="F270">
            <v>5.0199999999999996</v>
          </cell>
          <cell r="G270">
            <v>5.0599999999999996</v>
          </cell>
          <cell r="H270">
            <v>5.1100000000000003</v>
          </cell>
          <cell r="I270">
            <v>5.14</v>
          </cell>
          <cell r="J270">
            <v>5.09</v>
          </cell>
          <cell r="K270">
            <v>5.07</v>
          </cell>
          <cell r="L270">
            <v>5</v>
          </cell>
          <cell r="M270">
            <v>4.93</v>
          </cell>
          <cell r="N270">
            <v>4.83</v>
          </cell>
          <cell r="O270">
            <v>4.7300000000000004</v>
          </cell>
          <cell r="P270">
            <v>4.6900000000000004</v>
          </cell>
          <cell r="Q270">
            <v>4.66</v>
          </cell>
        </row>
        <row r="271">
          <cell r="A271" t="str">
            <v xml:space="preserve"> 6/30/66</v>
          </cell>
          <cell r="C271">
            <v>4.49</v>
          </cell>
          <cell r="D271">
            <v>4.66</v>
          </cell>
          <cell r="E271">
            <v>4.8099999999999996</v>
          </cell>
          <cell r="F271">
            <v>4.96</v>
          </cell>
          <cell r="G271">
            <v>5.05</v>
          </cell>
          <cell r="H271">
            <v>5.16</v>
          </cell>
          <cell r="I271">
            <v>5.22</v>
          </cell>
          <cell r="J271">
            <v>5.22</v>
          </cell>
          <cell r="K271">
            <v>5.22</v>
          </cell>
          <cell r="L271">
            <v>5.16</v>
          </cell>
          <cell r="M271">
            <v>5.09</v>
          </cell>
          <cell r="N271">
            <v>5</v>
          </cell>
          <cell r="O271">
            <v>4.92</v>
          </cell>
          <cell r="P271">
            <v>4.7699999999999996</v>
          </cell>
          <cell r="Q271">
            <v>4.5599999999999996</v>
          </cell>
        </row>
        <row r="272">
          <cell r="A272" t="str">
            <v xml:space="preserve"> 7/29/66</v>
          </cell>
          <cell r="C272">
            <v>4.5599999999999996</v>
          </cell>
          <cell r="D272">
            <v>4.84</v>
          </cell>
          <cell r="E272">
            <v>5.0599999999999996</v>
          </cell>
          <cell r="F272">
            <v>5.16</v>
          </cell>
          <cell r="G272">
            <v>5.21</v>
          </cell>
          <cell r="H272">
            <v>5.26</v>
          </cell>
          <cell r="I272">
            <v>5.28</v>
          </cell>
          <cell r="J272">
            <v>5.32</v>
          </cell>
          <cell r="K272">
            <v>5.33</v>
          </cell>
          <cell r="L272">
            <v>5.31</v>
          </cell>
          <cell r="M272">
            <v>5.29</v>
          </cell>
          <cell r="N272">
            <v>5.12</v>
          </cell>
          <cell r="O272">
            <v>4.9000000000000004</v>
          </cell>
          <cell r="P272">
            <v>4.76</v>
          </cell>
          <cell r="Q272">
            <v>4.58</v>
          </cell>
        </row>
        <row r="273">
          <cell r="A273" t="str">
            <v xml:space="preserve"> 8/31/66</v>
          </cell>
          <cell r="C273">
            <v>4.78</v>
          </cell>
          <cell r="D273">
            <v>5.1100000000000003</v>
          </cell>
          <cell r="E273">
            <v>5.69</v>
          </cell>
          <cell r="F273">
            <v>5.78</v>
          </cell>
          <cell r="G273">
            <v>5.82</v>
          </cell>
          <cell r="H273">
            <v>5.89</v>
          </cell>
          <cell r="I273">
            <v>5.92</v>
          </cell>
          <cell r="J273">
            <v>5.86</v>
          </cell>
          <cell r="K273">
            <v>5.82</v>
          </cell>
          <cell r="L273">
            <v>5.7</v>
          </cell>
          <cell r="M273">
            <v>5.55</v>
          </cell>
          <cell r="N273">
            <v>5.3</v>
          </cell>
          <cell r="O273">
            <v>5.03</v>
          </cell>
          <cell r="P273">
            <v>4.88</v>
          </cell>
          <cell r="Q273">
            <v>4.6900000000000004</v>
          </cell>
        </row>
        <row r="274">
          <cell r="A274" t="str">
            <v xml:space="preserve"> 9/30/66</v>
          </cell>
          <cell r="C274">
            <v>5.26</v>
          </cell>
          <cell r="D274">
            <v>5.51</v>
          </cell>
          <cell r="E274">
            <v>5.86</v>
          </cell>
          <cell r="F274">
            <v>5.81</v>
          </cell>
          <cell r="G274">
            <v>5.78</v>
          </cell>
          <cell r="H274">
            <v>5.65</v>
          </cell>
          <cell r="I274">
            <v>5.58</v>
          </cell>
          <cell r="J274">
            <v>5.53</v>
          </cell>
          <cell r="K274">
            <v>5.51</v>
          </cell>
          <cell r="L274">
            <v>5.34</v>
          </cell>
          <cell r="M274">
            <v>5.14</v>
          </cell>
          <cell r="N274">
            <v>5.01</v>
          </cell>
          <cell r="O274">
            <v>4.92</v>
          </cell>
          <cell r="P274">
            <v>4.7699999999999996</v>
          </cell>
          <cell r="Q274">
            <v>4.57</v>
          </cell>
        </row>
        <row r="275">
          <cell r="A275" t="str">
            <v>10/31/66</v>
          </cell>
          <cell r="C275">
            <v>4.7300000000000004</v>
          </cell>
          <cell r="D275">
            <v>5.42</v>
          </cell>
          <cell r="E275">
            <v>5.69</v>
          </cell>
          <cell r="F275">
            <v>5.63</v>
          </cell>
          <cell r="G275">
            <v>5.6</v>
          </cell>
          <cell r="H275">
            <v>5.46</v>
          </cell>
          <cell r="I275">
            <v>5.4</v>
          </cell>
          <cell r="J275">
            <v>5.33</v>
          </cell>
          <cell r="K275">
            <v>5.3</v>
          </cell>
          <cell r="L275">
            <v>5.22</v>
          </cell>
          <cell r="M275">
            <v>5.13</v>
          </cell>
          <cell r="N275">
            <v>4.9400000000000004</v>
          </cell>
          <cell r="O275">
            <v>4.74</v>
          </cell>
          <cell r="P275">
            <v>4.63</v>
          </cell>
          <cell r="Q275">
            <v>4.5</v>
          </cell>
        </row>
        <row r="276">
          <cell r="A276" t="str">
            <v>11/30/66</v>
          </cell>
          <cell r="C276">
            <v>4.32</v>
          </cell>
          <cell r="D276">
            <v>5.34</v>
          </cell>
          <cell r="E276">
            <v>5.45</v>
          </cell>
          <cell r="F276">
            <v>5.49</v>
          </cell>
          <cell r="G276">
            <v>5.51</v>
          </cell>
          <cell r="H276">
            <v>5.5</v>
          </cell>
          <cell r="I276">
            <v>5.49</v>
          </cell>
          <cell r="J276">
            <v>5.37</v>
          </cell>
          <cell r="K276">
            <v>5.3</v>
          </cell>
          <cell r="L276">
            <v>5.28</v>
          </cell>
          <cell r="M276">
            <v>5.25</v>
          </cell>
          <cell r="N276">
            <v>5.09</v>
          </cell>
          <cell r="O276">
            <v>4.9000000000000004</v>
          </cell>
          <cell r="P276">
            <v>4.76</v>
          </cell>
          <cell r="Q276">
            <v>4.5999999999999996</v>
          </cell>
        </row>
        <row r="277">
          <cell r="A277" t="str">
            <v>12/30/66</v>
          </cell>
          <cell r="C277">
            <v>4.71</v>
          </cell>
          <cell r="D277">
            <v>4.99</v>
          </cell>
          <cell r="E277">
            <v>5.13</v>
          </cell>
          <cell r="F277">
            <v>5.07</v>
          </cell>
          <cell r="G277">
            <v>5.04</v>
          </cell>
          <cell r="H277">
            <v>4.88</v>
          </cell>
          <cell r="I277">
            <v>4.79</v>
          </cell>
          <cell r="J277">
            <v>4.79</v>
          </cell>
          <cell r="K277">
            <v>4.78</v>
          </cell>
          <cell r="L277">
            <v>4.74</v>
          </cell>
          <cell r="M277">
            <v>4.7</v>
          </cell>
          <cell r="N277">
            <v>4.66</v>
          </cell>
          <cell r="O277">
            <v>4.62</v>
          </cell>
          <cell r="P277">
            <v>4.55</v>
          </cell>
          <cell r="Q277">
            <v>4.45</v>
          </cell>
        </row>
        <row r="278">
          <cell r="A278" t="str">
            <v xml:space="preserve"> 1/31/67</v>
          </cell>
          <cell r="C278">
            <v>4.57</v>
          </cell>
          <cell r="D278">
            <v>4.6399999999999997</v>
          </cell>
          <cell r="E278">
            <v>4.66</v>
          </cell>
          <cell r="F278">
            <v>4.6500000000000004</v>
          </cell>
          <cell r="G278">
            <v>4.6399999999999997</v>
          </cell>
          <cell r="H278">
            <v>4.51</v>
          </cell>
          <cell r="I278">
            <v>4.45</v>
          </cell>
          <cell r="J278">
            <v>4.53</v>
          </cell>
          <cell r="K278">
            <v>4.5599999999999996</v>
          </cell>
          <cell r="L278">
            <v>4.5599999999999996</v>
          </cell>
          <cell r="M278">
            <v>4.55</v>
          </cell>
          <cell r="N278">
            <v>4.51</v>
          </cell>
          <cell r="O278">
            <v>4.46</v>
          </cell>
          <cell r="P278">
            <v>4.41</v>
          </cell>
          <cell r="Q278">
            <v>4.3600000000000003</v>
          </cell>
        </row>
        <row r="279">
          <cell r="A279" t="str">
            <v xml:space="preserve"> 2/28/67</v>
          </cell>
          <cell r="C279">
            <v>4.42</v>
          </cell>
          <cell r="D279">
            <v>4.62</v>
          </cell>
          <cell r="E279">
            <v>4.68</v>
          </cell>
          <cell r="F279">
            <v>4.6900000000000004</v>
          </cell>
          <cell r="G279">
            <v>4.6900000000000004</v>
          </cell>
          <cell r="H279">
            <v>4.68</v>
          </cell>
          <cell r="I279">
            <v>4.67</v>
          </cell>
          <cell r="J279">
            <v>4.7</v>
          </cell>
          <cell r="K279">
            <v>4.71</v>
          </cell>
          <cell r="L279">
            <v>4.7300000000000004</v>
          </cell>
          <cell r="M279">
            <v>4.75</v>
          </cell>
          <cell r="N279">
            <v>4.74</v>
          </cell>
          <cell r="O279">
            <v>4.7300000000000004</v>
          </cell>
          <cell r="P279">
            <v>4.63</v>
          </cell>
          <cell r="Q279">
            <v>4.5</v>
          </cell>
        </row>
        <row r="280">
          <cell r="A280" t="str">
            <v xml:space="preserve"> 3/31/67</v>
          </cell>
          <cell r="C280">
            <v>4.0599999999999996</v>
          </cell>
          <cell r="D280">
            <v>4.1900000000000004</v>
          </cell>
          <cell r="E280">
            <v>4.2</v>
          </cell>
          <cell r="F280">
            <v>4.16</v>
          </cell>
          <cell r="G280">
            <v>4.1399999999999997</v>
          </cell>
          <cell r="H280">
            <v>4.08</v>
          </cell>
          <cell r="I280">
            <v>4.05</v>
          </cell>
          <cell r="J280">
            <v>4.21</v>
          </cell>
          <cell r="K280">
            <v>4.3</v>
          </cell>
          <cell r="L280">
            <v>4.37</v>
          </cell>
          <cell r="M280">
            <v>4.46</v>
          </cell>
          <cell r="N280">
            <v>4.54</v>
          </cell>
          <cell r="O280">
            <v>4.5999999999999996</v>
          </cell>
          <cell r="P280">
            <v>4.59</v>
          </cell>
          <cell r="Q280">
            <v>4.57</v>
          </cell>
        </row>
        <row r="281">
          <cell r="A281" t="str">
            <v xml:space="preserve"> 4/28/67</v>
          </cell>
          <cell r="C281">
            <v>3.43</v>
          </cell>
          <cell r="D281">
            <v>3.79</v>
          </cell>
          <cell r="E281">
            <v>3.92</v>
          </cell>
          <cell r="F281">
            <v>4.01</v>
          </cell>
          <cell r="G281">
            <v>4.0599999999999996</v>
          </cell>
          <cell r="H281">
            <v>4.16</v>
          </cell>
          <cell r="I281">
            <v>4.21</v>
          </cell>
          <cell r="J281">
            <v>4.4800000000000004</v>
          </cell>
          <cell r="K281">
            <v>4.6100000000000003</v>
          </cell>
          <cell r="L281">
            <v>4.68</v>
          </cell>
          <cell r="M281">
            <v>4.75</v>
          </cell>
          <cell r="N281">
            <v>4.82</v>
          </cell>
          <cell r="O281">
            <v>4.8899999999999997</v>
          </cell>
          <cell r="P281">
            <v>4.7699999999999996</v>
          </cell>
          <cell r="Q281">
            <v>4.58</v>
          </cell>
        </row>
        <row r="282">
          <cell r="A282" t="str">
            <v xml:space="preserve"> 5/31/67</v>
          </cell>
          <cell r="C282">
            <v>3.33</v>
          </cell>
          <cell r="D282">
            <v>3.47</v>
          </cell>
          <cell r="E282">
            <v>3.84</v>
          </cell>
          <cell r="F282">
            <v>3.98</v>
          </cell>
          <cell r="G282">
            <v>4.05</v>
          </cell>
          <cell r="H282">
            <v>4.26</v>
          </cell>
          <cell r="I282">
            <v>4.37</v>
          </cell>
          <cell r="J282">
            <v>4.51</v>
          </cell>
          <cell r="K282">
            <v>4.58</v>
          </cell>
          <cell r="L282">
            <v>4.67</v>
          </cell>
          <cell r="M282">
            <v>4.76</v>
          </cell>
          <cell r="N282">
            <v>4.8600000000000003</v>
          </cell>
          <cell r="O282">
            <v>4.96</v>
          </cell>
          <cell r="P282">
            <v>4.83</v>
          </cell>
          <cell r="Q282">
            <v>4.6399999999999997</v>
          </cell>
        </row>
        <row r="283">
          <cell r="A283" t="str">
            <v xml:space="preserve"> 6/30/67</v>
          </cell>
          <cell r="C283">
            <v>3.69</v>
          </cell>
          <cell r="D283">
            <v>3.94</v>
          </cell>
          <cell r="E283">
            <v>4.4800000000000004</v>
          </cell>
          <cell r="F283">
            <v>4.87</v>
          </cell>
          <cell r="G283">
            <v>5.0599999999999996</v>
          </cell>
          <cell r="H283">
            <v>4.99</v>
          </cell>
          <cell r="I283">
            <v>4.9400000000000004</v>
          </cell>
          <cell r="J283">
            <v>5.15</v>
          </cell>
          <cell r="K283">
            <v>5.25</v>
          </cell>
          <cell r="L283">
            <v>5.3</v>
          </cell>
          <cell r="M283">
            <v>5.36</v>
          </cell>
          <cell r="N283">
            <v>5.28</v>
          </cell>
          <cell r="O283">
            <v>5.14</v>
          </cell>
          <cell r="P283">
            <v>5</v>
          </cell>
          <cell r="Q283">
            <v>4.82</v>
          </cell>
        </row>
        <row r="284">
          <cell r="A284" t="str">
            <v xml:space="preserve"> 7/31/67</v>
          </cell>
          <cell r="C284">
            <v>3.74</v>
          </cell>
          <cell r="D284">
            <v>4.22</v>
          </cell>
          <cell r="E284">
            <v>4.6900000000000004</v>
          </cell>
          <cell r="F284">
            <v>4.9800000000000004</v>
          </cell>
          <cell r="G284">
            <v>5.14</v>
          </cell>
          <cell r="H284">
            <v>4.96</v>
          </cell>
          <cell r="I284">
            <v>4.88</v>
          </cell>
          <cell r="J284">
            <v>4.9800000000000004</v>
          </cell>
          <cell r="K284">
            <v>5.03</v>
          </cell>
          <cell r="L284">
            <v>5.1100000000000003</v>
          </cell>
          <cell r="M284">
            <v>5.2</v>
          </cell>
          <cell r="N284">
            <v>5.18</v>
          </cell>
          <cell r="O284">
            <v>5.0999999999999996</v>
          </cell>
          <cell r="P284">
            <v>4.95</v>
          </cell>
          <cell r="Q284">
            <v>4.76</v>
          </cell>
        </row>
        <row r="285">
          <cell r="A285" t="str">
            <v xml:space="preserve"> 8/31/67</v>
          </cell>
          <cell r="C285">
            <v>3.93</v>
          </cell>
          <cell r="D285">
            <v>4.3600000000000003</v>
          </cell>
          <cell r="E285">
            <v>4.96</v>
          </cell>
          <cell r="F285">
            <v>5.15</v>
          </cell>
          <cell r="G285">
            <v>5.24</v>
          </cell>
          <cell r="H285">
            <v>5.22</v>
          </cell>
          <cell r="I285">
            <v>5.21</v>
          </cell>
          <cell r="J285">
            <v>5.28</v>
          </cell>
          <cell r="K285">
            <v>5.31</v>
          </cell>
          <cell r="L285">
            <v>5.33</v>
          </cell>
          <cell r="M285">
            <v>5.35</v>
          </cell>
          <cell r="N285">
            <v>5.26</v>
          </cell>
          <cell r="O285">
            <v>5.12</v>
          </cell>
          <cell r="P285">
            <v>5.0199999999999996</v>
          </cell>
          <cell r="Q285">
            <v>4.88</v>
          </cell>
        </row>
        <row r="286">
          <cell r="A286" t="str">
            <v xml:space="preserve"> 9/29/67</v>
          </cell>
          <cell r="C286">
            <v>4.29</v>
          </cell>
          <cell r="D286">
            <v>4.49</v>
          </cell>
          <cell r="E286">
            <v>5.24</v>
          </cell>
          <cell r="F286">
            <v>5.27</v>
          </cell>
          <cell r="G286">
            <v>5.28</v>
          </cell>
          <cell r="H286">
            <v>5.21</v>
          </cell>
          <cell r="I286">
            <v>5.18</v>
          </cell>
          <cell r="J286">
            <v>5.31</v>
          </cell>
          <cell r="K286">
            <v>5.37</v>
          </cell>
          <cell r="L286">
            <v>5.39</v>
          </cell>
          <cell r="M286">
            <v>5.42</v>
          </cell>
          <cell r="N286">
            <v>5.33</v>
          </cell>
          <cell r="O286">
            <v>5.22</v>
          </cell>
          <cell r="P286">
            <v>5.07</v>
          </cell>
          <cell r="Q286">
            <v>4.87</v>
          </cell>
        </row>
        <row r="287">
          <cell r="A287" t="str">
            <v>10/31/67</v>
          </cell>
          <cell r="C287">
            <v>4.21</v>
          </cell>
          <cell r="D287">
            <v>4.5999999999999996</v>
          </cell>
          <cell r="E287">
            <v>5.24</v>
          </cell>
          <cell r="F287">
            <v>5.42</v>
          </cell>
          <cell r="G287">
            <v>5.51</v>
          </cell>
          <cell r="H287">
            <v>5.52</v>
          </cell>
          <cell r="I287">
            <v>5.52</v>
          </cell>
          <cell r="J287">
            <v>5.61</v>
          </cell>
          <cell r="K287">
            <v>5.65</v>
          </cell>
          <cell r="L287">
            <v>5.72</v>
          </cell>
          <cell r="M287">
            <v>5.8</v>
          </cell>
          <cell r="N287">
            <v>5.68</v>
          </cell>
          <cell r="O287">
            <v>5.49</v>
          </cell>
          <cell r="P287">
            <v>5.43</v>
          </cell>
          <cell r="Q287">
            <v>5.39</v>
          </cell>
        </row>
        <row r="288">
          <cell r="A288" t="str">
            <v>11/30/67</v>
          </cell>
          <cell r="C288">
            <v>3.99</v>
          </cell>
          <cell r="D288">
            <v>4.92</v>
          </cell>
          <cell r="E288">
            <v>5.67</v>
          </cell>
          <cell r="F288">
            <v>5.73</v>
          </cell>
          <cell r="G288">
            <v>5.76</v>
          </cell>
          <cell r="H288">
            <v>5.65</v>
          </cell>
          <cell r="I288">
            <v>5.59</v>
          </cell>
          <cell r="J288">
            <v>5.67</v>
          </cell>
          <cell r="K288">
            <v>5.71</v>
          </cell>
          <cell r="L288">
            <v>5.79</v>
          </cell>
          <cell r="M288">
            <v>5.89</v>
          </cell>
          <cell r="N288">
            <v>5.81</v>
          </cell>
          <cell r="O288">
            <v>5.67</v>
          </cell>
          <cell r="P288">
            <v>5.65</v>
          </cell>
          <cell r="Q288">
            <v>5.65</v>
          </cell>
        </row>
        <row r="289">
          <cell r="A289" t="str">
            <v>12/29/67</v>
          </cell>
          <cell r="C289">
            <v>4.3</v>
          </cell>
          <cell r="D289">
            <v>5.15</v>
          </cell>
          <cell r="E289">
            <v>5.75</v>
          </cell>
          <cell r="F289">
            <v>5.81</v>
          </cell>
          <cell r="G289">
            <v>5.84</v>
          </cell>
          <cell r="H289">
            <v>5.77</v>
          </cell>
          <cell r="I289">
            <v>5.74</v>
          </cell>
          <cell r="J289">
            <v>5.79</v>
          </cell>
          <cell r="K289">
            <v>5.81</v>
          </cell>
          <cell r="L289">
            <v>5.78</v>
          </cell>
          <cell r="M289">
            <v>5.75</v>
          </cell>
          <cell r="N289">
            <v>5.71</v>
          </cell>
          <cell r="O289">
            <v>5.67</v>
          </cell>
          <cell r="P289">
            <v>5.58</v>
          </cell>
          <cell r="Q289">
            <v>5.5</v>
          </cell>
        </row>
        <row r="290">
          <cell r="A290" t="str">
            <v xml:space="preserve"> 1/31/68</v>
          </cell>
          <cell r="C290">
            <v>4.84</v>
          </cell>
          <cell r="D290">
            <v>4.9400000000000004</v>
          </cell>
          <cell r="E290">
            <v>5.18</v>
          </cell>
          <cell r="F290">
            <v>5.29</v>
          </cell>
          <cell r="G290">
            <v>5.35</v>
          </cell>
          <cell r="H290">
            <v>5.35</v>
          </cell>
          <cell r="I290">
            <v>5.36</v>
          </cell>
          <cell r="J290">
            <v>5.46</v>
          </cell>
          <cell r="K290">
            <v>5.52</v>
          </cell>
          <cell r="L290">
            <v>5.54</v>
          </cell>
          <cell r="M290">
            <v>5.56</v>
          </cell>
          <cell r="N290">
            <v>5.56</v>
          </cell>
          <cell r="O290">
            <v>5.54</v>
          </cell>
          <cell r="P290">
            <v>5.39</v>
          </cell>
          <cell r="Q290">
            <v>5.25</v>
          </cell>
        </row>
        <row r="291">
          <cell r="A291" t="str">
            <v xml:space="preserve"> 2/29/68</v>
          </cell>
          <cell r="C291">
            <v>4.74</v>
          </cell>
          <cell r="D291">
            <v>5.14</v>
          </cell>
          <cell r="E291">
            <v>5.37</v>
          </cell>
          <cell r="F291">
            <v>5.38</v>
          </cell>
          <cell r="G291">
            <v>5.39</v>
          </cell>
          <cell r="H291">
            <v>5.41</v>
          </cell>
          <cell r="I291">
            <v>5.43</v>
          </cell>
          <cell r="J291">
            <v>5.52</v>
          </cell>
          <cell r="K291">
            <v>5.57</v>
          </cell>
          <cell r="L291">
            <v>5.6</v>
          </cell>
          <cell r="M291">
            <v>5.64</v>
          </cell>
          <cell r="N291">
            <v>5.56</v>
          </cell>
          <cell r="O291">
            <v>5.45</v>
          </cell>
          <cell r="P291">
            <v>5.39</v>
          </cell>
          <cell r="Q291">
            <v>5.36</v>
          </cell>
        </row>
        <row r="292">
          <cell r="A292" t="str">
            <v xml:space="preserve"> 3/29/68</v>
          </cell>
          <cell r="C292">
            <v>4.95</v>
          </cell>
          <cell r="D292">
            <v>5.31</v>
          </cell>
          <cell r="E292">
            <v>5.43</v>
          </cell>
          <cell r="F292">
            <v>5.5</v>
          </cell>
          <cell r="G292">
            <v>5.54</v>
          </cell>
          <cell r="H292">
            <v>5.58</v>
          </cell>
          <cell r="I292">
            <v>5.59</v>
          </cell>
          <cell r="J292">
            <v>5.7</v>
          </cell>
          <cell r="K292">
            <v>5.76</v>
          </cell>
          <cell r="L292">
            <v>5.77</v>
          </cell>
          <cell r="M292">
            <v>5.78</v>
          </cell>
          <cell r="N292">
            <v>5.78</v>
          </cell>
          <cell r="O292">
            <v>5.76</v>
          </cell>
          <cell r="P292">
            <v>5.64</v>
          </cell>
          <cell r="Q292">
            <v>5.53</v>
          </cell>
        </row>
        <row r="293">
          <cell r="A293" t="str">
            <v xml:space="preserve"> 4/30/68</v>
          </cell>
          <cell r="C293">
            <v>5.41</v>
          </cell>
          <cell r="D293">
            <v>5.68</v>
          </cell>
          <cell r="E293">
            <v>5.78</v>
          </cell>
          <cell r="F293">
            <v>5.81</v>
          </cell>
          <cell r="G293">
            <v>5.83</v>
          </cell>
          <cell r="H293">
            <v>5.79</v>
          </cell>
          <cell r="I293">
            <v>5.77</v>
          </cell>
          <cell r="J293">
            <v>5.85</v>
          </cell>
          <cell r="K293">
            <v>5.89</v>
          </cell>
          <cell r="L293">
            <v>5.88</v>
          </cell>
          <cell r="M293">
            <v>5.87</v>
          </cell>
          <cell r="N293">
            <v>5.76</v>
          </cell>
          <cell r="O293">
            <v>5.62</v>
          </cell>
          <cell r="P293">
            <v>5.49</v>
          </cell>
          <cell r="Q293">
            <v>5.38</v>
          </cell>
        </row>
        <row r="294">
          <cell r="A294" t="str">
            <v xml:space="preserve"> 5/31/68</v>
          </cell>
          <cell r="C294">
            <v>5.54</v>
          </cell>
          <cell r="D294">
            <v>5.92</v>
          </cell>
          <cell r="E294">
            <v>6.04</v>
          </cell>
          <cell r="F294">
            <v>6.08</v>
          </cell>
          <cell r="G294">
            <v>6.1</v>
          </cell>
          <cell r="H294">
            <v>5.96</v>
          </cell>
          <cell r="I294">
            <v>5.89</v>
          </cell>
          <cell r="J294">
            <v>5.83</v>
          </cell>
          <cell r="K294">
            <v>5.79</v>
          </cell>
          <cell r="L294">
            <v>5.86</v>
          </cell>
          <cell r="M294">
            <v>5.94</v>
          </cell>
          <cell r="N294">
            <v>5.92</v>
          </cell>
          <cell r="O294">
            <v>5.88</v>
          </cell>
          <cell r="P294">
            <v>5.37</v>
          </cell>
          <cell r="Q294">
            <v>4.8600000000000003</v>
          </cell>
        </row>
        <row r="295">
          <cell r="A295" t="str">
            <v xml:space="preserve"> 6/28/68</v>
          </cell>
          <cell r="C295">
            <v>5.41</v>
          </cell>
          <cell r="D295">
            <v>5.46</v>
          </cell>
          <cell r="E295">
            <v>5.71</v>
          </cell>
          <cell r="F295">
            <v>5.8</v>
          </cell>
          <cell r="G295">
            <v>5.84</v>
          </cell>
          <cell r="H295">
            <v>5.77</v>
          </cell>
          <cell r="I295">
            <v>5.73</v>
          </cell>
          <cell r="J295">
            <v>5.62</v>
          </cell>
          <cell r="K295">
            <v>5.56</v>
          </cell>
          <cell r="L295">
            <v>5.65</v>
          </cell>
          <cell r="M295">
            <v>5.75</v>
          </cell>
          <cell r="N295">
            <v>5.61</v>
          </cell>
          <cell r="O295">
            <v>5.37</v>
          </cell>
          <cell r="P295">
            <v>5.31</v>
          </cell>
          <cell r="Q295">
            <v>5.28</v>
          </cell>
        </row>
        <row r="296">
          <cell r="A296" t="str">
            <v xml:space="preserve"> 7/31/68</v>
          </cell>
          <cell r="C296">
            <v>5.22</v>
          </cell>
          <cell r="D296">
            <v>5.28</v>
          </cell>
          <cell r="E296">
            <v>5.43</v>
          </cell>
          <cell r="F296">
            <v>5.34</v>
          </cell>
          <cell r="G296">
            <v>5.29</v>
          </cell>
          <cell r="H296">
            <v>5.28</v>
          </cell>
          <cell r="I296">
            <v>5.28</v>
          </cell>
          <cell r="J296">
            <v>5.21</v>
          </cell>
          <cell r="K296">
            <v>5.18</v>
          </cell>
          <cell r="L296">
            <v>5.32</v>
          </cell>
          <cell r="M296">
            <v>5.48</v>
          </cell>
          <cell r="N296">
            <v>5.38</v>
          </cell>
          <cell r="O296">
            <v>5.18</v>
          </cell>
          <cell r="P296">
            <v>5.15</v>
          </cell>
          <cell r="Q296">
            <v>5.15</v>
          </cell>
        </row>
        <row r="297">
          <cell r="A297" t="str">
            <v xml:space="preserve"> 8/30/68</v>
          </cell>
          <cell r="C297">
            <v>5.0199999999999996</v>
          </cell>
          <cell r="D297">
            <v>5.24</v>
          </cell>
          <cell r="E297">
            <v>5.42</v>
          </cell>
          <cell r="F297">
            <v>5.34</v>
          </cell>
          <cell r="G297">
            <v>5.3</v>
          </cell>
          <cell r="H297">
            <v>5.25</v>
          </cell>
          <cell r="I297">
            <v>5.23</v>
          </cell>
          <cell r="J297">
            <v>5.21</v>
          </cell>
          <cell r="K297">
            <v>5.21</v>
          </cell>
          <cell r="L297">
            <v>5.36</v>
          </cell>
          <cell r="M297">
            <v>5.54</v>
          </cell>
          <cell r="N297">
            <v>5.44</v>
          </cell>
          <cell r="O297">
            <v>5.23</v>
          </cell>
          <cell r="P297">
            <v>5.19</v>
          </cell>
          <cell r="Q297">
            <v>5.17</v>
          </cell>
        </row>
        <row r="298">
          <cell r="A298" t="str">
            <v xml:space="preserve"> 9/30/68</v>
          </cell>
          <cell r="C298">
            <v>5.25</v>
          </cell>
          <cell r="D298">
            <v>5.3</v>
          </cell>
          <cell r="E298">
            <v>5.52</v>
          </cell>
          <cell r="F298">
            <v>5.37</v>
          </cell>
          <cell r="G298">
            <v>5.29</v>
          </cell>
          <cell r="H298">
            <v>5.31</v>
          </cell>
          <cell r="I298">
            <v>5.32</v>
          </cell>
          <cell r="J298">
            <v>5.24</v>
          </cell>
          <cell r="K298">
            <v>5.2</v>
          </cell>
          <cell r="L298">
            <v>5.38</v>
          </cell>
          <cell r="M298">
            <v>5.58</v>
          </cell>
          <cell r="N298">
            <v>5.52</v>
          </cell>
          <cell r="O298">
            <v>5.35</v>
          </cell>
          <cell r="P298">
            <v>5.3</v>
          </cell>
          <cell r="Q298">
            <v>5.27</v>
          </cell>
        </row>
        <row r="299">
          <cell r="A299" t="str">
            <v>10/31/68</v>
          </cell>
          <cell r="C299">
            <v>5.38</v>
          </cell>
          <cell r="D299">
            <v>5.63</v>
          </cell>
          <cell r="E299">
            <v>5.72</v>
          </cell>
          <cell r="F299">
            <v>5.61</v>
          </cell>
          <cell r="G299">
            <v>5.55</v>
          </cell>
          <cell r="H299">
            <v>5.51</v>
          </cell>
          <cell r="I299">
            <v>5.49</v>
          </cell>
          <cell r="J299">
            <v>5.34</v>
          </cell>
          <cell r="K299">
            <v>5.27</v>
          </cell>
          <cell r="L299">
            <v>5.49</v>
          </cell>
          <cell r="M299">
            <v>5.74</v>
          </cell>
          <cell r="N299">
            <v>5.67</v>
          </cell>
          <cell r="O299">
            <v>5.46</v>
          </cell>
          <cell r="P299">
            <v>5.42</v>
          </cell>
          <cell r="Q299">
            <v>5.41</v>
          </cell>
        </row>
        <row r="300">
          <cell r="A300" t="str">
            <v>11/29/68</v>
          </cell>
          <cell r="C300">
            <v>4.97</v>
          </cell>
          <cell r="D300">
            <v>5.64</v>
          </cell>
          <cell r="E300">
            <v>5.79</v>
          </cell>
          <cell r="F300">
            <v>5.74</v>
          </cell>
          <cell r="G300">
            <v>5.71</v>
          </cell>
          <cell r="H300">
            <v>5.61</v>
          </cell>
          <cell r="I300">
            <v>5.55</v>
          </cell>
          <cell r="J300">
            <v>5.45</v>
          </cell>
          <cell r="K300">
            <v>5.4</v>
          </cell>
          <cell r="L300">
            <v>5.61</v>
          </cell>
          <cell r="M300">
            <v>5.86</v>
          </cell>
          <cell r="N300">
            <v>5.83</v>
          </cell>
          <cell r="O300">
            <v>5.69</v>
          </cell>
          <cell r="P300">
            <v>5.64</v>
          </cell>
          <cell r="Q300">
            <v>5.62</v>
          </cell>
        </row>
        <row r="301">
          <cell r="A301" t="str">
            <v>12/31/68</v>
          </cell>
          <cell r="C301">
            <v>6.1</v>
          </cell>
          <cell r="D301">
            <v>6.34</v>
          </cell>
          <cell r="E301">
            <v>6.63</v>
          </cell>
          <cell r="F301">
            <v>6.49</v>
          </cell>
          <cell r="G301">
            <v>6.42</v>
          </cell>
          <cell r="H301">
            <v>6.43</v>
          </cell>
          <cell r="I301">
            <v>6.43</v>
          </cell>
          <cell r="J301">
            <v>6.14</v>
          </cell>
          <cell r="K301">
            <v>6</v>
          </cell>
          <cell r="L301">
            <v>6.17</v>
          </cell>
          <cell r="M301">
            <v>6.35</v>
          </cell>
          <cell r="N301">
            <v>6.21</v>
          </cell>
          <cell r="O301">
            <v>5.93</v>
          </cell>
          <cell r="P301">
            <v>5.95</v>
          </cell>
          <cell r="Q301">
            <v>5.99</v>
          </cell>
        </row>
        <row r="302">
          <cell r="A302" t="str">
            <v xml:space="preserve"> 1/31/69</v>
          </cell>
          <cell r="C302">
            <v>6.01</v>
          </cell>
          <cell r="D302">
            <v>6.37</v>
          </cell>
          <cell r="E302">
            <v>6.51</v>
          </cell>
          <cell r="F302">
            <v>6.43</v>
          </cell>
          <cell r="G302">
            <v>6.39</v>
          </cell>
          <cell r="H302">
            <v>6.3</v>
          </cell>
          <cell r="I302">
            <v>6.26</v>
          </cell>
          <cell r="J302">
            <v>6.02</v>
          </cell>
          <cell r="K302">
            <v>5.91</v>
          </cell>
          <cell r="L302">
            <v>6.14</v>
          </cell>
          <cell r="M302">
            <v>6.4</v>
          </cell>
          <cell r="N302">
            <v>6.29</v>
          </cell>
          <cell r="O302">
            <v>6.04</v>
          </cell>
          <cell r="P302">
            <v>6.13</v>
          </cell>
          <cell r="Q302">
            <v>6.22</v>
          </cell>
        </row>
        <row r="303">
          <cell r="A303" t="str">
            <v xml:space="preserve"> 2/28/69</v>
          </cell>
          <cell r="C303">
            <v>5.78</v>
          </cell>
          <cell r="D303">
            <v>6.38</v>
          </cell>
          <cell r="E303">
            <v>6.52</v>
          </cell>
          <cell r="F303">
            <v>6.52</v>
          </cell>
          <cell r="G303">
            <v>6.52</v>
          </cell>
          <cell r="H303">
            <v>6.54</v>
          </cell>
          <cell r="I303">
            <v>6.55</v>
          </cell>
          <cell r="J303">
            <v>6.47</v>
          </cell>
          <cell r="K303">
            <v>6.42</v>
          </cell>
          <cell r="L303">
            <v>6.42</v>
          </cell>
          <cell r="M303">
            <v>6.41</v>
          </cell>
          <cell r="N303">
            <v>6.31</v>
          </cell>
          <cell r="O303">
            <v>6.18</v>
          </cell>
          <cell r="P303">
            <v>6.15</v>
          </cell>
          <cell r="Q303">
            <v>6.14</v>
          </cell>
        </row>
        <row r="304">
          <cell r="A304" t="str">
            <v xml:space="preserve"> 3/28/69</v>
          </cell>
          <cell r="C304">
            <v>5.4</v>
          </cell>
          <cell r="D304">
            <v>6.2</v>
          </cell>
          <cell r="E304">
            <v>6.27</v>
          </cell>
          <cell r="F304">
            <v>6.37</v>
          </cell>
          <cell r="G304">
            <v>6.42</v>
          </cell>
          <cell r="H304">
            <v>6.25</v>
          </cell>
          <cell r="I304">
            <v>6.17</v>
          </cell>
          <cell r="J304">
            <v>6.24</v>
          </cell>
          <cell r="K304">
            <v>6.28</v>
          </cell>
          <cell r="L304">
            <v>6.35</v>
          </cell>
          <cell r="M304">
            <v>6.44</v>
          </cell>
          <cell r="N304">
            <v>6.45</v>
          </cell>
          <cell r="O304">
            <v>6.43</v>
          </cell>
          <cell r="P304">
            <v>6.26</v>
          </cell>
          <cell r="Q304">
            <v>6.12</v>
          </cell>
        </row>
        <row r="305">
          <cell r="A305" t="str">
            <v xml:space="preserve"> 4/30/69</v>
          </cell>
          <cell r="C305">
            <v>6.27</v>
          </cell>
          <cell r="D305">
            <v>6.09</v>
          </cell>
          <cell r="E305">
            <v>6.19</v>
          </cell>
          <cell r="F305">
            <v>6.2</v>
          </cell>
          <cell r="G305">
            <v>6.2</v>
          </cell>
          <cell r="H305">
            <v>6.23</v>
          </cell>
          <cell r="I305">
            <v>6.24</v>
          </cell>
          <cell r="J305">
            <v>6.16</v>
          </cell>
          <cell r="K305">
            <v>6.13</v>
          </cell>
          <cell r="L305">
            <v>6.27</v>
          </cell>
          <cell r="M305">
            <v>6.43</v>
          </cell>
          <cell r="N305">
            <v>6.25</v>
          </cell>
          <cell r="O305">
            <v>5.96</v>
          </cell>
          <cell r="P305">
            <v>5.9</v>
          </cell>
          <cell r="Q305">
            <v>5.88</v>
          </cell>
        </row>
        <row r="306">
          <cell r="A306" t="str">
            <v xml:space="preserve"> 5/29/69</v>
          </cell>
          <cell r="C306">
            <v>5.87</v>
          </cell>
          <cell r="D306">
            <v>6.21</v>
          </cell>
          <cell r="E306">
            <v>6.47</v>
          </cell>
          <cell r="F306">
            <v>6.59</v>
          </cell>
          <cell r="G306">
            <v>6.65</v>
          </cell>
          <cell r="H306">
            <v>6.7</v>
          </cell>
          <cell r="I306">
            <v>6.72</v>
          </cell>
          <cell r="J306">
            <v>6.67</v>
          </cell>
          <cell r="K306">
            <v>6.64</v>
          </cell>
          <cell r="L306">
            <v>6.65</v>
          </cell>
          <cell r="M306">
            <v>6.66</v>
          </cell>
          <cell r="N306">
            <v>6.58</v>
          </cell>
          <cell r="O306">
            <v>6.46</v>
          </cell>
          <cell r="P306">
            <v>6.36</v>
          </cell>
          <cell r="Q306">
            <v>6.29</v>
          </cell>
        </row>
        <row r="307">
          <cell r="A307" t="str">
            <v xml:space="preserve"> 6/30/69</v>
          </cell>
          <cell r="C307">
            <v>6.19</v>
          </cell>
          <cell r="D307">
            <v>6.69</v>
          </cell>
          <cell r="E307">
            <v>7.14</v>
          </cell>
          <cell r="F307">
            <v>7.6</v>
          </cell>
          <cell r="G307">
            <v>7.83</v>
          </cell>
          <cell r="H307">
            <v>7.53</v>
          </cell>
          <cell r="I307">
            <v>7.38</v>
          </cell>
          <cell r="J307">
            <v>7.22</v>
          </cell>
          <cell r="K307">
            <v>7.14</v>
          </cell>
          <cell r="L307">
            <v>6.98</v>
          </cell>
          <cell r="M307">
            <v>6.79</v>
          </cell>
          <cell r="N307">
            <v>6.54</v>
          </cell>
          <cell r="O307">
            <v>6.3</v>
          </cell>
          <cell r="P307">
            <v>6.19</v>
          </cell>
          <cell r="Q307">
            <v>6.13</v>
          </cell>
        </row>
        <row r="308">
          <cell r="A308" t="str">
            <v xml:space="preserve"> 7/31/69</v>
          </cell>
          <cell r="C308">
            <v>6.61</v>
          </cell>
          <cell r="D308">
            <v>7.38</v>
          </cell>
          <cell r="E308">
            <v>7.42</v>
          </cell>
          <cell r="F308">
            <v>7.63</v>
          </cell>
          <cell r="G308">
            <v>7.74</v>
          </cell>
          <cell r="H308">
            <v>7.73</v>
          </cell>
          <cell r="I308">
            <v>7.72</v>
          </cell>
          <cell r="J308">
            <v>7.37</v>
          </cell>
          <cell r="K308">
            <v>7.19</v>
          </cell>
          <cell r="L308">
            <v>6.97</v>
          </cell>
          <cell r="M308">
            <v>6.71</v>
          </cell>
          <cell r="N308">
            <v>6.48</v>
          </cell>
          <cell r="O308">
            <v>6.29</v>
          </cell>
          <cell r="P308">
            <v>6.17</v>
          </cell>
          <cell r="Q308">
            <v>6.1</v>
          </cell>
        </row>
        <row r="309">
          <cell r="A309" t="str">
            <v xml:space="preserve"> 8/29/69</v>
          </cell>
          <cell r="C309">
            <v>7.22</v>
          </cell>
          <cell r="D309">
            <v>7.08</v>
          </cell>
          <cell r="E309">
            <v>7.48</v>
          </cell>
          <cell r="F309">
            <v>7.67</v>
          </cell>
          <cell r="G309">
            <v>7.77</v>
          </cell>
          <cell r="H309">
            <v>7.72</v>
          </cell>
          <cell r="I309">
            <v>7.69</v>
          </cell>
          <cell r="J309">
            <v>7.52</v>
          </cell>
          <cell r="K309">
            <v>7.43</v>
          </cell>
          <cell r="L309">
            <v>7.2</v>
          </cell>
          <cell r="M309">
            <v>6.92</v>
          </cell>
          <cell r="N309">
            <v>6.61</v>
          </cell>
          <cell r="O309">
            <v>6.3</v>
          </cell>
          <cell r="P309">
            <v>6.2</v>
          </cell>
          <cell r="Q309">
            <v>6.15</v>
          </cell>
        </row>
        <row r="310">
          <cell r="A310" t="str">
            <v xml:space="preserve"> 9/30/69</v>
          </cell>
          <cell r="C310">
            <v>7.23</v>
          </cell>
          <cell r="D310">
            <v>7.23</v>
          </cell>
          <cell r="E310">
            <v>7.66</v>
          </cell>
          <cell r="F310">
            <v>7.89</v>
          </cell>
          <cell r="G310">
            <v>8.01</v>
          </cell>
          <cell r="H310">
            <v>8.2100000000000009</v>
          </cell>
          <cell r="I310">
            <v>8.31</v>
          </cell>
          <cell r="J310">
            <v>8.2899999999999991</v>
          </cell>
          <cell r="K310">
            <v>8.2799999999999994</v>
          </cell>
          <cell r="L310">
            <v>8.0500000000000007</v>
          </cell>
          <cell r="M310">
            <v>7.78</v>
          </cell>
          <cell r="N310">
            <v>7.35</v>
          </cell>
          <cell r="O310">
            <v>6.88</v>
          </cell>
          <cell r="P310">
            <v>6.59</v>
          </cell>
          <cell r="Q310">
            <v>6.42</v>
          </cell>
        </row>
        <row r="311">
          <cell r="A311" t="str">
            <v>10/31/69</v>
          </cell>
          <cell r="C311">
            <v>6.68</v>
          </cell>
          <cell r="D311">
            <v>7.16</v>
          </cell>
          <cell r="E311">
            <v>7.62</v>
          </cell>
          <cell r="F311">
            <v>7.62</v>
          </cell>
          <cell r="G311">
            <v>7.62</v>
          </cell>
          <cell r="H311">
            <v>7.59</v>
          </cell>
          <cell r="I311">
            <v>7.58</v>
          </cell>
          <cell r="J311">
            <v>7.64</v>
          </cell>
          <cell r="K311">
            <v>7.67</v>
          </cell>
          <cell r="L311">
            <v>7.34</v>
          </cell>
          <cell r="M311">
            <v>6.97</v>
          </cell>
          <cell r="N311">
            <v>6.82</v>
          </cell>
          <cell r="O311">
            <v>6.77</v>
          </cell>
          <cell r="P311">
            <v>6.47</v>
          </cell>
          <cell r="Q311">
            <v>6.25</v>
          </cell>
        </row>
        <row r="312">
          <cell r="A312" t="str">
            <v>11/28/69</v>
          </cell>
          <cell r="C312">
            <v>6.79</v>
          </cell>
          <cell r="D312">
            <v>7.74</v>
          </cell>
          <cell r="E312">
            <v>8.26</v>
          </cell>
          <cell r="F312">
            <v>8.16</v>
          </cell>
          <cell r="G312">
            <v>8.1</v>
          </cell>
          <cell r="H312">
            <v>8.02</v>
          </cell>
          <cell r="I312">
            <v>7.98</v>
          </cell>
          <cell r="J312">
            <v>7.91</v>
          </cell>
          <cell r="K312">
            <v>7.88</v>
          </cell>
          <cell r="L312">
            <v>7.58</v>
          </cell>
          <cell r="M312">
            <v>7.24</v>
          </cell>
          <cell r="N312">
            <v>7.22</v>
          </cell>
          <cell r="O312">
            <v>7.32</v>
          </cell>
          <cell r="P312">
            <v>6.79</v>
          </cell>
          <cell r="Q312">
            <v>6.39</v>
          </cell>
        </row>
        <row r="313">
          <cell r="A313" t="str">
            <v>12/31/69</v>
          </cell>
          <cell r="C313">
            <v>6.91</v>
          </cell>
          <cell r="D313">
            <v>8.2100000000000009</v>
          </cell>
          <cell r="E313">
            <v>8.5</v>
          </cell>
          <cell r="F313">
            <v>8.2899999999999991</v>
          </cell>
          <cell r="G313">
            <v>8.18</v>
          </cell>
          <cell r="H313">
            <v>8.49</v>
          </cell>
          <cell r="I313">
            <v>8.64</v>
          </cell>
          <cell r="J313">
            <v>8.51</v>
          </cell>
          <cell r="K313">
            <v>8.4499999999999993</v>
          </cell>
          <cell r="L313">
            <v>8.14</v>
          </cell>
          <cell r="M313">
            <v>7.79</v>
          </cell>
          <cell r="N313">
            <v>7.67</v>
          </cell>
          <cell r="O313">
            <v>7.65</v>
          </cell>
          <cell r="P313">
            <v>6.91</v>
          </cell>
          <cell r="Q313">
            <v>6.39</v>
          </cell>
        </row>
        <row r="314">
          <cell r="A314" t="str">
            <v xml:space="preserve"> 1/30/70</v>
          </cell>
          <cell r="C314">
            <v>7.81</v>
          </cell>
          <cell r="D314">
            <v>8.1300000000000008</v>
          </cell>
          <cell r="E314">
            <v>8.25</v>
          </cell>
          <cell r="F314">
            <v>8.19</v>
          </cell>
          <cell r="G314">
            <v>8.17</v>
          </cell>
          <cell r="H314">
            <v>8.42</v>
          </cell>
          <cell r="I314">
            <v>8.5500000000000007</v>
          </cell>
          <cell r="J314">
            <v>8.5500000000000007</v>
          </cell>
          <cell r="K314">
            <v>8.5399999999999991</v>
          </cell>
          <cell r="L314">
            <v>8.2899999999999991</v>
          </cell>
          <cell r="M314">
            <v>8</v>
          </cell>
          <cell r="N314">
            <v>7.6</v>
          </cell>
          <cell r="O314">
            <v>7.19</v>
          </cell>
          <cell r="P314">
            <v>6.83</v>
          </cell>
          <cell r="Q314">
            <v>6.61</v>
          </cell>
        </row>
        <row r="315">
          <cell r="A315" t="str">
            <v xml:space="preserve"> 2/27/70</v>
          </cell>
          <cell r="C315">
            <v>6.54</v>
          </cell>
          <cell r="D315">
            <v>7.06</v>
          </cell>
          <cell r="E315">
            <v>7.13</v>
          </cell>
          <cell r="F315">
            <v>7.02</v>
          </cell>
          <cell r="G315">
            <v>6.96</v>
          </cell>
          <cell r="H315">
            <v>7.29</v>
          </cell>
          <cell r="I315">
            <v>7.46</v>
          </cell>
          <cell r="J315">
            <v>7.49</v>
          </cell>
          <cell r="K315">
            <v>7.51</v>
          </cell>
          <cell r="L315">
            <v>7.35</v>
          </cell>
          <cell r="M315">
            <v>7.16</v>
          </cell>
          <cell r="N315">
            <v>6.91</v>
          </cell>
          <cell r="O315">
            <v>6.65</v>
          </cell>
          <cell r="P315">
            <v>6.43</v>
          </cell>
          <cell r="Q315">
            <v>6.3</v>
          </cell>
        </row>
        <row r="316">
          <cell r="A316" t="str">
            <v xml:space="preserve"> 3/31/70</v>
          </cell>
          <cell r="C316">
            <v>6.65</v>
          </cell>
          <cell r="D316">
            <v>6.51</v>
          </cell>
          <cell r="E316">
            <v>6.66</v>
          </cell>
          <cell r="F316">
            <v>6.74</v>
          </cell>
          <cell r="G316">
            <v>6.78</v>
          </cell>
          <cell r="H316">
            <v>7.09</v>
          </cell>
          <cell r="I316">
            <v>7.24</v>
          </cell>
          <cell r="J316">
            <v>7.33</v>
          </cell>
          <cell r="K316">
            <v>7.37</v>
          </cell>
          <cell r="L316">
            <v>7.29</v>
          </cell>
          <cell r="M316">
            <v>7.2</v>
          </cell>
          <cell r="N316">
            <v>7.03</v>
          </cell>
          <cell r="O316">
            <v>6.84</v>
          </cell>
          <cell r="P316">
            <v>6.55</v>
          </cell>
          <cell r="Q316">
            <v>6.36</v>
          </cell>
        </row>
        <row r="317">
          <cell r="A317" t="str">
            <v xml:space="preserve"> 4/30/70</v>
          </cell>
          <cell r="C317">
            <v>6.62</v>
          </cell>
          <cell r="D317">
            <v>7.03</v>
          </cell>
          <cell r="E317">
            <v>7.45</v>
          </cell>
          <cell r="F317">
            <v>7.58</v>
          </cell>
          <cell r="G317">
            <v>7.65</v>
          </cell>
          <cell r="H317">
            <v>7.97</v>
          </cell>
          <cell r="I317">
            <v>8.14</v>
          </cell>
          <cell r="J317">
            <v>8.1199999999999992</v>
          </cell>
          <cell r="K317">
            <v>8.1199999999999992</v>
          </cell>
          <cell r="L317">
            <v>8.0500000000000007</v>
          </cell>
          <cell r="M317">
            <v>7.96</v>
          </cell>
          <cell r="N317">
            <v>7.78</v>
          </cell>
          <cell r="O317">
            <v>7.57</v>
          </cell>
          <cell r="P317">
            <v>6.92</v>
          </cell>
          <cell r="Q317">
            <v>6.5</v>
          </cell>
        </row>
        <row r="318">
          <cell r="A318" t="str">
            <v xml:space="preserve"> 5/29/70</v>
          </cell>
          <cell r="C318">
            <v>6.5</v>
          </cell>
          <cell r="D318">
            <v>7.2</v>
          </cell>
          <cell r="E318">
            <v>7.35</v>
          </cell>
          <cell r="F318">
            <v>7.5</v>
          </cell>
          <cell r="G318">
            <v>7.57</v>
          </cell>
          <cell r="H318">
            <v>8.0299999999999994</v>
          </cell>
          <cell r="I318">
            <v>8.26</v>
          </cell>
          <cell r="J318">
            <v>8.06</v>
          </cell>
          <cell r="K318">
            <v>7.95</v>
          </cell>
          <cell r="L318">
            <v>7.89</v>
          </cell>
          <cell r="M318">
            <v>7.81</v>
          </cell>
          <cell r="N318">
            <v>7.86</v>
          </cell>
          <cell r="O318">
            <v>7.96</v>
          </cell>
          <cell r="P318">
            <v>7.42</v>
          </cell>
          <cell r="Q318">
            <v>7.05</v>
          </cell>
        </row>
        <row r="319">
          <cell r="A319" t="str">
            <v xml:space="preserve"> 6/30/70</v>
          </cell>
          <cell r="C319">
            <v>6.05</v>
          </cell>
          <cell r="D319">
            <v>6.62</v>
          </cell>
          <cell r="E319">
            <v>6.87</v>
          </cell>
          <cell r="F319">
            <v>7.2</v>
          </cell>
          <cell r="G319">
            <v>7.37</v>
          </cell>
          <cell r="H319">
            <v>7.76</v>
          </cell>
          <cell r="I319">
            <v>7.96</v>
          </cell>
          <cell r="J319">
            <v>7.97</v>
          </cell>
          <cell r="K319">
            <v>7.97</v>
          </cell>
          <cell r="L319">
            <v>7.9</v>
          </cell>
          <cell r="M319">
            <v>7.82</v>
          </cell>
          <cell r="N319">
            <v>7.61</v>
          </cell>
          <cell r="O319">
            <v>7.37</v>
          </cell>
          <cell r="P319">
            <v>6.97</v>
          </cell>
          <cell r="Q319">
            <v>6.73</v>
          </cell>
        </row>
        <row r="320">
          <cell r="A320" t="str">
            <v xml:space="preserve"> 7/31/70</v>
          </cell>
          <cell r="C320">
            <v>6.23</v>
          </cell>
          <cell r="D320">
            <v>6.47</v>
          </cell>
          <cell r="E320">
            <v>6.69</v>
          </cell>
          <cell r="F320">
            <v>6.91</v>
          </cell>
          <cell r="G320">
            <v>7.02</v>
          </cell>
          <cell r="H320">
            <v>7.47</v>
          </cell>
          <cell r="I320">
            <v>7.69</v>
          </cell>
          <cell r="J320">
            <v>7.72</v>
          </cell>
          <cell r="K320">
            <v>7.74</v>
          </cell>
          <cell r="L320">
            <v>7.66</v>
          </cell>
          <cell r="M320">
            <v>7.56</v>
          </cell>
          <cell r="N320">
            <v>7.28</v>
          </cell>
          <cell r="O320">
            <v>6.94</v>
          </cell>
          <cell r="P320">
            <v>6.78</v>
          </cell>
          <cell r="Q320">
            <v>6.7</v>
          </cell>
        </row>
        <row r="321">
          <cell r="A321" t="str">
            <v xml:space="preserve"> 8/31/70</v>
          </cell>
          <cell r="C321">
            <v>6.21</v>
          </cell>
          <cell r="D321">
            <v>6.36</v>
          </cell>
          <cell r="E321">
            <v>6.71</v>
          </cell>
          <cell r="F321">
            <v>6.79</v>
          </cell>
          <cell r="G321">
            <v>6.83</v>
          </cell>
          <cell r="H321">
            <v>7.27</v>
          </cell>
          <cell r="I321">
            <v>7.49</v>
          </cell>
          <cell r="J321">
            <v>7.52</v>
          </cell>
          <cell r="K321">
            <v>7.54</v>
          </cell>
          <cell r="L321">
            <v>7.54</v>
          </cell>
          <cell r="M321">
            <v>7.54</v>
          </cell>
          <cell r="N321">
            <v>7.49</v>
          </cell>
          <cell r="O321">
            <v>7.41</v>
          </cell>
          <cell r="P321">
            <v>6.96</v>
          </cell>
          <cell r="Q321">
            <v>6.69</v>
          </cell>
        </row>
        <row r="322">
          <cell r="A322" t="str">
            <v xml:space="preserve"> 9/30/70</v>
          </cell>
          <cell r="C322">
            <v>5.62</v>
          </cell>
          <cell r="D322">
            <v>6.01</v>
          </cell>
          <cell r="E322">
            <v>6.68</v>
          </cell>
          <cell r="F322">
            <v>6.69</v>
          </cell>
          <cell r="G322">
            <v>6.7</v>
          </cell>
          <cell r="H322">
            <v>6.88</v>
          </cell>
          <cell r="I322">
            <v>6.97</v>
          </cell>
          <cell r="J322">
            <v>7.09</v>
          </cell>
          <cell r="K322">
            <v>7.15</v>
          </cell>
          <cell r="L322">
            <v>7.23</v>
          </cell>
          <cell r="M322">
            <v>7.32</v>
          </cell>
          <cell r="N322">
            <v>7.35</v>
          </cell>
          <cell r="O322">
            <v>7.36</v>
          </cell>
          <cell r="P322">
            <v>6.8</v>
          </cell>
          <cell r="Q322">
            <v>6.46</v>
          </cell>
        </row>
        <row r="323">
          <cell r="A323" t="str">
            <v>10/30/70</v>
          </cell>
          <cell r="C323">
            <v>5.38</v>
          </cell>
          <cell r="D323">
            <v>5.97</v>
          </cell>
          <cell r="E323">
            <v>6.31</v>
          </cell>
          <cell r="F323">
            <v>6.38</v>
          </cell>
          <cell r="G323">
            <v>6.42</v>
          </cell>
          <cell r="H323">
            <v>6.72</v>
          </cell>
          <cell r="I323">
            <v>6.87</v>
          </cell>
          <cell r="J323">
            <v>6.98</v>
          </cell>
          <cell r="K323">
            <v>7.03</v>
          </cell>
          <cell r="L323">
            <v>7.12</v>
          </cell>
          <cell r="M323">
            <v>7.23</v>
          </cell>
          <cell r="N323">
            <v>7.4</v>
          </cell>
          <cell r="O323">
            <v>7.58</v>
          </cell>
          <cell r="P323">
            <v>6.95</v>
          </cell>
          <cell r="Q323">
            <v>6.56</v>
          </cell>
        </row>
        <row r="324">
          <cell r="A324" t="str">
            <v>11/30/70</v>
          </cell>
          <cell r="C324">
            <v>4.57</v>
          </cell>
          <cell r="D324">
            <v>5.08</v>
          </cell>
          <cell r="E324">
            <v>5.13</v>
          </cell>
          <cell r="F324">
            <v>5.1100000000000003</v>
          </cell>
          <cell r="G324">
            <v>5.0999999999999996</v>
          </cell>
          <cell r="H324">
            <v>5.38</v>
          </cell>
          <cell r="I324">
            <v>5.51</v>
          </cell>
          <cell r="J324">
            <v>5.78</v>
          </cell>
          <cell r="K324">
            <v>5.92</v>
          </cell>
          <cell r="L324">
            <v>6.17</v>
          </cell>
          <cell r="M324">
            <v>6.46</v>
          </cell>
          <cell r="N324">
            <v>6.6</v>
          </cell>
          <cell r="O324">
            <v>6.67</v>
          </cell>
          <cell r="P324">
            <v>6.4</v>
          </cell>
          <cell r="Q324">
            <v>6.28</v>
          </cell>
        </row>
        <row r="325">
          <cell r="A325" t="str">
            <v>12/31/70</v>
          </cell>
          <cell r="C325">
            <v>4.45</v>
          </cell>
          <cell r="D325">
            <v>4.99</v>
          </cell>
          <cell r="E325">
            <v>4.9400000000000004</v>
          </cell>
          <cell r="F325">
            <v>4.99</v>
          </cell>
          <cell r="G325">
            <v>5.01</v>
          </cell>
          <cell r="H325">
            <v>5.49</v>
          </cell>
          <cell r="I325">
            <v>5.73</v>
          </cell>
          <cell r="J325">
            <v>5.85</v>
          </cell>
          <cell r="K325">
            <v>5.91</v>
          </cell>
          <cell r="L325">
            <v>6.11</v>
          </cell>
          <cell r="M325">
            <v>6.33</v>
          </cell>
          <cell r="N325">
            <v>6.56</v>
          </cell>
          <cell r="O325">
            <v>6.78</v>
          </cell>
          <cell r="P325">
            <v>6.48</v>
          </cell>
          <cell r="Q325">
            <v>6.35</v>
          </cell>
        </row>
        <row r="326">
          <cell r="A326" t="str">
            <v xml:space="preserve"> 1/29/71</v>
          </cell>
          <cell r="C326">
            <v>4.13</v>
          </cell>
          <cell r="D326">
            <v>4.21</v>
          </cell>
          <cell r="E326">
            <v>4.28</v>
          </cell>
          <cell r="F326">
            <v>4.22</v>
          </cell>
          <cell r="G326">
            <v>4.1900000000000004</v>
          </cell>
          <cell r="H326">
            <v>4.59</v>
          </cell>
          <cell r="I326">
            <v>4.79</v>
          </cell>
          <cell r="J326">
            <v>5.38</v>
          </cell>
          <cell r="K326">
            <v>5.67</v>
          </cell>
          <cell r="L326">
            <v>5.92</v>
          </cell>
          <cell r="M326">
            <v>6.2</v>
          </cell>
          <cell r="N326">
            <v>6.24</v>
          </cell>
          <cell r="O326">
            <v>6.18</v>
          </cell>
          <cell r="P326">
            <v>6.1</v>
          </cell>
          <cell r="Q326">
            <v>6.08</v>
          </cell>
        </row>
        <row r="327">
          <cell r="A327" t="str">
            <v xml:space="preserve"> 2/26/71</v>
          </cell>
          <cell r="C327">
            <v>3.2</v>
          </cell>
          <cell r="D327">
            <v>3.43</v>
          </cell>
          <cell r="E327">
            <v>3.63</v>
          </cell>
          <cell r="F327">
            <v>3.69</v>
          </cell>
          <cell r="G327">
            <v>3.72</v>
          </cell>
          <cell r="H327">
            <v>4.07</v>
          </cell>
          <cell r="I327">
            <v>4.26</v>
          </cell>
          <cell r="J327">
            <v>4.88</v>
          </cell>
          <cell r="K327">
            <v>5.19</v>
          </cell>
          <cell r="L327">
            <v>5.56</v>
          </cell>
          <cell r="M327">
            <v>5.99</v>
          </cell>
          <cell r="N327">
            <v>6.29</v>
          </cell>
          <cell r="O327">
            <v>6.51</v>
          </cell>
          <cell r="P327">
            <v>6.37</v>
          </cell>
          <cell r="Q327">
            <v>6.31</v>
          </cell>
        </row>
        <row r="328">
          <cell r="A328" t="str">
            <v xml:space="preserve"> 3/31/71</v>
          </cell>
          <cell r="C328">
            <v>3.43</v>
          </cell>
          <cell r="D328">
            <v>3.75</v>
          </cell>
          <cell r="E328">
            <v>3.66</v>
          </cell>
          <cell r="F328">
            <v>3.77</v>
          </cell>
          <cell r="G328">
            <v>3.83</v>
          </cell>
          <cell r="H328">
            <v>3.98</v>
          </cell>
          <cell r="I328">
            <v>4.0599999999999996</v>
          </cell>
          <cell r="J328">
            <v>4.62</v>
          </cell>
          <cell r="K328">
            <v>4.9000000000000004</v>
          </cell>
          <cell r="L328">
            <v>5.19</v>
          </cell>
          <cell r="M328">
            <v>5.51</v>
          </cell>
          <cell r="N328">
            <v>5.74</v>
          </cell>
          <cell r="O328">
            <v>5.91</v>
          </cell>
          <cell r="P328">
            <v>5.97</v>
          </cell>
          <cell r="Q328">
            <v>5.99</v>
          </cell>
        </row>
        <row r="329">
          <cell r="A329" t="str">
            <v xml:space="preserve"> 4/30/71</v>
          </cell>
          <cell r="C329">
            <v>3.8</v>
          </cell>
          <cell r="D329">
            <v>4.01</v>
          </cell>
          <cell r="E329">
            <v>4.3099999999999996</v>
          </cell>
          <cell r="F329">
            <v>4.54</v>
          </cell>
          <cell r="G329">
            <v>4.66</v>
          </cell>
          <cell r="H329">
            <v>5.08</v>
          </cell>
          <cell r="I329">
            <v>5.3</v>
          </cell>
          <cell r="J329">
            <v>5.76</v>
          </cell>
          <cell r="K329">
            <v>5.99</v>
          </cell>
          <cell r="L329">
            <v>6.12</v>
          </cell>
          <cell r="M329">
            <v>6.27</v>
          </cell>
          <cell r="N329">
            <v>6.23</v>
          </cell>
          <cell r="O329">
            <v>6.11</v>
          </cell>
          <cell r="P329">
            <v>6.1</v>
          </cell>
          <cell r="Q329">
            <v>6.1</v>
          </cell>
        </row>
        <row r="330">
          <cell r="A330" t="str">
            <v xml:space="preserve"> 5/28/71</v>
          </cell>
          <cell r="C330">
            <v>4.0999999999999996</v>
          </cell>
          <cell r="D330">
            <v>4.42</v>
          </cell>
          <cell r="E330">
            <v>4.4800000000000004</v>
          </cell>
          <cell r="F330">
            <v>4.84</v>
          </cell>
          <cell r="G330">
            <v>5.0199999999999996</v>
          </cell>
          <cell r="H330">
            <v>5.48</v>
          </cell>
          <cell r="I330">
            <v>5.72</v>
          </cell>
          <cell r="J330">
            <v>5.88</v>
          </cell>
          <cell r="K330">
            <v>5.97</v>
          </cell>
          <cell r="L330">
            <v>6.22</v>
          </cell>
          <cell r="M330">
            <v>6.51</v>
          </cell>
          <cell r="N330">
            <v>6.53</v>
          </cell>
          <cell r="O330">
            <v>6.42</v>
          </cell>
          <cell r="P330">
            <v>6.25</v>
          </cell>
          <cell r="Q330">
            <v>6.2</v>
          </cell>
        </row>
        <row r="331">
          <cell r="A331" t="str">
            <v xml:space="preserve"> 6/30/71</v>
          </cell>
          <cell r="C331">
            <v>4.95</v>
          </cell>
          <cell r="D331">
            <v>5.13</v>
          </cell>
          <cell r="E331">
            <v>5.36</v>
          </cell>
          <cell r="F331">
            <v>5.92</v>
          </cell>
          <cell r="G331">
            <v>6.2</v>
          </cell>
          <cell r="H331">
            <v>6.47</v>
          </cell>
          <cell r="I331">
            <v>6.6</v>
          </cell>
          <cell r="J331">
            <v>6.78</v>
          </cell>
          <cell r="K331">
            <v>6.87</v>
          </cell>
          <cell r="L331">
            <v>6.9</v>
          </cell>
          <cell r="M331">
            <v>6.95</v>
          </cell>
          <cell r="N331">
            <v>6.75</v>
          </cell>
          <cell r="O331">
            <v>6.48</v>
          </cell>
          <cell r="P331">
            <v>6.32</v>
          </cell>
          <cell r="Q331">
            <v>6.29</v>
          </cell>
        </row>
        <row r="332">
          <cell r="A332" t="str">
            <v xml:space="preserve"> 7/30/71</v>
          </cell>
          <cell r="C332">
            <v>5.17</v>
          </cell>
          <cell r="D332">
            <v>5.2</v>
          </cell>
          <cell r="E332">
            <v>5.78</v>
          </cell>
          <cell r="F332">
            <v>6.04</v>
          </cell>
          <cell r="G332">
            <v>6.17</v>
          </cell>
          <cell r="H332">
            <v>6.46</v>
          </cell>
          <cell r="I332">
            <v>6.61</v>
          </cell>
          <cell r="J332">
            <v>6.87</v>
          </cell>
          <cell r="K332">
            <v>7</v>
          </cell>
          <cell r="L332">
            <v>7.05</v>
          </cell>
          <cell r="M332">
            <v>7.11</v>
          </cell>
          <cell r="N332">
            <v>6.97</v>
          </cell>
          <cell r="O332">
            <v>6.76</v>
          </cell>
          <cell r="P332">
            <v>6.24</v>
          </cell>
          <cell r="Q332">
            <v>6.1</v>
          </cell>
        </row>
        <row r="333">
          <cell r="A333" t="str">
            <v xml:space="preserve"> 8/31/71</v>
          </cell>
          <cell r="C333">
            <v>4.5199999999999996</v>
          </cell>
          <cell r="D333">
            <v>4.41</v>
          </cell>
          <cell r="E333">
            <v>4.8</v>
          </cell>
          <cell r="F333">
            <v>5.17</v>
          </cell>
          <cell r="G333">
            <v>5.36</v>
          </cell>
          <cell r="H333">
            <v>5.57</v>
          </cell>
          <cell r="I333">
            <v>5.67</v>
          </cell>
          <cell r="J333">
            <v>5.79</v>
          </cell>
          <cell r="K333">
            <v>5.85</v>
          </cell>
          <cell r="L333">
            <v>6.06</v>
          </cell>
          <cell r="M333">
            <v>6.3</v>
          </cell>
          <cell r="N333">
            <v>6.43</v>
          </cell>
          <cell r="O333">
            <v>6.49</v>
          </cell>
          <cell r="P333">
            <v>5.98</v>
          </cell>
          <cell r="Q333">
            <v>5.84</v>
          </cell>
        </row>
        <row r="334">
          <cell r="A334" t="str">
            <v xml:space="preserve"> 9/30/71</v>
          </cell>
          <cell r="C334">
            <v>4.57</v>
          </cell>
          <cell r="D334">
            <v>4.6100000000000003</v>
          </cell>
          <cell r="E334">
            <v>5</v>
          </cell>
          <cell r="F334">
            <v>5.21</v>
          </cell>
          <cell r="G334">
            <v>5.31</v>
          </cell>
          <cell r="H334">
            <v>5.49</v>
          </cell>
          <cell r="I334">
            <v>5.58</v>
          </cell>
          <cell r="J334">
            <v>5.81</v>
          </cell>
          <cell r="K334">
            <v>5.92</v>
          </cell>
          <cell r="L334">
            <v>6.01</v>
          </cell>
          <cell r="M334">
            <v>6.11</v>
          </cell>
          <cell r="N334">
            <v>6.12</v>
          </cell>
          <cell r="O334">
            <v>6.1</v>
          </cell>
          <cell r="P334">
            <v>5.88</v>
          </cell>
          <cell r="Q334">
            <v>5.82</v>
          </cell>
        </row>
        <row r="335">
          <cell r="A335" t="str">
            <v>10/29/71</v>
          </cell>
          <cell r="C335">
            <v>4.13</v>
          </cell>
          <cell r="D335">
            <v>4.43</v>
          </cell>
          <cell r="E335">
            <v>4.5</v>
          </cell>
          <cell r="F335">
            <v>4.55</v>
          </cell>
          <cell r="G335">
            <v>4.57</v>
          </cell>
          <cell r="H335">
            <v>4.88</v>
          </cell>
          <cell r="I335">
            <v>5.04</v>
          </cell>
          <cell r="J335">
            <v>5.34</v>
          </cell>
          <cell r="K335">
            <v>5.49</v>
          </cell>
          <cell r="L335">
            <v>5.68</v>
          </cell>
          <cell r="M335">
            <v>5.91</v>
          </cell>
          <cell r="N335">
            <v>6.01</v>
          </cell>
          <cell r="O335">
            <v>6.05</v>
          </cell>
          <cell r="P335">
            <v>5.86</v>
          </cell>
          <cell r="Q335">
            <v>5.81</v>
          </cell>
        </row>
        <row r="336">
          <cell r="A336" t="str">
            <v>11/30/71</v>
          </cell>
          <cell r="C336">
            <v>4.0199999999999996</v>
          </cell>
          <cell r="D336">
            <v>4.38</v>
          </cell>
          <cell r="E336">
            <v>4.5199999999999996</v>
          </cell>
          <cell r="F336">
            <v>4.67</v>
          </cell>
          <cell r="G336">
            <v>4.75</v>
          </cell>
          <cell r="H336">
            <v>4.9800000000000004</v>
          </cell>
          <cell r="I336">
            <v>5.09</v>
          </cell>
          <cell r="J336">
            <v>5.42</v>
          </cell>
          <cell r="K336">
            <v>5.59</v>
          </cell>
          <cell r="L336">
            <v>5.79</v>
          </cell>
          <cell r="M336">
            <v>6.02</v>
          </cell>
          <cell r="N336">
            <v>6</v>
          </cell>
          <cell r="O336">
            <v>5.87</v>
          </cell>
          <cell r="P336">
            <v>5.94</v>
          </cell>
          <cell r="Q336">
            <v>5.96</v>
          </cell>
        </row>
        <row r="337">
          <cell r="A337" t="str">
            <v>12/31/71</v>
          </cell>
          <cell r="C337">
            <v>3.36</v>
          </cell>
          <cell r="D337">
            <v>3.74</v>
          </cell>
          <cell r="E337">
            <v>4.03</v>
          </cell>
          <cell r="F337">
            <v>4.1900000000000004</v>
          </cell>
          <cell r="G337">
            <v>4.2699999999999996</v>
          </cell>
          <cell r="H337">
            <v>4.6900000000000004</v>
          </cell>
          <cell r="I337">
            <v>4.9000000000000004</v>
          </cell>
          <cell r="J337">
            <v>5.14</v>
          </cell>
          <cell r="K337">
            <v>5.26</v>
          </cell>
          <cell r="L337">
            <v>5.55</v>
          </cell>
          <cell r="M337">
            <v>5.88</v>
          </cell>
          <cell r="N337">
            <v>6.1</v>
          </cell>
          <cell r="O337">
            <v>6.25</v>
          </cell>
          <cell r="P337">
            <v>5.97</v>
          </cell>
          <cell r="Q337">
            <v>5.9</v>
          </cell>
        </row>
        <row r="338">
          <cell r="A338" t="str">
            <v xml:space="preserve"> 1/31/72</v>
          </cell>
          <cell r="C338">
            <v>3.16</v>
          </cell>
          <cell r="D338">
            <v>3.41</v>
          </cell>
          <cell r="E338">
            <v>3.72</v>
          </cell>
          <cell r="F338">
            <v>4.03</v>
          </cell>
          <cell r="G338">
            <v>4.18</v>
          </cell>
          <cell r="H338">
            <v>4.6399999999999997</v>
          </cell>
          <cell r="I338">
            <v>4.87</v>
          </cell>
          <cell r="J338">
            <v>5.32</v>
          </cell>
          <cell r="K338">
            <v>5.55</v>
          </cell>
          <cell r="L338">
            <v>5.8</v>
          </cell>
          <cell r="M338">
            <v>6.09</v>
          </cell>
          <cell r="N338">
            <v>6.28</v>
          </cell>
          <cell r="O338">
            <v>6.42</v>
          </cell>
          <cell r="P338">
            <v>6</v>
          </cell>
          <cell r="Q338">
            <v>5.91</v>
          </cell>
        </row>
        <row r="339">
          <cell r="A339" t="str">
            <v xml:space="preserve"> 2/29/72</v>
          </cell>
          <cell r="C339">
            <v>3.28</v>
          </cell>
          <cell r="D339">
            <v>3.41</v>
          </cell>
          <cell r="E339">
            <v>3.79</v>
          </cell>
          <cell r="F339">
            <v>4.09</v>
          </cell>
          <cell r="G339">
            <v>4.24</v>
          </cell>
          <cell r="H339">
            <v>4.62</v>
          </cell>
          <cell r="I339">
            <v>4.8099999999999996</v>
          </cell>
          <cell r="J339">
            <v>5.29</v>
          </cell>
          <cell r="K339">
            <v>5.53</v>
          </cell>
          <cell r="L339">
            <v>5.76</v>
          </cell>
          <cell r="M339">
            <v>6.03</v>
          </cell>
          <cell r="N339">
            <v>6.25</v>
          </cell>
          <cell r="O339">
            <v>6.43</v>
          </cell>
          <cell r="P339">
            <v>5.93</v>
          </cell>
          <cell r="Q339">
            <v>5.84</v>
          </cell>
        </row>
        <row r="340">
          <cell r="A340" t="str">
            <v xml:space="preserve"> 3/30/72</v>
          </cell>
          <cell r="C340">
            <v>3.46</v>
          </cell>
          <cell r="D340">
            <v>3.87</v>
          </cell>
          <cell r="E340">
            <v>4.49</v>
          </cell>
          <cell r="F340">
            <v>4.82</v>
          </cell>
          <cell r="G340">
            <v>4.99</v>
          </cell>
          <cell r="H340">
            <v>5.4</v>
          </cell>
          <cell r="I340">
            <v>5.61</v>
          </cell>
          <cell r="J340">
            <v>5.88</v>
          </cell>
          <cell r="K340">
            <v>6.01</v>
          </cell>
          <cell r="L340">
            <v>6.08</v>
          </cell>
          <cell r="M340">
            <v>6.17</v>
          </cell>
          <cell r="N340">
            <v>6.25</v>
          </cell>
          <cell r="O340">
            <v>6.32</v>
          </cell>
          <cell r="P340">
            <v>6.01</v>
          </cell>
          <cell r="Q340">
            <v>5.95</v>
          </cell>
        </row>
        <row r="341">
          <cell r="A341" t="str">
            <v xml:space="preserve"> 4/28/72</v>
          </cell>
          <cell r="C341">
            <v>3.28</v>
          </cell>
          <cell r="D341">
            <v>3.64</v>
          </cell>
          <cell r="E341">
            <v>4.12</v>
          </cell>
          <cell r="F341">
            <v>4.3499999999999996</v>
          </cell>
          <cell r="G341">
            <v>4.47</v>
          </cell>
          <cell r="H341">
            <v>4.93</v>
          </cell>
          <cell r="I341">
            <v>5.16</v>
          </cell>
          <cell r="J341">
            <v>5.56</v>
          </cell>
          <cell r="K341">
            <v>5.76</v>
          </cell>
          <cell r="L341">
            <v>5.92</v>
          </cell>
          <cell r="M341">
            <v>6.1</v>
          </cell>
          <cell r="N341">
            <v>6.24</v>
          </cell>
          <cell r="O341">
            <v>6.36</v>
          </cell>
          <cell r="P341">
            <v>6.06</v>
          </cell>
          <cell r="Q341">
            <v>6.02</v>
          </cell>
        </row>
        <row r="342">
          <cell r="A342" t="str">
            <v xml:space="preserve"> 5/31/72</v>
          </cell>
          <cell r="C342">
            <v>3.51</v>
          </cell>
          <cell r="D342">
            <v>3.8</v>
          </cell>
          <cell r="E342">
            <v>4.1900000000000004</v>
          </cell>
          <cell r="F342">
            <v>4.46</v>
          </cell>
          <cell r="G342">
            <v>4.5999999999999996</v>
          </cell>
          <cell r="H342">
            <v>4.8499999999999996</v>
          </cell>
          <cell r="I342">
            <v>4.9800000000000004</v>
          </cell>
          <cell r="J342">
            <v>5.41</v>
          </cell>
          <cell r="K342">
            <v>5.62</v>
          </cell>
          <cell r="L342">
            <v>5.8</v>
          </cell>
          <cell r="M342">
            <v>6.01</v>
          </cell>
          <cell r="N342">
            <v>6.18</v>
          </cell>
          <cell r="O342">
            <v>6.32</v>
          </cell>
          <cell r="P342">
            <v>5.88</v>
          </cell>
          <cell r="Q342">
            <v>5.81</v>
          </cell>
        </row>
        <row r="343">
          <cell r="A343" t="str">
            <v xml:space="preserve"> 6/30/72</v>
          </cell>
          <cell r="C343">
            <v>3.62</v>
          </cell>
          <cell r="D343">
            <v>4.0599999999999996</v>
          </cell>
          <cell r="E343">
            <v>4.6500000000000004</v>
          </cell>
          <cell r="F343">
            <v>5.03</v>
          </cell>
          <cell r="G343">
            <v>5.23</v>
          </cell>
          <cell r="H343">
            <v>5.39</v>
          </cell>
          <cell r="I343">
            <v>5.48</v>
          </cell>
          <cell r="J343">
            <v>5.77</v>
          </cell>
          <cell r="K343">
            <v>5.91</v>
          </cell>
          <cell r="L343">
            <v>6.01</v>
          </cell>
          <cell r="M343">
            <v>6.12</v>
          </cell>
          <cell r="N343">
            <v>6.22</v>
          </cell>
          <cell r="O343">
            <v>6.29</v>
          </cell>
          <cell r="P343">
            <v>5.94</v>
          </cell>
          <cell r="Q343">
            <v>5.89</v>
          </cell>
        </row>
        <row r="344">
          <cell r="A344" t="str">
            <v xml:space="preserve"> 7/31/72</v>
          </cell>
          <cell r="C344">
            <v>3.53</v>
          </cell>
          <cell r="D344">
            <v>3.83</v>
          </cell>
          <cell r="E344">
            <v>4.3899999999999997</v>
          </cell>
          <cell r="F344">
            <v>4.74</v>
          </cell>
          <cell r="G344">
            <v>4.92</v>
          </cell>
          <cell r="H344">
            <v>5.18</v>
          </cell>
          <cell r="I344">
            <v>5.31</v>
          </cell>
          <cell r="J344">
            <v>5.72</v>
          </cell>
          <cell r="K344">
            <v>5.93</v>
          </cell>
          <cell r="L344">
            <v>6.02</v>
          </cell>
          <cell r="M344">
            <v>6.13</v>
          </cell>
          <cell r="N344">
            <v>6.25</v>
          </cell>
          <cell r="O344">
            <v>6.36</v>
          </cell>
          <cell r="P344">
            <v>5.9</v>
          </cell>
          <cell r="Q344">
            <v>5.9</v>
          </cell>
        </row>
        <row r="345">
          <cell r="A345" t="str">
            <v xml:space="preserve"> 8/31/72</v>
          </cell>
          <cell r="C345">
            <v>4.3600000000000003</v>
          </cell>
          <cell r="D345">
            <v>4.42</v>
          </cell>
          <cell r="E345">
            <v>4.9800000000000004</v>
          </cell>
          <cell r="F345">
            <v>5.31</v>
          </cell>
          <cell r="G345">
            <v>5.47</v>
          </cell>
          <cell r="H345">
            <v>5.58</v>
          </cell>
          <cell r="I345">
            <v>5.63</v>
          </cell>
          <cell r="J345">
            <v>5.96</v>
          </cell>
          <cell r="K345">
            <v>6.13</v>
          </cell>
          <cell r="L345">
            <v>6.23</v>
          </cell>
          <cell r="M345">
            <v>6.36</v>
          </cell>
          <cell r="N345">
            <v>6.45</v>
          </cell>
          <cell r="O345">
            <v>6.53</v>
          </cell>
          <cell r="P345" t="e">
            <v>#N/A</v>
          </cell>
          <cell r="Q345">
            <v>5.83</v>
          </cell>
        </row>
        <row r="346">
          <cell r="A346" t="str">
            <v xml:space="preserve"> 9/29/72</v>
          </cell>
          <cell r="C346">
            <v>4.55</v>
          </cell>
          <cell r="D346">
            <v>4.67</v>
          </cell>
          <cell r="E346">
            <v>5.32</v>
          </cell>
          <cell r="F346">
            <v>5.59</v>
          </cell>
          <cell r="G346">
            <v>5.72</v>
          </cell>
          <cell r="H346">
            <v>5.86</v>
          </cell>
          <cell r="I346">
            <v>5.93</v>
          </cell>
          <cell r="J346">
            <v>6.03</v>
          </cell>
          <cell r="K346">
            <v>6.08</v>
          </cell>
          <cell r="L346">
            <v>6.24</v>
          </cell>
          <cell r="M346">
            <v>6.43</v>
          </cell>
          <cell r="N346">
            <v>6.59</v>
          </cell>
          <cell r="O346">
            <v>6.73</v>
          </cell>
          <cell r="P346" t="e">
            <v>#N/A</v>
          </cell>
          <cell r="Q346">
            <v>5.92</v>
          </cell>
        </row>
        <row r="347">
          <cell r="A347" t="str">
            <v>10/31/72</v>
          </cell>
          <cell r="C347">
            <v>4.58</v>
          </cell>
          <cell r="D347">
            <v>4.82</v>
          </cell>
          <cell r="E347">
            <v>5.23</v>
          </cell>
          <cell r="F347">
            <v>5.43</v>
          </cell>
          <cell r="G347">
            <v>5.54</v>
          </cell>
          <cell r="H347">
            <v>5.76</v>
          </cell>
          <cell r="I347">
            <v>5.88</v>
          </cell>
          <cell r="J347">
            <v>6.04</v>
          </cell>
          <cell r="K347">
            <v>6.12</v>
          </cell>
          <cell r="L347">
            <v>6.24</v>
          </cell>
          <cell r="M347">
            <v>6.38</v>
          </cell>
          <cell r="N347">
            <v>6.46</v>
          </cell>
          <cell r="O347">
            <v>6.51</v>
          </cell>
          <cell r="P347">
            <v>5.61</v>
          </cell>
          <cell r="Q347">
            <v>5.56</v>
          </cell>
        </row>
        <row r="348">
          <cell r="A348" t="str">
            <v>11/30/72</v>
          </cell>
          <cell r="C348">
            <v>4.8099999999999996</v>
          </cell>
          <cell r="D348">
            <v>4.92</v>
          </cell>
          <cell r="E348">
            <v>5.3</v>
          </cell>
          <cell r="F348">
            <v>5.38</v>
          </cell>
          <cell r="G348">
            <v>5.42</v>
          </cell>
          <cell r="H348">
            <v>5.61</v>
          </cell>
          <cell r="I348">
            <v>5.7</v>
          </cell>
          <cell r="J348">
            <v>5.92</v>
          </cell>
          <cell r="K348">
            <v>6.04</v>
          </cell>
          <cell r="L348">
            <v>6.13</v>
          </cell>
          <cell r="M348">
            <v>6.24</v>
          </cell>
          <cell r="N348">
            <v>6.34</v>
          </cell>
          <cell r="O348">
            <v>6.42</v>
          </cell>
          <cell r="P348">
            <v>5.4</v>
          </cell>
          <cell r="Q348">
            <v>5.35</v>
          </cell>
        </row>
        <row r="349">
          <cell r="A349" t="str">
            <v>12/29/72</v>
          </cell>
          <cell r="C349">
            <v>4.88</v>
          </cell>
          <cell r="D349">
            <v>5.24</v>
          </cell>
          <cell r="E349">
            <v>5.54</v>
          </cell>
          <cell r="F349">
            <v>5.6</v>
          </cell>
          <cell r="G349">
            <v>5.62</v>
          </cell>
          <cell r="H349">
            <v>5.85</v>
          </cell>
          <cell r="I349">
            <v>5.96</v>
          </cell>
          <cell r="J349">
            <v>6.08</v>
          </cell>
          <cell r="K349">
            <v>6.15</v>
          </cell>
          <cell r="L349">
            <v>6.24</v>
          </cell>
          <cell r="M349">
            <v>6.34</v>
          </cell>
          <cell r="N349">
            <v>6.4</v>
          </cell>
          <cell r="O349">
            <v>6.44</v>
          </cell>
          <cell r="P349">
            <v>5.66</v>
          </cell>
          <cell r="Q349">
            <v>5.64</v>
          </cell>
        </row>
        <row r="350">
          <cell r="A350" t="str">
            <v xml:space="preserve"> 1/31/73</v>
          </cell>
          <cell r="C350">
            <v>5.48</v>
          </cell>
          <cell r="D350">
            <v>5.86</v>
          </cell>
          <cell r="E350">
            <v>6.03</v>
          </cell>
          <cell r="F350">
            <v>6.14</v>
          </cell>
          <cell r="G350">
            <v>6.2</v>
          </cell>
          <cell r="H350">
            <v>6.31</v>
          </cell>
          <cell r="I350">
            <v>6.37</v>
          </cell>
          <cell r="J350">
            <v>6.43</v>
          </cell>
          <cell r="K350">
            <v>6.47</v>
          </cell>
          <cell r="L350">
            <v>6.44</v>
          </cell>
          <cell r="M350">
            <v>6.4</v>
          </cell>
          <cell r="N350">
            <v>6.52</v>
          </cell>
          <cell r="O350">
            <v>6.68</v>
          </cell>
          <cell r="P350">
            <v>7.12</v>
          </cell>
          <cell r="Q350">
            <v>7.12</v>
          </cell>
        </row>
        <row r="351">
          <cell r="A351" t="str">
            <v xml:space="preserve"> 2/28/73</v>
          </cell>
          <cell r="C351">
            <v>5.67</v>
          </cell>
          <cell r="D351">
            <v>6</v>
          </cell>
          <cell r="E351">
            <v>6.21</v>
          </cell>
          <cell r="F351">
            <v>6.34</v>
          </cell>
          <cell r="G351">
            <v>6.41</v>
          </cell>
          <cell r="H351">
            <v>6.65</v>
          </cell>
          <cell r="I351">
            <v>6.77</v>
          </cell>
          <cell r="J351">
            <v>6.78</v>
          </cell>
          <cell r="K351">
            <v>6.79</v>
          </cell>
          <cell r="L351">
            <v>6.71</v>
          </cell>
          <cell r="M351">
            <v>6.63</v>
          </cell>
          <cell r="N351">
            <v>6.62</v>
          </cell>
          <cell r="O351">
            <v>6.65</v>
          </cell>
          <cell r="P351" t="e">
            <v>#N/A</v>
          </cell>
          <cell r="Q351">
            <v>7.1</v>
          </cell>
        </row>
        <row r="352">
          <cell r="A352" t="str">
            <v xml:space="preserve"> 3/30/73</v>
          </cell>
          <cell r="C352">
            <v>6.1</v>
          </cell>
          <cell r="D352">
            <v>6.58</v>
          </cell>
          <cell r="E352">
            <v>6.99</v>
          </cell>
          <cell r="F352">
            <v>7.03</v>
          </cell>
          <cell r="G352">
            <v>7.05</v>
          </cell>
          <cell r="H352">
            <v>7.01</v>
          </cell>
          <cell r="I352">
            <v>6.99</v>
          </cell>
          <cell r="J352">
            <v>6.85</v>
          </cell>
          <cell r="K352">
            <v>6.77</v>
          </cell>
          <cell r="L352">
            <v>6.75</v>
          </cell>
          <cell r="M352">
            <v>6.73</v>
          </cell>
          <cell r="N352">
            <v>6.67</v>
          </cell>
          <cell r="O352">
            <v>6.61</v>
          </cell>
          <cell r="P352" t="e">
            <v>#N/A</v>
          </cell>
          <cell r="Q352">
            <v>7.03</v>
          </cell>
        </row>
        <row r="353">
          <cell r="A353" t="str">
            <v xml:space="preserve"> 4/30/73</v>
          </cell>
          <cell r="C353">
            <v>6.06</v>
          </cell>
          <cell r="D353">
            <v>6.53</v>
          </cell>
          <cell r="E353">
            <v>6.73</v>
          </cell>
          <cell r="F353">
            <v>6.8</v>
          </cell>
          <cell r="G353">
            <v>6.83</v>
          </cell>
          <cell r="H353">
            <v>6.83</v>
          </cell>
          <cell r="I353">
            <v>6.83</v>
          </cell>
          <cell r="J353">
            <v>6.76</v>
          </cell>
          <cell r="K353">
            <v>6.73</v>
          </cell>
          <cell r="L353">
            <v>6.72</v>
          </cell>
          <cell r="M353">
            <v>6.71</v>
          </cell>
          <cell r="N353">
            <v>6.69</v>
          </cell>
          <cell r="O353">
            <v>6.66</v>
          </cell>
          <cell r="P353" t="e">
            <v>#N/A</v>
          </cell>
          <cell r="Q353">
            <v>7.05</v>
          </cell>
        </row>
        <row r="354">
          <cell r="A354" t="str">
            <v xml:space="preserve"> 5/31/73</v>
          </cell>
          <cell r="C354">
            <v>6.66</v>
          </cell>
          <cell r="D354">
            <v>7.16</v>
          </cell>
          <cell r="E354">
            <v>7.2</v>
          </cell>
          <cell r="F354">
            <v>7.23</v>
          </cell>
          <cell r="G354">
            <v>7.24</v>
          </cell>
          <cell r="H354">
            <v>7.07</v>
          </cell>
          <cell r="I354">
            <v>6.98</v>
          </cell>
          <cell r="J354">
            <v>6.78</v>
          </cell>
          <cell r="K354">
            <v>6.68</v>
          </cell>
          <cell r="L354">
            <v>6.75</v>
          </cell>
          <cell r="M354">
            <v>6.83</v>
          </cell>
          <cell r="N354">
            <v>6.86</v>
          </cell>
          <cell r="O354">
            <v>6.86</v>
          </cell>
          <cell r="P354">
            <v>7.12</v>
          </cell>
          <cell r="Q354">
            <v>7.33</v>
          </cell>
        </row>
        <row r="355">
          <cell r="A355" t="str">
            <v xml:space="preserve"> 6/29/73</v>
          </cell>
          <cell r="C355">
            <v>7.57</v>
          </cell>
          <cell r="D355">
            <v>7.71</v>
          </cell>
          <cell r="E355">
            <v>7.91</v>
          </cell>
          <cell r="F355">
            <v>7.92</v>
          </cell>
          <cell r="G355">
            <v>7.92</v>
          </cell>
          <cell r="H355">
            <v>7.41</v>
          </cell>
          <cell r="I355">
            <v>7.16</v>
          </cell>
          <cell r="J355">
            <v>6.99</v>
          </cell>
          <cell r="K355">
            <v>6.91</v>
          </cell>
          <cell r="L355">
            <v>6.87</v>
          </cell>
          <cell r="M355">
            <v>6.82</v>
          </cell>
          <cell r="N355">
            <v>6.85</v>
          </cell>
          <cell r="O355">
            <v>6.92</v>
          </cell>
          <cell r="P355">
            <v>7.2</v>
          </cell>
          <cell r="Q355">
            <v>7.41</v>
          </cell>
        </row>
        <row r="356">
          <cell r="A356" t="str">
            <v xml:space="preserve"> 7/31/73</v>
          </cell>
          <cell r="C356">
            <v>8.4700000000000006</v>
          </cell>
          <cell r="D356">
            <v>8.5399999999999991</v>
          </cell>
          <cell r="E356">
            <v>8.7100000000000009</v>
          </cell>
          <cell r="F356">
            <v>9.01</v>
          </cell>
          <cell r="G356">
            <v>9.16</v>
          </cell>
          <cell r="H356">
            <v>8.5299999999999994</v>
          </cell>
          <cell r="I356">
            <v>8.2100000000000009</v>
          </cell>
          <cell r="J356">
            <v>8.06</v>
          </cell>
          <cell r="K356">
            <v>7.99</v>
          </cell>
          <cell r="L356">
            <v>7.73</v>
          </cell>
          <cell r="M356">
            <v>7.43</v>
          </cell>
          <cell r="N356">
            <v>7.29</v>
          </cell>
          <cell r="O356">
            <v>7.21</v>
          </cell>
          <cell r="P356">
            <v>7.65</v>
          </cell>
          <cell r="Q356">
            <v>8</v>
          </cell>
        </row>
        <row r="357">
          <cell r="A357" t="str">
            <v xml:space="preserve"> 8/31/73</v>
          </cell>
          <cell r="C357">
            <v>8.73</v>
          </cell>
          <cell r="D357">
            <v>8.8000000000000007</v>
          </cell>
          <cell r="E357">
            <v>8.89</v>
          </cell>
          <cell r="F357">
            <v>8.7899999999999991</v>
          </cell>
          <cell r="G357">
            <v>8.74</v>
          </cell>
          <cell r="H357">
            <v>8.17</v>
          </cell>
          <cell r="I357">
            <v>7.88</v>
          </cell>
          <cell r="J357">
            <v>7.46</v>
          </cell>
          <cell r="K357">
            <v>7.25</v>
          </cell>
          <cell r="L357">
            <v>7.17</v>
          </cell>
          <cell r="M357">
            <v>7.08</v>
          </cell>
          <cell r="N357">
            <v>7.11</v>
          </cell>
          <cell r="O357">
            <v>7.18</v>
          </cell>
          <cell r="P357">
            <v>7.32</v>
          </cell>
          <cell r="Q357">
            <v>7.42</v>
          </cell>
        </row>
        <row r="358">
          <cell r="A358" t="str">
            <v xml:space="preserve"> 9/28/73</v>
          </cell>
          <cell r="C358">
            <v>7.3</v>
          </cell>
          <cell r="D358">
            <v>7.22</v>
          </cell>
          <cell r="E358">
            <v>7.99</v>
          </cell>
          <cell r="F358">
            <v>7.87</v>
          </cell>
          <cell r="G358">
            <v>7.81</v>
          </cell>
          <cell r="H358">
            <v>7.3</v>
          </cell>
          <cell r="I358">
            <v>7.04</v>
          </cell>
          <cell r="J358">
            <v>6.8</v>
          </cell>
          <cell r="K358">
            <v>6.67</v>
          </cell>
          <cell r="L358">
            <v>6.72</v>
          </cell>
          <cell r="M358">
            <v>6.78</v>
          </cell>
          <cell r="N358">
            <v>6.9</v>
          </cell>
          <cell r="O358">
            <v>7.04</v>
          </cell>
          <cell r="P358">
            <v>7.11</v>
          </cell>
          <cell r="Q358">
            <v>7.15</v>
          </cell>
        </row>
        <row r="359">
          <cell r="A359" t="str">
            <v>10/31/73</v>
          </cell>
          <cell r="C359">
            <v>7.09</v>
          </cell>
          <cell r="D359">
            <v>7.56</v>
          </cell>
          <cell r="E359">
            <v>7.69</v>
          </cell>
          <cell r="F359">
            <v>7.45</v>
          </cell>
          <cell r="G359">
            <v>7.33</v>
          </cell>
          <cell r="H359">
            <v>6.97</v>
          </cell>
          <cell r="I359">
            <v>6.79</v>
          </cell>
          <cell r="J359">
            <v>6.82</v>
          </cell>
          <cell r="K359">
            <v>6.83</v>
          </cell>
          <cell r="L359">
            <v>6.77</v>
          </cell>
          <cell r="M359">
            <v>6.69</v>
          </cell>
          <cell r="N359">
            <v>6.87</v>
          </cell>
          <cell r="O359">
            <v>7.14</v>
          </cell>
          <cell r="P359">
            <v>7.18</v>
          </cell>
          <cell r="Q359">
            <v>7.18</v>
          </cell>
        </row>
        <row r="360">
          <cell r="A360" t="str">
            <v>11/30/73</v>
          </cell>
          <cell r="C360">
            <v>7.64</v>
          </cell>
          <cell r="D360">
            <v>7.72</v>
          </cell>
          <cell r="E360">
            <v>8.27</v>
          </cell>
          <cell r="F360">
            <v>7.83</v>
          </cell>
          <cell r="G360">
            <v>7.61</v>
          </cell>
          <cell r="H360">
            <v>7.07</v>
          </cell>
          <cell r="I360">
            <v>6.8</v>
          </cell>
          <cell r="J360">
            <v>6.82</v>
          </cell>
          <cell r="K360">
            <v>6.83</v>
          </cell>
          <cell r="L360">
            <v>6.75</v>
          </cell>
          <cell r="M360">
            <v>6.66</v>
          </cell>
          <cell r="N360">
            <v>6.88</v>
          </cell>
          <cell r="O360">
            <v>7.22</v>
          </cell>
          <cell r="P360">
            <v>7.27</v>
          </cell>
          <cell r="Q360">
            <v>7.28</v>
          </cell>
        </row>
        <row r="361">
          <cell r="A361" t="str">
            <v>12/31/73</v>
          </cell>
          <cell r="C361">
            <v>7.5</v>
          </cell>
          <cell r="D361">
            <v>7.73</v>
          </cell>
          <cell r="E361">
            <v>7.85</v>
          </cell>
          <cell r="F361">
            <v>7.53</v>
          </cell>
          <cell r="G361">
            <v>7.38</v>
          </cell>
          <cell r="H361">
            <v>7.04</v>
          </cell>
          <cell r="I361">
            <v>6.87</v>
          </cell>
          <cell r="J361">
            <v>6.84</v>
          </cell>
          <cell r="K361">
            <v>6.82</v>
          </cell>
          <cell r="L361">
            <v>6.77</v>
          </cell>
          <cell r="M361">
            <v>6.72</v>
          </cell>
          <cell r="N361">
            <v>7.05</v>
          </cell>
          <cell r="O361">
            <v>7.5</v>
          </cell>
          <cell r="P361">
            <v>7.44</v>
          </cell>
          <cell r="Q361">
            <v>7.35</v>
          </cell>
        </row>
        <row r="362">
          <cell r="A362" t="str">
            <v xml:space="preserve"> 1/31/74</v>
          </cell>
          <cell r="C362">
            <v>7.61</v>
          </cell>
          <cell r="D362">
            <v>7.84</v>
          </cell>
          <cell r="E362">
            <v>7.69</v>
          </cell>
          <cell r="F362">
            <v>7.37</v>
          </cell>
          <cell r="G362">
            <v>7.22</v>
          </cell>
          <cell r="H362">
            <v>6.98</v>
          </cell>
          <cell r="I362">
            <v>6.86</v>
          </cell>
          <cell r="J362">
            <v>6.91</v>
          </cell>
          <cell r="K362">
            <v>6.93</v>
          </cell>
          <cell r="L362">
            <v>6.92</v>
          </cell>
          <cell r="M362">
            <v>6.9</v>
          </cell>
          <cell r="N362">
            <v>7.16</v>
          </cell>
          <cell r="O362">
            <v>7.51</v>
          </cell>
          <cell r="P362">
            <v>7.58</v>
          </cell>
          <cell r="Q362">
            <v>7.6</v>
          </cell>
        </row>
        <row r="363">
          <cell r="A363" t="str">
            <v xml:space="preserve"> 2/28/74</v>
          </cell>
          <cell r="C363">
            <v>7.49</v>
          </cell>
          <cell r="D363">
            <v>7.76</v>
          </cell>
          <cell r="E363">
            <v>7.64</v>
          </cell>
          <cell r="F363">
            <v>7.32</v>
          </cell>
          <cell r="G363">
            <v>7.16</v>
          </cell>
          <cell r="H363">
            <v>6.96</v>
          </cell>
          <cell r="I363">
            <v>6.87</v>
          </cell>
          <cell r="J363">
            <v>6.95</v>
          </cell>
          <cell r="K363">
            <v>6.99</v>
          </cell>
          <cell r="L363">
            <v>6.99</v>
          </cell>
          <cell r="M363">
            <v>6.99</v>
          </cell>
          <cell r="N363">
            <v>7.17</v>
          </cell>
          <cell r="O363">
            <v>7.42</v>
          </cell>
          <cell r="P363">
            <v>7.75</v>
          </cell>
          <cell r="Q363">
            <v>7.96</v>
          </cell>
        </row>
        <row r="364">
          <cell r="A364" t="str">
            <v xml:space="preserve"> 3/29/74</v>
          </cell>
          <cell r="C364">
            <v>8.6</v>
          </cell>
          <cell r="D364">
            <v>8.81</v>
          </cell>
          <cell r="E364">
            <v>8.77</v>
          </cell>
          <cell r="F364">
            <v>8.6300000000000008</v>
          </cell>
          <cell r="G364">
            <v>8.5500000000000007</v>
          </cell>
          <cell r="H364">
            <v>8.1999999999999993</v>
          </cell>
          <cell r="I364">
            <v>8.0299999999999994</v>
          </cell>
          <cell r="J364">
            <v>7.86</v>
          </cell>
          <cell r="K364">
            <v>7.78</v>
          </cell>
          <cell r="L364">
            <v>7.69</v>
          </cell>
          <cell r="M364">
            <v>7.59</v>
          </cell>
          <cell r="N364">
            <v>7.49</v>
          </cell>
          <cell r="O364">
            <v>7.4</v>
          </cell>
          <cell r="P364">
            <v>8.0500000000000007</v>
          </cell>
          <cell r="Q364">
            <v>8.51</v>
          </cell>
        </row>
        <row r="365">
          <cell r="A365" t="str">
            <v xml:space="preserve"> 4/30/74</v>
          </cell>
          <cell r="C365">
            <v>8.84</v>
          </cell>
          <cell r="D365">
            <v>9.16</v>
          </cell>
          <cell r="E365">
            <v>9.17</v>
          </cell>
          <cell r="F365">
            <v>9.2100000000000009</v>
          </cell>
          <cell r="G365">
            <v>9.23</v>
          </cell>
          <cell r="H365">
            <v>8.7100000000000009</v>
          </cell>
          <cell r="I365">
            <v>8.44</v>
          </cell>
          <cell r="J365">
            <v>8.34</v>
          </cell>
          <cell r="K365">
            <v>8.2899999999999991</v>
          </cell>
          <cell r="L365">
            <v>8.17</v>
          </cell>
          <cell r="M365">
            <v>8.0399999999999991</v>
          </cell>
          <cell r="N365">
            <v>7.78</v>
          </cell>
          <cell r="O365">
            <v>7.5</v>
          </cell>
          <cell r="P365">
            <v>8.35</v>
          </cell>
          <cell r="Q365">
            <v>8.9499999999999993</v>
          </cell>
        </row>
        <row r="366">
          <cell r="A366" t="str">
            <v xml:space="preserve"> 5/31/74</v>
          </cell>
          <cell r="C366">
            <v>7.8</v>
          </cell>
          <cell r="D366">
            <v>8.42</v>
          </cell>
          <cell r="E366">
            <v>8.7100000000000009</v>
          </cell>
          <cell r="F366">
            <v>8.7899999999999991</v>
          </cell>
          <cell r="G366">
            <v>8.84</v>
          </cell>
          <cell r="H366">
            <v>8.42</v>
          </cell>
          <cell r="I366">
            <v>8.2100000000000009</v>
          </cell>
          <cell r="J366">
            <v>8.15</v>
          </cell>
          <cell r="K366">
            <v>8.1199999999999992</v>
          </cell>
          <cell r="L366">
            <v>8.0399999999999991</v>
          </cell>
          <cell r="M366">
            <v>7.95</v>
          </cell>
          <cell r="N366">
            <v>7.71</v>
          </cell>
          <cell r="O366">
            <v>7.42</v>
          </cell>
          <cell r="P366">
            <v>8.44</v>
          </cell>
          <cell r="Q366">
            <v>9.14</v>
          </cell>
        </row>
        <row r="367">
          <cell r="A367" t="str">
            <v xml:space="preserve"> 6/28/74</v>
          </cell>
          <cell r="C367">
            <v>7.8</v>
          </cell>
          <cell r="D367">
            <v>7.85</v>
          </cell>
          <cell r="E367">
            <v>8.31</v>
          </cell>
          <cell r="F367">
            <v>8.75</v>
          </cell>
          <cell r="G367">
            <v>8.98</v>
          </cell>
          <cell r="H367">
            <v>8.6</v>
          </cell>
          <cell r="I367">
            <v>8.4</v>
          </cell>
          <cell r="J367">
            <v>8.4700000000000006</v>
          </cell>
          <cell r="K367">
            <v>8.51</v>
          </cell>
          <cell r="L367">
            <v>8.32</v>
          </cell>
          <cell r="M367">
            <v>8.1</v>
          </cell>
          <cell r="N367">
            <v>7.8</v>
          </cell>
          <cell r="O367">
            <v>7.49</v>
          </cell>
          <cell r="P367">
            <v>8.27</v>
          </cell>
          <cell r="Q367">
            <v>8.81</v>
          </cell>
        </row>
        <row r="368">
          <cell r="A368" t="str">
            <v xml:space="preserve"> 7/31/74</v>
          </cell>
          <cell r="C368">
            <v>7.56</v>
          </cell>
          <cell r="D368">
            <v>7.76</v>
          </cell>
          <cell r="E368">
            <v>8.36</v>
          </cell>
          <cell r="F368">
            <v>8.74</v>
          </cell>
          <cell r="G368">
            <v>8.93</v>
          </cell>
          <cell r="H368">
            <v>8.76</v>
          </cell>
          <cell r="I368">
            <v>8.68</v>
          </cell>
          <cell r="J368">
            <v>8.66</v>
          </cell>
          <cell r="K368">
            <v>8.65</v>
          </cell>
          <cell r="L368">
            <v>8.5</v>
          </cell>
          <cell r="M368">
            <v>8.33</v>
          </cell>
          <cell r="N368">
            <v>7.96</v>
          </cell>
          <cell r="O368">
            <v>7.52</v>
          </cell>
          <cell r="P368">
            <v>8.4700000000000006</v>
          </cell>
          <cell r="Q368">
            <v>9.11</v>
          </cell>
        </row>
        <row r="369">
          <cell r="A369" t="str">
            <v xml:space="preserve"> 8/30/74</v>
          </cell>
          <cell r="C369">
            <v>9.31</v>
          </cell>
          <cell r="D369">
            <v>9.42</v>
          </cell>
          <cell r="E369">
            <v>9.89</v>
          </cell>
          <cell r="F369">
            <v>10.06</v>
          </cell>
          <cell r="G369">
            <v>10.14</v>
          </cell>
          <cell r="H369">
            <v>9.41</v>
          </cell>
          <cell r="I369">
            <v>9.0500000000000007</v>
          </cell>
          <cell r="J369">
            <v>8.81</v>
          </cell>
          <cell r="K369">
            <v>8.6999999999999993</v>
          </cell>
          <cell r="L369">
            <v>8.6300000000000008</v>
          </cell>
          <cell r="M369">
            <v>8.56</v>
          </cell>
          <cell r="N369">
            <v>8.14</v>
          </cell>
          <cell r="O369">
            <v>7.61</v>
          </cell>
          <cell r="P369">
            <v>8.8000000000000007</v>
          </cell>
          <cell r="Q369">
            <v>9.76</v>
          </cell>
        </row>
        <row r="370">
          <cell r="A370" t="str">
            <v xml:space="preserve"> 9/30/74</v>
          </cell>
          <cell r="C370">
            <v>6.19</v>
          </cell>
          <cell r="D370">
            <v>6.24</v>
          </cell>
          <cell r="E370">
            <v>7.81</v>
          </cell>
          <cell r="F370">
            <v>8.2899999999999991</v>
          </cell>
          <cell r="G370">
            <v>8.5299999999999994</v>
          </cell>
          <cell r="H370">
            <v>8.25</v>
          </cell>
          <cell r="I370">
            <v>8.11</v>
          </cell>
          <cell r="J370">
            <v>8.17</v>
          </cell>
          <cell r="K370">
            <v>8.19</v>
          </cell>
          <cell r="L370">
            <v>8.09</v>
          </cell>
          <cell r="M370">
            <v>7.98</v>
          </cell>
          <cell r="N370">
            <v>7.91</v>
          </cell>
          <cell r="O370">
            <v>7.88</v>
          </cell>
          <cell r="P370">
            <v>8.76</v>
          </cell>
          <cell r="Q370">
            <v>9.43</v>
          </cell>
        </row>
        <row r="371">
          <cell r="A371" t="str">
            <v>10/31/74</v>
          </cell>
          <cell r="C371">
            <v>6.98</v>
          </cell>
          <cell r="D371">
            <v>8.3000000000000007</v>
          </cell>
          <cell r="E371">
            <v>8.18</v>
          </cell>
          <cell r="F371">
            <v>8.06</v>
          </cell>
          <cell r="G371">
            <v>8.01</v>
          </cell>
          <cell r="H371">
            <v>7.93</v>
          </cell>
          <cell r="I371">
            <v>7.89</v>
          </cell>
          <cell r="J371">
            <v>8.07</v>
          </cell>
          <cell r="K371">
            <v>8.15</v>
          </cell>
          <cell r="L371">
            <v>8</v>
          </cell>
          <cell r="M371">
            <v>7.83</v>
          </cell>
          <cell r="N371">
            <v>7.71</v>
          </cell>
          <cell r="O371">
            <v>7.63</v>
          </cell>
          <cell r="P371">
            <v>8.42</v>
          </cell>
          <cell r="Q371">
            <v>8.91</v>
          </cell>
        </row>
        <row r="372">
          <cell r="A372" t="str">
            <v>11/29/74</v>
          </cell>
          <cell r="C372">
            <v>7.66</v>
          </cell>
          <cell r="D372">
            <v>7.7</v>
          </cell>
          <cell r="E372">
            <v>8</v>
          </cell>
          <cell r="F372">
            <v>7.74</v>
          </cell>
          <cell r="G372">
            <v>7.61</v>
          </cell>
          <cell r="H372">
            <v>7.42</v>
          </cell>
          <cell r="I372">
            <v>7.32</v>
          </cell>
          <cell r="J372">
            <v>7.5</v>
          </cell>
          <cell r="K372">
            <v>7.6</v>
          </cell>
          <cell r="L372">
            <v>7.62</v>
          </cell>
          <cell r="M372">
            <v>7.64</v>
          </cell>
          <cell r="N372">
            <v>7.61</v>
          </cell>
          <cell r="O372">
            <v>7.58</v>
          </cell>
          <cell r="P372">
            <v>8.25</v>
          </cell>
          <cell r="Q372">
            <v>8.66</v>
          </cell>
        </row>
        <row r="373">
          <cell r="A373" t="str">
            <v>12/31/74</v>
          </cell>
          <cell r="C373">
            <v>6.72</v>
          </cell>
          <cell r="D373">
            <v>7.27</v>
          </cell>
          <cell r="E373">
            <v>7.37</v>
          </cell>
          <cell r="F373">
            <v>7.29</v>
          </cell>
          <cell r="G373">
            <v>7.25</v>
          </cell>
          <cell r="H373">
            <v>7.28</v>
          </cell>
          <cell r="I373">
            <v>7.3</v>
          </cell>
          <cell r="J373">
            <v>7.33</v>
          </cell>
          <cell r="K373">
            <v>7.34</v>
          </cell>
          <cell r="L373">
            <v>7.29</v>
          </cell>
          <cell r="M373">
            <v>7.23</v>
          </cell>
          <cell r="N373">
            <v>7.4</v>
          </cell>
          <cell r="O373">
            <v>7.65</v>
          </cell>
          <cell r="P373">
            <v>8.3000000000000007</v>
          </cell>
          <cell r="Q373">
            <v>8.66</v>
          </cell>
        </row>
        <row r="374">
          <cell r="A374" t="str">
            <v xml:space="preserve"> 1/31/75</v>
          </cell>
          <cell r="C374">
            <v>5.54</v>
          </cell>
          <cell r="D374">
            <v>5.86</v>
          </cell>
          <cell r="E374">
            <v>6.1</v>
          </cell>
          <cell r="F374">
            <v>6.16</v>
          </cell>
          <cell r="G374">
            <v>6.19</v>
          </cell>
          <cell r="H374">
            <v>6.58</v>
          </cell>
          <cell r="I374">
            <v>6.78</v>
          </cell>
          <cell r="J374">
            <v>7.12</v>
          </cell>
          <cell r="K374">
            <v>7.29</v>
          </cell>
          <cell r="L374">
            <v>7.33</v>
          </cell>
          <cell r="M374">
            <v>7.38</v>
          </cell>
          <cell r="N374">
            <v>7.4</v>
          </cell>
          <cell r="O374">
            <v>7.41</v>
          </cell>
          <cell r="P374">
            <v>8.09</v>
          </cell>
          <cell r="Q374">
            <v>8.4700000000000006</v>
          </cell>
        </row>
        <row r="375">
          <cell r="A375" t="str">
            <v xml:space="preserve"> 2/28/75</v>
          </cell>
          <cell r="C375">
            <v>4.79</v>
          </cell>
          <cell r="D375">
            <v>5.61</v>
          </cell>
          <cell r="E375">
            <v>5.84</v>
          </cell>
          <cell r="F375">
            <v>5.91</v>
          </cell>
          <cell r="G375">
            <v>5.94</v>
          </cell>
          <cell r="H375">
            <v>6.16</v>
          </cell>
          <cell r="I375">
            <v>6.27</v>
          </cell>
          <cell r="J375">
            <v>6.7</v>
          </cell>
          <cell r="K375">
            <v>6.92</v>
          </cell>
          <cell r="L375">
            <v>7.13</v>
          </cell>
          <cell r="M375">
            <v>7.37</v>
          </cell>
          <cell r="N375">
            <v>7.38</v>
          </cell>
          <cell r="O375">
            <v>7.29</v>
          </cell>
          <cell r="P375">
            <v>8.25</v>
          </cell>
          <cell r="Q375">
            <v>8.8000000000000007</v>
          </cell>
        </row>
        <row r="376">
          <cell r="A376" t="str">
            <v xml:space="preserve"> 3/31/75</v>
          </cell>
          <cell r="C376">
            <v>5.3</v>
          </cell>
          <cell r="D376">
            <v>5.72</v>
          </cell>
          <cell r="E376">
            <v>5.89</v>
          </cell>
          <cell r="F376">
            <v>6.07</v>
          </cell>
          <cell r="G376">
            <v>6.16</v>
          </cell>
          <cell r="H376">
            <v>6.52</v>
          </cell>
          <cell r="I376">
            <v>6.7</v>
          </cell>
          <cell r="J376">
            <v>7.11</v>
          </cell>
          <cell r="K376">
            <v>7.31</v>
          </cell>
          <cell r="L376">
            <v>7.45</v>
          </cell>
          <cell r="M376">
            <v>7.61</v>
          </cell>
          <cell r="N376">
            <v>7.64</v>
          </cell>
          <cell r="O376">
            <v>7.6</v>
          </cell>
          <cell r="P376">
            <v>8.51</v>
          </cell>
          <cell r="Q376">
            <v>9.23</v>
          </cell>
        </row>
        <row r="377">
          <cell r="A377" t="str">
            <v xml:space="preserve"> 4/30/75</v>
          </cell>
          <cell r="C377">
            <v>5.0199999999999996</v>
          </cell>
          <cell r="D377">
            <v>5.66</v>
          </cell>
          <cell r="E377">
            <v>6.19</v>
          </cell>
          <cell r="F377">
            <v>6.67</v>
          </cell>
          <cell r="G377">
            <v>6.91</v>
          </cell>
          <cell r="H377">
            <v>7.41</v>
          </cell>
          <cell r="I377">
            <v>7.66</v>
          </cell>
          <cell r="J377">
            <v>7.95</v>
          </cell>
          <cell r="K377">
            <v>8.1</v>
          </cell>
          <cell r="L377">
            <v>8.08</v>
          </cell>
          <cell r="M377">
            <v>8.06</v>
          </cell>
          <cell r="N377">
            <v>8.1</v>
          </cell>
          <cell r="O377">
            <v>8.15</v>
          </cell>
          <cell r="P377">
            <v>8.59</v>
          </cell>
          <cell r="Q377">
            <v>8.93</v>
          </cell>
        </row>
        <row r="378">
          <cell r="A378" t="str">
            <v xml:space="preserve"> 5/30/75</v>
          </cell>
          <cell r="C378">
            <v>4.95</v>
          </cell>
          <cell r="D378">
            <v>5.33</v>
          </cell>
          <cell r="E378">
            <v>5.61</v>
          </cell>
          <cell r="F378">
            <v>5.91</v>
          </cell>
          <cell r="G378">
            <v>6.06</v>
          </cell>
          <cell r="H378">
            <v>6.61</v>
          </cell>
          <cell r="I378">
            <v>6.89</v>
          </cell>
          <cell r="J378">
            <v>7.28</v>
          </cell>
          <cell r="K378">
            <v>7.47</v>
          </cell>
          <cell r="L378">
            <v>7.65</v>
          </cell>
          <cell r="M378">
            <v>7.85</v>
          </cell>
          <cell r="N378">
            <v>7.98</v>
          </cell>
          <cell r="O378">
            <v>8.08</v>
          </cell>
          <cell r="P378">
            <v>8.44</v>
          </cell>
          <cell r="Q378">
            <v>8.9</v>
          </cell>
        </row>
        <row r="379">
          <cell r="A379" t="str">
            <v xml:space="preserve"> 6/30/75</v>
          </cell>
          <cell r="C379">
            <v>5.51</v>
          </cell>
          <cell r="D379">
            <v>6.08</v>
          </cell>
          <cell r="E379">
            <v>6.39</v>
          </cell>
          <cell r="F379">
            <v>6.72</v>
          </cell>
          <cell r="G379">
            <v>6.9</v>
          </cell>
          <cell r="H379">
            <v>7.09</v>
          </cell>
          <cell r="I379">
            <v>7.18</v>
          </cell>
          <cell r="J379">
            <v>7.51</v>
          </cell>
          <cell r="K379">
            <v>7.68</v>
          </cell>
          <cell r="L379">
            <v>7.72</v>
          </cell>
          <cell r="M379">
            <v>7.77</v>
          </cell>
          <cell r="N379">
            <v>7.78</v>
          </cell>
          <cell r="O379">
            <v>7.79</v>
          </cell>
          <cell r="P379">
            <v>8.15</v>
          </cell>
          <cell r="Q379">
            <v>8.44</v>
          </cell>
        </row>
        <row r="380">
          <cell r="A380" t="str">
            <v xml:space="preserve"> 7/31/75</v>
          </cell>
          <cell r="C380">
            <v>6.09</v>
          </cell>
          <cell r="D380">
            <v>6.39</v>
          </cell>
          <cell r="E380">
            <v>7</v>
          </cell>
          <cell r="F380">
            <v>7.2</v>
          </cell>
          <cell r="G380">
            <v>7.3</v>
          </cell>
          <cell r="H380">
            <v>7.57</v>
          </cell>
          <cell r="I380">
            <v>7.7</v>
          </cell>
          <cell r="J380">
            <v>7.89</v>
          </cell>
          <cell r="K380">
            <v>7.98</v>
          </cell>
          <cell r="L380">
            <v>7.96</v>
          </cell>
          <cell r="M380">
            <v>7.94</v>
          </cell>
          <cell r="N380">
            <v>7.95</v>
          </cell>
          <cell r="O380">
            <v>7.98</v>
          </cell>
          <cell r="P380">
            <v>8.24</v>
          </cell>
          <cell r="Q380">
            <v>8.57</v>
          </cell>
        </row>
        <row r="381">
          <cell r="A381" t="str">
            <v xml:space="preserve"> 8/29/75</v>
          </cell>
          <cell r="C381">
            <v>5.87</v>
          </cell>
          <cell r="D381">
            <v>6.46</v>
          </cell>
          <cell r="E381">
            <v>7.19</v>
          </cell>
          <cell r="F381">
            <v>7.43</v>
          </cell>
          <cell r="G381">
            <v>7.55</v>
          </cell>
          <cell r="H381">
            <v>7.72</v>
          </cell>
          <cell r="I381">
            <v>7.8</v>
          </cell>
          <cell r="J381">
            <v>8.02</v>
          </cell>
          <cell r="K381">
            <v>8.1300000000000008</v>
          </cell>
          <cell r="L381">
            <v>8.11</v>
          </cell>
          <cell r="M381">
            <v>8.09</v>
          </cell>
          <cell r="N381">
            <v>8.11</v>
          </cell>
          <cell r="O381">
            <v>8.14</v>
          </cell>
          <cell r="P381">
            <v>8.4700000000000006</v>
          </cell>
          <cell r="Q381">
            <v>8.8800000000000008</v>
          </cell>
        </row>
        <row r="382">
          <cell r="A382" t="str">
            <v xml:space="preserve"> 9/30/75</v>
          </cell>
          <cell r="C382">
            <v>6.31</v>
          </cell>
          <cell r="D382">
            <v>6.67</v>
          </cell>
          <cell r="E382">
            <v>7.42</v>
          </cell>
          <cell r="F382">
            <v>7.59</v>
          </cell>
          <cell r="G382">
            <v>7.67</v>
          </cell>
          <cell r="H382">
            <v>8.0500000000000007</v>
          </cell>
          <cell r="I382">
            <v>8.24</v>
          </cell>
          <cell r="J382">
            <v>8.32</v>
          </cell>
          <cell r="K382">
            <v>8.36</v>
          </cell>
          <cell r="L382">
            <v>8.36</v>
          </cell>
          <cell r="M382">
            <v>8.36</v>
          </cell>
          <cell r="N382">
            <v>8.3699999999999992</v>
          </cell>
          <cell r="O382">
            <v>8.39</v>
          </cell>
          <cell r="P382">
            <v>8.6300000000000008</v>
          </cell>
          <cell r="Q382">
            <v>8.9499999999999993</v>
          </cell>
        </row>
        <row r="383">
          <cell r="A383" t="str">
            <v>10/31/75</v>
          </cell>
          <cell r="C383">
            <v>5.35</v>
          </cell>
          <cell r="D383">
            <v>5.67</v>
          </cell>
          <cell r="E383">
            <v>5.96</v>
          </cell>
          <cell r="F383">
            <v>6.18</v>
          </cell>
          <cell r="G383">
            <v>6.29</v>
          </cell>
          <cell r="H383">
            <v>6.8</v>
          </cell>
          <cell r="I383">
            <v>7.06</v>
          </cell>
          <cell r="J383">
            <v>7.34</v>
          </cell>
          <cell r="K383">
            <v>7.47</v>
          </cell>
          <cell r="L383">
            <v>7.65</v>
          </cell>
          <cell r="M383">
            <v>7.86</v>
          </cell>
          <cell r="N383">
            <v>8.01</v>
          </cell>
          <cell r="O383">
            <v>8.1199999999999992</v>
          </cell>
          <cell r="P383">
            <v>8.33</v>
          </cell>
          <cell r="Q383">
            <v>8.4700000000000006</v>
          </cell>
        </row>
        <row r="384">
          <cell r="A384" t="str">
            <v>11/28/75</v>
          </cell>
          <cell r="C384">
            <v>5.12</v>
          </cell>
          <cell r="D384">
            <v>5.69</v>
          </cell>
          <cell r="E384">
            <v>6.22</v>
          </cell>
          <cell r="F384">
            <v>6.43</v>
          </cell>
          <cell r="G384">
            <v>6.53</v>
          </cell>
          <cell r="H384">
            <v>7.05</v>
          </cell>
          <cell r="I384">
            <v>7.32</v>
          </cell>
          <cell r="J384">
            <v>7.56</v>
          </cell>
          <cell r="K384">
            <v>7.68</v>
          </cell>
          <cell r="L384">
            <v>7.87</v>
          </cell>
          <cell r="M384">
            <v>8.09</v>
          </cell>
          <cell r="N384">
            <v>8.1999999999999993</v>
          </cell>
          <cell r="O384">
            <v>8.26</v>
          </cell>
          <cell r="P384">
            <v>8.49</v>
          </cell>
          <cell r="Q384">
            <v>8.7799999999999994</v>
          </cell>
        </row>
        <row r="385">
          <cell r="A385" t="str">
            <v>12/31/75</v>
          </cell>
          <cell r="C385">
            <v>4.92</v>
          </cell>
          <cell r="D385">
            <v>5.29</v>
          </cell>
          <cell r="E385">
            <v>5.68</v>
          </cell>
          <cell r="F385">
            <v>5.97</v>
          </cell>
          <cell r="G385">
            <v>6.11</v>
          </cell>
          <cell r="H385">
            <v>6.53</v>
          </cell>
          <cell r="I385">
            <v>6.74</v>
          </cell>
          <cell r="J385">
            <v>7.13</v>
          </cell>
          <cell r="K385">
            <v>7.33</v>
          </cell>
          <cell r="L385">
            <v>7.49</v>
          </cell>
          <cell r="M385">
            <v>7.67</v>
          </cell>
          <cell r="N385">
            <v>7.84</v>
          </cell>
          <cell r="O385">
            <v>7.98</v>
          </cell>
          <cell r="P385">
            <v>8.1999999999999993</v>
          </cell>
          <cell r="Q385">
            <v>8.35</v>
          </cell>
        </row>
        <row r="386">
          <cell r="A386" t="str">
            <v xml:space="preserve"> 1/30/76</v>
          </cell>
          <cell r="C386">
            <v>4.47</v>
          </cell>
          <cell r="D386">
            <v>4.84</v>
          </cell>
          <cell r="E386">
            <v>5.08</v>
          </cell>
          <cell r="F386">
            <v>5.35</v>
          </cell>
          <cell r="G386">
            <v>5.49</v>
          </cell>
          <cell r="H386">
            <v>6.08</v>
          </cell>
          <cell r="I386">
            <v>6.38</v>
          </cell>
          <cell r="J386">
            <v>7.01</v>
          </cell>
          <cell r="K386">
            <v>7.33</v>
          </cell>
          <cell r="L386">
            <v>7.53</v>
          </cell>
          <cell r="M386">
            <v>7.75</v>
          </cell>
          <cell r="N386">
            <v>7.84</v>
          </cell>
          <cell r="O386">
            <v>7.87</v>
          </cell>
          <cell r="P386">
            <v>8.1300000000000008</v>
          </cell>
          <cell r="Q386">
            <v>8.32</v>
          </cell>
        </row>
        <row r="387">
          <cell r="A387" t="str">
            <v xml:space="preserve"> 2/27/76</v>
          </cell>
          <cell r="C387">
            <v>4.7</v>
          </cell>
          <cell r="D387">
            <v>5.1100000000000003</v>
          </cell>
          <cell r="E387">
            <v>5.59</v>
          </cell>
          <cell r="F387">
            <v>5.9</v>
          </cell>
          <cell r="G387">
            <v>6.06</v>
          </cell>
          <cell r="H387">
            <v>6.51</v>
          </cell>
          <cell r="I387">
            <v>6.74</v>
          </cell>
          <cell r="J387">
            <v>7.11</v>
          </cell>
          <cell r="K387">
            <v>7.3</v>
          </cell>
          <cell r="L387">
            <v>7.47</v>
          </cell>
          <cell r="M387">
            <v>7.66</v>
          </cell>
          <cell r="N387">
            <v>7.81</v>
          </cell>
          <cell r="O387">
            <v>7.92</v>
          </cell>
          <cell r="P387">
            <v>8.16</v>
          </cell>
          <cell r="Q387">
            <v>8.32</v>
          </cell>
        </row>
        <row r="388">
          <cell r="A388" t="str">
            <v xml:space="preserve"> 3/31/76</v>
          </cell>
          <cell r="C388">
            <v>4.75</v>
          </cell>
          <cell r="D388">
            <v>5.08</v>
          </cell>
          <cell r="E388">
            <v>5.51</v>
          </cell>
          <cell r="F388">
            <v>5.83</v>
          </cell>
          <cell r="G388">
            <v>6</v>
          </cell>
          <cell r="H388">
            <v>6.45</v>
          </cell>
          <cell r="I388">
            <v>6.67</v>
          </cell>
          <cell r="J388">
            <v>7.06</v>
          </cell>
          <cell r="K388">
            <v>7.26</v>
          </cell>
          <cell r="L388">
            <v>7.42</v>
          </cell>
          <cell r="M388">
            <v>7.6</v>
          </cell>
          <cell r="N388">
            <v>7.72</v>
          </cell>
          <cell r="O388">
            <v>7.8</v>
          </cell>
          <cell r="P388">
            <v>8.0399999999999991</v>
          </cell>
          <cell r="Q388">
            <v>8.19</v>
          </cell>
        </row>
        <row r="389">
          <cell r="A389" t="str">
            <v xml:space="preserve"> 4/30/76</v>
          </cell>
          <cell r="C389">
            <v>4.8</v>
          </cell>
          <cell r="D389">
            <v>5.0599999999999996</v>
          </cell>
          <cell r="E389">
            <v>5.42</v>
          </cell>
          <cell r="F389">
            <v>5.85</v>
          </cell>
          <cell r="G389">
            <v>6.07</v>
          </cell>
          <cell r="H389">
            <v>6.44</v>
          </cell>
          <cell r="I389">
            <v>6.63</v>
          </cell>
          <cell r="J389">
            <v>6.98</v>
          </cell>
          <cell r="K389">
            <v>7.16</v>
          </cell>
          <cell r="L389">
            <v>7.35</v>
          </cell>
          <cell r="M389">
            <v>7.57</v>
          </cell>
          <cell r="N389">
            <v>7.75</v>
          </cell>
          <cell r="O389">
            <v>7.9</v>
          </cell>
          <cell r="P389">
            <v>8.1300000000000008</v>
          </cell>
          <cell r="Q389">
            <v>8.27</v>
          </cell>
        </row>
        <row r="390">
          <cell r="A390" t="str">
            <v xml:space="preserve"> 5/28/76</v>
          </cell>
          <cell r="C390">
            <v>5.24</v>
          </cell>
          <cell r="D390">
            <v>5.67</v>
          </cell>
          <cell r="E390">
            <v>6.15</v>
          </cell>
          <cell r="F390">
            <v>6.51</v>
          </cell>
          <cell r="G390">
            <v>6.71</v>
          </cell>
          <cell r="H390">
            <v>7.1</v>
          </cell>
          <cell r="I390">
            <v>7.3</v>
          </cell>
          <cell r="J390">
            <v>7.6</v>
          </cell>
          <cell r="K390">
            <v>7.75</v>
          </cell>
          <cell r="L390">
            <v>7.82</v>
          </cell>
          <cell r="M390">
            <v>7.91</v>
          </cell>
          <cell r="N390">
            <v>8.0299999999999994</v>
          </cell>
          <cell r="O390">
            <v>8.15</v>
          </cell>
          <cell r="P390">
            <v>8.31</v>
          </cell>
          <cell r="Q390">
            <v>8.4</v>
          </cell>
        </row>
        <row r="391">
          <cell r="A391" t="str">
            <v xml:space="preserve"> 6/30/76</v>
          </cell>
          <cell r="C391">
            <v>5.35</v>
          </cell>
          <cell r="D391">
            <v>5.5</v>
          </cell>
          <cell r="E391">
            <v>5.96</v>
          </cell>
          <cell r="F391">
            <v>6.27</v>
          </cell>
          <cell r="G391">
            <v>6.43</v>
          </cell>
          <cell r="H391">
            <v>6.79</v>
          </cell>
          <cell r="I391">
            <v>6.97</v>
          </cell>
          <cell r="J391">
            <v>7.29</v>
          </cell>
          <cell r="K391">
            <v>7.45</v>
          </cell>
          <cell r="L391">
            <v>7.58</v>
          </cell>
          <cell r="M391">
            <v>7.74</v>
          </cell>
          <cell r="N391">
            <v>7.9</v>
          </cell>
          <cell r="O391">
            <v>8.0500000000000007</v>
          </cell>
          <cell r="P391">
            <v>8.2200000000000006</v>
          </cell>
          <cell r="Q391">
            <v>8.32</v>
          </cell>
        </row>
        <row r="392">
          <cell r="A392" t="str">
            <v xml:space="preserve"> 7/30/76</v>
          </cell>
          <cell r="C392">
            <v>5.15</v>
          </cell>
          <cell r="D392">
            <v>5.29</v>
          </cell>
          <cell r="E392">
            <v>5.65</v>
          </cell>
          <cell r="F392">
            <v>5.97</v>
          </cell>
          <cell r="G392">
            <v>6.13</v>
          </cell>
          <cell r="H392">
            <v>6.54</v>
          </cell>
          <cell r="I392">
            <v>6.75</v>
          </cell>
          <cell r="J392">
            <v>7.11</v>
          </cell>
          <cell r="K392">
            <v>7.29</v>
          </cell>
          <cell r="L392">
            <v>7.5</v>
          </cell>
          <cell r="M392">
            <v>7.74</v>
          </cell>
          <cell r="N392">
            <v>7.92</v>
          </cell>
          <cell r="O392">
            <v>8.0500000000000007</v>
          </cell>
          <cell r="P392">
            <v>8.2100000000000009</v>
          </cell>
          <cell r="Q392">
            <v>8.31</v>
          </cell>
        </row>
        <row r="393">
          <cell r="A393" t="str">
            <v xml:space="preserve"> 8/31/76</v>
          </cell>
          <cell r="C393">
            <v>5.04</v>
          </cell>
          <cell r="D393">
            <v>5.19</v>
          </cell>
          <cell r="E393">
            <v>5.51</v>
          </cell>
          <cell r="F393">
            <v>5.76</v>
          </cell>
          <cell r="G393">
            <v>5.89</v>
          </cell>
          <cell r="H393">
            <v>6.29</v>
          </cell>
          <cell r="I393">
            <v>6.49</v>
          </cell>
          <cell r="J393">
            <v>6.8</v>
          </cell>
          <cell r="K393">
            <v>6.96</v>
          </cell>
          <cell r="L393">
            <v>7.23</v>
          </cell>
          <cell r="M393">
            <v>7.54</v>
          </cell>
          <cell r="N393">
            <v>7.78</v>
          </cell>
          <cell r="O393">
            <v>7.99</v>
          </cell>
          <cell r="P393">
            <v>8.09</v>
          </cell>
          <cell r="Q393">
            <v>8.14</v>
          </cell>
        </row>
        <row r="394">
          <cell r="A394" t="str">
            <v xml:space="preserve"> 9/30/76</v>
          </cell>
          <cell r="C394">
            <v>5.16</v>
          </cell>
          <cell r="D394">
            <v>5.23</v>
          </cell>
          <cell r="E394">
            <v>5.52</v>
          </cell>
          <cell r="F394">
            <v>5.62</v>
          </cell>
          <cell r="G394">
            <v>5.68</v>
          </cell>
          <cell r="H394">
            <v>6.12</v>
          </cell>
          <cell r="I394">
            <v>6.34</v>
          </cell>
          <cell r="J394">
            <v>6.71</v>
          </cell>
          <cell r="K394">
            <v>6.89</v>
          </cell>
          <cell r="L394">
            <v>7.17</v>
          </cell>
          <cell r="M394">
            <v>7.49</v>
          </cell>
          <cell r="N394">
            <v>7.7</v>
          </cell>
          <cell r="O394">
            <v>7.84</v>
          </cell>
          <cell r="P394">
            <v>8.0299999999999994</v>
          </cell>
          <cell r="Q394">
            <v>8.1300000000000008</v>
          </cell>
        </row>
        <row r="395">
          <cell r="A395" t="str">
            <v>10/29/76</v>
          </cell>
          <cell r="C395">
            <v>4.79</v>
          </cell>
          <cell r="D395">
            <v>5.04</v>
          </cell>
          <cell r="E395">
            <v>5.21</v>
          </cell>
          <cell r="F395">
            <v>5.41</v>
          </cell>
          <cell r="G395">
            <v>5.51</v>
          </cell>
          <cell r="H395">
            <v>5.87</v>
          </cell>
          <cell r="I395">
            <v>6.05</v>
          </cell>
          <cell r="J395">
            <v>6.41</v>
          </cell>
          <cell r="K395">
            <v>6.59</v>
          </cell>
          <cell r="L395">
            <v>6.91</v>
          </cell>
          <cell r="M395">
            <v>7.27</v>
          </cell>
          <cell r="N395">
            <v>7.61</v>
          </cell>
          <cell r="O395">
            <v>7.9</v>
          </cell>
          <cell r="P395">
            <v>8.0500000000000007</v>
          </cell>
          <cell r="Q395">
            <v>8.1199999999999992</v>
          </cell>
        </row>
        <row r="396">
          <cell r="A396" t="str">
            <v>11/30/76</v>
          </cell>
          <cell r="C396">
            <v>4.32</v>
          </cell>
          <cell r="D396">
            <v>4.54</v>
          </cell>
          <cell r="E396">
            <v>4.72</v>
          </cell>
          <cell r="F396">
            <v>4.8499999999999996</v>
          </cell>
          <cell r="G396">
            <v>4.91</v>
          </cell>
          <cell r="H396">
            <v>5.28</v>
          </cell>
          <cell r="I396">
            <v>5.46</v>
          </cell>
          <cell r="J396">
            <v>5.76</v>
          </cell>
          <cell r="K396">
            <v>5.9</v>
          </cell>
          <cell r="L396">
            <v>6.29</v>
          </cell>
          <cell r="M396">
            <v>6.73</v>
          </cell>
          <cell r="N396">
            <v>7.23</v>
          </cell>
          <cell r="O396">
            <v>7.72</v>
          </cell>
          <cell r="P396">
            <v>7.88</v>
          </cell>
          <cell r="Q396">
            <v>7.94</v>
          </cell>
        </row>
        <row r="397">
          <cell r="A397" t="str">
            <v>12/31/76</v>
          </cell>
          <cell r="C397">
            <v>4.24</v>
          </cell>
          <cell r="D397">
            <v>4.4800000000000004</v>
          </cell>
          <cell r="E397">
            <v>4.66</v>
          </cell>
          <cell r="F397">
            <v>4.8</v>
          </cell>
          <cell r="G397">
            <v>4.87</v>
          </cell>
          <cell r="H397">
            <v>5.22</v>
          </cell>
          <cell r="I397">
            <v>5.4</v>
          </cell>
          <cell r="J397">
            <v>5.8</v>
          </cell>
          <cell r="K397">
            <v>6</v>
          </cell>
          <cell r="L397">
            <v>6.28</v>
          </cell>
          <cell r="M397">
            <v>6.6</v>
          </cell>
          <cell r="N397">
            <v>6.96</v>
          </cell>
          <cell r="O397">
            <v>7.31</v>
          </cell>
          <cell r="P397">
            <v>7.57</v>
          </cell>
          <cell r="Q397">
            <v>7.69</v>
          </cell>
        </row>
        <row r="398">
          <cell r="A398" t="str">
            <v xml:space="preserve"> 1/31/77</v>
          </cell>
          <cell r="C398">
            <v>4.62</v>
          </cell>
          <cell r="D398">
            <v>4.8499999999999996</v>
          </cell>
          <cell r="E398">
            <v>5.18</v>
          </cell>
          <cell r="F398">
            <v>5.47</v>
          </cell>
          <cell r="G398">
            <v>5.61</v>
          </cell>
          <cell r="H398">
            <v>6.04</v>
          </cell>
          <cell r="I398">
            <v>6.26</v>
          </cell>
          <cell r="J398">
            <v>6.65</v>
          </cell>
          <cell r="K398">
            <v>6.85</v>
          </cell>
          <cell r="L398">
            <v>7.04</v>
          </cell>
          <cell r="M398">
            <v>7.25</v>
          </cell>
          <cell r="N398">
            <v>7.5</v>
          </cell>
          <cell r="O398">
            <v>7.75</v>
          </cell>
          <cell r="P398">
            <v>7.92</v>
          </cell>
          <cell r="Q398">
            <v>7.99</v>
          </cell>
        </row>
        <row r="399">
          <cell r="A399" t="str">
            <v xml:space="preserve"> 2/28/77</v>
          </cell>
          <cell r="C399">
            <v>4.5199999999999996</v>
          </cell>
          <cell r="D399">
            <v>4.82</v>
          </cell>
          <cell r="E399">
            <v>5.0999999999999996</v>
          </cell>
          <cell r="F399">
            <v>5.38</v>
          </cell>
          <cell r="G399">
            <v>5.52</v>
          </cell>
          <cell r="H399">
            <v>5.98</v>
          </cell>
          <cell r="I399">
            <v>6.21</v>
          </cell>
          <cell r="J399">
            <v>6.64</v>
          </cell>
          <cell r="K399">
            <v>6.86</v>
          </cell>
          <cell r="L399">
            <v>7.08</v>
          </cell>
          <cell r="M399">
            <v>7.32</v>
          </cell>
          <cell r="N399">
            <v>7.58</v>
          </cell>
          <cell r="O399">
            <v>7.82</v>
          </cell>
          <cell r="P399">
            <v>7.98</v>
          </cell>
          <cell r="Q399">
            <v>8.15</v>
          </cell>
        </row>
        <row r="400">
          <cell r="A400" t="str">
            <v xml:space="preserve"> 3/31/77</v>
          </cell>
          <cell r="C400">
            <v>4.54</v>
          </cell>
          <cell r="D400">
            <v>4.68</v>
          </cell>
          <cell r="E400">
            <v>4.92</v>
          </cell>
          <cell r="F400">
            <v>5.28</v>
          </cell>
          <cell r="G400">
            <v>5.46</v>
          </cell>
          <cell r="H400">
            <v>5.8</v>
          </cell>
          <cell r="I400">
            <v>5.98</v>
          </cell>
          <cell r="J400">
            <v>6.52</v>
          </cell>
          <cell r="K400">
            <v>6.79</v>
          </cell>
          <cell r="L400">
            <v>7.02</v>
          </cell>
          <cell r="M400">
            <v>7.29</v>
          </cell>
          <cell r="N400">
            <v>7.56</v>
          </cell>
          <cell r="O400">
            <v>7.81</v>
          </cell>
          <cell r="P400">
            <v>7.95</v>
          </cell>
          <cell r="Q400">
            <v>8.1</v>
          </cell>
        </row>
        <row r="401">
          <cell r="A401" t="str">
            <v xml:space="preserve"> 4/29/77</v>
          </cell>
          <cell r="C401">
            <v>4.42</v>
          </cell>
          <cell r="D401">
            <v>4.83</v>
          </cell>
          <cell r="E401">
            <v>5.0999999999999996</v>
          </cell>
          <cell r="F401">
            <v>5.42</v>
          </cell>
          <cell r="G401">
            <v>5.58</v>
          </cell>
          <cell r="H401">
            <v>5.89</v>
          </cell>
          <cell r="I401">
            <v>6.04</v>
          </cell>
          <cell r="J401">
            <v>6.52</v>
          </cell>
          <cell r="K401">
            <v>6.75</v>
          </cell>
          <cell r="L401">
            <v>7</v>
          </cell>
          <cell r="M401">
            <v>7.29</v>
          </cell>
          <cell r="N401">
            <v>7.57</v>
          </cell>
          <cell r="O401">
            <v>7.83</v>
          </cell>
          <cell r="P401">
            <v>7.95</v>
          </cell>
          <cell r="Q401">
            <v>8.06</v>
          </cell>
        </row>
        <row r="402">
          <cell r="A402" t="str">
            <v xml:space="preserve"> 5/31/77</v>
          </cell>
          <cell r="C402">
            <v>4.76</v>
          </cell>
          <cell r="D402">
            <v>5.13</v>
          </cell>
          <cell r="E402">
            <v>5.4</v>
          </cell>
          <cell r="F402">
            <v>5.67</v>
          </cell>
          <cell r="G402">
            <v>5.8</v>
          </cell>
          <cell r="H402">
            <v>6.02</v>
          </cell>
          <cell r="I402">
            <v>6.13</v>
          </cell>
          <cell r="J402">
            <v>6.55</v>
          </cell>
          <cell r="K402">
            <v>6.77</v>
          </cell>
          <cell r="L402">
            <v>6.97</v>
          </cell>
          <cell r="M402">
            <v>7.21</v>
          </cell>
          <cell r="N402">
            <v>7.5</v>
          </cell>
          <cell r="O402">
            <v>7.79</v>
          </cell>
          <cell r="P402">
            <v>7.91</v>
          </cell>
          <cell r="Q402">
            <v>8</v>
          </cell>
        </row>
        <row r="403">
          <cell r="A403" t="str">
            <v xml:space="preserve"> 6/30/77</v>
          </cell>
          <cell r="C403">
            <v>4.95</v>
          </cell>
          <cell r="D403">
            <v>5.12</v>
          </cell>
          <cell r="E403">
            <v>5.37</v>
          </cell>
          <cell r="F403">
            <v>5.58</v>
          </cell>
          <cell r="G403">
            <v>5.69</v>
          </cell>
          <cell r="H403">
            <v>5.88</v>
          </cell>
          <cell r="I403">
            <v>5.97</v>
          </cell>
          <cell r="J403">
            <v>6.34</v>
          </cell>
          <cell r="K403">
            <v>6.52</v>
          </cell>
          <cell r="L403">
            <v>6.76</v>
          </cell>
          <cell r="M403">
            <v>7.03</v>
          </cell>
          <cell r="N403">
            <v>7.36</v>
          </cell>
          <cell r="O403">
            <v>7.67</v>
          </cell>
          <cell r="P403">
            <v>7.75</v>
          </cell>
          <cell r="Q403">
            <v>7.78</v>
          </cell>
        </row>
        <row r="404">
          <cell r="A404" t="str">
            <v xml:space="preserve"> 7/29/77</v>
          </cell>
          <cell r="C404">
            <v>5.26</v>
          </cell>
          <cell r="D404">
            <v>5.55</v>
          </cell>
          <cell r="E404">
            <v>5.85</v>
          </cell>
          <cell r="F404">
            <v>6.05</v>
          </cell>
          <cell r="G404">
            <v>6.15</v>
          </cell>
          <cell r="H404">
            <v>6.32</v>
          </cell>
          <cell r="I404">
            <v>6.41</v>
          </cell>
          <cell r="J404">
            <v>6.74</v>
          </cell>
          <cell r="K404">
            <v>6.91</v>
          </cell>
          <cell r="L404">
            <v>7.07</v>
          </cell>
          <cell r="M404">
            <v>7.25</v>
          </cell>
          <cell r="N404">
            <v>7.51</v>
          </cell>
          <cell r="O404">
            <v>7.79</v>
          </cell>
          <cell r="P404">
            <v>7.92</v>
          </cell>
          <cell r="Q404">
            <v>8.0500000000000007</v>
          </cell>
        </row>
        <row r="405">
          <cell r="A405" t="str">
            <v xml:space="preserve"> 8/31/77</v>
          </cell>
          <cell r="C405">
            <v>5.35</v>
          </cell>
          <cell r="D405">
            <v>5.69</v>
          </cell>
          <cell r="E405">
            <v>6.07</v>
          </cell>
          <cell r="F405">
            <v>6.23</v>
          </cell>
          <cell r="G405">
            <v>6.32</v>
          </cell>
          <cell r="H405">
            <v>6.44</v>
          </cell>
          <cell r="I405">
            <v>6.51</v>
          </cell>
          <cell r="J405">
            <v>6.75</v>
          </cell>
          <cell r="K405">
            <v>6.87</v>
          </cell>
          <cell r="L405">
            <v>7</v>
          </cell>
          <cell r="M405">
            <v>7.14</v>
          </cell>
          <cell r="N405">
            <v>7.34</v>
          </cell>
          <cell r="O405">
            <v>7.56</v>
          </cell>
          <cell r="P405">
            <v>7.74</v>
          </cell>
          <cell r="Q405">
            <v>7.85</v>
          </cell>
        </row>
        <row r="406">
          <cell r="A406" t="str">
            <v xml:space="preserve"> 9/30/77</v>
          </cell>
          <cell r="C406">
            <v>5.98</v>
          </cell>
          <cell r="D406">
            <v>6.14</v>
          </cell>
          <cell r="E406">
            <v>6.45</v>
          </cell>
          <cell r="F406">
            <v>6.57</v>
          </cell>
          <cell r="G406">
            <v>6.63</v>
          </cell>
          <cell r="H406">
            <v>6.74</v>
          </cell>
          <cell r="I406">
            <v>6.79</v>
          </cell>
          <cell r="J406">
            <v>6.92</v>
          </cell>
          <cell r="K406">
            <v>6.99</v>
          </cell>
          <cell r="L406">
            <v>7.1</v>
          </cell>
          <cell r="M406">
            <v>7.24</v>
          </cell>
          <cell r="N406">
            <v>7.47</v>
          </cell>
          <cell r="O406">
            <v>7.72</v>
          </cell>
          <cell r="P406">
            <v>7.86</v>
          </cell>
          <cell r="Q406">
            <v>8</v>
          </cell>
        </row>
        <row r="407">
          <cell r="A407" t="str">
            <v>10/31/77</v>
          </cell>
          <cell r="C407">
            <v>6.1</v>
          </cell>
          <cell r="D407">
            <v>6.41</v>
          </cell>
          <cell r="E407">
            <v>6.78</v>
          </cell>
          <cell r="F407">
            <v>6.92</v>
          </cell>
          <cell r="G407">
            <v>6.99</v>
          </cell>
          <cell r="H407">
            <v>7.09</v>
          </cell>
          <cell r="I407">
            <v>7.15</v>
          </cell>
          <cell r="J407">
            <v>7.31</v>
          </cell>
          <cell r="K407">
            <v>7.39</v>
          </cell>
          <cell r="L407">
            <v>7.44</v>
          </cell>
          <cell r="M407">
            <v>7.5</v>
          </cell>
          <cell r="N407">
            <v>7.63</v>
          </cell>
          <cell r="O407">
            <v>7.77</v>
          </cell>
          <cell r="P407">
            <v>7.93</v>
          </cell>
          <cell r="Q407">
            <v>8.1</v>
          </cell>
        </row>
        <row r="408">
          <cell r="A408" t="str">
            <v>11/30/77</v>
          </cell>
          <cell r="C408">
            <v>5.69</v>
          </cell>
          <cell r="D408">
            <v>6.25</v>
          </cell>
          <cell r="E408">
            <v>6.64</v>
          </cell>
          <cell r="F408">
            <v>6.8</v>
          </cell>
          <cell r="G408">
            <v>6.88</v>
          </cell>
          <cell r="H408">
            <v>7.02</v>
          </cell>
          <cell r="I408">
            <v>7.08</v>
          </cell>
          <cell r="J408">
            <v>7.22</v>
          </cell>
          <cell r="K408">
            <v>7.29</v>
          </cell>
          <cell r="L408">
            <v>7.36</v>
          </cell>
          <cell r="M408">
            <v>7.45</v>
          </cell>
          <cell r="N408">
            <v>7.6</v>
          </cell>
          <cell r="O408">
            <v>7.77</v>
          </cell>
          <cell r="P408">
            <v>7.93</v>
          </cell>
          <cell r="Q408">
            <v>8.11</v>
          </cell>
        </row>
        <row r="409">
          <cell r="A409" t="str">
            <v>12/30/77</v>
          </cell>
          <cell r="C409">
            <v>5.61</v>
          </cell>
          <cell r="D409">
            <v>6.36</v>
          </cell>
          <cell r="E409">
            <v>6.73</v>
          </cell>
          <cell r="F409">
            <v>6.9</v>
          </cell>
          <cell r="G409">
            <v>6.99</v>
          </cell>
          <cell r="H409">
            <v>7.14</v>
          </cell>
          <cell r="I409">
            <v>7.21</v>
          </cell>
          <cell r="J409">
            <v>7.44</v>
          </cell>
          <cell r="K409">
            <v>7.55</v>
          </cell>
          <cell r="L409">
            <v>7.63</v>
          </cell>
          <cell r="M409">
            <v>7.73</v>
          </cell>
          <cell r="N409">
            <v>7.87</v>
          </cell>
          <cell r="O409">
            <v>8.02</v>
          </cell>
          <cell r="P409">
            <v>8.16</v>
          </cell>
          <cell r="Q409">
            <v>8.32</v>
          </cell>
        </row>
        <row r="410">
          <cell r="A410" t="str">
            <v xml:space="preserve"> 1/31/78</v>
          </cell>
          <cell r="C410">
            <v>6.09</v>
          </cell>
          <cell r="D410">
            <v>6.63</v>
          </cell>
          <cell r="E410">
            <v>6.96</v>
          </cell>
          <cell r="F410">
            <v>7.16</v>
          </cell>
          <cell r="G410">
            <v>7.25</v>
          </cell>
          <cell r="H410">
            <v>7.42</v>
          </cell>
          <cell r="I410">
            <v>7.5</v>
          </cell>
          <cell r="J410">
            <v>7.66</v>
          </cell>
          <cell r="K410">
            <v>7.74</v>
          </cell>
          <cell r="L410">
            <v>7.81</v>
          </cell>
          <cell r="M410">
            <v>7.88</v>
          </cell>
          <cell r="N410">
            <v>8.0299999999999994</v>
          </cell>
          <cell r="O410">
            <v>8.19</v>
          </cell>
          <cell r="P410">
            <v>8.3000000000000007</v>
          </cell>
          <cell r="Q410">
            <v>8.43</v>
          </cell>
        </row>
        <row r="411">
          <cell r="A411" t="str">
            <v xml:space="preserve"> 2/28/78</v>
          </cell>
          <cell r="C411">
            <v>6.15</v>
          </cell>
          <cell r="D411">
            <v>6.61</v>
          </cell>
          <cell r="E411">
            <v>6.99</v>
          </cell>
          <cell r="F411">
            <v>7.19</v>
          </cell>
          <cell r="G411">
            <v>7.29</v>
          </cell>
          <cell r="H411">
            <v>7.48</v>
          </cell>
          <cell r="I411">
            <v>7.57</v>
          </cell>
          <cell r="J411">
            <v>7.76</v>
          </cell>
          <cell r="K411">
            <v>7.85</v>
          </cell>
          <cell r="L411">
            <v>7.9</v>
          </cell>
          <cell r="M411">
            <v>7.96</v>
          </cell>
          <cell r="N411">
            <v>8.1</v>
          </cell>
          <cell r="O411">
            <v>8.26</v>
          </cell>
          <cell r="P411">
            <v>8.33</v>
          </cell>
          <cell r="Q411">
            <v>8.41</v>
          </cell>
        </row>
        <row r="412">
          <cell r="A412" t="str">
            <v xml:space="preserve"> 3/31/78</v>
          </cell>
          <cell r="C412">
            <v>6.68</v>
          </cell>
          <cell r="D412">
            <v>6.69</v>
          </cell>
          <cell r="E412">
            <v>7.03</v>
          </cell>
          <cell r="F412">
            <v>7.32</v>
          </cell>
          <cell r="G412">
            <v>7.47</v>
          </cell>
          <cell r="H412">
            <v>7.62</v>
          </cell>
          <cell r="I412">
            <v>7.7</v>
          </cell>
          <cell r="J412">
            <v>7.84</v>
          </cell>
          <cell r="K412">
            <v>7.92</v>
          </cell>
          <cell r="L412">
            <v>7.99</v>
          </cell>
          <cell r="M412">
            <v>8.08</v>
          </cell>
          <cell r="N412">
            <v>8.19</v>
          </cell>
          <cell r="O412">
            <v>8.31</v>
          </cell>
          <cell r="P412">
            <v>8.3800000000000008</v>
          </cell>
          <cell r="Q412">
            <v>8.44</v>
          </cell>
        </row>
        <row r="413">
          <cell r="A413" t="str">
            <v xml:space="preserve"> 4/28/78</v>
          </cell>
          <cell r="C413">
            <v>6.3</v>
          </cell>
          <cell r="D413">
            <v>6.57</v>
          </cell>
          <cell r="E413">
            <v>7.17</v>
          </cell>
          <cell r="F413">
            <v>7.5</v>
          </cell>
          <cell r="G413">
            <v>7.68</v>
          </cell>
          <cell r="H413">
            <v>7.87</v>
          </cell>
          <cell r="I413">
            <v>7.97</v>
          </cell>
          <cell r="J413">
            <v>8.01</v>
          </cell>
          <cell r="K413">
            <v>8.0299999999999994</v>
          </cell>
          <cell r="L413">
            <v>8.1</v>
          </cell>
          <cell r="M413">
            <v>8.18</v>
          </cell>
          <cell r="N413">
            <v>8.31</v>
          </cell>
          <cell r="O413">
            <v>8.4499999999999993</v>
          </cell>
          <cell r="P413">
            <v>8.49</v>
          </cell>
          <cell r="Q413">
            <v>8.5299999999999994</v>
          </cell>
        </row>
        <row r="414">
          <cell r="A414" t="str">
            <v xml:space="preserve"> 5/31/78</v>
          </cell>
          <cell r="C414">
            <v>6.53</v>
          </cell>
          <cell r="D414">
            <v>6.83</v>
          </cell>
          <cell r="E414">
            <v>7.44</v>
          </cell>
          <cell r="F414">
            <v>7.81</v>
          </cell>
          <cell r="G414">
            <v>8</v>
          </cell>
          <cell r="H414">
            <v>8.1300000000000008</v>
          </cell>
          <cell r="I414">
            <v>8.19</v>
          </cell>
          <cell r="J414">
            <v>8.24</v>
          </cell>
          <cell r="K414">
            <v>8.26</v>
          </cell>
          <cell r="L414">
            <v>8.31</v>
          </cell>
          <cell r="M414">
            <v>8.3699999999999992</v>
          </cell>
          <cell r="N414">
            <v>8.4700000000000006</v>
          </cell>
          <cell r="O414">
            <v>8.59</v>
          </cell>
          <cell r="P414">
            <v>8.58</v>
          </cell>
          <cell r="Q414">
            <v>8.5500000000000007</v>
          </cell>
        </row>
        <row r="415">
          <cell r="A415" t="str">
            <v xml:space="preserve"> 6/30/78</v>
          </cell>
          <cell r="C415">
            <v>6.67</v>
          </cell>
          <cell r="D415">
            <v>7.32</v>
          </cell>
          <cell r="E415">
            <v>7.8</v>
          </cell>
          <cell r="F415">
            <v>8.2100000000000009</v>
          </cell>
          <cell r="G415">
            <v>8.42</v>
          </cell>
          <cell r="H415">
            <v>8.52</v>
          </cell>
          <cell r="I415">
            <v>8.57</v>
          </cell>
          <cell r="J415">
            <v>8.5500000000000007</v>
          </cell>
          <cell r="K415">
            <v>8.5399999999999991</v>
          </cell>
          <cell r="L415">
            <v>8.56</v>
          </cell>
          <cell r="M415">
            <v>8.58</v>
          </cell>
          <cell r="N415">
            <v>8.6300000000000008</v>
          </cell>
          <cell r="O415">
            <v>8.67</v>
          </cell>
          <cell r="P415">
            <v>8.61</v>
          </cell>
          <cell r="Q415">
            <v>8.52</v>
          </cell>
        </row>
        <row r="416">
          <cell r="A416" t="str">
            <v xml:space="preserve"> 7/31/78</v>
          </cell>
          <cell r="C416">
            <v>6.61</v>
          </cell>
          <cell r="D416">
            <v>7.08</v>
          </cell>
          <cell r="E416">
            <v>7.68</v>
          </cell>
          <cell r="F416">
            <v>8.15</v>
          </cell>
          <cell r="G416">
            <v>8.39</v>
          </cell>
          <cell r="H416">
            <v>8.4700000000000006</v>
          </cell>
          <cell r="I416">
            <v>8.51</v>
          </cell>
          <cell r="J416">
            <v>8.48</v>
          </cell>
          <cell r="K416">
            <v>8.4700000000000006</v>
          </cell>
          <cell r="L416">
            <v>8.49</v>
          </cell>
          <cell r="M416">
            <v>8.51</v>
          </cell>
          <cell r="N416">
            <v>8.56</v>
          </cell>
          <cell r="O416">
            <v>8.61</v>
          </cell>
          <cell r="P416">
            <v>8.6</v>
          </cell>
          <cell r="Q416">
            <v>8.58</v>
          </cell>
        </row>
        <row r="417">
          <cell r="A417" t="str">
            <v xml:space="preserve"> 8/31/78</v>
          </cell>
          <cell r="C417">
            <v>7.74</v>
          </cell>
          <cell r="D417">
            <v>7.8</v>
          </cell>
          <cell r="E417">
            <v>8.0299999999999994</v>
          </cell>
          <cell r="F417">
            <v>8.33</v>
          </cell>
          <cell r="G417">
            <v>8.48</v>
          </cell>
          <cell r="H417">
            <v>8.49</v>
          </cell>
          <cell r="I417">
            <v>8.5</v>
          </cell>
          <cell r="J417">
            <v>8.4600000000000009</v>
          </cell>
          <cell r="K417">
            <v>8.44</v>
          </cell>
          <cell r="L417">
            <v>8.43</v>
          </cell>
          <cell r="M417">
            <v>8.42</v>
          </cell>
          <cell r="N417">
            <v>8.44</v>
          </cell>
          <cell r="O417">
            <v>8.4600000000000009</v>
          </cell>
          <cell r="P417">
            <v>8.4499999999999993</v>
          </cell>
          <cell r="Q417">
            <v>8.43</v>
          </cell>
        </row>
        <row r="418">
          <cell r="A418" t="str">
            <v xml:space="preserve"> 9/29/78</v>
          </cell>
          <cell r="C418">
            <v>8.0500000000000007</v>
          </cell>
          <cell r="D418">
            <v>8.4499999999999993</v>
          </cell>
          <cell r="E418">
            <v>8.7799999999999994</v>
          </cell>
          <cell r="F418">
            <v>8.86</v>
          </cell>
          <cell r="G418">
            <v>8.9</v>
          </cell>
          <cell r="H418">
            <v>8.73</v>
          </cell>
          <cell r="I418">
            <v>8.65</v>
          </cell>
          <cell r="J418">
            <v>8.5299999999999994</v>
          </cell>
          <cell r="K418">
            <v>8.4700000000000006</v>
          </cell>
          <cell r="L418">
            <v>8.48</v>
          </cell>
          <cell r="M418">
            <v>8.49</v>
          </cell>
          <cell r="N418">
            <v>8.5500000000000007</v>
          </cell>
          <cell r="O418">
            <v>8.6199999999999992</v>
          </cell>
          <cell r="P418">
            <v>8.58</v>
          </cell>
          <cell r="Q418">
            <v>8.52</v>
          </cell>
        </row>
        <row r="419">
          <cell r="A419" t="str">
            <v>10/31/78</v>
          </cell>
          <cell r="C419">
            <v>8.9499999999999993</v>
          </cell>
          <cell r="D419">
            <v>8.9700000000000006</v>
          </cell>
          <cell r="E419">
            <v>9.64</v>
          </cell>
          <cell r="F419">
            <v>9.75</v>
          </cell>
          <cell r="G419">
            <v>9.8000000000000007</v>
          </cell>
          <cell r="H419">
            <v>9.5</v>
          </cell>
          <cell r="I419">
            <v>9.34</v>
          </cell>
          <cell r="J419">
            <v>9.1</v>
          </cell>
          <cell r="K419">
            <v>8.98</v>
          </cell>
          <cell r="L419">
            <v>8.93</v>
          </cell>
          <cell r="M419">
            <v>8.8699999999999992</v>
          </cell>
          <cell r="N419">
            <v>8.83</v>
          </cell>
          <cell r="O419">
            <v>8.81</v>
          </cell>
          <cell r="P419">
            <v>8.77</v>
          </cell>
          <cell r="Q419">
            <v>8.74</v>
          </cell>
        </row>
        <row r="420">
          <cell r="A420" t="str">
            <v>11/30/78</v>
          </cell>
          <cell r="C420">
            <v>9.08</v>
          </cell>
          <cell r="D420">
            <v>9.4</v>
          </cell>
          <cell r="E420">
            <v>9.8000000000000007</v>
          </cell>
          <cell r="F420">
            <v>10.039999999999999</v>
          </cell>
          <cell r="G420">
            <v>10.15</v>
          </cell>
          <cell r="H420">
            <v>9.83</v>
          </cell>
          <cell r="I420">
            <v>9.67</v>
          </cell>
          <cell r="J420">
            <v>9.19</v>
          </cell>
          <cell r="K420">
            <v>8.9499999999999993</v>
          </cell>
          <cell r="L420">
            <v>8.89</v>
          </cell>
          <cell r="M420">
            <v>8.83</v>
          </cell>
          <cell r="N420">
            <v>8.81</v>
          </cell>
          <cell r="O420">
            <v>8.81</v>
          </cell>
          <cell r="P420">
            <v>8.6999999999999993</v>
          </cell>
          <cell r="Q420">
            <v>8.56</v>
          </cell>
        </row>
        <row r="421">
          <cell r="A421" t="str">
            <v>12/29/78</v>
          </cell>
          <cell r="C421">
            <v>8.93</v>
          </cell>
          <cell r="D421">
            <v>9.7100000000000009</v>
          </cell>
          <cell r="E421">
            <v>10.210000000000001</v>
          </cell>
          <cell r="F421">
            <v>10.37</v>
          </cell>
          <cell r="G421">
            <v>10.45</v>
          </cell>
          <cell r="H421">
            <v>9.93</v>
          </cell>
          <cell r="I421">
            <v>9.67</v>
          </cell>
          <cell r="J421">
            <v>9.19</v>
          </cell>
          <cell r="K421">
            <v>8.9600000000000009</v>
          </cell>
          <cell r="L421">
            <v>8.9</v>
          </cell>
          <cell r="M421">
            <v>8.83</v>
          </cell>
          <cell r="N421">
            <v>8.81</v>
          </cell>
          <cell r="O421">
            <v>8.8000000000000007</v>
          </cell>
          <cell r="P421">
            <v>8.6999999999999993</v>
          </cell>
          <cell r="Q421">
            <v>8.56</v>
          </cell>
        </row>
        <row r="422">
          <cell r="A422" t="str">
            <v xml:space="preserve"> 1/31/79</v>
          </cell>
          <cell r="C422">
            <v>9.75</v>
          </cell>
          <cell r="D422">
            <v>9.7200000000000006</v>
          </cell>
          <cell r="E422">
            <v>9.9600000000000009</v>
          </cell>
          <cell r="F422">
            <v>10.09</v>
          </cell>
          <cell r="G422">
            <v>10.15</v>
          </cell>
          <cell r="H422">
            <v>9.92</v>
          </cell>
          <cell r="I422">
            <v>9.81</v>
          </cell>
          <cell r="J422">
            <v>9.25</v>
          </cell>
          <cell r="K422">
            <v>8.9700000000000006</v>
          </cell>
          <cell r="L422">
            <v>8.98</v>
          </cell>
          <cell r="M422">
            <v>8.99</v>
          </cell>
          <cell r="N422">
            <v>8.94</v>
          </cell>
          <cell r="O422">
            <v>8.86</v>
          </cell>
          <cell r="P422">
            <v>8.74</v>
          </cell>
          <cell r="Q422">
            <v>8.6</v>
          </cell>
        </row>
        <row r="423">
          <cell r="A423" t="str">
            <v xml:space="preserve"> 2/28/79</v>
          </cell>
          <cell r="C423">
            <v>9.65</v>
          </cell>
          <cell r="D423">
            <v>9.8800000000000008</v>
          </cell>
          <cell r="E423">
            <v>10.1</v>
          </cell>
          <cell r="F423">
            <v>10.24</v>
          </cell>
          <cell r="G423">
            <v>10.31</v>
          </cell>
          <cell r="H423">
            <v>10.1</v>
          </cell>
          <cell r="I423">
            <v>10</v>
          </cell>
          <cell r="J423">
            <v>9.52</v>
          </cell>
          <cell r="K423">
            <v>9.2799999999999994</v>
          </cell>
          <cell r="L423">
            <v>9.24</v>
          </cell>
          <cell r="M423">
            <v>9.19</v>
          </cell>
          <cell r="N423">
            <v>9.1</v>
          </cell>
          <cell r="O423">
            <v>9.01</v>
          </cell>
          <cell r="P423">
            <v>8.93</v>
          </cell>
          <cell r="Q423">
            <v>8.85</v>
          </cell>
        </row>
        <row r="424">
          <cell r="A424" t="str">
            <v xml:space="preserve"> 3/30/79</v>
          </cell>
          <cell r="C424">
            <v>9.8000000000000007</v>
          </cell>
          <cell r="D424">
            <v>10.01</v>
          </cell>
          <cell r="E424">
            <v>10.02</v>
          </cell>
          <cell r="F424">
            <v>9.9600000000000009</v>
          </cell>
          <cell r="G424">
            <v>9.93</v>
          </cell>
          <cell r="H424">
            <v>9.9</v>
          </cell>
          <cell r="I424">
            <v>9.8800000000000008</v>
          </cell>
          <cell r="J424">
            <v>9.4700000000000006</v>
          </cell>
          <cell r="K424">
            <v>9.27</v>
          </cell>
          <cell r="L424">
            <v>9.19</v>
          </cell>
          <cell r="M424">
            <v>9.11</v>
          </cell>
          <cell r="N424">
            <v>9.0500000000000007</v>
          </cell>
          <cell r="O424">
            <v>9</v>
          </cell>
          <cell r="P424">
            <v>8.8800000000000008</v>
          </cell>
          <cell r="Q424">
            <v>8.73</v>
          </cell>
        </row>
        <row r="425">
          <cell r="A425" t="str">
            <v xml:space="preserve"> 4/30/79</v>
          </cell>
          <cell r="C425">
            <v>9.7899999999999991</v>
          </cell>
          <cell r="D425">
            <v>10.039999999999999</v>
          </cell>
          <cell r="E425">
            <v>10.130000000000001</v>
          </cell>
          <cell r="F425">
            <v>10.130000000000001</v>
          </cell>
          <cell r="G425">
            <v>10.119999999999999</v>
          </cell>
          <cell r="H425">
            <v>10.039999999999999</v>
          </cell>
          <cell r="I425">
            <v>10</v>
          </cell>
          <cell r="J425">
            <v>9.59</v>
          </cell>
          <cell r="K425">
            <v>9.3800000000000008</v>
          </cell>
          <cell r="L425">
            <v>9.34</v>
          </cell>
          <cell r="M425">
            <v>9.2899999999999991</v>
          </cell>
          <cell r="N425">
            <v>9.26</v>
          </cell>
          <cell r="O425">
            <v>9.24</v>
          </cell>
          <cell r="P425">
            <v>9.11</v>
          </cell>
          <cell r="Q425">
            <v>8.94</v>
          </cell>
        </row>
        <row r="426">
          <cell r="A426" t="str">
            <v xml:space="preserve"> 5/31/79</v>
          </cell>
          <cell r="C426">
            <v>9.94</v>
          </cell>
          <cell r="D426">
            <v>10.050000000000001</v>
          </cell>
          <cell r="E426">
            <v>10.029999999999999</v>
          </cell>
          <cell r="F426">
            <v>9.9700000000000006</v>
          </cell>
          <cell r="G426">
            <v>9.9499999999999993</v>
          </cell>
          <cell r="H426">
            <v>9.75</v>
          </cell>
          <cell r="I426">
            <v>9.64</v>
          </cell>
          <cell r="J426">
            <v>9.2100000000000009</v>
          </cell>
          <cell r="K426">
            <v>8.99</v>
          </cell>
          <cell r="L426">
            <v>8.99</v>
          </cell>
          <cell r="M426">
            <v>8.98</v>
          </cell>
          <cell r="N426">
            <v>9.0399999999999991</v>
          </cell>
          <cell r="O426">
            <v>9.1199999999999992</v>
          </cell>
          <cell r="P426">
            <v>9.01</v>
          </cell>
          <cell r="Q426">
            <v>8.8699999999999992</v>
          </cell>
        </row>
        <row r="427">
          <cell r="A427" t="str">
            <v xml:space="preserve"> 6/29/79</v>
          </cell>
          <cell r="C427">
            <v>9.0500000000000007</v>
          </cell>
          <cell r="D427">
            <v>9.39</v>
          </cell>
          <cell r="E427">
            <v>9.4499999999999993</v>
          </cell>
          <cell r="F427">
            <v>9.33</v>
          </cell>
          <cell r="G427">
            <v>9.27</v>
          </cell>
          <cell r="H427">
            <v>9.02</v>
          </cell>
          <cell r="I427">
            <v>8.9</v>
          </cell>
          <cell r="J427">
            <v>8.7200000000000006</v>
          </cell>
          <cell r="K427">
            <v>8.64</v>
          </cell>
          <cell r="L427">
            <v>8.66</v>
          </cell>
          <cell r="M427">
            <v>8.69</v>
          </cell>
          <cell r="N427">
            <v>8.7799999999999994</v>
          </cell>
          <cell r="O427">
            <v>8.8699999999999992</v>
          </cell>
          <cell r="P427">
            <v>8.75</v>
          </cell>
          <cell r="Q427">
            <v>8.58</v>
          </cell>
        </row>
        <row r="428">
          <cell r="A428" t="str">
            <v xml:space="preserve"> 7/31/79</v>
          </cell>
          <cell r="C428">
            <v>9.27</v>
          </cell>
          <cell r="D428">
            <v>9.59</v>
          </cell>
          <cell r="E428">
            <v>9.89</v>
          </cell>
          <cell r="F428">
            <v>9.8000000000000007</v>
          </cell>
          <cell r="G428">
            <v>9.75</v>
          </cell>
          <cell r="H428">
            <v>9.4600000000000009</v>
          </cell>
          <cell r="I428">
            <v>9.31</v>
          </cell>
          <cell r="J428">
            <v>9.07</v>
          </cell>
          <cell r="K428">
            <v>8.9499999999999993</v>
          </cell>
          <cell r="L428">
            <v>8.9600000000000009</v>
          </cell>
          <cell r="M428">
            <v>8.9700000000000006</v>
          </cell>
          <cell r="N428">
            <v>8.99</v>
          </cell>
          <cell r="O428">
            <v>9.02</v>
          </cell>
          <cell r="P428">
            <v>8.85</v>
          </cell>
          <cell r="Q428">
            <v>8.61</v>
          </cell>
        </row>
        <row r="429">
          <cell r="A429" t="str">
            <v xml:space="preserve"> 8/31/79</v>
          </cell>
          <cell r="C429">
            <v>10.130000000000001</v>
          </cell>
          <cell r="D429">
            <v>10.27</v>
          </cell>
          <cell r="E429">
            <v>10.36</v>
          </cell>
          <cell r="F429">
            <v>10.45</v>
          </cell>
          <cell r="G429">
            <v>10.49</v>
          </cell>
          <cell r="H429">
            <v>10.07</v>
          </cell>
          <cell r="I429">
            <v>9.86</v>
          </cell>
          <cell r="J429">
            <v>9.57</v>
          </cell>
          <cell r="K429">
            <v>9.43</v>
          </cell>
          <cell r="L429">
            <v>9.34</v>
          </cell>
          <cell r="M429">
            <v>9.25</v>
          </cell>
          <cell r="N429">
            <v>9.1300000000000008</v>
          </cell>
          <cell r="O429">
            <v>9.01</v>
          </cell>
          <cell r="P429">
            <v>8.81</v>
          </cell>
          <cell r="Q429">
            <v>8.58</v>
          </cell>
        </row>
        <row r="430">
          <cell r="A430" t="str">
            <v xml:space="preserve"> 9/28/79</v>
          </cell>
          <cell r="C430">
            <v>10.28</v>
          </cell>
          <cell r="D430">
            <v>10.63</v>
          </cell>
          <cell r="E430">
            <v>10.86</v>
          </cell>
          <cell r="F430">
            <v>10.93</v>
          </cell>
          <cell r="G430">
            <v>10.96</v>
          </cell>
          <cell r="H430">
            <v>10.48</v>
          </cell>
          <cell r="I430">
            <v>10.24</v>
          </cell>
          <cell r="J430">
            <v>9.83</v>
          </cell>
          <cell r="K430">
            <v>9.6300000000000008</v>
          </cell>
          <cell r="L430">
            <v>9.5299999999999994</v>
          </cell>
          <cell r="M430">
            <v>9.42</v>
          </cell>
          <cell r="N430">
            <v>9.3699999999999992</v>
          </cell>
          <cell r="O430">
            <v>9.35</v>
          </cell>
          <cell r="P430">
            <v>9.0399999999999991</v>
          </cell>
          <cell r="Q430">
            <v>8.64</v>
          </cell>
        </row>
        <row r="431">
          <cell r="A431" t="str">
            <v>10/31/79</v>
          </cell>
          <cell r="C431">
            <v>11.85</v>
          </cell>
          <cell r="D431">
            <v>12.87</v>
          </cell>
          <cell r="E431">
            <v>13.13</v>
          </cell>
          <cell r="F431">
            <v>13.01</v>
          </cell>
          <cell r="G431">
            <v>12.95</v>
          </cell>
          <cell r="H431">
            <v>12.45</v>
          </cell>
          <cell r="I431">
            <v>12.19</v>
          </cell>
          <cell r="J431">
            <v>11.59</v>
          </cell>
          <cell r="K431">
            <v>11.28</v>
          </cell>
          <cell r="L431">
            <v>11.09</v>
          </cell>
          <cell r="M431">
            <v>10.87</v>
          </cell>
          <cell r="N431">
            <v>10.57</v>
          </cell>
          <cell r="O431">
            <v>10.25</v>
          </cell>
          <cell r="P431">
            <v>9.7899999999999991</v>
          </cell>
          <cell r="Q431">
            <v>9.25</v>
          </cell>
        </row>
        <row r="432">
          <cell r="A432" t="str">
            <v>11/30/79</v>
          </cell>
          <cell r="C432">
            <v>10.71</v>
          </cell>
          <cell r="D432">
            <v>12.22</v>
          </cell>
          <cell r="E432">
            <v>12.17</v>
          </cell>
          <cell r="F432">
            <v>11.76</v>
          </cell>
          <cell r="G432">
            <v>11.55</v>
          </cell>
          <cell r="H432">
            <v>11.38</v>
          </cell>
          <cell r="I432">
            <v>11.29</v>
          </cell>
          <cell r="J432">
            <v>10.64</v>
          </cell>
          <cell r="K432">
            <v>10.31</v>
          </cell>
          <cell r="L432">
            <v>10.37</v>
          </cell>
          <cell r="M432">
            <v>10.44</v>
          </cell>
          <cell r="N432">
            <v>10.31</v>
          </cell>
          <cell r="O432">
            <v>10.11</v>
          </cell>
          <cell r="P432">
            <v>9.66</v>
          </cell>
          <cell r="Q432">
            <v>9.11</v>
          </cell>
        </row>
        <row r="433">
          <cell r="A433" t="str">
            <v>12/31/79</v>
          </cell>
          <cell r="C433">
            <v>9.99</v>
          </cell>
          <cell r="D433">
            <v>12.58</v>
          </cell>
          <cell r="E433">
            <v>12.66</v>
          </cell>
          <cell r="F433">
            <v>12.09</v>
          </cell>
          <cell r="G433">
            <v>11.81</v>
          </cell>
          <cell r="H433">
            <v>11.5</v>
          </cell>
          <cell r="I433">
            <v>11.35</v>
          </cell>
          <cell r="J433">
            <v>10.7</v>
          </cell>
          <cell r="K433">
            <v>10.37</v>
          </cell>
          <cell r="L433">
            <v>10.36</v>
          </cell>
          <cell r="M433">
            <v>10.35</v>
          </cell>
          <cell r="N433">
            <v>10.32</v>
          </cell>
          <cell r="O433">
            <v>10.28</v>
          </cell>
          <cell r="P433">
            <v>9.92</v>
          </cell>
          <cell r="Q433">
            <v>9.4600000000000009</v>
          </cell>
        </row>
        <row r="434">
          <cell r="A434" t="str">
            <v xml:space="preserve"> 1/31/80</v>
          </cell>
          <cell r="C434">
            <v>11.89</v>
          </cell>
          <cell r="D434">
            <v>12.93</v>
          </cell>
          <cell r="E434">
            <v>12.89</v>
          </cell>
          <cell r="F434">
            <v>12.5</v>
          </cell>
          <cell r="G434">
            <v>12.3</v>
          </cell>
          <cell r="H434">
            <v>12.07</v>
          </cell>
          <cell r="I434">
            <v>11.95</v>
          </cell>
          <cell r="J434">
            <v>11.34</v>
          </cell>
          <cell r="K434">
            <v>11.03</v>
          </cell>
          <cell r="L434">
            <v>11.1</v>
          </cell>
          <cell r="M434">
            <v>11.17</v>
          </cell>
          <cell r="N434">
            <v>11.16</v>
          </cell>
          <cell r="O434">
            <v>11.12</v>
          </cell>
          <cell r="P434">
            <v>10.88</v>
          </cell>
          <cell r="Q434">
            <v>10.57</v>
          </cell>
        </row>
        <row r="435">
          <cell r="A435" t="str">
            <v xml:space="preserve"> 2/29/80</v>
          </cell>
          <cell r="C435">
            <v>13.95</v>
          </cell>
          <cell r="D435">
            <v>14.92</v>
          </cell>
          <cell r="E435">
            <v>15.05</v>
          </cell>
          <cell r="F435">
            <v>15.29</v>
          </cell>
          <cell r="G435">
            <v>15.42</v>
          </cell>
          <cell r="H435">
            <v>15.25</v>
          </cell>
          <cell r="I435">
            <v>15.16</v>
          </cell>
          <cell r="J435">
            <v>14.26</v>
          </cell>
          <cell r="K435">
            <v>13.82</v>
          </cell>
          <cell r="L435">
            <v>13.46</v>
          </cell>
          <cell r="M435">
            <v>13.06</v>
          </cell>
          <cell r="N435">
            <v>12.57</v>
          </cell>
          <cell r="O435">
            <v>12.09</v>
          </cell>
          <cell r="P435">
            <v>11.58</v>
          </cell>
          <cell r="Q435">
            <v>10.98</v>
          </cell>
        </row>
        <row r="436">
          <cell r="A436" t="str">
            <v xml:space="preserve"> 3/31/80</v>
          </cell>
          <cell r="C436">
            <v>15.9</v>
          </cell>
          <cell r="D436">
            <v>16.27</v>
          </cell>
          <cell r="E436">
            <v>16.27</v>
          </cell>
          <cell r="F436">
            <v>16.22</v>
          </cell>
          <cell r="G436">
            <v>16.190000000000001</v>
          </cell>
          <cell r="H436">
            <v>15.68</v>
          </cell>
          <cell r="I436">
            <v>15.42</v>
          </cell>
          <cell r="J436">
            <v>14.1</v>
          </cell>
          <cell r="K436">
            <v>13.45</v>
          </cell>
          <cell r="L436">
            <v>13.07</v>
          </cell>
          <cell r="M436">
            <v>12.64</v>
          </cell>
          <cell r="N436">
            <v>12.47</v>
          </cell>
          <cell r="O436">
            <v>12.42</v>
          </cell>
          <cell r="P436">
            <v>11.83</v>
          </cell>
          <cell r="Q436">
            <v>11.07</v>
          </cell>
        </row>
        <row r="437">
          <cell r="A437" t="str">
            <v xml:space="preserve"> 4/30/80</v>
          </cell>
          <cell r="C437">
            <v>9.9700000000000006</v>
          </cell>
          <cell r="D437">
            <v>11.51</v>
          </cell>
          <cell r="E437">
            <v>11.68</v>
          </cell>
          <cell r="F437">
            <v>11.75</v>
          </cell>
          <cell r="G437">
            <v>11.79</v>
          </cell>
          <cell r="H437">
            <v>11.56</v>
          </cell>
          <cell r="I437">
            <v>11.45</v>
          </cell>
          <cell r="J437">
            <v>10.77</v>
          </cell>
          <cell r="K437">
            <v>10.43</v>
          </cell>
          <cell r="L437">
            <v>10.55</v>
          </cell>
          <cell r="M437">
            <v>10.7</v>
          </cell>
          <cell r="N437">
            <v>10.8</v>
          </cell>
          <cell r="O437">
            <v>10.86</v>
          </cell>
          <cell r="P437">
            <v>10.64</v>
          </cell>
          <cell r="Q437">
            <v>10.33</v>
          </cell>
        </row>
        <row r="438">
          <cell r="A438" t="str">
            <v xml:space="preserve"> 5/30/80</v>
          </cell>
          <cell r="C438">
            <v>7.49</v>
          </cell>
          <cell r="D438">
            <v>8.2100000000000009</v>
          </cell>
          <cell r="E438">
            <v>8.3699999999999992</v>
          </cell>
          <cell r="F438">
            <v>8.52</v>
          </cell>
          <cell r="G438">
            <v>8.59</v>
          </cell>
          <cell r="H438">
            <v>8.8699999999999992</v>
          </cell>
          <cell r="I438">
            <v>9.01</v>
          </cell>
          <cell r="J438">
            <v>9.39</v>
          </cell>
          <cell r="K438">
            <v>9.58</v>
          </cell>
          <cell r="L438">
            <v>9.89</v>
          </cell>
          <cell r="M438">
            <v>10.26</v>
          </cell>
          <cell r="N438">
            <v>10.5</v>
          </cell>
          <cell r="O438">
            <v>10.67</v>
          </cell>
          <cell r="P438">
            <v>10.49</v>
          </cell>
          <cell r="Q438">
            <v>10.23</v>
          </cell>
        </row>
        <row r="439">
          <cell r="A439" t="str">
            <v xml:space="preserve"> 6/30/80</v>
          </cell>
          <cell r="C439">
            <v>6.45</v>
          </cell>
          <cell r="D439">
            <v>8.1999999999999993</v>
          </cell>
          <cell r="E439">
            <v>8.34</v>
          </cell>
          <cell r="F439">
            <v>8.5</v>
          </cell>
          <cell r="G439">
            <v>8.58</v>
          </cell>
          <cell r="H439">
            <v>8.91</v>
          </cell>
          <cell r="I439">
            <v>9.07</v>
          </cell>
          <cell r="J439">
            <v>9.42</v>
          </cell>
          <cell r="K439">
            <v>9.59</v>
          </cell>
          <cell r="L439">
            <v>9.76</v>
          </cell>
          <cell r="M439">
            <v>9.9600000000000009</v>
          </cell>
          <cell r="N439">
            <v>10.14</v>
          </cell>
          <cell r="O439">
            <v>10.3</v>
          </cell>
          <cell r="P439">
            <v>10.26</v>
          </cell>
          <cell r="Q439">
            <v>10.18</v>
          </cell>
        </row>
        <row r="440">
          <cell r="A440" t="str">
            <v xml:space="preserve"> 7/31/80</v>
          </cell>
          <cell r="C440">
            <v>7.62</v>
          </cell>
          <cell r="D440">
            <v>8.99</v>
          </cell>
          <cell r="E440">
            <v>9.0299999999999994</v>
          </cell>
          <cell r="F440">
            <v>8.99</v>
          </cell>
          <cell r="G440">
            <v>8.9700000000000006</v>
          </cell>
          <cell r="H440">
            <v>9.34</v>
          </cell>
          <cell r="I440">
            <v>9.52</v>
          </cell>
          <cell r="J440">
            <v>10.02</v>
          </cell>
          <cell r="K440">
            <v>10.27</v>
          </cell>
          <cell r="L440">
            <v>10.4</v>
          </cell>
          <cell r="M440">
            <v>10.55</v>
          </cell>
          <cell r="N440">
            <v>10.61</v>
          </cell>
          <cell r="O440">
            <v>10.63</v>
          </cell>
          <cell r="P440">
            <v>10.43</v>
          </cell>
          <cell r="Q440">
            <v>10.15</v>
          </cell>
        </row>
        <row r="441">
          <cell r="A441" t="str">
            <v xml:space="preserve"> 8/29/80</v>
          </cell>
          <cell r="C441">
            <v>9.3699999999999992</v>
          </cell>
          <cell r="D441">
            <v>10.4</v>
          </cell>
          <cell r="E441">
            <v>10.75</v>
          </cell>
          <cell r="F441">
            <v>10.87</v>
          </cell>
          <cell r="G441">
            <v>10.94</v>
          </cell>
          <cell r="H441">
            <v>11.37</v>
          </cell>
          <cell r="I441">
            <v>11.6</v>
          </cell>
          <cell r="J441">
            <v>11.56</v>
          </cell>
          <cell r="K441">
            <v>11.54</v>
          </cell>
          <cell r="L441">
            <v>11.46</v>
          </cell>
          <cell r="M441">
            <v>11.37</v>
          </cell>
          <cell r="N441">
            <v>11.58</v>
          </cell>
          <cell r="O441">
            <v>11.9</v>
          </cell>
          <cell r="P441">
            <v>11.34</v>
          </cell>
          <cell r="Q441">
            <v>10.54</v>
          </cell>
        </row>
        <row r="442">
          <cell r="A442" t="str">
            <v xml:space="preserve"> 9/30/80</v>
          </cell>
          <cell r="C442">
            <v>11.54</v>
          </cell>
          <cell r="D442">
            <v>11.78</v>
          </cell>
          <cell r="E442">
            <v>12.35</v>
          </cell>
          <cell r="F442">
            <v>12.43</v>
          </cell>
          <cell r="G442">
            <v>12.46</v>
          </cell>
          <cell r="H442">
            <v>12.49</v>
          </cell>
          <cell r="I442">
            <v>12.5</v>
          </cell>
          <cell r="J442">
            <v>12.23</v>
          </cell>
          <cell r="K442">
            <v>12.09</v>
          </cell>
          <cell r="L442">
            <v>12</v>
          </cell>
          <cell r="M442">
            <v>11.89</v>
          </cell>
          <cell r="N442">
            <v>11.97</v>
          </cell>
          <cell r="O442">
            <v>12.12</v>
          </cell>
          <cell r="P442">
            <v>11.7</v>
          </cell>
          <cell r="Q442">
            <v>11.13</v>
          </cell>
        </row>
        <row r="443">
          <cell r="A443" t="str">
            <v>10/30/80</v>
          </cell>
          <cell r="C443">
            <v>11.55</v>
          </cell>
          <cell r="D443">
            <v>13.6</v>
          </cell>
          <cell r="E443">
            <v>13.54</v>
          </cell>
          <cell r="F443">
            <v>13.46</v>
          </cell>
          <cell r="G443">
            <v>13.42</v>
          </cell>
          <cell r="H443">
            <v>13.22</v>
          </cell>
          <cell r="I443">
            <v>13.13</v>
          </cell>
          <cell r="J443">
            <v>13.04</v>
          </cell>
          <cell r="K443">
            <v>12.99</v>
          </cell>
          <cell r="L443">
            <v>12.78</v>
          </cell>
          <cell r="M443">
            <v>12.53</v>
          </cell>
          <cell r="N443">
            <v>12.44</v>
          </cell>
          <cell r="O443">
            <v>12.42</v>
          </cell>
          <cell r="P443">
            <v>12.02</v>
          </cell>
          <cell r="Q443">
            <v>11.49</v>
          </cell>
        </row>
        <row r="444">
          <cell r="A444" t="str">
            <v>11/28/80</v>
          </cell>
          <cell r="C444">
            <v>15.13</v>
          </cell>
          <cell r="D444">
            <v>15.73</v>
          </cell>
          <cell r="E444">
            <v>15.38</v>
          </cell>
          <cell r="F444">
            <v>14.94</v>
          </cell>
          <cell r="G444">
            <v>14.71</v>
          </cell>
          <cell r="H444">
            <v>14.22</v>
          </cell>
          <cell r="I444">
            <v>13.98</v>
          </cell>
          <cell r="J444">
            <v>13.32</v>
          </cell>
          <cell r="K444">
            <v>12.99</v>
          </cell>
          <cell r="L444">
            <v>12.9</v>
          </cell>
          <cell r="M444">
            <v>12.79</v>
          </cell>
          <cell r="N444">
            <v>12.56</v>
          </cell>
          <cell r="O444">
            <v>12.29</v>
          </cell>
          <cell r="P444">
            <v>11.68</v>
          </cell>
          <cell r="Q444">
            <v>10.93</v>
          </cell>
        </row>
        <row r="445">
          <cell r="A445" t="str">
            <v>12/31/80</v>
          </cell>
          <cell r="C445">
            <v>13.16</v>
          </cell>
          <cell r="D445">
            <v>15.38</v>
          </cell>
          <cell r="E445">
            <v>15.07</v>
          </cell>
          <cell r="F445">
            <v>14.09</v>
          </cell>
          <cell r="G445">
            <v>13.61</v>
          </cell>
          <cell r="H445">
            <v>13.17</v>
          </cell>
          <cell r="I445">
            <v>12.95</v>
          </cell>
          <cell r="J445">
            <v>12.79</v>
          </cell>
          <cell r="K445">
            <v>12.71</v>
          </cell>
          <cell r="L445">
            <v>12.5</v>
          </cell>
          <cell r="M445">
            <v>12.26</v>
          </cell>
          <cell r="N445">
            <v>12.18</v>
          </cell>
          <cell r="O445">
            <v>12.18</v>
          </cell>
          <cell r="P445">
            <v>11.55</v>
          </cell>
          <cell r="Q445">
            <v>10.75</v>
          </cell>
        </row>
        <row r="446">
          <cell r="A446" t="str">
            <v xml:space="preserve"> 1/30/81</v>
          </cell>
          <cell r="C446">
            <v>14.64</v>
          </cell>
          <cell r="D446">
            <v>15.85</v>
          </cell>
          <cell r="E446">
            <v>15.17</v>
          </cell>
          <cell r="F446">
            <v>14.59</v>
          </cell>
          <cell r="G446">
            <v>14.3</v>
          </cell>
          <cell r="H446">
            <v>13.72</v>
          </cell>
          <cell r="I446">
            <v>13.43</v>
          </cell>
          <cell r="J446">
            <v>12.99</v>
          </cell>
          <cell r="K446">
            <v>12.78</v>
          </cell>
          <cell r="L446">
            <v>12.67</v>
          </cell>
          <cell r="M446">
            <v>12.54</v>
          </cell>
          <cell r="N446">
            <v>12.46</v>
          </cell>
          <cell r="O446">
            <v>12.4</v>
          </cell>
          <cell r="P446">
            <v>11.74</v>
          </cell>
          <cell r="Q446">
            <v>10.91</v>
          </cell>
        </row>
        <row r="447">
          <cell r="A447" t="str">
            <v xml:space="preserve"> 2/27/81</v>
          </cell>
          <cell r="C447">
            <v>14.55</v>
          </cell>
          <cell r="D447">
            <v>15.2</v>
          </cell>
          <cell r="E447">
            <v>15.01</v>
          </cell>
          <cell r="F447">
            <v>14.55</v>
          </cell>
          <cell r="G447">
            <v>14.31</v>
          </cell>
          <cell r="H447">
            <v>14.05</v>
          </cell>
          <cell r="I447">
            <v>13.91</v>
          </cell>
          <cell r="J447">
            <v>13.91</v>
          </cell>
          <cell r="K447">
            <v>13.91</v>
          </cell>
          <cell r="L447">
            <v>13.69</v>
          </cell>
          <cell r="M447">
            <v>13.44</v>
          </cell>
          <cell r="N447">
            <v>13.17</v>
          </cell>
          <cell r="O447">
            <v>12.91</v>
          </cell>
          <cell r="P447">
            <v>12.36</v>
          </cell>
          <cell r="Q447">
            <v>11.68</v>
          </cell>
        </row>
        <row r="448">
          <cell r="A448" t="str">
            <v xml:space="preserve"> 3/31/81</v>
          </cell>
          <cell r="C448">
            <v>13.53</v>
          </cell>
          <cell r="D448">
            <v>13.29</v>
          </cell>
          <cell r="E448">
            <v>12.94</v>
          </cell>
          <cell r="F448">
            <v>13.11</v>
          </cell>
          <cell r="G448">
            <v>13.19</v>
          </cell>
          <cell r="H448">
            <v>13.37</v>
          </cell>
          <cell r="I448">
            <v>13.45</v>
          </cell>
          <cell r="J448">
            <v>13.39</v>
          </cell>
          <cell r="K448">
            <v>13.36</v>
          </cell>
          <cell r="L448">
            <v>13.28</v>
          </cell>
          <cell r="M448">
            <v>13.19</v>
          </cell>
          <cell r="N448">
            <v>12.93</v>
          </cell>
          <cell r="O448">
            <v>12.61</v>
          </cell>
          <cell r="P448">
            <v>12.04</v>
          </cell>
          <cell r="Q448">
            <v>11.37</v>
          </cell>
        </row>
        <row r="449">
          <cell r="A449" t="str">
            <v xml:space="preserve"> 4/30/81</v>
          </cell>
          <cell r="C449">
            <v>14.1</v>
          </cell>
          <cell r="D449">
            <v>15.84</v>
          </cell>
          <cell r="E449">
            <v>15.27</v>
          </cell>
          <cell r="F449">
            <v>15.17</v>
          </cell>
          <cell r="G449">
            <v>15.12</v>
          </cell>
          <cell r="H449">
            <v>14.91</v>
          </cell>
          <cell r="I449">
            <v>14.8</v>
          </cell>
          <cell r="J449">
            <v>14.62</v>
          </cell>
          <cell r="K449">
            <v>14.53</v>
          </cell>
          <cell r="L449">
            <v>14.33</v>
          </cell>
          <cell r="M449">
            <v>14.1</v>
          </cell>
          <cell r="N449">
            <v>13.79</v>
          </cell>
          <cell r="O449">
            <v>13.47</v>
          </cell>
          <cell r="P449">
            <v>12.86</v>
          </cell>
          <cell r="Q449">
            <v>12.12</v>
          </cell>
        </row>
        <row r="450">
          <cell r="A450" t="str">
            <v xml:space="preserve"> 5/29/81</v>
          </cell>
          <cell r="C450">
            <v>16.47</v>
          </cell>
          <cell r="D450">
            <v>16.61</v>
          </cell>
          <cell r="E450">
            <v>15.96</v>
          </cell>
          <cell r="F450">
            <v>15.44</v>
          </cell>
          <cell r="G450">
            <v>15.18</v>
          </cell>
          <cell r="H450">
            <v>15</v>
          </cell>
          <cell r="I450">
            <v>14.91</v>
          </cell>
          <cell r="J450">
            <v>14.3</v>
          </cell>
          <cell r="K450">
            <v>14</v>
          </cell>
          <cell r="L450">
            <v>13.72</v>
          </cell>
          <cell r="M450">
            <v>13.4</v>
          </cell>
          <cell r="N450">
            <v>13.2</v>
          </cell>
          <cell r="O450">
            <v>13.05</v>
          </cell>
          <cell r="P450">
            <v>12.33</v>
          </cell>
          <cell r="Q450">
            <v>11.43</v>
          </cell>
        </row>
        <row r="451">
          <cell r="A451" t="str">
            <v xml:space="preserve"> 6/30/81</v>
          </cell>
          <cell r="C451">
            <v>15.02</v>
          </cell>
          <cell r="D451">
            <v>15.51</v>
          </cell>
          <cell r="E451">
            <v>15.4</v>
          </cell>
          <cell r="F451">
            <v>15.17</v>
          </cell>
          <cell r="G451">
            <v>15.05</v>
          </cell>
          <cell r="H451">
            <v>14.96</v>
          </cell>
          <cell r="I451">
            <v>14.91</v>
          </cell>
          <cell r="J451">
            <v>14.32</v>
          </cell>
          <cell r="K451">
            <v>14.03</v>
          </cell>
          <cell r="L451">
            <v>13.85</v>
          </cell>
          <cell r="M451">
            <v>13.66</v>
          </cell>
          <cell r="N451">
            <v>13.38</v>
          </cell>
          <cell r="O451">
            <v>13.09</v>
          </cell>
          <cell r="P451">
            <v>12.33</v>
          </cell>
          <cell r="Q451">
            <v>11.42</v>
          </cell>
        </row>
        <row r="452">
          <cell r="A452" t="str">
            <v xml:space="preserve"> 7/31/81</v>
          </cell>
          <cell r="C452">
            <v>16.22</v>
          </cell>
          <cell r="D452">
            <v>16.29</v>
          </cell>
          <cell r="E452">
            <v>16.239999999999998</v>
          </cell>
          <cell r="F452">
            <v>16.29</v>
          </cell>
          <cell r="G452">
            <v>16.309999999999999</v>
          </cell>
          <cell r="H452">
            <v>16.100000000000001</v>
          </cell>
          <cell r="I452">
            <v>15.99</v>
          </cell>
          <cell r="J452">
            <v>15.62</v>
          </cell>
          <cell r="K452">
            <v>15.43</v>
          </cell>
          <cell r="L452">
            <v>15.07</v>
          </cell>
          <cell r="M452">
            <v>14.65</v>
          </cell>
          <cell r="N452">
            <v>14.22</v>
          </cell>
          <cell r="O452">
            <v>13.81</v>
          </cell>
          <cell r="P452">
            <v>12.96</v>
          </cell>
          <cell r="Q452">
            <v>11.92</v>
          </cell>
        </row>
        <row r="453">
          <cell r="A453" t="str">
            <v xml:space="preserve"> 8/31/81</v>
          </cell>
          <cell r="C453">
            <v>15.67</v>
          </cell>
          <cell r="D453">
            <v>16.73</v>
          </cell>
          <cell r="E453">
            <v>17.05</v>
          </cell>
          <cell r="F453">
            <v>17</v>
          </cell>
          <cell r="G453">
            <v>16.97</v>
          </cell>
          <cell r="H453">
            <v>16.899999999999999</v>
          </cell>
          <cell r="I453">
            <v>16.86</v>
          </cell>
          <cell r="J453">
            <v>16.32</v>
          </cell>
          <cell r="K453">
            <v>16.05</v>
          </cell>
          <cell r="L453">
            <v>15.78</v>
          </cell>
          <cell r="M453">
            <v>15.47</v>
          </cell>
          <cell r="N453">
            <v>14.94</v>
          </cell>
          <cell r="O453">
            <v>14.36</v>
          </cell>
          <cell r="P453">
            <v>13.76</v>
          </cell>
          <cell r="Q453">
            <v>13.08</v>
          </cell>
        </row>
        <row r="454">
          <cell r="A454" t="str">
            <v xml:space="preserve"> 9/30/81</v>
          </cell>
          <cell r="C454">
            <v>14.11</v>
          </cell>
          <cell r="D454">
            <v>15.05</v>
          </cell>
          <cell r="E454">
            <v>16.22</v>
          </cell>
          <cell r="F454">
            <v>16.43</v>
          </cell>
          <cell r="G454">
            <v>16.54</v>
          </cell>
          <cell r="H454">
            <v>16.75</v>
          </cell>
          <cell r="I454">
            <v>16.86</v>
          </cell>
          <cell r="J454">
            <v>16.54</v>
          </cell>
          <cell r="K454">
            <v>16.38</v>
          </cell>
          <cell r="L454">
            <v>16.059999999999999</v>
          </cell>
          <cell r="M454">
            <v>15.69</v>
          </cell>
          <cell r="N454">
            <v>15.48</v>
          </cell>
          <cell r="O454">
            <v>15.36</v>
          </cell>
          <cell r="P454">
            <v>14.25</v>
          </cell>
          <cell r="Q454">
            <v>12.83</v>
          </cell>
        </row>
        <row r="455">
          <cell r="A455" t="str">
            <v>10/30/81</v>
          </cell>
          <cell r="C455">
            <v>13.16</v>
          </cell>
          <cell r="D455">
            <v>13.6</v>
          </cell>
          <cell r="E455">
            <v>14.04</v>
          </cell>
          <cell r="F455">
            <v>14.23</v>
          </cell>
          <cell r="G455">
            <v>14.32</v>
          </cell>
          <cell r="H455">
            <v>14.58</v>
          </cell>
          <cell r="I455">
            <v>14.71</v>
          </cell>
          <cell r="J455">
            <v>14.74</v>
          </cell>
          <cell r="K455">
            <v>14.75</v>
          </cell>
          <cell r="L455">
            <v>14.67</v>
          </cell>
          <cell r="M455">
            <v>14.58</v>
          </cell>
          <cell r="N455">
            <v>14.54</v>
          </cell>
          <cell r="O455">
            <v>14.52</v>
          </cell>
          <cell r="P455">
            <v>13.81</v>
          </cell>
          <cell r="Q455">
            <v>12.9</v>
          </cell>
        </row>
        <row r="456">
          <cell r="A456" t="str">
            <v>11/30/81</v>
          </cell>
          <cell r="C456">
            <v>10.67</v>
          </cell>
          <cell r="D456">
            <v>11.33</v>
          </cell>
          <cell r="E456">
            <v>11.81</v>
          </cell>
          <cell r="F456">
            <v>12.12</v>
          </cell>
          <cell r="G456">
            <v>12.27</v>
          </cell>
          <cell r="H456">
            <v>12.67</v>
          </cell>
          <cell r="I456">
            <v>12.87</v>
          </cell>
          <cell r="J456">
            <v>13.03</v>
          </cell>
          <cell r="K456">
            <v>13.11</v>
          </cell>
          <cell r="L456">
            <v>13.2</v>
          </cell>
          <cell r="M456">
            <v>13.29</v>
          </cell>
          <cell r="N456">
            <v>13.24</v>
          </cell>
          <cell r="O456">
            <v>13.12</v>
          </cell>
          <cell r="P456">
            <v>12.78</v>
          </cell>
          <cell r="Q456">
            <v>12.37</v>
          </cell>
        </row>
        <row r="457">
          <cell r="A457" t="str">
            <v>12/31/81</v>
          </cell>
          <cell r="C457">
            <v>9.9499999999999993</v>
          </cell>
          <cell r="D457">
            <v>11.86</v>
          </cell>
          <cell r="E457">
            <v>12.93</v>
          </cell>
          <cell r="F457">
            <v>13.3</v>
          </cell>
          <cell r="G457">
            <v>13.48</v>
          </cell>
          <cell r="H457">
            <v>13.82</v>
          </cell>
          <cell r="I457">
            <v>13.99</v>
          </cell>
          <cell r="J457">
            <v>14.05</v>
          </cell>
          <cell r="K457">
            <v>14.08</v>
          </cell>
          <cell r="L457">
            <v>14.06</v>
          </cell>
          <cell r="M457">
            <v>14.04</v>
          </cell>
          <cell r="N457">
            <v>13.98</v>
          </cell>
          <cell r="O457">
            <v>13.89</v>
          </cell>
          <cell r="P457">
            <v>13.13</v>
          </cell>
          <cell r="Q457">
            <v>12.2</v>
          </cell>
        </row>
        <row r="458">
          <cell r="A458" t="str">
            <v xml:space="preserve"> 1/29/82</v>
          </cell>
          <cell r="C458">
            <v>12.39</v>
          </cell>
          <cell r="D458">
            <v>13.52</v>
          </cell>
          <cell r="E458">
            <v>13.68</v>
          </cell>
          <cell r="F458">
            <v>14</v>
          </cell>
          <cell r="G458">
            <v>14.17</v>
          </cell>
          <cell r="H458">
            <v>14.39</v>
          </cell>
          <cell r="I458">
            <v>14.49</v>
          </cell>
          <cell r="J458">
            <v>14.36</v>
          </cell>
          <cell r="K458">
            <v>14.3</v>
          </cell>
          <cell r="L458">
            <v>14.28</v>
          </cell>
          <cell r="M458">
            <v>14.26</v>
          </cell>
          <cell r="N458">
            <v>14.23</v>
          </cell>
          <cell r="O458">
            <v>14.18</v>
          </cell>
          <cell r="P458">
            <v>13.41</v>
          </cell>
          <cell r="Q458">
            <v>12.44</v>
          </cell>
        </row>
        <row r="459">
          <cell r="A459" t="str">
            <v xml:space="preserve"> 2/26/82</v>
          </cell>
          <cell r="C459">
            <v>12.46</v>
          </cell>
          <cell r="D459">
            <v>13.66</v>
          </cell>
          <cell r="E459">
            <v>14.03</v>
          </cell>
          <cell r="F459">
            <v>14.21</v>
          </cell>
          <cell r="G459">
            <v>14.3</v>
          </cell>
          <cell r="H459">
            <v>14.43</v>
          </cell>
          <cell r="I459">
            <v>14.49</v>
          </cell>
          <cell r="J459">
            <v>14.34</v>
          </cell>
          <cell r="K459">
            <v>14.27</v>
          </cell>
          <cell r="L459">
            <v>14.14</v>
          </cell>
          <cell r="M459">
            <v>14</v>
          </cell>
          <cell r="N459">
            <v>14.01</v>
          </cell>
          <cell r="O459">
            <v>14.1</v>
          </cell>
          <cell r="P459">
            <v>13.38</v>
          </cell>
          <cell r="Q459">
            <v>12.49</v>
          </cell>
        </row>
        <row r="460">
          <cell r="A460" t="str">
            <v xml:space="preserve"> 3/31/82</v>
          </cell>
          <cell r="C460">
            <v>13.98</v>
          </cell>
          <cell r="D460">
            <v>14.2</v>
          </cell>
          <cell r="E460">
            <v>14.24</v>
          </cell>
          <cell r="F460">
            <v>14.33</v>
          </cell>
          <cell r="G460">
            <v>14.38</v>
          </cell>
          <cell r="H460">
            <v>14.55</v>
          </cell>
          <cell r="I460">
            <v>14.63</v>
          </cell>
          <cell r="J460">
            <v>14.5</v>
          </cell>
          <cell r="K460">
            <v>14.43</v>
          </cell>
          <cell r="L460">
            <v>14.35</v>
          </cell>
          <cell r="M460">
            <v>14.27</v>
          </cell>
          <cell r="N460">
            <v>13.93</v>
          </cell>
          <cell r="O460">
            <v>13.52</v>
          </cell>
          <cell r="P460">
            <v>13.02</v>
          </cell>
          <cell r="Q460">
            <v>12.47</v>
          </cell>
        </row>
        <row r="461">
          <cell r="A461" t="str">
            <v xml:space="preserve"> 4/30/82</v>
          </cell>
          <cell r="C461">
            <v>12.85</v>
          </cell>
          <cell r="D461">
            <v>13.36</v>
          </cell>
          <cell r="E461">
            <v>13.37</v>
          </cell>
          <cell r="F461">
            <v>13.77</v>
          </cell>
          <cell r="G461">
            <v>13.98</v>
          </cell>
          <cell r="H461">
            <v>14.1</v>
          </cell>
          <cell r="I461">
            <v>14.16</v>
          </cell>
          <cell r="J461">
            <v>13.97</v>
          </cell>
          <cell r="K461">
            <v>13.87</v>
          </cell>
          <cell r="L461">
            <v>13.83</v>
          </cell>
          <cell r="M461">
            <v>13.79</v>
          </cell>
          <cell r="N461">
            <v>13.55</v>
          </cell>
          <cell r="O461">
            <v>13.26</v>
          </cell>
          <cell r="P461">
            <v>12.81</v>
          </cell>
          <cell r="Q461">
            <v>12.32</v>
          </cell>
        </row>
        <row r="462">
          <cell r="A462" t="str">
            <v xml:space="preserve"> 5/28/82</v>
          </cell>
          <cell r="C462">
            <v>11.9</v>
          </cell>
          <cell r="D462">
            <v>12.36</v>
          </cell>
          <cell r="E462">
            <v>12.49</v>
          </cell>
          <cell r="F462">
            <v>12.92</v>
          </cell>
          <cell r="G462">
            <v>13.14</v>
          </cell>
          <cell r="H462">
            <v>13.49</v>
          </cell>
          <cell r="I462">
            <v>13.66</v>
          </cell>
          <cell r="J462">
            <v>13.75</v>
          </cell>
          <cell r="K462">
            <v>13.8</v>
          </cell>
          <cell r="L462">
            <v>13.77</v>
          </cell>
          <cell r="M462">
            <v>13.74</v>
          </cell>
          <cell r="N462">
            <v>13.61</v>
          </cell>
          <cell r="O462">
            <v>13.46</v>
          </cell>
          <cell r="P462">
            <v>12.95</v>
          </cell>
          <cell r="Q462">
            <v>12.38</v>
          </cell>
        </row>
        <row r="463">
          <cell r="A463" t="str">
            <v xml:space="preserve"> 6/30/82</v>
          </cell>
          <cell r="C463">
            <v>11.89</v>
          </cell>
          <cell r="D463">
            <v>13.63</v>
          </cell>
          <cell r="E463">
            <v>14.15</v>
          </cell>
          <cell r="F463">
            <v>14.36</v>
          </cell>
          <cell r="G463">
            <v>14.47</v>
          </cell>
          <cell r="H463">
            <v>14.65</v>
          </cell>
          <cell r="I463">
            <v>14.73</v>
          </cell>
          <cell r="J463">
            <v>14.66</v>
          </cell>
          <cell r="K463">
            <v>14.62</v>
          </cell>
          <cell r="L463">
            <v>14.51</v>
          </cell>
          <cell r="M463">
            <v>14.38</v>
          </cell>
          <cell r="N463">
            <v>14.07</v>
          </cell>
          <cell r="O463">
            <v>13.72</v>
          </cell>
          <cell r="P463">
            <v>13.24</v>
          </cell>
          <cell r="Q463">
            <v>12.71</v>
          </cell>
        </row>
        <row r="464">
          <cell r="A464" t="str">
            <v xml:space="preserve"> 7/30/82</v>
          </cell>
          <cell r="C464">
            <v>9.16</v>
          </cell>
          <cell r="D464">
            <v>10.44</v>
          </cell>
          <cell r="E464">
            <v>11.64</v>
          </cell>
          <cell r="F464">
            <v>12.47</v>
          </cell>
          <cell r="G464">
            <v>12.9</v>
          </cell>
          <cell r="H464">
            <v>13.22</v>
          </cell>
          <cell r="I464">
            <v>13.38</v>
          </cell>
          <cell r="J464">
            <v>13.6</v>
          </cell>
          <cell r="K464">
            <v>13.7</v>
          </cell>
          <cell r="L464">
            <v>13.68</v>
          </cell>
          <cell r="M464">
            <v>13.64</v>
          </cell>
          <cell r="N464">
            <v>13.54</v>
          </cell>
          <cell r="O464">
            <v>13.42</v>
          </cell>
          <cell r="P464">
            <v>13.03</v>
          </cell>
          <cell r="Q464">
            <v>12.6</v>
          </cell>
        </row>
        <row r="465">
          <cell r="A465" t="str">
            <v xml:space="preserve"> 8/31/82</v>
          </cell>
          <cell r="C465">
            <v>6.48</v>
          </cell>
          <cell r="D465">
            <v>8.58</v>
          </cell>
          <cell r="E465">
            <v>10.11</v>
          </cell>
          <cell r="F465">
            <v>11</v>
          </cell>
          <cell r="G465">
            <v>11.45</v>
          </cell>
          <cell r="H465">
            <v>11.94</v>
          </cell>
          <cell r="I465">
            <v>12.18</v>
          </cell>
          <cell r="J465">
            <v>12.53</v>
          </cell>
          <cell r="K465">
            <v>12.7</v>
          </cell>
          <cell r="L465">
            <v>12.74</v>
          </cell>
          <cell r="M465">
            <v>12.79</v>
          </cell>
          <cell r="N465">
            <v>12.57</v>
          </cell>
          <cell r="O465">
            <v>12.25</v>
          </cell>
          <cell r="P465">
            <v>12.23</v>
          </cell>
          <cell r="Q465">
            <v>12.25</v>
          </cell>
        </row>
        <row r="466">
          <cell r="A466" t="str">
            <v xml:space="preserve"> 9/30/82</v>
          </cell>
          <cell r="C466">
            <v>7.21</v>
          </cell>
          <cell r="D466">
            <v>7.91</v>
          </cell>
          <cell r="E466">
            <v>9.44</v>
          </cell>
          <cell r="F466">
            <v>10.130000000000001</v>
          </cell>
          <cell r="G466">
            <v>10.48</v>
          </cell>
          <cell r="H466">
            <v>11.2</v>
          </cell>
          <cell r="I466">
            <v>11.56</v>
          </cell>
          <cell r="J466">
            <v>11.74</v>
          </cell>
          <cell r="K466">
            <v>11.83</v>
          </cell>
          <cell r="L466">
            <v>11.86</v>
          </cell>
          <cell r="M466">
            <v>11.9</v>
          </cell>
          <cell r="N466">
            <v>11.8</v>
          </cell>
          <cell r="O466">
            <v>11.65</v>
          </cell>
          <cell r="P466">
            <v>11.42</v>
          </cell>
          <cell r="Q466">
            <v>11.17</v>
          </cell>
        </row>
        <row r="467">
          <cell r="A467" t="str">
            <v>10/29/82</v>
          </cell>
          <cell r="C467">
            <v>7.75</v>
          </cell>
          <cell r="D467">
            <v>8.35</v>
          </cell>
          <cell r="E467">
            <v>8.8699999999999992</v>
          </cell>
          <cell r="F467">
            <v>9.3000000000000007</v>
          </cell>
          <cell r="G467">
            <v>9.52</v>
          </cell>
          <cell r="H467">
            <v>9.93</v>
          </cell>
          <cell r="I467">
            <v>10.130000000000001</v>
          </cell>
          <cell r="J467">
            <v>10.55</v>
          </cell>
          <cell r="K467">
            <v>10.76</v>
          </cell>
          <cell r="L467">
            <v>10.84</v>
          </cell>
          <cell r="M467">
            <v>10.92</v>
          </cell>
          <cell r="N467">
            <v>10.88</v>
          </cell>
          <cell r="O467">
            <v>10.8</v>
          </cell>
          <cell r="P467">
            <v>10.68</v>
          </cell>
          <cell r="Q467">
            <v>10.56</v>
          </cell>
        </row>
        <row r="468">
          <cell r="A468" t="str">
            <v>11/30/82</v>
          </cell>
          <cell r="C468">
            <v>7.84</v>
          </cell>
          <cell r="D468">
            <v>8.65</v>
          </cell>
          <cell r="E468">
            <v>8.9700000000000006</v>
          </cell>
          <cell r="F468">
            <v>9.2899999999999991</v>
          </cell>
          <cell r="G468">
            <v>9.4600000000000009</v>
          </cell>
          <cell r="H468">
            <v>9.85</v>
          </cell>
          <cell r="I468">
            <v>10.050000000000001</v>
          </cell>
          <cell r="J468">
            <v>10.48</v>
          </cell>
          <cell r="K468">
            <v>10.7</v>
          </cell>
          <cell r="L468">
            <v>10.88</v>
          </cell>
          <cell r="M468">
            <v>11.1</v>
          </cell>
          <cell r="N468">
            <v>11.08</v>
          </cell>
          <cell r="O468">
            <v>10.97</v>
          </cell>
          <cell r="P468">
            <v>10.86</v>
          </cell>
          <cell r="Q468">
            <v>10.74</v>
          </cell>
        </row>
        <row r="469">
          <cell r="A469" t="str">
            <v>12/31/82</v>
          </cell>
          <cell r="C469">
            <v>8.4</v>
          </cell>
          <cell r="D469">
            <v>8.4700000000000006</v>
          </cell>
          <cell r="E469">
            <v>8.56</v>
          </cell>
          <cell r="F469">
            <v>8.81</v>
          </cell>
          <cell r="G469">
            <v>8.94</v>
          </cell>
          <cell r="H469">
            <v>9.41</v>
          </cell>
          <cell r="I469">
            <v>9.64</v>
          </cell>
          <cell r="J469">
            <v>10.09</v>
          </cell>
          <cell r="K469">
            <v>10.31</v>
          </cell>
          <cell r="L469">
            <v>10.48</v>
          </cell>
          <cell r="M469">
            <v>10.68</v>
          </cell>
          <cell r="N469">
            <v>10.79</v>
          </cell>
          <cell r="O469">
            <v>10.86</v>
          </cell>
          <cell r="P469">
            <v>10.67</v>
          </cell>
          <cell r="Q469">
            <v>10.4</v>
          </cell>
        </row>
        <row r="470">
          <cell r="A470" t="str">
            <v xml:space="preserve"> 1/31/83</v>
          </cell>
          <cell r="C470">
            <v>8.15</v>
          </cell>
          <cell r="D470">
            <v>8.6</v>
          </cell>
          <cell r="E470">
            <v>8.7100000000000009</v>
          </cell>
          <cell r="F470">
            <v>8.98</v>
          </cell>
          <cell r="G470">
            <v>9.1199999999999992</v>
          </cell>
          <cell r="H470">
            <v>9.57</v>
          </cell>
          <cell r="I470">
            <v>9.7899999999999991</v>
          </cell>
          <cell r="J470">
            <v>10.25</v>
          </cell>
          <cell r="K470">
            <v>10.48</v>
          </cell>
          <cell r="L470">
            <v>10.78</v>
          </cell>
          <cell r="M470">
            <v>11.12</v>
          </cell>
          <cell r="N470">
            <v>11.29</v>
          </cell>
          <cell r="O470">
            <v>11.37</v>
          </cell>
          <cell r="P470">
            <v>11.36</v>
          </cell>
          <cell r="Q470">
            <v>11.34</v>
          </cell>
        </row>
        <row r="471">
          <cell r="A471" t="str">
            <v xml:space="preserve"> 2/28/83</v>
          </cell>
          <cell r="C471">
            <v>7.6</v>
          </cell>
          <cell r="D471">
            <v>8.3000000000000007</v>
          </cell>
          <cell r="E471">
            <v>8.4</v>
          </cell>
          <cell r="F471">
            <v>8.61</v>
          </cell>
          <cell r="G471">
            <v>8.7100000000000009</v>
          </cell>
          <cell r="H471">
            <v>9.1999999999999993</v>
          </cell>
          <cell r="I471">
            <v>9.44</v>
          </cell>
          <cell r="J471">
            <v>9.83</v>
          </cell>
          <cell r="K471">
            <v>10.02</v>
          </cell>
          <cell r="L471">
            <v>10.24</v>
          </cell>
          <cell r="M471">
            <v>10.49</v>
          </cell>
          <cell r="N471">
            <v>10.72</v>
          </cell>
          <cell r="O471">
            <v>10.91</v>
          </cell>
          <cell r="P471">
            <v>10.84</v>
          </cell>
          <cell r="Q471">
            <v>10.71</v>
          </cell>
        </row>
        <row r="472">
          <cell r="A472" t="str">
            <v xml:space="preserve"> 3/31/83</v>
          </cell>
          <cell r="C472">
            <v>8.75</v>
          </cell>
          <cell r="D472">
            <v>9.17</v>
          </cell>
          <cell r="E472">
            <v>9.19</v>
          </cell>
          <cell r="F472">
            <v>9.31</v>
          </cell>
          <cell r="G472">
            <v>9.3699999999999992</v>
          </cell>
          <cell r="H472">
            <v>9.75</v>
          </cell>
          <cell r="I472">
            <v>9.94</v>
          </cell>
          <cell r="J472">
            <v>10.26</v>
          </cell>
          <cell r="K472">
            <v>10.42</v>
          </cell>
          <cell r="L472">
            <v>10.6</v>
          </cell>
          <cell r="M472">
            <v>10.81</v>
          </cell>
          <cell r="N472">
            <v>10.96</v>
          </cell>
          <cell r="O472">
            <v>11.07</v>
          </cell>
          <cell r="P472">
            <v>10.89</v>
          </cell>
          <cell r="Q472">
            <v>10.64</v>
          </cell>
        </row>
        <row r="473">
          <cell r="A473" t="str">
            <v xml:space="preserve"> 4/29/83</v>
          </cell>
          <cell r="C473">
            <v>8.2100000000000009</v>
          </cell>
          <cell r="D473">
            <v>8.6199999999999992</v>
          </cell>
          <cell r="E473">
            <v>8.57</v>
          </cell>
          <cell r="F473">
            <v>8.6999999999999993</v>
          </cell>
          <cell r="G473">
            <v>8.77</v>
          </cell>
          <cell r="H473">
            <v>9.14</v>
          </cell>
          <cell r="I473">
            <v>9.33</v>
          </cell>
          <cell r="J473">
            <v>9.73</v>
          </cell>
          <cell r="K473">
            <v>9.92</v>
          </cell>
          <cell r="L473">
            <v>10.16</v>
          </cell>
          <cell r="M473">
            <v>10.44</v>
          </cell>
          <cell r="N473">
            <v>10.58</v>
          </cell>
          <cell r="O473">
            <v>10.65</v>
          </cell>
          <cell r="P473">
            <v>10.56</v>
          </cell>
          <cell r="Q473">
            <v>10.46</v>
          </cell>
        </row>
        <row r="474">
          <cell r="A474" t="str">
            <v xml:space="preserve"> 5/31/83</v>
          </cell>
          <cell r="C474">
            <v>8.35</v>
          </cell>
          <cell r="D474">
            <v>9.1199999999999992</v>
          </cell>
          <cell r="E474">
            <v>9.26</v>
          </cell>
          <cell r="F474">
            <v>9.3800000000000008</v>
          </cell>
          <cell r="G474">
            <v>9.43</v>
          </cell>
          <cell r="H474">
            <v>9.89</v>
          </cell>
          <cell r="I474">
            <v>10.130000000000001</v>
          </cell>
          <cell r="J474">
            <v>10.4</v>
          </cell>
          <cell r="K474">
            <v>10.54</v>
          </cell>
          <cell r="L474">
            <v>10.78</v>
          </cell>
          <cell r="M474">
            <v>11.06</v>
          </cell>
          <cell r="N474">
            <v>11.2</v>
          </cell>
          <cell r="O474">
            <v>11.27</v>
          </cell>
          <cell r="P474">
            <v>11.22</v>
          </cell>
          <cell r="Q474">
            <v>11.14</v>
          </cell>
        </row>
        <row r="475">
          <cell r="A475" t="str">
            <v xml:space="preserve"> 6/30/83</v>
          </cell>
          <cell r="C475">
            <v>8.73</v>
          </cell>
          <cell r="D475">
            <v>9.2899999999999991</v>
          </cell>
          <cell r="E475">
            <v>9.4700000000000006</v>
          </cell>
          <cell r="F475">
            <v>9.67</v>
          </cell>
          <cell r="G475">
            <v>9.77</v>
          </cell>
          <cell r="H475">
            <v>10.11</v>
          </cell>
          <cell r="I475">
            <v>10.28</v>
          </cell>
          <cell r="J475">
            <v>10.6</v>
          </cell>
          <cell r="K475">
            <v>10.75</v>
          </cell>
          <cell r="L475">
            <v>10.93</v>
          </cell>
          <cell r="M475">
            <v>11.14</v>
          </cell>
          <cell r="N475">
            <v>11.25</v>
          </cell>
          <cell r="O475">
            <v>11.31</v>
          </cell>
          <cell r="P475">
            <v>11.15</v>
          </cell>
          <cell r="Q475">
            <v>10.93</v>
          </cell>
        </row>
        <row r="476">
          <cell r="A476" t="str">
            <v xml:space="preserve"> 7/29/83</v>
          </cell>
          <cell r="C476">
            <v>9.06</v>
          </cell>
          <cell r="D476">
            <v>9.77</v>
          </cell>
          <cell r="E476">
            <v>10.02</v>
          </cell>
          <cell r="F476">
            <v>10.39</v>
          </cell>
          <cell r="G476">
            <v>10.59</v>
          </cell>
          <cell r="H476">
            <v>10.94</v>
          </cell>
          <cell r="I476">
            <v>11.12</v>
          </cell>
          <cell r="J476">
            <v>11.47</v>
          </cell>
          <cell r="K476">
            <v>11.65</v>
          </cell>
          <cell r="L476">
            <v>11.83</v>
          </cell>
          <cell r="M476">
            <v>12.04</v>
          </cell>
          <cell r="N476">
            <v>12.11</v>
          </cell>
          <cell r="O476">
            <v>12.11</v>
          </cell>
          <cell r="P476">
            <v>11.98</v>
          </cell>
          <cell r="Q476">
            <v>11.81</v>
          </cell>
        </row>
        <row r="477">
          <cell r="A477" t="str">
            <v xml:space="preserve"> 8/31/83</v>
          </cell>
          <cell r="C477">
            <v>8.86</v>
          </cell>
          <cell r="D477">
            <v>9.7100000000000009</v>
          </cell>
          <cell r="E477">
            <v>10.130000000000001</v>
          </cell>
          <cell r="F477">
            <v>10.41</v>
          </cell>
          <cell r="G477">
            <v>10.55</v>
          </cell>
          <cell r="H477">
            <v>10.97</v>
          </cell>
          <cell r="I477">
            <v>11.18</v>
          </cell>
          <cell r="J477">
            <v>11.58</v>
          </cell>
          <cell r="K477">
            <v>11.78</v>
          </cell>
          <cell r="L477">
            <v>11.93</v>
          </cell>
          <cell r="M477">
            <v>12.11</v>
          </cell>
          <cell r="N477">
            <v>12.14</v>
          </cell>
          <cell r="O477">
            <v>12.09</v>
          </cell>
          <cell r="P477">
            <v>11.99</v>
          </cell>
          <cell r="Q477">
            <v>11.87</v>
          </cell>
        </row>
        <row r="478">
          <cell r="A478" t="str">
            <v xml:space="preserve"> 9/30/83</v>
          </cell>
          <cell r="C478">
            <v>9.01</v>
          </cell>
          <cell r="D478">
            <v>9.2799999999999994</v>
          </cell>
          <cell r="E478">
            <v>9.4600000000000009</v>
          </cell>
          <cell r="F478">
            <v>9.73</v>
          </cell>
          <cell r="G478">
            <v>9.86</v>
          </cell>
          <cell r="H478">
            <v>10.31</v>
          </cell>
          <cell r="I478">
            <v>10.53</v>
          </cell>
          <cell r="J478">
            <v>10.94</v>
          </cell>
          <cell r="K478">
            <v>11.14</v>
          </cell>
          <cell r="L478">
            <v>11.36</v>
          </cell>
          <cell r="M478">
            <v>11.61</v>
          </cell>
          <cell r="N478">
            <v>11.69</v>
          </cell>
          <cell r="O478">
            <v>11.69</v>
          </cell>
          <cell r="P478">
            <v>11.48</v>
          </cell>
          <cell r="Q478">
            <v>11.22</v>
          </cell>
        </row>
        <row r="479">
          <cell r="A479" t="str">
            <v>10/31/83</v>
          </cell>
          <cell r="C479">
            <v>8.67</v>
          </cell>
          <cell r="D479">
            <v>8.99</v>
          </cell>
          <cell r="E479">
            <v>9.36</v>
          </cell>
          <cell r="F479">
            <v>9.6199999999999992</v>
          </cell>
          <cell r="G479">
            <v>9.74</v>
          </cell>
          <cell r="H479">
            <v>10.31</v>
          </cell>
          <cell r="I479">
            <v>10.6</v>
          </cell>
          <cell r="J479">
            <v>11.12</v>
          </cell>
          <cell r="K479">
            <v>11.38</v>
          </cell>
          <cell r="L479">
            <v>11.62</v>
          </cell>
          <cell r="M479">
            <v>11.88</v>
          </cell>
          <cell r="N479">
            <v>11.99</v>
          </cell>
          <cell r="O479">
            <v>12.03</v>
          </cell>
          <cell r="P479">
            <v>11.92</v>
          </cell>
          <cell r="Q479">
            <v>11.79</v>
          </cell>
        </row>
        <row r="480">
          <cell r="A480" t="str">
            <v>11/30/83</v>
          </cell>
          <cell r="C480">
            <v>8.68</v>
          </cell>
          <cell r="D480">
            <v>9.32</v>
          </cell>
          <cell r="E480">
            <v>9.58</v>
          </cell>
          <cell r="F480">
            <v>9.7899999999999991</v>
          </cell>
          <cell r="G480">
            <v>9.89</v>
          </cell>
          <cell r="H480">
            <v>10.37</v>
          </cell>
          <cell r="I480">
            <v>10.61</v>
          </cell>
          <cell r="J480">
            <v>11.12</v>
          </cell>
          <cell r="K480">
            <v>11.38</v>
          </cell>
          <cell r="L480">
            <v>11.53</v>
          </cell>
          <cell r="M480">
            <v>11.71</v>
          </cell>
          <cell r="N480">
            <v>11.8</v>
          </cell>
          <cell r="O480">
            <v>11.84</v>
          </cell>
          <cell r="P480">
            <v>11.71</v>
          </cell>
          <cell r="Q480">
            <v>11.53</v>
          </cell>
        </row>
        <row r="481">
          <cell r="A481" t="str">
            <v>12/30/83</v>
          </cell>
          <cell r="C481">
            <v>8.76</v>
          </cell>
          <cell r="D481">
            <v>9.59</v>
          </cell>
          <cell r="E481">
            <v>9.76</v>
          </cell>
          <cell r="F481">
            <v>10.01</v>
          </cell>
          <cell r="G481">
            <v>10.14</v>
          </cell>
          <cell r="H481">
            <v>10.64</v>
          </cell>
          <cell r="I481">
            <v>10.9</v>
          </cell>
          <cell r="J481">
            <v>11.33</v>
          </cell>
          <cell r="K481">
            <v>11.55</v>
          </cell>
          <cell r="L481">
            <v>11.72</v>
          </cell>
          <cell r="M481">
            <v>11.91</v>
          </cell>
          <cell r="N481">
            <v>12</v>
          </cell>
          <cell r="O481">
            <v>12.04</v>
          </cell>
          <cell r="P481">
            <v>11.93</v>
          </cell>
          <cell r="Q481">
            <v>11.78</v>
          </cell>
        </row>
        <row r="482">
          <cell r="A482" t="str">
            <v xml:space="preserve"> 1/31/84</v>
          </cell>
          <cell r="C482">
            <v>9.1199999999999992</v>
          </cell>
          <cell r="D482">
            <v>9.35</v>
          </cell>
          <cell r="E482">
            <v>9.52</v>
          </cell>
          <cell r="F482">
            <v>9.6999999999999993</v>
          </cell>
          <cell r="G482">
            <v>9.7899999999999991</v>
          </cell>
          <cell r="H482">
            <v>10.32</v>
          </cell>
          <cell r="I482">
            <v>10.6</v>
          </cell>
          <cell r="J482">
            <v>11.05</v>
          </cell>
          <cell r="K482">
            <v>11.28</v>
          </cell>
          <cell r="L482">
            <v>11.49</v>
          </cell>
          <cell r="M482">
            <v>11.74</v>
          </cell>
          <cell r="N482">
            <v>11.85</v>
          </cell>
          <cell r="O482">
            <v>11.91</v>
          </cell>
          <cell r="P482">
            <v>11.84</v>
          </cell>
          <cell r="Q482">
            <v>11.76</v>
          </cell>
        </row>
        <row r="483">
          <cell r="A483" t="str">
            <v xml:space="preserve"> 2/29/84</v>
          </cell>
          <cell r="C483">
            <v>8.61</v>
          </cell>
          <cell r="D483">
            <v>9.7200000000000006</v>
          </cell>
          <cell r="E483">
            <v>9.86</v>
          </cell>
          <cell r="F483">
            <v>10.130000000000001</v>
          </cell>
          <cell r="G483">
            <v>10.27</v>
          </cell>
          <cell r="H483">
            <v>10.75</v>
          </cell>
          <cell r="I483">
            <v>11</v>
          </cell>
          <cell r="J483">
            <v>11.5</v>
          </cell>
          <cell r="K483">
            <v>11.75</v>
          </cell>
          <cell r="L483">
            <v>11.96</v>
          </cell>
          <cell r="M483">
            <v>12.2</v>
          </cell>
          <cell r="N483">
            <v>12.26</v>
          </cell>
          <cell r="O483">
            <v>12.23</v>
          </cell>
          <cell r="P483">
            <v>12.3</v>
          </cell>
          <cell r="Q483">
            <v>12.4</v>
          </cell>
        </row>
        <row r="484">
          <cell r="A484" t="str">
            <v xml:space="preserve"> 3/30/84</v>
          </cell>
          <cell r="C484">
            <v>9.68</v>
          </cell>
          <cell r="D484">
            <v>10.3</v>
          </cell>
          <cell r="E484">
            <v>10.53</v>
          </cell>
          <cell r="F484">
            <v>10.82</v>
          </cell>
          <cell r="G484">
            <v>10.97</v>
          </cell>
          <cell r="H484">
            <v>11.33</v>
          </cell>
          <cell r="I484">
            <v>11.52</v>
          </cell>
          <cell r="J484">
            <v>11.97</v>
          </cell>
          <cell r="K484">
            <v>12.2</v>
          </cell>
          <cell r="L484">
            <v>12.39</v>
          </cell>
          <cell r="M484">
            <v>12.62</v>
          </cell>
          <cell r="N484">
            <v>12.63</v>
          </cell>
          <cell r="O484">
            <v>12.55</v>
          </cell>
          <cell r="P484">
            <v>12.55</v>
          </cell>
          <cell r="Q484">
            <v>12.56</v>
          </cell>
        </row>
        <row r="485">
          <cell r="A485" t="str">
            <v xml:space="preserve"> 4/30/84</v>
          </cell>
          <cell r="C485">
            <v>9.5500000000000007</v>
          </cell>
          <cell r="D485">
            <v>10.28</v>
          </cell>
          <cell r="E485">
            <v>10.6</v>
          </cell>
          <cell r="F485">
            <v>10.94</v>
          </cell>
          <cell r="G485">
            <v>11.11</v>
          </cell>
          <cell r="H485">
            <v>11.64</v>
          </cell>
          <cell r="I485">
            <v>11.9</v>
          </cell>
          <cell r="J485">
            <v>12.32</v>
          </cell>
          <cell r="K485">
            <v>12.53</v>
          </cell>
          <cell r="L485">
            <v>12.76</v>
          </cell>
          <cell r="M485">
            <v>13.02</v>
          </cell>
          <cell r="N485">
            <v>13.02</v>
          </cell>
          <cell r="O485">
            <v>12.91</v>
          </cell>
          <cell r="P485">
            <v>12.89</v>
          </cell>
          <cell r="Q485">
            <v>12.89</v>
          </cell>
        </row>
        <row r="486">
          <cell r="A486" t="str">
            <v xml:space="preserve"> 5/31/84</v>
          </cell>
          <cell r="C486">
            <v>9.0299999999999994</v>
          </cell>
          <cell r="D486">
            <v>10.41</v>
          </cell>
          <cell r="E486">
            <v>11.23</v>
          </cell>
          <cell r="F486">
            <v>11.94</v>
          </cell>
          <cell r="G486">
            <v>12.3</v>
          </cell>
          <cell r="H486">
            <v>12.78</v>
          </cell>
          <cell r="I486">
            <v>13.03</v>
          </cell>
          <cell r="J486">
            <v>13.46</v>
          </cell>
          <cell r="K486">
            <v>13.68</v>
          </cell>
          <cell r="L486">
            <v>13.84</v>
          </cell>
          <cell r="M486">
            <v>14.04</v>
          </cell>
          <cell r="N486">
            <v>13.92</v>
          </cell>
          <cell r="O486">
            <v>13.69</v>
          </cell>
          <cell r="P486">
            <v>13.63</v>
          </cell>
          <cell r="Q486">
            <v>13.59</v>
          </cell>
        </row>
        <row r="487">
          <cell r="A487" t="str">
            <v xml:space="preserve"> 6/29/84</v>
          </cell>
          <cell r="C487">
            <v>9.3000000000000007</v>
          </cell>
          <cell r="D487">
            <v>10.41</v>
          </cell>
          <cell r="E487">
            <v>11.28</v>
          </cell>
          <cell r="F487">
            <v>12.06</v>
          </cell>
          <cell r="G487">
            <v>12.47</v>
          </cell>
          <cell r="H487">
            <v>12.97</v>
          </cell>
          <cell r="I487">
            <v>13.23</v>
          </cell>
          <cell r="J487">
            <v>13.6</v>
          </cell>
          <cell r="K487">
            <v>13.79</v>
          </cell>
          <cell r="L487">
            <v>13.9</v>
          </cell>
          <cell r="M487">
            <v>14.04</v>
          </cell>
          <cell r="N487">
            <v>13.97</v>
          </cell>
          <cell r="O487">
            <v>13.83</v>
          </cell>
          <cell r="P487">
            <v>13.65</v>
          </cell>
          <cell r="Q487">
            <v>13.44</v>
          </cell>
        </row>
        <row r="488">
          <cell r="A488" t="str">
            <v xml:space="preserve"> 7/31/84</v>
          </cell>
          <cell r="C488">
            <v>9.9499999999999993</v>
          </cell>
          <cell r="D488">
            <v>10.88</v>
          </cell>
          <cell r="E488">
            <v>11.35</v>
          </cell>
          <cell r="F488">
            <v>11.83</v>
          </cell>
          <cell r="G488">
            <v>12.08</v>
          </cell>
          <cell r="H488">
            <v>12.45</v>
          </cell>
          <cell r="I488">
            <v>12.63</v>
          </cell>
          <cell r="J488">
            <v>12.76</v>
          </cell>
          <cell r="K488">
            <v>12.82</v>
          </cell>
          <cell r="L488">
            <v>12.91</v>
          </cell>
          <cell r="M488">
            <v>13.01</v>
          </cell>
          <cell r="N488">
            <v>13.03</v>
          </cell>
          <cell r="O488">
            <v>13.01</v>
          </cell>
          <cell r="P488">
            <v>12.81</v>
          </cell>
          <cell r="Q488">
            <v>12.55</v>
          </cell>
        </row>
        <row r="489">
          <cell r="A489" t="str">
            <v xml:space="preserve"> 8/31/84</v>
          </cell>
          <cell r="C489">
            <v>10.48</v>
          </cell>
          <cell r="D489">
            <v>11.23</v>
          </cell>
          <cell r="E489">
            <v>11.5</v>
          </cell>
          <cell r="F489">
            <v>11.88</v>
          </cell>
          <cell r="G489">
            <v>12.07</v>
          </cell>
          <cell r="H489">
            <v>12.41</v>
          </cell>
          <cell r="I489">
            <v>12.58</v>
          </cell>
          <cell r="J489">
            <v>12.73</v>
          </cell>
          <cell r="K489">
            <v>12.8</v>
          </cell>
          <cell r="L489">
            <v>12.85</v>
          </cell>
          <cell r="M489">
            <v>12.92</v>
          </cell>
          <cell r="N489">
            <v>12.81</v>
          </cell>
          <cell r="O489">
            <v>12.64</v>
          </cell>
          <cell r="P489">
            <v>12.48</v>
          </cell>
          <cell r="Q489">
            <v>12.29</v>
          </cell>
        </row>
        <row r="490">
          <cell r="A490" t="str">
            <v xml:space="preserve"> 9/28/84</v>
          </cell>
          <cell r="C490">
            <v>10.66</v>
          </cell>
          <cell r="D490">
            <v>10.7</v>
          </cell>
          <cell r="E490">
            <v>11.14</v>
          </cell>
          <cell r="F490">
            <v>11.41</v>
          </cell>
          <cell r="G490">
            <v>11.55</v>
          </cell>
          <cell r="H490">
            <v>11.95</v>
          </cell>
          <cell r="I490">
            <v>12.15</v>
          </cell>
          <cell r="J490">
            <v>12.38</v>
          </cell>
          <cell r="K490">
            <v>12.49</v>
          </cell>
          <cell r="L490">
            <v>12.53</v>
          </cell>
          <cell r="M490">
            <v>12.57</v>
          </cell>
          <cell r="N490">
            <v>12.5</v>
          </cell>
          <cell r="O490">
            <v>12.38</v>
          </cell>
          <cell r="P490">
            <v>12.16</v>
          </cell>
          <cell r="Q490">
            <v>11.91</v>
          </cell>
        </row>
        <row r="491">
          <cell r="A491" t="str">
            <v>10/31/84</v>
          </cell>
          <cell r="C491">
            <v>8.61</v>
          </cell>
          <cell r="D491">
            <v>9.5</v>
          </cell>
          <cell r="E491">
            <v>9.9600000000000009</v>
          </cell>
          <cell r="F491">
            <v>10.27</v>
          </cell>
          <cell r="G491">
            <v>10.42</v>
          </cell>
          <cell r="H491">
            <v>10.96</v>
          </cell>
          <cell r="I491">
            <v>11.22</v>
          </cell>
          <cell r="J491">
            <v>11.46</v>
          </cell>
          <cell r="K491">
            <v>11.57</v>
          </cell>
          <cell r="L491">
            <v>11.69</v>
          </cell>
          <cell r="M491">
            <v>11.82</v>
          </cell>
          <cell r="N491">
            <v>11.85</v>
          </cell>
          <cell r="O491">
            <v>11.84</v>
          </cell>
          <cell r="P491">
            <v>11.6</v>
          </cell>
          <cell r="Q491">
            <v>11.33</v>
          </cell>
        </row>
        <row r="492">
          <cell r="A492" t="str">
            <v>11/30/84</v>
          </cell>
          <cell r="C492">
            <v>7.59</v>
          </cell>
          <cell r="D492">
            <v>8.92</v>
          </cell>
          <cell r="E492">
            <v>9.24</v>
          </cell>
          <cell r="F492">
            <v>9.6199999999999992</v>
          </cell>
          <cell r="G492">
            <v>9.81</v>
          </cell>
          <cell r="H492">
            <v>10.34</v>
          </cell>
          <cell r="I492">
            <v>10.61</v>
          </cell>
          <cell r="J492">
            <v>11.08</v>
          </cell>
          <cell r="K492">
            <v>11.31</v>
          </cell>
          <cell r="L492">
            <v>11.47</v>
          </cell>
          <cell r="M492">
            <v>11.65</v>
          </cell>
          <cell r="N492">
            <v>11.78</v>
          </cell>
          <cell r="O492">
            <v>11.86</v>
          </cell>
          <cell r="P492">
            <v>11.73</v>
          </cell>
          <cell r="Q492">
            <v>11.55</v>
          </cell>
        </row>
        <row r="493">
          <cell r="A493" t="str">
            <v>12/31/84</v>
          </cell>
          <cell r="C493">
            <v>7.89</v>
          </cell>
          <cell r="D493">
            <v>8.2200000000000006</v>
          </cell>
          <cell r="E493">
            <v>8.6</v>
          </cell>
          <cell r="F493">
            <v>9.1199999999999992</v>
          </cell>
          <cell r="G493">
            <v>9.3800000000000008</v>
          </cell>
          <cell r="H493">
            <v>9.9</v>
          </cell>
          <cell r="I493">
            <v>10.16</v>
          </cell>
          <cell r="J493">
            <v>10.79</v>
          </cell>
          <cell r="K493">
            <v>11.1</v>
          </cell>
          <cell r="L493">
            <v>11.39</v>
          </cell>
          <cell r="M493">
            <v>11.73</v>
          </cell>
          <cell r="N493">
            <v>11.85</v>
          </cell>
          <cell r="O493">
            <v>11.88</v>
          </cell>
          <cell r="P493">
            <v>11.7</v>
          </cell>
          <cell r="Q493">
            <v>11.49</v>
          </cell>
        </row>
        <row r="494">
          <cell r="A494" t="str">
            <v xml:space="preserve"> 1/31/85</v>
          </cell>
          <cell r="C494">
            <v>7.68</v>
          </cell>
          <cell r="D494">
            <v>8.5</v>
          </cell>
          <cell r="E494">
            <v>8.7200000000000006</v>
          </cell>
          <cell r="F494">
            <v>9.0299999999999994</v>
          </cell>
          <cell r="G494">
            <v>9.18</v>
          </cell>
          <cell r="H494">
            <v>9.7799999999999994</v>
          </cell>
          <cell r="I494">
            <v>10.08</v>
          </cell>
          <cell r="J494">
            <v>10.6</v>
          </cell>
          <cell r="K494">
            <v>10.86</v>
          </cell>
          <cell r="L494">
            <v>11.05</v>
          </cell>
          <cell r="M494">
            <v>11.28</v>
          </cell>
          <cell r="N494">
            <v>11.47</v>
          </cell>
          <cell r="O494">
            <v>11.64</v>
          </cell>
          <cell r="P494">
            <v>11.47</v>
          </cell>
          <cell r="Q494">
            <v>11.26</v>
          </cell>
        </row>
        <row r="495">
          <cell r="A495" t="str">
            <v xml:space="preserve"> 2/28/85</v>
          </cell>
          <cell r="C495">
            <v>7.63</v>
          </cell>
          <cell r="D495">
            <v>9.02</v>
          </cell>
          <cell r="E495">
            <v>9.4</v>
          </cell>
          <cell r="F495">
            <v>9.76</v>
          </cell>
          <cell r="G495">
            <v>9.9499999999999993</v>
          </cell>
          <cell r="H495">
            <v>10.51</v>
          </cell>
          <cell r="I495">
            <v>10.79</v>
          </cell>
          <cell r="J495">
            <v>11.33</v>
          </cell>
          <cell r="K495">
            <v>11.6</v>
          </cell>
          <cell r="L495">
            <v>11.81</v>
          </cell>
          <cell r="M495">
            <v>12.06</v>
          </cell>
          <cell r="N495">
            <v>12.22</v>
          </cell>
          <cell r="O495">
            <v>12.33</v>
          </cell>
          <cell r="P495">
            <v>12.23</v>
          </cell>
          <cell r="Q495">
            <v>12.09</v>
          </cell>
        </row>
        <row r="496">
          <cell r="A496" t="str">
            <v xml:space="preserve"> 3/29/85</v>
          </cell>
          <cell r="C496">
            <v>8.02</v>
          </cell>
          <cell r="D496">
            <v>8.6999999999999993</v>
          </cell>
          <cell r="E496">
            <v>9.11</v>
          </cell>
          <cell r="F496">
            <v>9.5399999999999991</v>
          </cell>
          <cell r="G496">
            <v>9.76</v>
          </cell>
          <cell r="H496">
            <v>10.25</v>
          </cell>
          <cell r="I496">
            <v>10.49</v>
          </cell>
          <cell r="J496">
            <v>11.05</v>
          </cell>
          <cell r="K496">
            <v>11.33</v>
          </cell>
          <cell r="L496">
            <v>11.56</v>
          </cell>
          <cell r="M496">
            <v>11.82</v>
          </cell>
          <cell r="N496">
            <v>11.98</v>
          </cell>
          <cell r="O496">
            <v>12.09</v>
          </cell>
          <cell r="P496">
            <v>11.97</v>
          </cell>
          <cell r="Q496">
            <v>11.8</v>
          </cell>
        </row>
        <row r="497">
          <cell r="A497" t="str">
            <v xml:space="preserve"> 4/30/85</v>
          </cell>
          <cell r="C497">
            <v>7.52</v>
          </cell>
          <cell r="D497">
            <v>8.26</v>
          </cell>
          <cell r="E497">
            <v>8.5399999999999991</v>
          </cell>
          <cell r="F497">
            <v>8.9700000000000006</v>
          </cell>
          <cell r="G497">
            <v>9.19</v>
          </cell>
          <cell r="H497">
            <v>9.74</v>
          </cell>
          <cell r="I497">
            <v>10.01</v>
          </cell>
          <cell r="J497">
            <v>10.59</v>
          </cell>
          <cell r="K497">
            <v>10.88</v>
          </cell>
          <cell r="L497">
            <v>11.17</v>
          </cell>
          <cell r="M497">
            <v>11.51</v>
          </cell>
          <cell r="N497">
            <v>11.78</v>
          </cell>
          <cell r="O497">
            <v>12</v>
          </cell>
          <cell r="P497">
            <v>11.91</v>
          </cell>
          <cell r="Q497">
            <v>11.75</v>
          </cell>
        </row>
        <row r="498">
          <cell r="A498" t="str">
            <v xml:space="preserve"> 5/31/85</v>
          </cell>
          <cell r="C498">
            <v>6.71</v>
          </cell>
          <cell r="D498">
            <v>7.57</v>
          </cell>
          <cell r="E498">
            <v>7.57</v>
          </cell>
          <cell r="F498">
            <v>7.95</v>
          </cell>
          <cell r="G498">
            <v>8.14</v>
          </cell>
          <cell r="H498">
            <v>8.69</v>
          </cell>
          <cell r="I498">
            <v>8.9600000000000009</v>
          </cell>
          <cell r="J498">
            <v>9.51</v>
          </cell>
          <cell r="K498">
            <v>9.7899999999999991</v>
          </cell>
          <cell r="L498">
            <v>10.02</v>
          </cell>
          <cell r="M498">
            <v>10.29</v>
          </cell>
          <cell r="N498">
            <v>10.68</v>
          </cell>
          <cell r="O498">
            <v>11.08</v>
          </cell>
          <cell r="P498">
            <v>11.01</v>
          </cell>
          <cell r="Q498">
            <v>10.86</v>
          </cell>
        </row>
        <row r="499">
          <cell r="A499" t="str">
            <v xml:space="preserve"> 6/28/85</v>
          </cell>
          <cell r="C499">
            <v>6.73</v>
          </cell>
          <cell r="D499">
            <v>7.27</v>
          </cell>
          <cell r="E499">
            <v>7.41</v>
          </cell>
          <cell r="F499">
            <v>7.7</v>
          </cell>
          <cell r="G499">
            <v>7.84</v>
          </cell>
          <cell r="H499">
            <v>8.41</v>
          </cell>
          <cell r="I499">
            <v>8.6999999999999993</v>
          </cell>
          <cell r="J499">
            <v>9.33</v>
          </cell>
          <cell r="K499">
            <v>9.65</v>
          </cell>
          <cell r="L499">
            <v>9.9499999999999993</v>
          </cell>
          <cell r="M499">
            <v>10.3</v>
          </cell>
          <cell r="N499">
            <v>10.67</v>
          </cell>
          <cell r="O499">
            <v>11.02</v>
          </cell>
          <cell r="P499">
            <v>10.88</v>
          </cell>
          <cell r="Q499">
            <v>10.64</v>
          </cell>
        </row>
        <row r="500">
          <cell r="A500" t="str">
            <v xml:space="preserve"> 7/31/85</v>
          </cell>
          <cell r="C500">
            <v>7.15</v>
          </cell>
          <cell r="D500">
            <v>7.59</v>
          </cell>
          <cell r="E500">
            <v>7.84</v>
          </cell>
          <cell r="F500">
            <v>8.1199999999999992</v>
          </cell>
          <cell r="G500">
            <v>8.26</v>
          </cell>
          <cell r="H500">
            <v>8.81</v>
          </cell>
          <cell r="I500">
            <v>9.08</v>
          </cell>
          <cell r="J500">
            <v>9.73</v>
          </cell>
          <cell r="K500">
            <v>10.06</v>
          </cell>
          <cell r="L500">
            <v>10.32</v>
          </cell>
          <cell r="M500">
            <v>10.62</v>
          </cell>
          <cell r="N500">
            <v>10.96</v>
          </cell>
          <cell r="O500">
            <v>11.29</v>
          </cell>
          <cell r="P500">
            <v>11.19</v>
          </cell>
          <cell r="Q500">
            <v>11.01</v>
          </cell>
        </row>
        <row r="501">
          <cell r="A501" t="str">
            <v xml:space="preserve"> 8/30/85</v>
          </cell>
          <cell r="C501">
            <v>7.1</v>
          </cell>
          <cell r="D501">
            <v>7.46</v>
          </cell>
          <cell r="E501">
            <v>7.72</v>
          </cell>
          <cell r="F501">
            <v>7.97</v>
          </cell>
          <cell r="G501">
            <v>8.09</v>
          </cell>
          <cell r="H501">
            <v>8.64</v>
          </cell>
          <cell r="I501">
            <v>8.92</v>
          </cell>
          <cell r="J501">
            <v>9.56</v>
          </cell>
          <cell r="K501">
            <v>9.8800000000000008</v>
          </cell>
          <cell r="L501">
            <v>10.11</v>
          </cell>
          <cell r="M501">
            <v>10.38</v>
          </cell>
          <cell r="N501">
            <v>10.79</v>
          </cell>
          <cell r="O501">
            <v>11.22</v>
          </cell>
          <cell r="P501">
            <v>10.98</v>
          </cell>
          <cell r="Q501">
            <v>10.58</v>
          </cell>
        </row>
        <row r="502">
          <cell r="A502" t="str">
            <v xml:space="preserve"> 9/30/85</v>
          </cell>
          <cell r="C502">
            <v>7.14</v>
          </cell>
          <cell r="D502">
            <v>7.44</v>
          </cell>
          <cell r="E502">
            <v>7.64</v>
          </cell>
          <cell r="F502">
            <v>7.98</v>
          </cell>
          <cell r="G502">
            <v>8.16</v>
          </cell>
          <cell r="H502">
            <v>8.64</v>
          </cell>
          <cell r="I502">
            <v>8.89</v>
          </cell>
          <cell r="J502">
            <v>9.48</v>
          </cell>
          <cell r="K502">
            <v>9.7799999999999994</v>
          </cell>
          <cell r="L502">
            <v>10.06</v>
          </cell>
          <cell r="M502">
            <v>10.39</v>
          </cell>
          <cell r="N502">
            <v>10.84</v>
          </cell>
          <cell r="O502">
            <v>11.3</v>
          </cell>
          <cell r="P502">
            <v>11.15</v>
          </cell>
          <cell r="Q502">
            <v>10.87</v>
          </cell>
        </row>
        <row r="503">
          <cell r="A503" t="str">
            <v>10/31/85</v>
          </cell>
          <cell r="C503">
            <v>7.29</v>
          </cell>
          <cell r="D503">
            <v>7.63</v>
          </cell>
          <cell r="E503">
            <v>7.67</v>
          </cell>
          <cell r="F503">
            <v>7.94</v>
          </cell>
          <cell r="G503">
            <v>8.07</v>
          </cell>
          <cell r="H503">
            <v>8.48</v>
          </cell>
          <cell r="I503">
            <v>8.68</v>
          </cell>
          <cell r="J503">
            <v>9.24</v>
          </cell>
          <cell r="K503">
            <v>9.52</v>
          </cell>
          <cell r="L503">
            <v>9.7799999999999994</v>
          </cell>
          <cell r="M503">
            <v>10.09</v>
          </cell>
          <cell r="N503">
            <v>10.51</v>
          </cell>
          <cell r="O503">
            <v>10.95</v>
          </cell>
          <cell r="P503">
            <v>10.82</v>
          </cell>
          <cell r="Q503">
            <v>10.57</v>
          </cell>
        </row>
        <row r="504">
          <cell r="A504" t="str">
            <v>11/29/85</v>
          </cell>
          <cell r="C504">
            <v>6.77</v>
          </cell>
          <cell r="D504">
            <v>7.45</v>
          </cell>
          <cell r="E504">
            <v>7.68</v>
          </cell>
          <cell r="F504">
            <v>7.81</v>
          </cell>
          <cell r="G504">
            <v>7.87</v>
          </cell>
          <cell r="H504">
            <v>8.36</v>
          </cell>
          <cell r="I504">
            <v>8.61</v>
          </cell>
          <cell r="J504">
            <v>8.94</v>
          </cell>
          <cell r="K504">
            <v>9.1</v>
          </cell>
          <cell r="L504">
            <v>9.3699999999999992</v>
          </cell>
          <cell r="M504">
            <v>9.67</v>
          </cell>
          <cell r="N504">
            <v>10.050000000000001</v>
          </cell>
          <cell r="O504">
            <v>10.43</v>
          </cell>
          <cell r="P504">
            <v>10.3</v>
          </cell>
          <cell r="Q504">
            <v>10.06</v>
          </cell>
        </row>
        <row r="505">
          <cell r="A505" t="str">
            <v>12/31/85</v>
          </cell>
          <cell r="C505">
            <v>6.08</v>
          </cell>
          <cell r="D505">
            <v>7.35</v>
          </cell>
          <cell r="E505">
            <v>7.52</v>
          </cell>
          <cell r="F505">
            <v>7.67</v>
          </cell>
          <cell r="G505">
            <v>7.74</v>
          </cell>
          <cell r="H505">
            <v>7.93</v>
          </cell>
          <cell r="I505">
            <v>8.02</v>
          </cell>
          <cell r="J505">
            <v>8.43</v>
          </cell>
          <cell r="K505">
            <v>8.64</v>
          </cell>
          <cell r="L505">
            <v>8.7899999999999991</v>
          </cell>
          <cell r="M505">
            <v>8.9499999999999993</v>
          </cell>
          <cell r="N505">
            <v>9.4</v>
          </cell>
          <cell r="O505">
            <v>9.94</v>
          </cell>
          <cell r="P505">
            <v>9.7799999999999994</v>
          </cell>
          <cell r="Q505">
            <v>9.48</v>
          </cell>
        </row>
        <row r="506">
          <cell r="A506" t="str">
            <v xml:space="preserve"> 1/31/86</v>
          </cell>
          <cell r="C506">
            <v>6.81</v>
          </cell>
          <cell r="D506">
            <v>7.39</v>
          </cell>
          <cell r="E506">
            <v>7.45</v>
          </cell>
          <cell r="F506">
            <v>7.63</v>
          </cell>
          <cell r="G506">
            <v>7.72</v>
          </cell>
          <cell r="H506">
            <v>7.91</v>
          </cell>
          <cell r="I506">
            <v>8</v>
          </cell>
          <cell r="J506">
            <v>8.4</v>
          </cell>
          <cell r="K506">
            <v>8.6</v>
          </cell>
          <cell r="L506">
            <v>8.83</v>
          </cell>
          <cell r="M506">
            <v>9.08</v>
          </cell>
          <cell r="N506">
            <v>9.52</v>
          </cell>
          <cell r="O506">
            <v>10.01</v>
          </cell>
          <cell r="P506">
            <v>9.83</v>
          </cell>
          <cell r="Q506">
            <v>9.5299999999999994</v>
          </cell>
        </row>
        <row r="507">
          <cell r="A507" t="str">
            <v xml:space="preserve"> 2/28/86</v>
          </cell>
          <cell r="C507">
            <v>6.87</v>
          </cell>
          <cell r="D507">
            <v>7.49</v>
          </cell>
          <cell r="E507">
            <v>7.47</v>
          </cell>
          <cell r="F507">
            <v>7.51</v>
          </cell>
          <cell r="G507">
            <v>7.53</v>
          </cell>
          <cell r="H507">
            <v>7.7</v>
          </cell>
          <cell r="I507">
            <v>7.78</v>
          </cell>
          <cell r="J507">
            <v>7.98</v>
          </cell>
          <cell r="K507">
            <v>8.09</v>
          </cell>
          <cell r="L507">
            <v>8.1300000000000008</v>
          </cell>
          <cell r="M507">
            <v>8.17</v>
          </cell>
          <cell r="N507">
            <v>8.42</v>
          </cell>
          <cell r="O507">
            <v>8.7200000000000006</v>
          </cell>
          <cell r="P507">
            <v>8.65</v>
          </cell>
          <cell r="Q507">
            <v>8.51</v>
          </cell>
        </row>
        <row r="508">
          <cell r="A508" t="str">
            <v xml:space="preserve"> 3/31/86</v>
          </cell>
          <cell r="C508">
            <v>6.52</v>
          </cell>
          <cell r="D508">
            <v>6.67</v>
          </cell>
          <cell r="E508">
            <v>6.72</v>
          </cell>
          <cell r="F508">
            <v>6.85</v>
          </cell>
          <cell r="G508">
            <v>6.91</v>
          </cell>
          <cell r="H508">
            <v>6.97</v>
          </cell>
          <cell r="I508">
            <v>6.99</v>
          </cell>
          <cell r="J508">
            <v>7.27</v>
          </cell>
          <cell r="K508">
            <v>7.42</v>
          </cell>
          <cell r="L508">
            <v>7.43</v>
          </cell>
          <cell r="M508">
            <v>7.44</v>
          </cell>
          <cell r="N508">
            <v>7.56</v>
          </cell>
          <cell r="O508">
            <v>7.72</v>
          </cell>
          <cell r="P508">
            <v>7.75</v>
          </cell>
          <cell r="Q508">
            <v>7.76</v>
          </cell>
        </row>
        <row r="509">
          <cell r="A509" t="str">
            <v xml:space="preserve"> 4/30/86</v>
          </cell>
          <cell r="C509">
            <v>5.55</v>
          </cell>
          <cell r="D509">
            <v>6.42</v>
          </cell>
          <cell r="E509">
            <v>6.44</v>
          </cell>
          <cell r="F509">
            <v>6.58</v>
          </cell>
          <cell r="G509">
            <v>6.65</v>
          </cell>
          <cell r="H509">
            <v>6.87</v>
          </cell>
          <cell r="I509">
            <v>6.99</v>
          </cell>
          <cell r="J509">
            <v>7.25</v>
          </cell>
          <cell r="K509">
            <v>7.38</v>
          </cell>
          <cell r="L509">
            <v>7.43</v>
          </cell>
          <cell r="M509">
            <v>7.49</v>
          </cell>
          <cell r="N509">
            <v>7.7</v>
          </cell>
          <cell r="O509">
            <v>7.96</v>
          </cell>
          <cell r="P509">
            <v>7.91</v>
          </cell>
          <cell r="Q509">
            <v>7.8</v>
          </cell>
        </row>
        <row r="510">
          <cell r="A510" t="str">
            <v xml:space="preserve"> 5/30/86</v>
          </cell>
          <cell r="C510">
            <v>6.15</v>
          </cell>
          <cell r="D510">
            <v>6.71</v>
          </cell>
          <cell r="E510">
            <v>6.68</v>
          </cell>
          <cell r="F510">
            <v>6.91</v>
          </cell>
          <cell r="G510">
            <v>7.03</v>
          </cell>
          <cell r="H510">
            <v>7.35</v>
          </cell>
          <cell r="I510">
            <v>7.51</v>
          </cell>
          <cell r="J510">
            <v>7.96</v>
          </cell>
          <cell r="K510">
            <v>8.18</v>
          </cell>
          <cell r="L510">
            <v>8.23</v>
          </cell>
          <cell r="M510">
            <v>8.2899999999999991</v>
          </cell>
          <cell r="N510">
            <v>8.56</v>
          </cell>
          <cell r="O510">
            <v>8.9</v>
          </cell>
          <cell r="P510">
            <v>8.5500000000000007</v>
          </cell>
          <cell r="Q510">
            <v>8.0399999999999991</v>
          </cell>
        </row>
        <row r="511">
          <cell r="A511" t="str">
            <v xml:space="preserve"> 6/30/86</v>
          </cell>
          <cell r="C511">
            <v>5.99</v>
          </cell>
          <cell r="D511">
            <v>6.35</v>
          </cell>
          <cell r="E511">
            <v>6.34</v>
          </cell>
          <cell r="F511">
            <v>6.49</v>
          </cell>
          <cell r="G511">
            <v>6.57</v>
          </cell>
          <cell r="H511">
            <v>6.84</v>
          </cell>
          <cell r="I511">
            <v>6.97</v>
          </cell>
          <cell r="J511">
            <v>7.38</v>
          </cell>
          <cell r="K511">
            <v>7.58</v>
          </cell>
          <cell r="L511">
            <v>7.59</v>
          </cell>
          <cell r="M511">
            <v>7.61</v>
          </cell>
          <cell r="N511">
            <v>7.86</v>
          </cell>
          <cell r="O511">
            <v>8.18</v>
          </cell>
          <cell r="P511">
            <v>7.99</v>
          </cell>
          <cell r="Q511">
            <v>7.68</v>
          </cell>
        </row>
        <row r="512">
          <cell r="A512" t="str">
            <v xml:space="preserve"> 7/31/86</v>
          </cell>
          <cell r="C512">
            <v>5.38</v>
          </cell>
          <cell r="D512">
            <v>6.08</v>
          </cell>
          <cell r="E512">
            <v>6.09</v>
          </cell>
          <cell r="F512">
            <v>6.21</v>
          </cell>
          <cell r="G512">
            <v>6.27</v>
          </cell>
          <cell r="H512">
            <v>6.54</v>
          </cell>
          <cell r="I512">
            <v>6.68</v>
          </cell>
          <cell r="J512">
            <v>7.05</v>
          </cell>
          <cell r="K512">
            <v>7.23</v>
          </cell>
          <cell r="L512">
            <v>7.38</v>
          </cell>
          <cell r="M512">
            <v>7.55</v>
          </cell>
          <cell r="N512">
            <v>7.94</v>
          </cell>
          <cell r="O512">
            <v>8.39</v>
          </cell>
          <cell r="P512">
            <v>8.2100000000000009</v>
          </cell>
          <cell r="Q512">
            <v>7.9</v>
          </cell>
        </row>
        <row r="513">
          <cell r="A513" t="str">
            <v xml:space="preserve"> 8/29/86</v>
          </cell>
          <cell r="C513">
            <v>4.79</v>
          </cell>
          <cell r="D513">
            <v>5.48</v>
          </cell>
          <cell r="E513">
            <v>5.43</v>
          </cell>
          <cell r="F513">
            <v>5.55</v>
          </cell>
          <cell r="G513">
            <v>5.61</v>
          </cell>
          <cell r="H513">
            <v>5.89</v>
          </cell>
          <cell r="I513">
            <v>6.03</v>
          </cell>
          <cell r="J513">
            <v>6.42</v>
          </cell>
          <cell r="K513">
            <v>6.62</v>
          </cell>
          <cell r="L513">
            <v>6.83</v>
          </cell>
          <cell r="M513">
            <v>7.06</v>
          </cell>
          <cell r="N513">
            <v>7.51</v>
          </cell>
          <cell r="O513">
            <v>8</v>
          </cell>
          <cell r="P513">
            <v>7.89</v>
          </cell>
          <cell r="Q513">
            <v>7.66</v>
          </cell>
        </row>
        <row r="514">
          <cell r="A514" t="str">
            <v xml:space="preserve"> 9/30/86</v>
          </cell>
          <cell r="C514">
            <v>5.22</v>
          </cell>
          <cell r="D514">
            <v>5.4</v>
          </cell>
          <cell r="E514">
            <v>5.58</v>
          </cell>
          <cell r="F514">
            <v>5.78</v>
          </cell>
          <cell r="G514">
            <v>5.88</v>
          </cell>
          <cell r="H514">
            <v>6.25</v>
          </cell>
          <cell r="I514">
            <v>6.44</v>
          </cell>
          <cell r="J514">
            <v>6.93</v>
          </cell>
          <cell r="K514">
            <v>7.18</v>
          </cell>
          <cell r="L514">
            <v>7.38</v>
          </cell>
          <cell r="M514">
            <v>7.6</v>
          </cell>
          <cell r="N514">
            <v>8.07</v>
          </cell>
          <cell r="O514">
            <v>8.6</v>
          </cell>
          <cell r="P514">
            <v>8.34</v>
          </cell>
          <cell r="Q514">
            <v>7.91</v>
          </cell>
        </row>
        <row r="515">
          <cell r="A515" t="str">
            <v>10/31/86</v>
          </cell>
          <cell r="C515">
            <v>5.23</v>
          </cell>
          <cell r="D515">
            <v>5.53</v>
          </cell>
          <cell r="E515">
            <v>5.55</v>
          </cell>
          <cell r="F515">
            <v>5.75</v>
          </cell>
          <cell r="G515">
            <v>5.85</v>
          </cell>
          <cell r="H515">
            <v>6.14</v>
          </cell>
          <cell r="I515">
            <v>6.29</v>
          </cell>
          <cell r="J515">
            <v>6.67</v>
          </cell>
          <cell r="K515">
            <v>6.86</v>
          </cell>
          <cell r="L515">
            <v>7.11</v>
          </cell>
          <cell r="M515">
            <v>7.4</v>
          </cell>
          <cell r="N515">
            <v>7.89</v>
          </cell>
          <cell r="O515">
            <v>8.42</v>
          </cell>
          <cell r="P515">
            <v>8.25</v>
          </cell>
          <cell r="Q515">
            <v>7.94</v>
          </cell>
        </row>
        <row r="516">
          <cell r="A516" t="str">
            <v>11/28/86</v>
          </cell>
          <cell r="C516">
            <v>5.27</v>
          </cell>
          <cell r="D516">
            <v>5.78</v>
          </cell>
          <cell r="E516">
            <v>5.71</v>
          </cell>
          <cell r="F516">
            <v>5.8</v>
          </cell>
          <cell r="G516">
            <v>5.85</v>
          </cell>
          <cell r="H516">
            <v>6.1</v>
          </cell>
          <cell r="I516">
            <v>6.22</v>
          </cell>
          <cell r="J516">
            <v>6.54</v>
          </cell>
          <cell r="K516">
            <v>6.71</v>
          </cell>
          <cell r="L516">
            <v>6.94</v>
          </cell>
          <cell r="M516">
            <v>7.2</v>
          </cell>
          <cell r="N516">
            <v>7.69</v>
          </cell>
          <cell r="O516">
            <v>8.23</v>
          </cell>
          <cell r="P516">
            <v>8.1</v>
          </cell>
          <cell r="Q516">
            <v>7.85</v>
          </cell>
        </row>
        <row r="517">
          <cell r="A517" t="str">
            <v>12/31/86</v>
          </cell>
          <cell r="C517">
            <v>4.92</v>
          </cell>
          <cell r="D517">
            <v>5.91</v>
          </cell>
          <cell r="E517">
            <v>5.96</v>
          </cell>
          <cell r="F517">
            <v>6.1</v>
          </cell>
          <cell r="G517">
            <v>6.17</v>
          </cell>
          <cell r="H517">
            <v>6.37</v>
          </cell>
          <cell r="I517">
            <v>6.48</v>
          </cell>
          <cell r="J517">
            <v>6.72</v>
          </cell>
          <cell r="K517">
            <v>6.84</v>
          </cell>
          <cell r="L517">
            <v>7.04</v>
          </cell>
          <cell r="M517">
            <v>7.27</v>
          </cell>
          <cell r="N517">
            <v>7.76</v>
          </cell>
          <cell r="O517">
            <v>8.31</v>
          </cell>
          <cell r="P517">
            <v>8.1999999999999993</v>
          </cell>
          <cell r="Q517">
            <v>7.96</v>
          </cell>
        </row>
        <row r="518">
          <cell r="A518" t="str">
            <v xml:space="preserve"> 1/30/87</v>
          </cell>
          <cell r="C518">
            <v>5.59</v>
          </cell>
          <cell r="D518">
            <v>5.92</v>
          </cell>
          <cell r="E518">
            <v>5.87</v>
          </cell>
          <cell r="F518">
            <v>5.98</v>
          </cell>
          <cell r="G518">
            <v>6.03</v>
          </cell>
          <cell r="H518">
            <v>6.24</v>
          </cell>
          <cell r="I518">
            <v>6.35</v>
          </cell>
          <cell r="J518">
            <v>6.6</v>
          </cell>
          <cell r="K518">
            <v>6.72</v>
          </cell>
          <cell r="L518">
            <v>6.93</v>
          </cell>
          <cell r="M518">
            <v>7.17</v>
          </cell>
          <cell r="N518">
            <v>7.63</v>
          </cell>
          <cell r="O518">
            <v>8.15</v>
          </cell>
          <cell r="P518">
            <v>8.23</v>
          </cell>
          <cell r="Q518">
            <v>8.24</v>
          </cell>
        </row>
        <row r="519">
          <cell r="A519" t="str">
            <v xml:space="preserve"> 2/27/87</v>
          </cell>
          <cell r="C519">
            <v>5.43</v>
          </cell>
          <cell r="D519">
            <v>5.78</v>
          </cell>
          <cell r="E519">
            <v>5.83</v>
          </cell>
          <cell r="F519">
            <v>6.04</v>
          </cell>
          <cell r="G519">
            <v>6.15</v>
          </cell>
          <cell r="H519">
            <v>6.3</v>
          </cell>
          <cell r="I519">
            <v>6.37</v>
          </cell>
          <cell r="J519">
            <v>6.61</v>
          </cell>
          <cell r="K519">
            <v>6.73</v>
          </cell>
          <cell r="L519">
            <v>6.93</v>
          </cell>
          <cell r="M519">
            <v>7.15</v>
          </cell>
          <cell r="N519">
            <v>7.55</v>
          </cell>
          <cell r="O519">
            <v>8</v>
          </cell>
          <cell r="P519">
            <v>8.11</v>
          </cell>
          <cell r="Q519">
            <v>8.18</v>
          </cell>
        </row>
        <row r="520">
          <cell r="A520" t="str">
            <v xml:space="preserve"> 3/31/87</v>
          </cell>
          <cell r="C520">
            <v>5.3</v>
          </cell>
          <cell r="D520">
            <v>5.85</v>
          </cell>
          <cell r="E520">
            <v>6.04</v>
          </cell>
          <cell r="F520">
            <v>6.26</v>
          </cell>
          <cell r="G520">
            <v>6.37</v>
          </cell>
          <cell r="H520">
            <v>6.55</v>
          </cell>
          <cell r="I520">
            <v>6.64</v>
          </cell>
          <cell r="J520">
            <v>6.87</v>
          </cell>
          <cell r="K520">
            <v>6.98</v>
          </cell>
          <cell r="L520">
            <v>7.21</v>
          </cell>
          <cell r="M520">
            <v>7.47</v>
          </cell>
          <cell r="N520">
            <v>7.85</v>
          </cell>
          <cell r="O520">
            <v>8.25</v>
          </cell>
          <cell r="P520">
            <v>8.3699999999999992</v>
          </cell>
          <cell r="Q520">
            <v>8.4600000000000009</v>
          </cell>
        </row>
        <row r="521">
          <cell r="A521" t="str">
            <v xml:space="preserve"> 4/30/87</v>
          </cell>
          <cell r="C521">
            <v>3.51</v>
          </cell>
          <cell r="D521">
            <v>5.74</v>
          </cell>
          <cell r="E521">
            <v>6.34</v>
          </cell>
          <cell r="F521">
            <v>6.8</v>
          </cell>
          <cell r="G521">
            <v>7.03</v>
          </cell>
          <cell r="H521">
            <v>7.32</v>
          </cell>
          <cell r="I521">
            <v>7.46</v>
          </cell>
          <cell r="J521">
            <v>7.74</v>
          </cell>
          <cell r="K521">
            <v>7.88</v>
          </cell>
          <cell r="L521">
            <v>8.0399999999999991</v>
          </cell>
          <cell r="M521">
            <v>8.2200000000000006</v>
          </cell>
          <cell r="N521">
            <v>8.52</v>
          </cell>
          <cell r="O521">
            <v>8.84</v>
          </cell>
          <cell r="P521">
            <v>8.9</v>
          </cell>
          <cell r="Q521">
            <v>8.91</v>
          </cell>
        </row>
        <row r="522">
          <cell r="A522" t="str">
            <v xml:space="preserve"> 5/29/87</v>
          </cell>
          <cell r="C522">
            <v>5.29</v>
          </cell>
          <cell r="D522">
            <v>6.04</v>
          </cell>
          <cell r="E522">
            <v>6.59</v>
          </cell>
          <cell r="F522">
            <v>7.05</v>
          </cell>
          <cell r="G522">
            <v>7.29</v>
          </cell>
          <cell r="H522">
            <v>7.63</v>
          </cell>
          <cell r="I522">
            <v>7.8</v>
          </cell>
          <cell r="J522">
            <v>8.0399999999999991</v>
          </cell>
          <cell r="K522">
            <v>8.16</v>
          </cell>
          <cell r="L522">
            <v>8.31</v>
          </cell>
          <cell r="M522">
            <v>8.48</v>
          </cell>
          <cell r="N522">
            <v>8.75</v>
          </cell>
          <cell r="O522">
            <v>9.0500000000000007</v>
          </cell>
          <cell r="P522">
            <v>9.0299999999999994</v>
          </cell>
          <cell r="Q522">
            <v>8.9600000000000009</v>
          </cell>
        </row>
        <row r="523">
          <cell r="A523" t="str">
            <v xml:space="preserve"> 6/30/87</v>
          </cell>
          <cell r="C523">
            <v>5.07</v>
          </cell>
          <cell r="D523">
            <v>6.07</v>
          </cell>
          <cell r="E523">
            <v>6.47</v>
          </cell>
          <cell r="F523">
            <v>6.83</v>
          </cell>
          <cell r="G523">
            <v>7.01</v>
          </cell>
          <cell r="H523">
            <v>7.34</v>
          </cell>
          <cell r="I523">
            <v>7.5</v>
          </cell>
          <cell r="J523">
            <v>7.84</v>
          </cell>
          <cell r="K523">
            <v>8.01</v>
          </cell>
          <cell r="L523">
            <v>8.19</v>
          </cell>
          <cell r="M523">
            <v>8.4</v>
          </cell>
          <cell r="N523">
            <v>8.7100000000000009</v>
          </cell>
          <cell r="O523">
            <v>9.0500000000000007</v>
          </cell>
          <cell r="P523">
            <v>9.02</v>
          </cell>
          <cell r="Q523">
            <v>8.92</v>
          </cell>
        </row>
        <row r="524">
          <cell r="A524" t="str">
            <v xml:space="preserve"> 7/31/87</v>
          </cell>
          <cell r="C524">
            <v>5.37</v>
          </cell>
          <cell r="D524">
            <v>6.49</v>
          </cell>
          <cell r="E524">
            <v>6.56</v>
          </cell>
          <cell r="F524">
            <v>6.89</v>
          </cell>
          <cell r="G524">
            <v>7.05</v>
          </cell>
          <cell r="H524">
            <v>7.43</v>
          </cell>
          <cell r="I524">
            <v>7.61</v>
          </cell>
          <cell r="J524">
            <v>7.99</v>
          </cell>
          <cell r="K524">
            <v>8.18</v>
          </cell>
          <cell r="L524">
            <v>8.4</v>
          </cell>
          <cell r="M524">
            <v>8.64</v>
          </cell>
          <cell r="N524">
            <v>9.01</v>
          </cell>
          <cell r="O524">
            <v>9.4</v>
          </cell>
          <cell r="P524">
            <v>9.3800000000000008</v>
          </cell>
          <cell r="Q524">
            <v>9.2799999999999994</v>
          </cell>
        </row>
        <row r="525">
          <cell r="A525" t="str">
            <v xml:space="preserve"> 8/31/87</v>
          </cell>
          <cell r="C525">
            <v>5.75</v>
          </cell>
          <cell r="D525">
            <v>6.68</v>
          </cell>
          <cell r="E525">
            <v>6.81</v>
          </cell>
          <cell r="F525">
            <v>7.2</v>
          </cell>
          <cell r="G525">
            <v>7.4</v>
          </cell>
          <cell r="H525">
            <v>7.79</v>
          </cell>
          <cell r="I525">
            <v>7.99</v>
          </cell>
          <cell r="J525">
            <v>8.3000000000000007</v>
          </cell>
          <cell r="K525">
            <v>8.4600000000000009</v>
          </cell>
          <cell r="L525">
            <v>8.69</v>
          </cell>
          <cell r="M525">
            <v>8.9600000000000009</v>
          </cell>
          <cell r="N525">
            <v>9.2899999999999991</v>
          </cell>
          <cell r="O525">
            <v>9.61</v>
          </cell>
          <cell r="P525">
            <v>9.61</v>
          </cell>
          <cell r="Q525">
            <v>9.5500000000000007</v>
          </cell>
        </row>
        <row r="526">
          <cell r="A526" t="str">
            <v xml:space="preserve"> 9/30/87</v>
          </cell>
          <cell r="C526">
            <v>6.58</v>
          </cell>
          <cell r="D526">
            <v>6.88</v>
          </cell>
          <cell r="E526">
            <v>7.49</v>
          </cell>
          <cell r="F526">
            <v>7.88</v>
          </cell>
          <cell r="G526">
            <v>8.07</v>
          </cell>
          <cell r="H526">
            <v>8.4700000000000006</v>
          </cell>
          <cell r="I526">
            <v>8.67</v>
          </cell>
          <cell r="J526">
            <v>9.02</v>
          </cell>
          <cell r="K526">
            <v>9.19</v>
          </cell>
          <cell r="L526">
            <v>9.39</v>
          </cell>
          <cell r="M526">
            <v>9.6199999999999992</v>
          </cell>
          <cell r="N526">
            <v>9.89</v>
          </cell>
          <cell r="O526">
            <v>10.16</v>
          </cell>
          <cell r="P526">
            <v>10.14</v>
          </cell>
          <cell r="Q526">
            <v>10.08</v>
          </cell>
        </row>
        <row r="527">
          <cell r="A527" t="str">
            <v>10/30/87</v>
          </cell>
          <cell r="C527">
            <v>4.41</v>
          </cell>
          <cell r="D527">
            <v>5.78</v>
          </cell>
          <cell r="E527">
            <v>6.56</v>
          </cell>
          <cell r="F527">
            <v>6.98</v>
          </cell>
          <cell r="G527">
            <v>7.19</v>
          </cell>
          <cell r="H527">
            <v>7.59</v>
          </cell>
          <cell r="I527">
            <v>7.79</v>
          </cell>
          <cell r="J527">
            <v>8.2100000000000009</v>
          </cell>
          <cell r="K527">
            <v>8.42</v>
          </cell>
          <cell r="L527">
            <v>8.67</v>
          </cell>
          <cell r="M527">
            <v>8.9600000000000009</v>
          </cell>
          <cell r="N527">
            <v>9.2100000000000009</v>
          </cell>
          <cell r="O527">
            <v>9.42</v>
          </cell>
          <cell r="P527">
            <v>9.42</v>
          </cell>
          <cell r="Q527">
            <v>9.39</v>
          </cell>
        </row>
        <row r="528">
          <cell r="A528" t="str">
            <v>11/30/87</v>
          </cell>
          <cell r="C528">
            <v>3.84</v>
          </cell>
          <cell r="D528">
            <v>5.85</v>
          </cell>
          <cell r="E528">
            <v>6.63</v>
          </cell>
          <cell r="F528">
            <v>7.05</v>
          </cell>
          <cell r="G528">
            <v>7.25</v>
          </cell>
          <cell r="H528">
            <v>7.62</v>
          </cell>
          <cell r="I528">
            <v>7.8</v>
          </cell>
          <cell r="J528">
            <v>8.2200000000000006</v>
          </cell>
          <cell r="K528">
            <v>8.43</v>
          </cell>
          <cell r="L528">
            <v>8.7100000000000009</v>
          </cell>
          <cell r="M528">
            <v>9.02</v>
          </cell>
          <cell r="N528">
            <v>9.3000000000000007</v>
          </cell>
          <cell r="O528">
            <v>9.5500000000000007</v>
          </cell>
          <cell r="P528">
            <v>9.49</v>
          </cell>
          <cell r="Q528">
            <v>9.3800000000000008</v>
          </cell>
        </row>
        <row r="529">
          <cell r="A529" t="str">
            <v>12/31/87</v>
          </cell>
          <cell r="C529">
            <v>3.74</v>
          </cell>
          <cell r="D529">
            <v>6</v>
          </cell>
          <cell r="E529">
            <v>6.66</v>
          </cell>
          <cell r="F529">
            <v>7.17</v>
          </cell>
          <cell r="G529">
            <v>7.43</v>
          </cell>
          <cell r="H529">
            <v>7.72</v>
          </cell>
          <cell r="I529">
            <v>7.86</v>
          </cell>
          <cell r="J529">
            <v>8.19</v>
          </cell>
          <cell r="K529">
            <v>8.35</v>
          </cell>
          <cell r="L529">
            <v>8.6</v>
          </cell>
          <cell r="M529">
            <v>8.8800000000000008</v>
          </cell>
          <cell r="N529">
            <v>9.16</v>
          </cell>
          <cell r="O529">
            <v>9.42</v>
          </cell>
          <cell r="P529">
            <v>9.3800000000000008</v>
          </cell>
          <cell r="Q529">
            <v>9.2799999999999994</v>
          </cell>
        </row>
        <row r="530">
          <cell r="A530" t="str">
            <v xml:space="preserve"> 1/29/88</v>
          </cell>
          <cell r="C530">
            <v>4.5599999999999996</v>
          </cell>
          <cell r="D530">
            <v>6.2</v>
          </cell>
          <cell r="E530">
            <v>6.48</v>
          </cell>
          <cell r="F530">
            <v>6.75</v>
          </cell>
          <cell r="G530">
            <v>6.89</v>
          </cell>
          <cell r="H530">
            <v>7.14</v>
          </cell>
          <cell r="I530">
            <v>7.26</v>
          </cell>
          <cell r="J530">
            <v>7.54</v>
          </cell>
          <cell r="K530">
            <v>7.68</v>
          </cell>
          <cell r="L530">
            <v>7.93</v>
          </cell>
          <cell r="M530">
            <v>8.2200000000000006</v>
          </cell>
          <cell r="N530">
            <v>8.52</v>
          </cell>
          <cell r="O530">
            <v>8.81</v>
          </cell>
          <cell r="P530">
            <v>8.69</v>
          </cell>
          <cell r="Q530">
            <v>8.48</v>
          </cell>
        </row>
        <row r="531">
          <cell r="A531" t="str">
            <v xml:space="preserve"> 2/29/88</v>
          </cell>
          <cell r="C531">
            <v>5.3</v>
          </cell>
          <cell r="D531">
            <v>6.01</v>
          </cell>
          <cell r="E531">
            <v>6.3</v>
          </cell>
          <cell r="F531">
            <v>6.61</v>
          </cell>
          <cell r="G531">
            <v>6.77</v>
          </cell>
          <cell r="H531">
            <v>7.04</v>
          </cell>
          <cell r="I531">
            <v>7.17</v>
          </cell>
          <cell r="J531">
            <v>7.41</v>
          </cell>
          <cell r="K531">
            <v>7.52</v>
          </cell>
          <cell r="L531">
            <v>7.79</v>
          </cell>
          <cell r="M531">
            <v>8.1</v>
          </cell>
          <cell r="N531">
            <v>8.4600000000000009</v>
          </cell>
          <cell r="O531">
            <v>8.81</v>
          </cell>
          <cell r="P531">
            <v>8.67</v>
          </cell>
          <cell r="Q531">
            <v>8.43</v>
          </cell>
        </row>
        <row r="532">
          <cell r="A532" t="str">
            <v xml:space="preserve"> 3/31/88</v>
          </cell>
          <cell r="C532">
            <v>5.47</v>
          </cell>
          <cell r="D532">
            <v>6.11</v>
          </cell>
          <cell r="E532">
            <v>6.47</v>
          </cell>
          <cell r="F532">
            <v>6.83</v>
          </cell>
          <cell r="G532">
            <v>7.01</v>
          </cell>
          <cell r="H532">
            <v>7.28</v>
          </cell>
          <cell r="I532">
            <v>7.42</v>
          </cell>
          <cell r="J532">
            <v>7.77</v>
          </cell>
          <cell r="K532">
            <v>7.94</v>
          </cell>
          <cell r="L532">
            <v>8.2100000000000009</v>
          </cell>
          <cell r="M532">
            <v>8.5299999999999994</v>
          </cell>
          <cell r="N532">
            <v>8.91</v>
          </cell>
          <cell r="O532">
            <v>9.2799999999999994</v>
          </cell>
          <cell r="P532">
            <v>9.14</v>
          </cell>
          <cell r="Q532">
            <v>8.89</v>
          </cell>
        </row>
        <row r="533">
          <cell r="A533" t="str">
            <v xml:space="preserve"> 4/29/88</v>
          </cell>
          <cell r="C533">
            <v>5.71</v>
          </cell>
          <cell r="D533">
            <v>6.42</v>
          </cell>
          <cell r="E533">
            <v>6.72</v>
          </cell>
          <cell r="F533">
            <v>7.09</v>
          </cell>
          <cell r="G533">
            <v>7.29</v>
          </cell>
          <cell r="H533">
            <v>7.6</v>
          </cell>
          <cell r="I533">
            <v>7.76</v>
          </cell>
          <cell r="J533">
            <v>8.08</v>
          </cell>
          <cell r="K533">
            <v>8.24</v>
          </cell>
          <cell r="L533">
            <v>8.5</v>
          </cell>
          <cell r="M533">
            <v>8.7899999999999991</v>
          </cell>
          <cell r="N533">
            <v>9.18</v>
          </cell>
          <cell r="O533">
            <v>9.58</v>
          </cell>
          <cell r="P533">
            <v>9.4499999999999993</v>
          </cell>
          <cell r="Q533">
            <v>9.23</v>
          </cell>
        </row>
        <row r="534">
          <cell r="A534" t="str">
            <v xml:space="preserve"> 5/31/88</v>
          </cell>
          <cell r="C534">
            <v>6.04</v>
          </cell>
          <cell r="D534">
            <v>6.86</v>
          </cell>
          <cell r="E534">
            <v>7.24</v>
          </cell>
          <cell r="F534">
            <v>7.63</v>
          </cell>
          <cell r="G534">
            <v>7.82</v>
          </cell>
          <cell r="H534">
            <v>8.1</v>
          </cell>
          <cell r="I534">
            <v>8.24</v>
          </cell>
          <cell r="J534">
            <v>8.49</v>
          </cell>
          <cell r="K534">
            <v>8.6199999999999992</v>
          </cell>
          <cell r="L534">
            <v>8.85</v>
          </cell>
          <cell r="M534">
            <v>9.11</v>
          </cell>
          <cell r="N534">
            <v>9.44</v>
          </cell>
          <cell r="O534">
            <v>9.77</v>
          </cell>
          <cell r="P534">
            <v>9.64</v>
          </cell>
          <cell r="Q534">
            <v>9.43</v>
          </cell>
        </row>
        <row r="535">
          <cell r="A535" t="str">
            <v xml:space="preserve"> 6/30/88</v>
          </cell>
          <cell r="C535">
            <v>6.4</v>
          </cell>
          <cell r="D535">
            <v>6.85</v>
          </cell>
          <cell r="E535">
            <v>7.19</v>
          </cell>
          <cell r="F535">
            <v>7.52</v>
          </cell>
          <cell r="G535">
            <v>7.69</v>
          </cell>
          <cell r="H535">
            <v>7.93</v>
          </cell>
          <cell r="I535">
            <v>8.0500000000000007</v>
          </cell>
          <cell r="J535">
            <v>8.24</v>
          </cell>
          <cell r="K535">
            <v>8.34</v>
          </cell>
          <cell r="L535">
            <v>8.52</v>
          </cell>
          <cell r="M535">
            <v>8.74</v>
          </cell>
          <cell r="N535">
            <v>9.0500000000000007</v>
          </cell>
          <cell r="O535">
            <v>9.3800000000000008</v>
          </cell>
          <cell r="P535">
            <v>9.26</v>
          </cell>
          <cell r="Q535">
            <v>9.0500000000000007</v>
          </cell>
        </row>
        <row r="536">
          <cell r="A536" t="str">
            <v xml:space="preserve"> 7/29/88</v>
          </cell>
          <cell r="C536">
            <v>6.32</v>
          </cell>
          <cell r="D536">
            <v>7.35</v>
          </cell>
          <cell r="E536">
            <v>7.62</v>
          </cell>
          <cell r="F536">
            <v>7.93</v>
          </cell>
          <cell r="G536">
            <v>8.09</v>
          </cell>
          <cell r="H536">
            <v>8.33</v>
          </cell>
          <cell r="I536">
            <v>8.4499999999999993</v>
          </cell>
          <cell r="J536">
            <v>8.58</v>
          </cell>
          <cell r="K536">
            <v>8.64</v>
          </cell>
          <cell r="L536">
            <v>8.83</v>
          </cell>
          <cell r="M536">
            <v>9.06</v>
          </cell>
          <cell r="N536">
            <v>9.36</v>
          </cell>
          <cell r="O536">
            <v>9.66</v>
          </cell>
          <cell r="P536">
            <v>9.59</v>
          </cell>
          <cell r="Q536">
            <v>9.4499999999999993</v>
          </cell>
        </row>
        <row r="537">
          <cell r="A537" t="str">
            <v xml:space="preserve"> 8/31/88</v>
          </cell>
          <cell r="C537">
            <v>7.55</v>
          </cell>
          <cell r="D537">
            <v>7.76</v>
          </cell>
          <cell r="E537">
            <v>8.1</v>
          </cell>
          <cell r="F537">
            <v>8.3699999999999992</v>
          </cell>
          <cell r="G537">
            <v>8.51</v>
          </cell>
          <cell r="H537">
            <v>8.67</v>
          </cell>
          <cell r="I537">
            <v>8.75</v>
          </cell>
          <cell r="J537">
            <v>8.85</v>
          </cell>
          <cell r="K537">
            <v>8.9</v>
          </cell>
          <cell r="L537">
            <v>9.0399999999999991</v>
          </cell>
          <cell r="M537">
            <v>9.19</v>
          </cell>
          <cell r="N537">
            <v>9.4</v>
          </cell>
          <cell r="O537">
            <v>9.6199999999999992</v>
          </cell>
          <cell r="P537">
            <v>9.57</v>
          </cell>
          <cell r="Q537">
            <v>9.4700000000000006</v>
          </cell>
        </row>
        <row r="538">
          <cell r="A538" t="str">
            <v xml:space="preserve"> 9/30/88</v>
          </cell>
          <cell r="C538">
            <v>7.27</v>
          </cell>
          <cell r="D538">
            <v>7.75</v>
          </cell>
          <cell r="E538">
            <v>8</v>
          </cell>
          <cell r="F538">
            <v>8.2100000000000009</v>
          </cell>
          <cell r="G538">
            <v>8.32</v>
          </cell>
          <cell r="H538">
            <v>8.42</v>
          </cell>
          <cell r="I538">
            <v>8.4600000000000009</v>
          </cell>
          <cell r="J538">
            <v>8.5399999999999991</v>
          </cell>
          <cell r="K538">
            <v>8.57</v>
          </cell>
          <cell r="L538">
            <v>8.69</v>
          </cell>
          <cell r="M538">
            <v>8.82</v>
          </cell>
          <cell r="N538">
            <v>9.0500000000000007</v>
          </cell>
          <cell r="O538">
            <v>9.31</v>
          </cell>
          <cell r="P538">
            <v>9.25</v>
          </cell>
          <cell r="Q538">
            <v>9.1199999999999992</v>
          </cell>
        </row>
        <row r="539">
          <cell r="A539" t="str">
            <v>10/31/88</v>
          </cell>
          <cell r="C539">
            <v>6.99</v>
          </cell>
          <cell r="D539">
            <v>7.74</v>
          </cell>
          <cell r="E539">
            <v>7.98</v>
          </cell>
          <cell r="F539">
            <v>8.11</v>
          </cell>
          <cell r="G539">
            <v>8.18</v>
          </cell>
          <cell r="H539">
            <v>8.24</v>
          </cell>
          <cell r="I539">
            <v>8.27</v>
          </cell>
          <cell r="J539">
            <v>8.3000000000000007</v>
          </cell>
          <cell r="K539">
            <v>8.32</v>
          </cell>
          <cell r="L539">
            <v>8.44</v>
          </cell>
          <cell r="M539">
            <v>8.57</v>
          </cell>
          <cell r="N539">
            <v>8.8000000000000007</v>
          </cell>
          <cell r="O539">
            <v>9.0500000000000007</v>
          </cell>
          <cell r="P539">
            <v>8.9600000000000009</v>
          </cell>
          <cell r="Q539">
            <v>8.8000000000000007</v>
          </cell>
        </row>
        <row r="540">
          <cell r="A540" t="str">
            <v>11/30/88</v>
          </cell>
          <cell r="C540">
            <v>6.75</v>
          </cell>
          <cell r="D540">
            <v>8.2899999999999991</v>
          </cell>
          <cell r="E540">
            <v>8.58</v>
          </cell>
          <cell r="F540">
            <v>8.7200000000000006</v>
          </cell>
          <cell r="G540">
            <v>8.7899999999999991</v>
          </cell>
          <cell r="H540">
            <v>8.84</v>
          </cell>
          <cell r="I540">
            <v>8.8699999999999992</v>
          </cell>
          <cell r="J540">
            <v>8.89</v>
          </cell>
          <cell r="K540">
            <v>8.91</v>
          </cell>
          <cell r="L540">
            <v>8.9700000000000006</v>
          </cell>
          <cell r="M540">
            <v>9.0500000000000007</v>
          </cell>
          <cell r="N540">
            <v>9.17</v>
          </cell>
          <cell r="O540">
            <v>9.32</v>
          </cell>
          <cell r="P540">
            <v>9.2200000000000006</v>
          </cell>
          <cell r="Q540">
            <v>9.08</v>
          </cell>
        </row>
        <row r="541">
          <cell r="A541" t="str">
            <v>12/30/88</v>
          </cell>
          <cell r="C541">
            <v>5.77</v>
          </cell>
          <cell r="D541">
            <v>8.5299999999999994</v>
          </cell>
          <cell r="E541">
            <v>8.89</v>
          </cell>
          <cell r="F541">
            <v>9.1</v>
          </cell>
          <cell r="G541">
            <v>9.2100000000000009</v>
          </cell>
          <cell r="H541">
            <v>9.19</v>
          </cell>
          <cell r="I541">
            <v>9.18</v>
          </cell>
          <cell r="J541">
            <v>9.19</v>
          </cell>
          <cell r="K541">
            <v>9.19</v>
          </cell>
          <cell r="L541">
            <v>9.1999999999999993</v>
          </cell>
          <cell r="M541">
            <v>9.2100000000000009</v>
          </cell>
          <cell r="N541">
            <v>9.19</v>
          </cell>
          <cell r="O541">
            <v>9.17</v>
          </cell>
          <cell r="P541">
            <v>9.0399999999999991</v>
          </cell>
          <cell r="Q541">
            <v>8.86</v>
          </cell>
        </row>
        <row r="542">
          <cell r="A542" t="str">
            <v xml:space="preserve"> 1/31/89</v>
          </cell>
          <cell r="C542">
            <v>8.09</v>
          </cell>
          <cell r="D542">
            <v>8.86</v>
          </cell>
          <cell r="E542">
            <v>8.94</v>
          </cell>
          <cell r="F542">
            <v>9.08</v>
          </cell>
          <cell r="G542">
            <v>9.15</v>
          </cell>
          <cell r="H542">
            <v>9.14</v>
          </cell>
          <cell r="I542">
            <v>9.1300000000000008</v>
          </cell>
          <cell r="J542">
            <v>9.1300000000000008</v>
          </cell>
          <cell r="K542">
            <v>9.1199999999999992</v>
          </cell>
          <cell r="L542">
            <v>9.08</v>
          </cell>
          <cell r="M542">
            <v>9.0299999999999994</v>
          </cell>
          <cell r="N542">
            <v>9.01</v>
          </cell>
          <cell r="O542">
            <v>8.99</v>
          </cell>
          <cell r="P542">
            <v>8.85</v>
          </cell>
          <cell r="Q542">
            <v>8.67</v>
          </cell>
        </row>
        <row r="543">
          <cell r="A543" t="str">
            <v xml:space="preserve"> 2/28/89</v>
          </cell>
          <cell r="C543">
            <v>7.72</v>
          </cell>
          <cell r="D543">
            <v>9.17</v>
          </cell>
          <cell r="E543">
            <v>9.32</v>
          </cell>
          <cell r="F543">
            <v>9.5399999999999991</v>
          </cell>
          <cell r="G543">
            <v>9.66</v>
          </cell>
          <cell r="H543">
            <v>9.6</v>
          </cell>
          <cell r="I543">
            <v>9.58</v>
          </cell>
          <cell r="J543">
            <v>9.5500000000000007</v>
          </cell>
          <cell r="K543">
            <v>9.5299999999999994</v>
          </cell>
          <cell r="L543">
            <v>9.4600000000000009</v>
          </cell>
          <cell r="M543">
            <v>9.3800000000000008</v>
          </cell>
          <cell r="N543">
            <v>9.35</v>
          </cell>
          <cell r="O543">
            <v>9.33</v>
          </cell>
          <cell r="P543">
            <v>9.16</v>
          </cell>
          <cell r="Q543">
            <v>8.9499999999999993</v>
          </cell>
        </row>
        <row r="544">
          <cell r="A544" t="str">
            <v xml:space="preserve"> 3/31/89</v>
          </cell>
          <cell r="C544">
            <v>8.9499999999999993</v>
          </cell>
          <cell r="D544">
            <v>9.3800000000000008</v>
          </cell>
          <cell r="E544">
            <v>9.58</v>
          </cell>
          <cell r="F544">
            <v>9.82</v>
          </cell>
          <cell r="G544">
            <v>9.94</v>
          </cell>
          <cell r="H544">
            <v>9.83</v>
          </cell>
          <cell r="I544">
            <v>9.77</v>
          </cell>
          <cell r="J544">
            <v>9.7100000000000009</v>
          </cell>
          <cell r="K544">
            <v>9.67</v>
          </cell>
          <cell r="L544">
            <v>9.5299999999999994</v>
          </cell>
          <cell r="M544">
            <v>9.36</v>
          </cell>
          <cell r="N544">
            <v>9.2799999999999994</v>
          </cell>
          <cell r="O544">
            <v>9.24</v>
          </cell>
          <cell r="P544">
            <v>9.1</v>
          </cell>
          <cell r="Q544">
            <v>8.92</v>
          </cell>
        </row>
        <row r="545">
          <cell r="A545" t="str">
            <v xml:space="preserve"> 4/28/89</v>
          </cell>
          <cell r="C545">
            <v>8.73</v>
          </cell>
          <cell r="D545">
            <v>8.9700000000000006</v>
          </cell>
          <cell r="E545">
            <v>9.09</v>
          </cell>
          <cell r="F545">
            <v>9.27</v>
          </cell>
          <cell r="G545">
            <v>9.36</v>
          </cell>
          <cell r="H545">
            <v>9.2799999999999994</v>
          </cell>
          <cell r="I545">
            <v>9.25</v>
          </cell>
          <cell r="J545">
            <v>9.19</v>
          </cell>
          <cell r="K545">
            <v>9.16</v>
          </cell>
          <cell r="L545">
            <v>9.1199999999999992</v>
          </cell>
          <cell r="M545">
            <v>9.07</v>
          </cell>
          <cell r="N545">
            <v>9.08</v>
          </cell>
          <cell r="O545">
            <v>9.11</v>
          </cell>
          <cell r="P545">
            <v>8.9600000000000009</v>
          </cell>
          <cell r="Q545">
            <v>8.76</v>
          </cell>
        </row>
        <row r="546">
          <cell r="A546" t="str">
            <v xml:space="preserve"> 5/31/89</v>
          </cell>
          <cell r="C546">
            <v>8.58</v>
          </cell>
          <cell r="D546">
            <v>9.08</v>
          </cell>
          <cell r="E546">
            <v>8.9600000000000009</v>
          </cell>
          <cell r="F546">
            <v>9.02</v>
          </cell>
          <cell r="G546">
            <v>9.0500000000000007</v>
          </cell>
          <cell r="H546">
            <v>8.89</v>
          </cell>
          <cell r="I546">
            <v>8.8000000000000007</v>
          </cell>
          <cell r="J546">
            <v>8.8000000000000007</v>
          </cell>
          <cell r="K546">
            <v>8.81</v>
          </cell>
          <cell r="L546">
            <v>8.73</v>
          </cell>
          <cell r="M546">
            <v>8.66</v>
          </cell>
          <cell r="N546">
            <v>8.6999999999999993</v>
          </cell>
          <cell r="O546">
            <v>8.7899999999999991</v>
          </cell>
          <cell r="P546">
            <v>8.68</v>
          </cell>
          <cell r="Q546">
            <v>8.52</v>
          </cell>
        </row>
        <row r="547">
          <cell r="A547" t="str">
            <v xml:space="preserve"> 6/30/89</v>
          </cell>
          <cell r="C547">
            <v>8.43</v>
          </cell>
          <cell r="D547">
            <v>8.4600000000000009</v>
          </cell>
          <cell r="E547">
            <v>8.26</v>
          </cell>
          <cell r="F547">
            <v>8.34</v>
          </cell>
          <cell r="G547">
            <v>8.3800000000000008</v>
          </cell>
          <cell r="H547">
            <v>8.17</v>
          </cell>
          <cell r="I547">
            <v>8.07</v>
          </cell>
          <cell r="J547">
            <v>8.11</v>
          </cell>
          <cell r="K547">
            <v>8.1300000000000008</v>
          </cell>
          <cell r="L547">
            <v>8.14</v>
          </cell>
          <cell r="M547">
            <v>8.16</v>
          </cell>
          <cell r="N547">
            <v>8.2100000000000009</v>
          </cell>
          <cell r="O547">
            <v>8.2799999999999994</v>
          </cell>
          <cell r="P547">
            <v>8.14</v>
          </cell>
          <cell r="Q547">
            <v>7.94</v>
          </cell>
        </row>
        <row r="548">
          <cell r="A548" t="str">
            <v xml:space="preserve"> 7/31/89</v>
          </cell>
          <cell r="C548">
            <v>8.02</v>
          </cell>
          <cell r="D548">
            <v>8.16</v>
          </cell>
          <cell r="E548">
            <v>7.87</v>
          </cell>
          <cell r="F548">
            <v>7.86</v>
          </cell>
          <cell r="G548">
            <v>7.85</v>
          </cell>
          <cell r="H548">
            <v>7.65</v>
          </cell>
          <cell r="I548">
            <v>7.55</v>
          </cell>
          <cell r="J548">
            <v>7.58</v>
          </cell>
          <cell r="K548">
            <v>7.59</v>
          </cell>
          <cell r="L548">
            <v>7.68</v>
          </cell>
          <cell r="M548">
            <v>7.78</v>
          </cell>
          <cell r="N548">
            <v>7.97</v>
          </cell>
          <cell r="O548">
            <v>8.18</v>
          </cell>
          <cell r="P548">
            <v>8.07</v>
          </cell>
          <cell r="Q548">
            <v>7.88</v>
          </cell>
        </row>
        <row r="549">
          <cell r="A549" t="str">
            <v xml:space="preserve"> 8/31/89</v>
          </cell>
          <cell r="C549">
            <v>7.9</v>
          </cell>
          <cell r="D549">
            <v>8.26</v>
          </cell>
          <cell r="E549">
            <v>8.32</v>
          </cell>
          <cell r="F549">
            <v>8.44</v>
          </cell>
          <cell r="G549">
            <v>8.5</v>
          </cell>
          <cell r="H549">
            <v>8.41</v>
          </cell>
          <cell r="I549">
            <v>8.36</v>
          </cell>
          <cell r="J549">
            <v>8.3699999999999992</v>
          </cell>
          <cell r="K549">
            <v>8.3699999999999992</v>
          </cell>
          <cell r="L549">
            <v>8.34</v>
          </cell>
          <cell r="M549">
            <v>8.31</v>
          </cell>
          <cell r="N549">
            <v>8.35</v>
          </cell>
          <cell r="O549">
            <v>8.43</v>
          </cell>
          <cell r="P549">
            <v>8.31</v>
          </cell>
          <cell r="Q549">
            <v>8.1300000000000008</v>
          </cell>
        </row>
        <row r="550">
          <cell r="A550" t="str">
            <v xml:space="preserve"> 9/29/89</v>
          </cell>
          <cell r="C550">
            <v>7.86</v>
          </cell>
          <cell r="D550">
            <v>8.35</v>
          </cell>
          <cell r="E550">
            <v>8.49</v>
          </cell>
          <cell r="F550">
            <v>8.57</v>
          </cell>
          <cell r="G550">
            <v>8.6199999999999992</v>
          </cell>
          <cell r="H550">
            <v>8.49</v>
          </cell>
          <cell r="I550">
            <v>8.42</v>
          </cell>
          <cell r="J550">
            <v>8.4600000000000009</v>
          </cell>
          <cell r="K550">
            <v>8.48</v>
          </cell>
          <cell r="L550">
            <v>8.43</v>
          </cell>
          <cell r="M550">
            <v>8.3800000000000008</v>
          </cell>
          <cell r="N550">
            <v>8.41</v>
          </cell>
          <cell r="O550">
            <v>8.48</v>
          </cell>
          <cell r="P550">
            <v>8.35</v>
          </cell>
          <cell r="Q550">
            <v>8.17</v>
          </cell>
        </row>
        <row r="551">
          <cell r="A551" t="str">
            <v>10/31/89</v>
          </cell>
          <cell r="C551">
            <v>7.87</v>
          </cell>
          <cell r="D551">
            <v>8.1300000000000008</v>
          </cell>
          <cell r="E551">
            <v>8.09</v>
          </cell>
          <cell r="F551">
            <v>8.0500000000000007</v>
          </cell>
          <cell r="G551">
            <v>8.0299999999999994</v>
          </cell>
          <cell r="H551">
            <v>7.92</v>
          </cell>
          <cell r="I551">
            <v>7.86</v>
          </cell>
          <cell r="J551">
            <v>7.93</v>
          </cell>
          <cell r="K551">
            <v>7.96</v>
          </cell>
          <cell r="L551">
            <v>7.97</v>
          </cell>
          <cell r="M551">
            <v>7.99</v>
          </cell>
          <cell r="N551">
            <v>8.06</v>
          </cell>
          <cell r="O551">
            <v>8.15</v>
          </cell>
          <cell r="P551">
            <v>8.0299999999999994</v>
          </cell>
          <cell r="Q551">
            <v>7.87</v>
          </cell>
        </row>
        <row r="552">
          <cell r="A552" t="str">
            <v>11/30/89</v>
          </cell>
          <cell r="C552">
            <v>6.55</v>
          </cell>
          <cell r="D552">
            <v>7.95</v>
          </cell>
          <cell r="E552">
            <v>7.9</v>
          </cell>
          <cell r="F552">
            <v>7.87</v>
          </cell>
          <cell r="G552">
            <v>7.85</v>
          </cell>
          <cell r="H552">
            <v>7.77</v>
          </cell>
          <cell r="I552">
            <v>7.74</v>
          </cell>
          <cell r="J552">
            <v>7.82</v>
          </cell>
          <cell r="K552">
            <v>7.86</v>
          </cell>
          <cell r="L552">
            <v>7.88</v>
          </cell>
          <cell r="M552">
            <v>7.9</v>
          </cell>
          <cell r="N552">
            <v>8.02</v>
          </cell>
          <cell r="O552">
            <v>8.17</v>
          </cell>
          <cell r="P552">
            <v>8.0299999999999994</v>
          </cell>
          <cell r="Q552">
            <v>7.83</v>
          </cell>
        </row>
        <row r="553">
          <cell r="A553" t="str">
            <v>12/29/89</v>
          </cell>
          <cell r="C553">
            <v>6.64</v>
          </cell>
          <cell r="D553">
            <v>8.06</v>
          </cell>
          <cell r="E553">
            <v>7.99</v>
          </cell>
          <cell r="F553">
            <v>8</v>
          </cell>
          <cell r="G553">
            <v>8</v>
          </cell>
          <cell r="H553">
            <v>7.94</v>
          </cell>
          <cell r="I553">
            <v>7.91</v>
          </cell>
          <cell r="J553">
            <v>7.95</v>
          </cell>
          <cell r="K553">
            <v>7.97</v>
          </cell>
          <cell r="L553">
            <v>7.99</v>
          </cell>
          <cell r="M553">
            <v>8.01</v>
          </cell>
          <cell r="N553">
            <v>8.1199999999999992</v>
          </cell>
          <cell r="O553">
            <v>8.25</v>
          </cell>
          <cell r="P553">
            <v>8.1</v>
          </cell>
          <cell r="Q553">
            <v>7.89</v>
          </cell>
        </row>
        <row r="554">
          <cell r="A554" t="str">
            <v xml:space="preserve"> 1/31/90</v>
          </cell>
          <cell r="C554">
            <v>7.47</v>
          </cell>
          <cell r="D554">
            <v>8.19</v>
          </cell>
          <cell r="E554">
            <v>8.1999999999999993</v>
          </cell>
          <cell r="F554">
            <v>8.23</v>
          </cell>
          <cell r="G554">
            <v>8.25</v>
          </cell>
          <cell r="H554">
            <v>8.3000000000000007</v>
          </cell>
          <cell r="I554">
            <v>8.33</v>
          </cell>
          <cell r="J554">
            <v>8.4</v>
          </cell>
          <cell r="K554">
            <v>8.44</v>
          </cell>
          <cell r="L554">
            <v>8.4499999999999993</v>
          </cell>
          <cell r="M554">
            <v>8.4700000000000006</v>
          </cell>
          <cell r="N554">
            <v>8.6199999999999992</v>
          </cell>
          <cell r="O554">
            <v>8.81</v>
          </cell>
          <cell r="P554">
            <v>8.61</v>
          </cell>
          <cell r="Q554">
            <v>8.33</v>
          </cell>
        </row>
        <row r="555">
          <cell r="A555" t="str">
            <v xml:space="preserve"> 2/28/90</v>
          </cell>
          <cell r="C555">
            <v>7.56</v>
          </cell>
          <cell r="D555">
            <v>8.19</v>
          </cell>
          <cell r="E555">
            <v>8.16</v>
          </cell>
          <cell r="F555">
            <v>8.1999999999999993</v>
          </cell>
          <cell r="G555">
            <v>8.2200000000000006</v>
          </cell>
          <cell r="H555">
            <v>8.36</v>
          </cell>
          <cell r="I555">
            <v>8.43</v>
          </cell>
          <cell r="J555">
            <v>8.5299999999999994</v>
          </cell>
          <cell r="K555">
            <v>8.58</v>
          </cell>
          <cell r="L555">
            <v>8.58</v>
          </cell>
          <cell r="M555">
            <v>8.59</v>
          </cell>
          <cell r="N555">
            <v>8.7100000000000009</v>
          </cell>
          <cell r="O555">
            <v>8.8800000000000008</v>
          </cell>
          <cell r="P555">
            <v>8.69</v>
          </cell>
          <cell r="Q555">
            <v>8.42</v>
          </cell>
        </row>
        <row r="556">
          <cell r="A556" t="str">
            <v xml:space="preserve"> 3/30/90</v>
          </cell>
          <cell r="C556">
            <v>8.23</v>
          </cell>
          <cell r="D556">
            <v>8.27</v>
          </cell>
          <cell r="E556">
            <v>8.32</v>
          </cell>
          <cell r="F556">
            <v>8.42</v>
          </cell>
          <cell r="G556">
            <v>8.4700000000000006</v>
          </cell>
          <cell r="H556">
            <v>8.61</v>
          </cell>
          <cell r="I556">
            <v>8.68</v>
          </cell>
          <cell r="J556">
            <v>8.74</v>
          </cell>
          <cell r="K556">
            <v>8.7799999999999994</v>
          </cell>
          <cell r="L556">
            <v>8.74</v>
          </cell>
          <cell r="M556">
            <v>8.6999999999999993</v>
          </cell>
          <cell r="N556">
            <v>8.8000000000000007</v>
          </cell>
          <cell r="O556">
            <v>8.9600000000000009</v>
          </cell>
          <cell r="P556">
            <v>8.7799999999999994</v>
          </cell>
          <cell r="Q556">
            <v>8.5299999999999994</v>
          </cell>
        </row>
        <row r="557">
          <cell r="A557" t="str">
            <v xml:space="preserve"> 4/30/90</v>
          </cell>
          <cell r="C557">
            <v>7.67</v>
          </cell>
          <cell r="D557">
            <v>8.31</v>
          </cell>
          <cell r="E557">
            <v>8.4499999999999993</v>
          </cell>
          <cell r="F557">
            <v>8.64</v>
          </cell>
          <cell r="G557">
            <v>8.74</v>
          </cell>
          <cell r="H557">
            <v>8.91</v>
          </cell>
          <cell r="I557">
            <v>8.99</v>
          </cell>
          <cell r="J557">
            <v>9.08</v>
          </cell>
          <cell r="K557">
            <v>9.1199999999999992</v>
          </cell>
          <cell r="L557">
            <v>9.11</v>
          </cell>
          <cell r="M557">
            <v>9.09</v>
          </cell>
          <cell r="N557">
            <v>9.19</v>
          </cell>
          <cell r="O557">
            <v>9.32</v>
          </cell>
          <cell r="P557">
            <v>9.15</v>
          </cell>
          <cell r="Q557">
            <v>8.9</v>
          </cell>
        </row>
        <row r="558">
          <cell r="A558" t="str">
            <v xml:space="preserve"> 5/31/90</v>
          </cell>
          <cell r="C558">
            <v>6.94</v>
          </cell>
          <cell r="D558">
            <v>8.19</v>
          </cell>
          <cell r="E558">
            <v>8.18</v>
          </cell>
          <cell r="F558">
            <v>8.24</v>
          </cell>
          <cell r="G558">
            <v>8.26</v>
          </cell>
          <cell r="H558">
            <v>8.42</v>
          </cell>
          <cell r="I558">
            <v>8.49</v>
          </cell>
          <cell r="J558">
            <v>8.59</v>
          </cell>
          <cell r="K558">
            <v>8.64</v>
          </cell>
          <cell r="L558">
            <v>8.66</v>
          </cell>
          <cell r="M558">
            <v>8.67</v>
          </cell>
          <cell r="N558">
            <v>8.77</v>
          </cell>
          <cell r="O558">
            <v>8.9</v>
          </cell>
          <cell r="P558">
            <v>8.7200000000000006</v>
          </cell>
          <cell r="Q558">
            <v>8.4600000000000009</v>
          </cell>
        </row>
        <row r="559">
          <cell r="A559" t="str">
            <v xml:space="preserve"> 6/29/90</v>
          </cell>
          <cell r="C559">
            <v>7.64</v>
          </cell>
          <cell r="D559">
            <v>8.09</v>
          </cell>
          <cell r="E559">
            <v>8.02</v>
          </cell>
          <cell r="F559">
            <v>8.09</v>
          </cell>
          <cell r="G559">
            <v>8.1300000000000008</v>
          </cell>
          <cell r="H559">
            <v>8.2100000000000009</v>
          </cell>
          <cell r="I559">
            <v>8.25</v>
          </cell>
          <cell r="J559">
            <v>8.3699999999999992</v>
          </cell>
          <cell r="K559">
            <v>8.43</v>
          </cell>
          <cell r="L559">
            <v>8.4600000000000009</v>
          </cell>
          <cell r="M559">
            <v>8.49</v>
          </cell>
          <cell r="N559">
            <v>8.6</v>
          </cell>
          <cell r="O559">
            <v>8.7200000000000006</v>
          </cell>
          <cell r="P559">
            <v>8.5500000000000007</v>
          </cell>
          <cell r="Q559">
            <v>8.31</v>
          </cell>
        </row>
        <row r="560">
          <cell r="A560" t="str">
            <v xml:space="preserve"> 7/31/90</v>
          </cell>
          <cell r="C560">
            <v>7.62</v>
          </cell>
          <cell r="D560">
            <v>7.83</v>
          </cell>
          <cell r="E560">
            <v>7.73</v>
          </cell>
          <cell r="F560">
            <v>7.8</v>
          </cell>
          <cell r="G560">
            <v>7.84</v>
          </cell>
          <cell r="H560">
            <v>7.91</v>
          </cell>
          <cell r="I560">
            <v>7.94</v>
          </cell>
          <cell r="J560">
            <v>8.08</v>
          </cell>
          <cell r="K560">
            <v>8.14</v>
          </cell>
          <cell r="L560">
            <v>8.24</v>
          </cell>
          <cell r="M560">
            <v>8.36</v>
          </cell>
          <cell r="N560">
            <v>8.5500000000000007</v>
          </cell>
          <cell r="O560">
            <v>8.75</v>
          </cell>
          <cell r="P560">
            <v>8.58</v>
          </cell>
          <cell r="Q560">
            <v>8.33</v>
          </cell>
        </row>
        <row r="561">
          <cell r="A561" t="str">
            <v xml:space="preserve"> 8/31/90</v>
          </cell>
          <cell r="C561">
            <v>7.59</v>
          </cell>
          <cell r="D561">
            <v>7.78</v>
          </cell>
          <cell r="E561">
            <v>7.79</v>
          </cell>
          <cell r="F561">
            <v>7.91</v>
          </cell>
          <cell r="G561">
            <v>7.97</v>
          </cell>
          <cell r="H561">
            <v>8.07</v>
          </cell>
          <cell r="I561">
            <v>8.1199999999999992</v>
          </cell>
          <cell r="J561">
            <v>8.3800000000000008</v>
          </cell>
          <cell r="K561">
            <v>8.5</v>
          </cell>
          <cell r="L561">
            <v>8.66</v>
          </cell>
          <cell r="M561">
            <v>8.84</v>
          </cell>
          <cell r="N561">
            <v>9.1199999999999992</v>
          </cell>
          <cell r="O561">
            <v>9.42</v>
          </cell>
          <cell r="P561">
            <v>9.23</v>
          </cell>
          <cell r="Q561">
            <v>8.92</v>
          </cell>
        </row>
        <row r="562">
          <cell r="A562" t="str">
            <v xml:space="preserve"> 9/28/90</v>
          </cell>
          <cell r="C562">
            <v>7.17</v>
          </cell>
          <cell r="D562">
            <v>7.51</v>
          </cell>
          <cell r="E562">
            <v>7.67</v>
          </cell>
          <cell r="F562">
            <v>7.81</v>
          </cell>
          <cell r="G562">
            <v>7.88</v>
          </cell>
          <cell r="H562">
            <v>7.98</v>
          </cell>
          <cell r="I562">
            <v>8.02</v>
          </cell>
          <cell r="J562">
            <v>8.2899999999999991</v>
          </cell>
          <cell r="K562">
            <v>8.42</v>
          </cell>
          <cell r="L562">
            <v>8.59</v>
          </cell>
          <cell r="M562">
            <v>8.7899999999999991</v>
          </cell>
          <cell r="N562">
            <v>9.06</v>
          </cell>
          <cell r="O562">
            <v>9.33</v>
          </cell>
          <cell r="P562">
            <v>9.18</v>
          </cell>
          <cell r="Q562">
            <v>8.92</v>
          </cell>
        </row>
        <row r="563">
          <cell r="A563" t="str">
            <v>10/31/90</v>
          </cell>
          <cell r="C563">
            <v>6.76</v>
          </cell>
          <cell r="D563">
            <v>7.48</v>
          </cell>
          <cell r="E563">
            <v>7.48</v>
          </cell>
          <cell r="F563">
            <v>7.56</v>
          </cell>
          <cell r="G563">
            <v>7.6</v>
          </cell>
          <cell r="H563">
            <v>7.72</v>
          </cell>
          <cell r="I563">
            <v>7.79</v>
          </cell>
          <cell r="J563">
            <v>8.0399999999999991</v>
          </cell>
          <cell r="K563">
            <v>8.17</v>
          </cell>
          <cell r="L563">
            <v>8.3699999999999992</v>
          </cell>
          <cell r="M563">
            <v>8.59</v>
          </cell>
          <cell r="N563">
            <v>8.89</v>
          </cell>
          <cell r="O563">
            <v>9.19</v>
          </cell>
          <cell r="P563">
            <v>9.02</v>
          </cell>
          <cell r="Q563">
            <v>8.76</v>
          </cell>
        </row>
        <row r="564">
          <cell r="A564" t="str">
            <v>11/30/90</v>
          </cell>
          <cell r="C564">
            <v>6.92</v>
          </cell>
          <cell r="D564">
            <v>7.38</v>
          </cell>
          <cell r="E564">
            <v>7.4</v>
          </cell>
          <cell r="F564">
            <v>7.43</v>
          </cell>
          <cell r="G564">
            <v>7.45</v>
          </cell>
          <cell r="H564">
            <v>7.54</v>
          </cell>
          <cell r="I564">
            <v>7.58</v>
          </cell>
          <cell r="J564">
            <v>7.79</v>
          </cell>
          <cell r="K564">
            <v>7.9</v>
          </cell>
          <cell r="L564">
            <v>8.06</v>
          </cell>
          <cell r="M564">
            <v>8.25</v>
          </cell>
          <cell r="N564">
            <v>8.49</v>
          </cell>
          <cell r="O564">
            <v>8.73</v>
          </cell>
          <cell r="P564">
            <v>8.61</v>
          </cell>
          <cell r="Q564">
            <v>8.41</v>
          </cell>
        </row>
        <row r="565">
          <cell r="A565" t="str">
            <v>12/31/90</v>
          </cell>
          <cell r="C565">
            <v>5.59</v>
          </cell>
          <cell r="D565">
            <v>6.75</v>
          </cell>
          <cell r="E565">
            <v>6.85</v>
          </cell>
          <cell r="F565">
            <v>6.99</v>
          </cell>
          <cell r="G565">
            <v>7.06</v>
          </cell>
          <cell r="H565">
            <v>7.18</v>
          </cell>
          <cell r="I565">
            <v>7.24</v>
          </cell>
          <cell r="J565">
            <v>7.5</v>
          </cell>
          <cell r="K565">
            <v>7.64</v>
          </cell>
          <cell r="L565">
            <v>7.85</v>
          </cell>
          <cell r="M565">
            <v>8.09</v>
          </cell>
          <cell r="N565">
            <v>8.3699999999999992</v>
          </cell>
          <cell r="O565">
            <v>8.65</v>
          </cell>
          <cell r="P565">
            <v>8.5</v>
          </cell>
          <cell r="Q565">
            <v>8.27</v>
          </cell>
        </row>
        <row r="566">
          <cell r="A566" t="str">
            <v xml:space="preserve"> 1/31/91</v>
          </cell>
          <cell r="C566">
            <v>5.76</v>
          </cell>
          <cell r="D566">
            <v>6.47</v>
          </cell>
          <cell r="E566">
            <v>6.51</v>
          </cell>
          <cell r="F566">
            <v>6.68</v>
          </cell>
          <cell r="G566">
            <v>6.76</v>
          </cell>
          <cell r="H566">
            <v>6.97</v>
          </cell>
          <cell r="I566">
            <v>7.08</v>
          </cell>
          <cell r="J566">
            <v>7.41</v>
          </cell>
          <cell r="K566">
            <v>7.57</v>
          </cell>
          <cell r="L566">
            <v>7.77</v>
          </cell>
          <cell r="M566">
            <v>8</v>
          </cell>
          <cell r="N566">
            <v>8.3000000000000007</v>
          </cell>
          <cell r="O566">
            <v>8.6199999999999992</v>
          </cell>
          <cell r="P566">
            <v>8.4700000000000006</v>
          </cell>
          <cell r="Q566">
            <v>8.2200000000000006</v>
          </cell>
        </row>
        <row r="567">
          <cell r="A567" t="str">
            <v xml:space="preserve"> 2/28/91</v>
          </cell>
          <cell r="C567">
            <v>5.6</v>
          </cell>
          <cell r="D567">
            <v>6.34</v>
          </cell>
          <cell r="E567">
            <v>6.34</v>
          </cell>
          <cell r="F567">
            <v>6.5</v>
          </cell>
          <cell r="G567">
            <v>6.58</v>
          </cell>
          <cell r="H567">
            <v>6.89</v>
          </cell>
          <cell r="I567">
            <v>7.04</v>
          </cell>
          <cell r="J567">
            <v>7.4</v>
          </cell>
          <cell r="K567">
            <v>7.58</v>
          </cell>
          <cell r="L567">
            <v>7.78</v>
          </cell>
          <cell r="M567">
            <v>8.01</v>
          </cell>
          <cell r="N567">
            <v>8.33</v>
          </cell>
          <cell r="O567">
            <v>8.66</v>
          </cell>
          <cell r="P567">
            <v>8.49</v>
          </cell>
          <cell r="Q567">
            <v>8.2100000000000009</v>
          </cell>
        </row>
        <row r="568">
          <cell r="A568" t="str">
            <v xml:space="preserve"> 3/28/91</v>
          </cell>
          <cell r="C568">
            <v>5.96</v>
          </cell>
          <cell r="D568">
            <v>6.11</v>
          </cell>
          <cell r="E568">
            <v>6.1</v>
          </cell>
          <cell r="F568">
            <v>6.35</v>
          </cell>
          <cell r="G568">
            <v>6.48</v>
          </cell>
          <cell r="H568">
            <v>6.87</v>
          </cell>
          <cell r="I568">
            <v>7.06</v>
          </cell>
          <cell r="J568">
            <v>7.48</v>
          </cell>
          <cell r="K568">
            <v>7.69</v>
          </cell>
          <cell r="L568">
            <v>7.87</v>
          </cell>
          <cell r="M568">
            <v>8.08</v>
          </cell>
          <cell r="N568">
            <v>8.36</v>
          </cell>
          <cell r="O568">
            <v>8.65</v>
          </cell>
          <cell r="P568">
            <v>8.52</v>
          </cell>
          <cell r="Q568">
            <v>8.3000000000000007</v>
          </cell>
        </row>
        <row r="569">
          <cell r="A569" t="str">
            <v xml:space="preserve"> 4/30/91</v>
          </cell>
          <cell r="C569">
            <v>5.55</v>
          </cell>
          <cell r="D569">
            <v>5.79</v>
          </cell>
          <cell r="E569">
            <v>5.86</v>
          </cell>
          <cell r="F569">
            <v>6.14</v>
          </cell>
          <cell r="G569">
            <v>6.29</v>
          </cell>
          <cell r="H569">
            <v>6.68</v>
          </cell>
          <cell r="I569">
            <v>6.88</v>
          </cell>
          <cell r="J569">
            <v>7.32</v>
          </cell>
          <cell r="K569">
            <v>7.55</v>
          </cell>
          <cell r="L569">
            <v>7.78</v>
          </cell>
          <cell r="M569">
            <v>8.0399999999999991</v>
          </cell>
          <cell r="N569">
            <v>8.33</v>
          </cell>
          <cell r="O569">
            <v>8.6</v>
          </cell>
          <cell r="P569">
            <v>8.4600000000000009</v>
          </cell>
          <cell r="Q569">
            <v>8.23</v>
          </cell>
        </row>
        <row r="570">
          <cell r="A570" t="str">
            <v xml:space="preserve"> 5/31/91</v>
          </cell>
          <cell r="C570">
            <v>4.96</v>
          </cell>
          <cell r="D570">
            <v>5.85</v>
          </cell>
          <cell r="E570">
            <v>5.86</v>
          </cell>
          <cell r="F570">
            <v>6.17</v>
          </cell>
          <cell r="G570">
            <v>6.33</v>
          </cell>
          <cell r="H570">
            <v>6.65</v>
          </cell>
          <cell r="I570">
            <v>6.81</v>
          </cell>
          <cell r="J570">
            <v>7.31</v>
          </cell>
          <cell r="K570">
            <v>7.55</v>
          </cell>
          <cell r="L570">
            <v>7.8</v>
          </cell>
          <cell r="M570">
            <v>8.07</v>
          </cell>
          <cell r="N570">
            <v>8.3800000000000008</v>
          </cell>
          <cell r="O570">
            <v>8.69</v>
          </cell>
          <cell r="P570">
            <v>8.5500000000000007</v>
          </cell>
          <cell r="Q570">
            <v>8.33</v>
          </cell>
        </row>
        <row r="571">
          <cell r="A571" t="str">
            <v xml:space="preserve"> 6/28/91</v>
          </cell>
          <cell r="C571">
            <v>5.29</v>
          </cell>
          <cell r="D571">
            <v>5.78</v>
          </cell>
          <cell r="E571">
            <v>5.95</v>
          </cell>
          <cell r="F571">
            <v>6.3</v>
          </cell>
          <cell r="G571">
            <v>6.48</v>
          </cell>
          <cell r="H571">
            <v>6.78</v>
          </cell>
          <cell r="I571">
            <v>6.93</v>
          </cell>
          <cell r="J571">
            <v>7.52</v>
          </cell>
          <cell r="K571">
            <v>7.83</v>
          </cell>
          <cell r="L571">
            <v>8.0399999999999991</v>
          </cell>
          <cell r="M571">
            <v>8.2799999999999994</v>
          </cell>
          <cell r="N571">
            <v>8.5399999999999991</v>
          </cell>
          <cell r="O571">
            <v>8.7899999999999991</v>
          </cell>
          <cell r="P571">
            <v>8.7100000000000009</v>
          </cell>
          <cell r="Q571">
            <v>8.56</v>
          </cell>
        </row>
        <row r="572">
          <cell r="A572" t="str">
            <v xml:space="preserve"> 7/31/91</v>
          </cell>
          <cell r="C572">
            <v>5.63</v>
          </cell>
          <cell r="D572">
            <v>5.8</v>
          </cell>
          <cell r="E572">
            <v>5.89</v>
          </cell>
          <cell r="F572">
            <v>6.14</v>
          </cell>
          <cell r="G572">
            <v>6.27</v>
          </cell>
          <cell r="H572">
            <v>6.63</v>
          </cell>
          <cell r="I572">
            <v>6.8</v>
          </cell>
          <cell r="J572">
            <v>7.36</v>
          </cell>
          <cell r="K572">
            <v>7.64</v>
          </cell>
          <cell r="L572">
            <v>7.88</v>
          </cell>
          <cell r="M572">
            <v>8.16</v>
          </cell>
          <cell r="N572">
            <v>8.4600000000000009</v>
          </cell>
          <cell r="O572">
            <v>8.73</v>
          </cell>
          <cell r="P572">
            <v>8.6300000000000008</v>
          </cell>
          <cell r="Q572">
            <v>8.4499999999999993</v>
          </cell>
        </row>
        <row r="573">
          <cell r="A573" t="str">
            <v xml:space="preserve"> 8/30/91</v>
          </cell>
          <cell r="C573">
            <v>5.41</v>
          </cell>
          <cell r="D573">
            <v>5.57</v>
          </cell>
          <cell r="E573">
            <v>5.64</v>
          </cell>
          <cell r="F573">
            <v>5.77</v>
          </cell>
          <cell r="G573">
            <v>5.83</v>
          </cell>
          <cell r="H573">
            <v>6.15</v>
          </cell>
          <cell r="I573">
            <v>6.31</v>
          </cell>
          <cell r="J573">
            <v>6.91</v>
          </cell>
          <cell r="K573">
            <v>7.21</v>
          </cell>
          <cell r="L573">
            <v>7.5</v>
          </cell>
          <cell r="M573">
            <v>7.83</v>
          </cell>
          <cell r="N573">
            <v>8.14</v>
          </cell>
          <cell r="O573">
            <v>8.43</v>
          </cell>
          <cell r="P573">
            <v>8.35</v>
          </cell>
          <cell r="Q573">
            <v>8.19</v>
          </cell>
        </row>
        <row r="574">
          <cell r="A574" t="str">
            <v xml:space="preserve"> 9/30/91</v>
          </cell>
          <cell r="C574">
            <v>5.08</v>
          </cell>
          <cell r="D574">
            <v>5.32</v>
          </cell>
          <cell r="E574">
            <v>5.34</v>
          </cell>
          <cell r="F574">
            <v>5.47</v>
          </cell>
          <cell r="G574">
            <v>5.53</v>
          </cell>
          <cell r="H574">
            <v>5.85</v>
          </cell>
          <cell r="I574">
            <v>6.01</v>
          </cell>
          <cell r="J574">
            <v>6.56</v>
          </cell>
          <cell r="K574">
            <v>6.83</v>
          </cell>
          <cell r="L574">
            <v>7.11</v>
          </cell>
          <cell r="M574">
            <v>7.43</v>
          </cell>
          <cell r="N574">
            <v>7.82</v>
          </cell>
          <cell r="O574">
            <v>8.2100000000000009</v>
          </cell>
          <cell r="P574">
            <v>8.15</v>
          </cell>
          <cell r="Q574">
            <v>8.01</v>
          </cell>
        </row>
        <row r="575">
          <cell r="A575" t="str">
            <v>10/31/91</v>
          </cell>
          <cell r="C575">
            <v>4.83</v>
          </cell>
          <cell r="D575">
            <v>5.05</v>
          </cell>
          <cell r="E575">
            <v>5.0199999999999996</v>
          </cell>
          <cell r="F575">
            <v>5.15</v>
          </cell>
          <cell r="G575">
            <v>5.21</v>
          </cell>
          <cell r="H575">
            <v>5.55</v>
          </cell>
          <cell r="I575">
            <v>5.72</v>
          </cell>
          <cell r="J575">
            <v>6.3</v>
          </cell>
          <cell r="K575">
            <v>6.59</v>
          </cell>
          <cell r="L575">
            <v>6.96</v>
          </cell>
          <cell r="M575">
            <v>7.39</v>
          </cell>
          <cell r="N575">
            <v>7.85</v>
          </cell>
          <cell r="O575">
            <v>8.2799999999999994</v>
          </cell>
          <cell r="P575">
            <v>8.26</v>
          </cell>
          <cell r="Q575">
            <v>8.15</v>
          </cell>
        </row>
        <row r="576">
          <cell r="A576" t="str">
            <v>11/29/91</v>
          </cell>
          <cell r="C576">
            <v>4.08</v>
          </cell>
          <cell r="D576">
            <v>4.62</v>
          </cell>
          <cell r="E576">
            <v>4.6100000000000003</v>
          </cell>
          <cell r="F576">
            <v>4.7699999999999996</v>
          </cell>
          <cell r="G576">
            <v>4.84</v>
          </cell>
          <cell r="H576">
            <v>5.2</v>
          </cell>
          <cell r="I576">
            <v>5.38</v>
          </cell>
          <cell r="J576">
            <v>6.05</v>
          </cell>
          <cell r="K576">
            <v>6.4</v>
          </cell>
          <cell r="L576">
            <v>6.82</v>
          </cell>
          <cell r="M576">
            <v>7.31</v>
          </cell>
          <cell r="N576">
            <v>7.82</v>
          </cell>
          <cell r="O576">
            <v>8.31</v>
          </cell>
          <cell r="P576">
            <v>8.35</v>
          </cell>
          <cell r="Q576">
            <v>8.33</v>
          </cell>
        </row>
        <row r="577">
          <cell r="A577" t="str">
            <v>12/31/91</v>
          </cell>
          <cell r="C577">
            <v>3.82</v>
          </cell>
          <cell r="D577">
            <v>3.9</v>
          </cell>
          <cell r="E577">
            <v>3.99</v>
          </cell>
          <cell r="F577">
            <v>4.17</v>
          </cell>
          <cell r="G577">
            <v>4.26</v>
          </cell>
          <cell r="H577">
            <v>4.59</v>
          </cell>
          <cell r="I577">
            <v>4.75</v>
          </cell>
          <cell r="J577">
            <v>5.47</v>
          </cell>
          <cell r="K577">
            <v>5.84</v>
          </cell>
          <cell r="L577">
            <v>6.22</v>
          </cell>
          <cell r="M577">
            <v>6.66</v>
          </cell>
          <cell r="N577">
            <v>7.21</v>
          </cell>
          <cell r="O577">
            <v>7.77</v>
          </cell>
          <cell r="P577">
            <v>7.85</v>
          </cell>
          <cell r="Q577">
            <v>7.85</v>
          </cell>
        </row>
        <row r="578">
          <cell r="A578" t="str">
            <v xml:space="preserve"> 1/31/92</v>
          </cell>
          <cell r="C578">
            <v>3.68</v>
          </cell>
          <cell r="D578">
            <v>4.04</v>
          </cell>
          <cell r="E578">
            <v>4.03</v>
          </cell>
          <cell r="F578">
            <v>4.3099999999999996</v>
          </cell>
          <cell r="G578">
            <v>4.46</v>
          </cell>
          <cell r="H578">
            <v>4.92</v>
          </cell>
          <cell r="I578">
            <v>5.15</v>
          </cell>
          <cell r="J578">
            <v>5.94</v>
          </cell>
          <cell r="K578">
            <v>6.34</v>
          </cell>
          <cell r="L578">
            <v>6.77</v>
          </cell>
          <cell r="M578">
            <v>7.27</v>
          </cell>
          <cell r="N578">
            <v>7.76</v>
          </cell>
          <cell r="O578">
            <v>8.2100000000000009</v>
          </cell>
          <cell r="P578">
            <v>8.16</v>
          </cell>
          <cell r="Q578">
            <v>8.0299999999999994</v>
          </cell>
        </row>
        <row r="579">
          <cell r="A579" t="str">
            <v xml:space="preserve"> 2/28/92</v>
          </cell>
          <cell r="C579">
            <v>3.86</v>
          </cell>
          <cell r="D579">
            <v>4.1100000000000003</v>
          </cell>
          <cell r="E579">
            <v>4.12</v>
          </cell>
          <cell r="F579">
            <v>4.3899999999999997</v>
          </cell>
          <cell r="G579">
            <v>4.53</v>
          </cell>
          <cell r="H579">
            <v>5.01</v>
          </cell>
          <cell r="I579">
            <v>5.25</v>
          </cell>
          <cell r="J579">
            <v>6.06</v>
          </cell>
          <cell r="K579">
            <v>6.47</v>
          </cell>
          <cell r="L579">
            <v>6.84</v>
          </cell>
          <cell r="M579">
            <v>7.27</v>
          </cell>
          <cell r="N579">
            <v>7.74</v>
          </cell>
          <cell r="O579">
            <v>8.18</v>
          </cell>
          <cell r="P579">
            <v>8.17</v>
          </cell>
          <cell r="Q579">
            <v>8.07</v>
          </cell>
        </row>
        <row r="580">
          <cell r="A580" t="str">
            <v xml:space="preserve"> 3/31/92</v>
          </cell>
          <cell r="C580">
            <v>4.0999999999999996</v>
          </cell>
          <cell r="D580">
            <v>4.1399999999999997</v>
          </cell>
          <cell r="E580">
            <v>4.28</v>
          </cell>
          <cell r="F580">
            <v>4.58</v>
          </cell>
          <cell r="G580">
            <v>4.74</v>
          </cell>
          <cell r="H580">
            <v>5.34</v>
          </cell>
          <cell r="I580">
            <v>5.65</v>
          </cell>
          <cell r="J580">
            <v>6.47</v>
          </cell>
          <cell r="K580">
            <v>6.88</v>
          </cell>
          <cell r="L580">
            <v>7.19</v>
          </cell>
          <cell r="M580">
            <v>7.54</v>
          </cell>
          <cell r="N580">
            <v>7.95</v>
          </cell>
          <cell r="O580">
            <v>8.34</v>
          </cell>
          <cell r="P580">
            <v>8.2899999999999991</v>
          </cell>
          <cell r="Q580">
            <v>8.17</v>
          </cell>
        </row>
        <row r="581">
          <cell r="A581" t="str">
            <v xml:space="preserve"> 4/30/92</v>
          </cell>
          <cell r="C581">
            <v>3.41</v>
          </cell>
          <cell r="D581">
            <v>3.87</v>
          </cell>
          <cell r="E581">
            <v>3.96</v>
          </cell>
          <cell r="F581">
            <v>4.2300000000000004</v>
          </cell>
          <cell r="G581">
            <v>4.3600000000000003</v>
          </cell>
          <cell r="H581">
            <v>5.08</v>
          </cell>
          <cell r="I581">
            <v>5.44</v>
          </cell>
          <cell r="J581">
            <v>6.29</v>
          </cell>
          <cell r="K581">
            <v>6.72</v>
          </cell>
          <cell r="L581">
            <v>7.11</v>
          </cell>
          <cell r="M581">
            <v>7.55</v>
          </cell>
          <cell r="N581">
            <v>8.0299999999999994</v>
          </cell>
          <cell r="O581">
            <v>8.48</v>
          </cell>
          <cell r="P581">
            <v>8.43</v>
          </cell>
          <cell r="Q581">
            <v>8.3000000000000007</v>
          </cell>
        </row>
        <row r="582">
          <cell r="A582" t="str">
            <v xml:space="preserve"> 5/29/92</v>
          </cell>
          <cell r="C582">
            <v>3.53</v>
          </cell>
          <cell r="D582">
            <v>3.85</v>
          </cell>
          <cell r="E582">
            <v>3.97</v>
          </cell>
          <cell r="F582">
            <v>4.1500000000000004</v>
          </cell>
          <cell r="G582">
            <v>4.25</v>
          </cell>
          <cell r="H582">
            <v>4.8499999999999996</v>
          </cell>
          <cell r="I582">
            <v>5.16</v>
          </cell>
          <cell r="J582">
            <v>5.98</v>
          </cell>
          <cell r="K582">
            <v>6.39</v>
          </cell>
          <cell r="L582">
            <v>6.81</v>
          </cell>
          <cell r="M582">
            <v>7.28</v>
          </cell>
          <cell r="N582">
            <v>7.8</v>
          </cell>
          <cell r="O582">
            <v>8.2899999999999991</v>
          </cell>
          <cell r="P582">
            <v>8.24</v>
          </cell>
          <cell r="Q582">
            <v>8.09</v>
          </cell>
        </row>
        <row r="583">
          <cell r="A583" t="str">
            <v xml:space="preserve"> 6/30/92</v>
          </cell>
          <cell r="C583">
            <v>3.56</v>
          </cell>
          <cell r="D583">
            <v>3.72</v>
          </cell>
          <cell r="E583">
            <v>3.83</v>
          </cell>
          <cell r="F583">
            <v>4</v>
          </cell>
          <cell r="G583">
            <v>4.09</v>
          </cell>
          <cell r="H583">
            <v>4.57</v>
          </cell>
          <cell r="I583">
            <v>4.8099999999999996</v>
          </cell>
          <cell r="J583">
            <v>5.63</v>
          </cell>
          <cell r="K583">
            <v>6.05</v>
          </cell>
          <cell r="L583">
            <v>6.51</v>
          </cell>
          <cell r="M583">
            <v>7.05</v>
          </cell>
          <cell r="N583">
            <v>7.64</v>
          </cell>
          <cell r="O583">
            <v>8.19</v>
          </cell>
          <cell r="P583">
            <v>8.24</v>
          </cell>
          <cell r="Q583">
            <v>8.2200000000000006</v>
          </cell>
        </row>
        <row r="584">
          <cell r="A584" t="str">
            <v xml:space="preserve"> 7/31/92</v>
          </cell>
          <cell r="C584">
            <v>3.1</v>
          </cell>
          <cell r="D584">
            <v>3.36</v>
          </cell>
          <cell r="E584">
            <v>3.42</v>
          </cell>
          <cell r="F584">
            <v>3.6</v>
          </cell>
          <cell r="G584">
            <v>3.68</v>
          </cell>
          <cell r="H584">
            <v>4.1500000000000004</v>
          </cell>
          <cell r="I584">
            <v>4.38</v>
          </cell>
          <cell r="J584">
            <v>5.19</v>
          </cell>
          <cell r="K584">
            <v>5.59</v>
          </cell>
          <cell r="L584">
            <v>6.06</v>
          </cell>
          <cell r="M584">
            <v>6.59</v>
          </cell>
          <cell r="N584">
            <v>7.2</v>
          </cell>
          <cell r="O584">
            <v>7.8</v>
          </cell>
          <cell r="P584">
            <v>7.91</v>
          </cell>
          <cell r="Q584">
            <v>7.95</v>
          </cell>
        </row>
        <row r="585">
          <cell r="A585" t="str">
            <v xml:space="preserve"> 8/31/92</v>
          </cell>
          <cell r="C585">
            <v>3.07</v>
          </cell>
          <cell r="D585">
            <v>3.26</v>
          </cell>
          <cell r="E585">
            <v>3.34</v>
          </cell>
          <cell r="F585">
            <v>3.45</v>
          </cell>
          <cell r="G585">
            <v>3.51</v>
          </cell>
          <cell r="H585">
            <v>3.89</v>
          </cell>
          <cell r="I585">
            <v>4.08</v>
          </cell>
          <cell r="J585">
            <v>4.92</v>
          </cell>
          <cell r="K585">
            <v>5.34</v>
          </cell>
          <cell r="L585">
            <v>5.88</v>
          </cell>
          <cell r="M585">
            <v>6.5</v>
          </cell>
          <cell r="N585">
            <v>7.19</v>
          </cell>
          <cell r="O585">
            <v>7.85</v>
          </cell>
          <cell r="P585">
            <v>7.96</v>
          </cell>
          <cell r="Q585">
            <v>7.99</v>
          </cell>
        </row>
        <row r="586">
          <cell r="A586" t="str">
            <v xml:space="preserve"> 9/30/92</v>
          </cell>
          <cell r="C586">
            <v>2.67</v>
          </cell>
          <cell r="D586">
            <v>2.81</v>
          </cell>
          <cell r="E586">
            <v>2.97</v>
          </cell>
          <cell r="F586">
            <v>3.08</v>
          </cell>
          <cell r="G586">
            <v>3.14</v>
          </cell>
          <cell r="H586">
            <v>3.55</v>
          </cell>
          <cell r="I586">
            <v>3.76</v>
          </cell>
          <cell r="J586">
            <v>4.58</v>
          </cell>
          <cell r="K586">
            <v>4.99</v>
          </cell>
          <cell r="L586">
            <v>5.58</v>
          </cell>
          <cell r="M586">
            <v>6.26</v>
          </cell>
          <cell r="N586">
            <v>7.02</v>
          </cell>
          <cell r="O586">
            <v>7.75</v>
          </cell>
          <cell r="P586">
            <v>7.94</v>
          </cell>
          <cell r="Q586">
            <v>8.07</v>
          </cell>
        </row>
        <row r="587">
          <cell r="A587" t="str">
            <v>10/30/92</v>
          </cell>
          <cell r="C587">
            <v>2.7</v>
          </cell>
          <cell r="D587">
            <v>3.19</v>
          </cell>
          <cell r="E587">
            <v>3.34</v>
          </cell>
          <cell r="F587">
            <v>3.57</v>
          </cell>
          <cell r="G587">
            <v>3.69</v>
          </cell>
          <cell r="H587">
            <v>4.16</v>
          </cell>
          <cell r="I587">
            <v>4.4000000000000004</v>
          </cell>
          <cell r="J587">
            <v>5.22</v>
          </cell>
          <cell r="K587">
            <v>5.63</v>
          </cell>
          <cell r="L587">
            <v>6.16</v>
          </cell>
          <cell r="M587">
            <v>6.76</v>
          </cell>
          <cell r="N587">
            <v>7.38</v>
          </cell>
          <cell r="O587">
            <v>7.95</v>
          </cell>
          <cell r="P587">
            <v>8.11</v>
          </cell>
          <cell r="Q587">
            <v>8.23</v>
          </cell>
        </row>
        <row r="588">
          <cell r="A588" t="str">
            <v>11/30/92</v>
          </cell>
          <cell r="C588">
            <v>2.75</v>
          </cell>
          <cell r="D588">
            <v>3.35</v>
          </cell>
          <cell r="E588">
            <v>3.58</v>
          </cell>
          <cell r="F588">
            <v>3.83</v>
          </cell>
          <cell r="G588">
            <v>3.95</v>
          </cell>
          <cell r="H588">
            <v>4.54</v>
          </cell>
          <cell r="I588">
            <v>4.83</v>
          </cell>
          <cell r="J588">
            <v>5.64</v>
          </cell>
          <cell r="K588">
            <v>6.04</v>
          </cell>
          <cell r="L588">
            <v>6.45</v>
          </cell>
          <cell r="M588">
            <v>6.91</v>
          </cell>
          <cell r="N588">
            <v>7.43</v>
          </cell>
          <cell r="O588">
            <v>7.94</v>
          </cell>
          <cell r="P588">
            <v>8.02</v>
          </cell>
          <cell r="Q588">
            <v>8.0500000000000007</v>
          </cell>
        </row>
        <row r="589">
          <cell r="A589" t="str">
            <v>12/31/92</v>
          </cell>
          <cell r="C589">
            <v>2.88</v>
          </cell>
          <cell r="D589">
            <v>3.27</v>
          </cell>
          <cell r="E589">
            <v>3.41</v>
          </cell>
          <cell r="F589">
            <v>3.6</v>
          </cell>
          <cell r="G589">
            <v>3.69</v>
          </cell>
          <cell r="H589">
            <v>4.24</v>
          </cell>
          <cell r="I589">
            <v>4.5199999999999996</v>
          </cell>
          <cell r="J589">
            <v>5.39</v>
          </cell>
          <cell r="K589">
            <v>5.82</v>
          </cell>
          <cell r="L589">
            <v>6.23</v>
          </cell>
          <cell r="M589">
            <v>6.69</v>
          </cell>
          <cell r="N589">
            <v>7.22</v>
          </cell>
          <cell r="O589">
            <v>7.73</v>
          </cell>
          <cell r="P589">
            <v>7.82</v>
          </cell>
          <cell r="Q589">
            <v>7.86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1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ortfolio VaR (2 asset)"/>
      <sheetName val="4-asset VaR (3 methods) LA p61"/>
      <sheetName val="3-asset VaR (Jorion T15.6)"/>
      <sheetName val="Taylor Series Approx"/>
      <sheetName val="Structured MCS (1)"/>
      <sheetName val="SMCS (2) Cholesky Decomposition"/>
      <sheetName val="A_CoVaR matrix"/>
    </sheetNames>
    <sheetDataSet>
      <sheetData sheetId="0" refreshError="1"/>
      <sheetData sheetId="1">
        <row r="5">
          <cell r="D5">
            <v>10</v>
          </cell>
        </row>
        <row r="11">
          <cell r="D11">
            <v>0.5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2 VaR-iid"/>
      <sheetName val="C2 VaR-autocorrelated"/>
      <sheetName val="C2 volatility GARCH-vs-EWMA"/>
      <sheetName val="C2 Hybrid VaR"/>
      <sheetName val="C2 GOOG (hybrid VaR)"/>
      <sheetName val="C2 XOM (hybrid VaR)"/>
      <sheetName val="C2 GRACH weights GOOG v XOM"/>
      <sheetName val="C2 VaR aggregation"/>
      <sheetName val="C3 Taylor with stock option"/>
      <sheetName val="C3 Structured Monte Carlo"/>
      <sheetName val="C3 Cholesky Decomposition"/>
      <sheetName val="Append 3-asset VaR"/>
      <sheetName val="Append Taylor (version 1)"/>
      <sheetName val="Append Allen-hybrid (version 1)"/>
      <sheetName val="Append Volatility-practice-bag"/>
      <sheetName val="Append CoVaR matrix"/>
      <sheetName val="Append LindaAllen BSM"/>
      <sheetName val="Append hybrid-example-forumQ&amp;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3">
          <cell r="C13">
            <v>0.34501671022917985</v>
          </cell>
        </row>
        <row r="15">
          <cell r="C15">
            <v>0.27464989260997164</v>
          </cell>
        </row>
      </sheetData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1.22 Volatility Practice"/>
      <sheetName val="11.22. Volatility Comparison"/>
      <sheetName val="11.22. GARCH_11 simlulation"/>
      <sheetName val="11.22 MLE to fit GARCH"/>
      <sheetName val="A_PQ 324.1"/>
      <sheetName val="A_PQ 324.2"/>
      <sheetName val="A_PQ 324.3"/>
      <sheetName val="A_Allen's Hybrid"/>
      <sheetName val="A_Hybrid_GOOG"/>
    </sheetNames>
    <sheetDataSet>
      <sheetData sheetId="0" refreshError="1"/>
      <sheetData sheetId="1" refreshError="1"/>
      <sheetData sheetId="2" refreshError="1"/>
      <sheetData sheetId="3">
        <row r="4">
          <cell r="D4">
            <v>0.1</v>
          </cell>
        </row>
        <row r="5">
          <cell r="D5">
            <v>0.8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ck-Schol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-TOC"/>
      <sheetName val="T1.1-IntroVar(1and2assets)"/>
      <sheetName val="T1.1-autocorrelated-returns"/>
      <sheetName val="T1.1-HSVaR"/>
      <sheetName val="T1.1.A-WACC"/>
      <sheetName val="T1.1.A-WACC-2"/>
      <sheetName val="BT 302.1"/>
    </sheetNames>
    <sheetDataSet>
      <sheetData sheetId="0"/>
      <sheetData sheetId="1"/>
      <sheetData sheetId="2"/>
      <sheetData sheetId="3">
        <row r="5">
          <cell r="D5">
            <v>0.95</v>
          </cell>
        </row>
        <row r="6">
          <cell r="D6">
            <v>5.0000000000000044E-2</v>
          </cell>
        </row>
        <row r="9">
          <cell r="C9">
            <v>2.4344876140260283E-3</v>
          </cell>
        </row>
        <row r="10">
          <cell r="C10">
            <v>-8.5909875497924629E-3</v>
          </cell>
        </row>
        <row r="11">
          <cell r="C11">
            <v>2.237855310445756E-2</v>
          </cell>
        </row>
        <row r="12">
          <cell r="C12">
            <v>-1.6874639188354747E-3</v>
          </cell>
        </row>
        <row r="13">
          <cell r="C13">
            <v>3.4594502723984395E-3</v>
          </cell>
        </row>
        <row r="14">
          <cell r="C14">
            <v>4.7187729663538507E-5</v>
          </cell>
        </row>
        <row r="15">
          <cell r="C15">
            <v>7.7632905120957199E-3</v>
          </cell>
        </row>
        <row r="16">
          <cell r="C16">
            <v>-9.9484928659465295E-3</v>
          </cell>
        </row>
        <row r="17">
          <cell r="C17">
            <v>-1.0021762559449508E-2</v>
          </cell>
        </row>
        <row r="18">
          <cell r="C18">
            <v>6.2526364147181554E-3</v>
          </cell>
        </row>
        <row r="19">
          <cell r="C19">
            <v>-4.7565246630523394E-3</v>
          </cell>
        </row>
        <row r="20">
          <cell r="C20">
            <v>-3.6491129739910674E-3</v>
          </cell>
        </row>
        <row r="21">
          <cell r="C21">
            <v>2.7263784047979467E-3</v>
          </cell>
        </row>
        <row r="22">
          <cell r="C22">
            <v>-3.4285831113278686E-3</v>
          </cell>
        </row>
        <row r="23">
          <cell r="C23">
            <v>-2.8345498138730957E-3</v>
          </cell>
        </row>
        <row r="24">
          <cell r="C24">
            <v>-1.0052106752075856E-2</v>
          </cell>
        </row>
        <row r="25">
          <cell r="C25">
            <v>5.7008661657646257E-3</v>
          </cell>
        </row>
        <row r="26">
          <cell r="C26">
            <v>4.7493669345490003E-3</v>
          </cell>
        </row>
        <row r="27">
          <cell r="C27">
            <v>-1.3445397437909873E-2</v>
          </cell>
        </row>
        <row r="28">
          <cell r="C28">
            <v>1.4373399920471897E-4</v>
          </cell>
        </row>
      </sheetData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GARCH(1,1)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b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1a.1.IntroToVaR(2Assets)"/>
      <sheetName val="1a.1.IntroToVaR(HS)"/>
      <sheetName val="1a.2.Stulz(CDF)"/>
      <sheetName val="1a.2.Stulz(MV)"/>
      <sheetName val="1a.2.Stulz(HedgeIrrelev)"/>
      <sheetName val="1a.2.Stulz(bankruptcy)"/>
      <sheetName val="1a.2.Stulz(taxes)"/>
      <sheetName val="1a.2.Stulz(overhang)"/>
      <sheetName val="1b.1.CAPM (PP Curve)"/>
      <sheetName val="1b.1.CAPM(Market Portfolio)"/>
      <sheetName val="1b.1.CAPM(CML)"/>
      <sheetName val="1b.1.CAPM(SML)"/>
      <sheetName val="1b.2.APT(S&amp;P)"/>
      <sheetName val="1b.2.APT(Port)"/>
      <sheetName val="1b.2.APT(Grinold)"/>
      <sheetName val="1b.3.RAPMs"/>
      <sheetName val="1b.4.Sortino"/>
      <sheetName val="1b.5.PracticeBag"/>
    </sheetNames>
    <sheetDataSet>
      <sheetData sheetId="0"/>
      <sheetData sheetId="1"/>
      <sheetData sheetId="2"/>
      <sheetData sheetId="3">
        <row r="9">
          <cell r="C9">
            <v>0.1</v>
          </cell>
        </row>
      </sheetData>
      <sheetData sheetId="4"/>
      <sheetData sheetId="5">
        <row r="5">
          <cell r="C5">
            <v>0.05</v>
          </cell>
        </row>
        <row r="6">
          <cell r="C6">
            <v>0.06</v>
          </cell>
        </row>
        <row r="7">
          <cell r="C7">
            <v>350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9">
          <cell r="D19">
            <v>0.3333333333333332</v>
          </cell>
        </row>
      </sheetData>
      <sheetData sheetId="17">
        <row r="2">
          <cell r="K2">
            <v>0.04</v>
          </cell>
        </row>
        <row r="3">
          <cell r="K3">
            <v>0.05</v>
          </cell>
        </row>
        <row r="4">
          <cell r="P4">
            <v>0.1</v>
          </cell>
        </row>
        <row r="5">
          <cell r="O5">
            <v>0.08</v>
          </cell>
          <cell r="P5">
            <v>0.1</v>
          </cell>
        </row>
        <row r="6">
          <cell r="K6">
            <v>4.8555179198784722E-2</v>
          </cell>
          <cell r="O6">
            <v>0.5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onicturtle.com/forum/threads/p2-t5-711-age-volatility-correlation-weighed-and-filtered-historical-simulation-hs-approaches.12247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ionicturtle.com/forum/threads/p2-t5-711-age-volatility-correlation-weighed-and-filtered-historical-simulation-hs-approaches.12247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2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3.vsd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Visio_Drawing4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3523-9BAB-419E-89C4-AA4B780F38A2}">
  <dimension ref="E2:E8"/>
  <sheetViews>
    <sheetView showGridLines="0" tabSelected="1" workbookViewId="0">
      <selection activeCell="Q13" sqref="Q13"/>
    </sheetView>
  </sheetViews>
  <sheetFormatPr defaultRowHeight="15" x14ac:dyDescent="0.25"/>
  <sheetData>
    <row r="2" spans="5:5" ht="26.25" x14ac:dyDescent="0.4">
      <c r="E2" s="49" t="s">
        <v>41</v>
      </c>
    </row>
    <row r="4" spans="5:5" ht="26.25" x14ac:dyDescent="0.4">
      <c r="E4" s="48" t="s">
        <v>28</v>
      </c>
    </row>
    <row r="6" spans="5:5" ht="26.25" x14ac:dyDescent="0.4">
      <c r="E6" s="48" t="s">
        <v>33</v>
      </c>
    </row>
    <row r="8" spans="5:5" ht="26.25" x14ac:dyDescent="0.4">
      <c r="E8" s="48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41F6-66B2-4B97-AC78-8EFEF2DC967E}">
  <dimension ref="B4:V37"/>
  <sheetViews>
    <sheetView showGridLines="0" workbookViewId="0">
      <selection activeCell="Q16" sqref="Q16"/>
    </sheetView>
  </sheetViews>
  <sheetFormatPr defaultColWidth="8.85546875" defaultRowHeight="15" x14ac:dyDescent="0.25"/>
  <cols>
    <col min="1" max="1" width="28.140625" customWidth="1"/>
    <col min="2" max="2" width="10" customWidth="1"/>
    <col min="4" max="4" width="2.7109375" customWidth="1"/>
    <col min="5" max="5" width="8" customWidth="1"/>
    <col min="7" max="7" width="2.7109375" customWidth="1"/>
    <col min="10" max="10" width="2.7109375" customWidth="1"/>
    <col min="11" max="11" width="5.5703125" customWidth="1"/>
    <col min="13" max="13" width="8" customWidth="1"/>
    <col min="14" max="14" width="7" customWidth="1"/>
    <col min="17" max="18" width="8.85546875" customWidth="1"/>
    <col min="19" max="22" width="8.7109375" customWidth="1"/>
  </cols>
  <sheetData>
    <row r="4" spans="2:22" x14ac:dyDescent="0.25">
      <c r="S4" t="s">
        <v>31</v>
      </c>
    </row>
    <row r="5" spans="2:22" x14ac:dyDescent="0.25">
      <c r="B5" s="1" t="s">
        <v>0</v>
      </c>
      <c r="C5" s="44">
        <v>0.98</v>
      </c>
      <c r="S5" t="s">
        <v>32</v>
      </c>
    </row>
    <row r="6" spans="2:22" x14ac:dyDescent="0.25">
      <c r="B6" s="1" t="s">
        <v>1</v>
      </c>
      <c r="C6" s="44">
        <v>100</v>
      </c>
    </row>
    <row r="7" spans="2:22" x14ac:dyDescent="0.25">
      <c r="E7" s="3"/>
      <c r="H7" s="3"/>
      <c r="I7" s="3"/>
    </row>
    <row r="8" spans="2:22" x14ac:dyDescent="0.25">
      <c r="B8" s="4" t="s">
        <v>2</v>
      </c>
      <c r="C8" s="5"/>
      <c r="D8" s="5"/>
      <c r="E8" s="6"/>
      <c r="F8" s="5"/>
      <c r="G8" s="5"/>
      <c r="H8" s="6"/>
      <c r="I8" s="6"/>
      <c r="L8" s="7"/>
      <c r="M8" s="7"/>
      <c r="N8" s="7"/>
      <c r="O8" s="8" t="s">
        <v>3</v>
      </c>
      <c r="P8" s="9"/>
      <c r="S8" s="10" t="s">
        <v>4</v>
      </c>
      <c r="T8" s="11"/>
      <c r="U8" s="11"/>
      <c r="V8" s="11"/>
    </row>
    <row r="9" spans="2:22" x14ac:dyDescent="0.25">
      <c r="B9" s="12"/>
      <c r="C9" s="13" t="s">
        <v>5</v>
      </c>
      <c r="D9" s="13"/>
      <c r="E9" s="14" t="s">
        <v>6</v>
      </c>
      <c r="F9" s="14"/>
      <c r="G9" s="13"/>
      <c r="H9" s="14" t="s">
        <v>7</v>
      </c>
      <c r="I9" s="14"/>
      <c r="L9" s="14" t="s">
        <v>8</v>
      </c>
      <c r="M9" s="14"/>
      <c r="N9" s="14"/>
      <c r="O9" s="5"/>
      <c r="P9" s="15"/>
      <c r="S9" s="10" t="s">
        <v>9</v>
      </c>
      <c r="T9" s="11"/>
      <c r="U9" s="11"/>
      <c r="V9" s="11"/>
    </row>
    <row r="10" spans="2:22" x14ac:dyDescent="0.25">
      <c r="B10" s="16" t="s">
        <v>10</v>
      </c>
      <c r="C10" s="17" t="s">
        <v>11</v>
      </c>
      <c r="D10" s="17"/>
      <c r="E10" s="16" t="s">
        <v>12</v>
      </c>
      <c r="F10" s="16" t="s">
        <v>13</v>
      </c>
      <c r="G10" s="17"/>
      <c r="H10" s="16" t="s">
        <v>12</v>
      </c>
      <c r="I10" s="16" t="s">
        <v>13</v>
      </c>
      <c r="L10" s="17" t="s">
        <v>10</v>
      </c>
      <c r="M10" s="17" t="s">
        <v>12</v>
      </c>
      <c r="N10" s="17" t="s">
        <v>13</v>
      </c>
      <c r="O10" s="18" t="s">
        <v>10</v>
      </c>
      <c r="P10" s="18" t="s">
        <v>12</v>
      </c>
      <c r="S10" s="19" t="s">
        <v>14</v>
      </c>
      <c r="T10" s="20"/>
      <c r="U10" s="21"/>
      <c r="V10" s="22"/>
    </row>
    <row r="11" spans="2:22" x14ac:dyDescent="0.25">
      <c r="B11" s="23">
        <v>-3.3000000000000002E-2</v>
      </c>
      <c r="C11" s="24">
        <v>3</v>
      </c>
      <c r="D11" s="24"/>
      <c r="E11" s="23">
        <v>0.01</v>
      </c>
      <c r="F11" s="23">
        <f>E11</f>
        <v>0.01</v>
      </c>
      <c r="G11" s="24"/>
      <c r="H11" s="25">
        <f t="shared" ref="H11:H16" si="0">(1-$C$5)*$C$5^(C11-1)/(1-$C$5^$C$6)</f>
        <v>2.2144838669742171E-2</v>
      </c>
      <c r="I11" s="23">
        <f>H11</f>
        <v>2.2144838669742171E-2</v>
      </c>
      <c r="K11" s="26" t="s">
        <v>29</v>
      </c>
      <c r="L11" s="27">
        <f>B11</f>
        <v>-3.3000000000000002E-2</v>
      </c>
      <c r="M11" s="27">
        <f>H11</f>
        <v>2.2144838669742171E-2</v>
      </c>
      <c r="N11" s="27">
        <f>I11</f>
        <v>2.2144838669742171E-2</v>
      </c>
      <c r="O11" s="15">
        <f>L11</f>
        <v>-3.3000000000000002E-2</v>
      </c>
      <c r="P11" s="15">
        <f>M11/2</f>
        <v>1.1072419334871086E-2</v>
      </c>
    </row>
    <row r="12" spans="2:22" x14ac:dyDescent="0.25">
      <c r="B12" s="28">
        <v>-2.9000000000000001E-2</v>
      </c>
      <c r="C12" s="29">
        <v>2</v>
      </c>
      <c r="D12" s="29"/>
      <c r="E12" s="28">
        <v>0.01</v>
      </c>
      <c r="F12" s="28">
        <f>F11+E12</f>
        <v>0.02</v>
      </c>
      <c r="G12" s="29"/>
      <c r="H12" s="30">
        <f t="shared" si="0"/>
        <v>2.2596774152798132E-2</v>
      </c>
      <c r="I12" s="28">
        <f>I11+H12</f>
        <v>4.47416128225403E-2</v>
      </c>
      <c r="K12" s="31" t="s">
        <v>30</v>
      </c>
      <c r="L12" s="32">
        <f>AVERAGE(L11,L13)</f>
        <v>-3.1E-2</v>
      </c>
      <c r="M12" s="24"/>
      <c r="N12" s="24"/>
      <c r="O12" s="33">
        <f t="shared" ref="O12:O21" si="1">L12</f>
        <v>-3.1E-2</v>
      </c>
      <c r="P12" s="33">
        <f>N11</f>
        <v>2.2144838669742171E-2</v>
      </c>
      <c r="S12" s="34" t="s">
        <v>17</v>
      </c>
      <c r="T12" s="35"/>
      <c r="U12" s="35"/>
      <c r="V12" s="35"/>
    </row>
    <row r="13" spans="2:22" x14ac:dyDescent="0.25">
      <c r="B13" s="28">
        <v>-2.7E-2</v>
      </c>
      <c r="C13" s="29">
        <v>65</v>
      </c>
      <c r="D13" s="29"/>
      <c r="E13" s="28">
        <v>0.01</v>
      </c>
      <c r="F13" s="28">
        <f t="shared" ref="F13:F16" si="2">F12+E13</f>
        <v>0.03</v>
      </c>
      <c r="G13" s="29"/>
      <c r="H13" s="30">
        <f t="shared" si="0"/>
        <v>6.3283313935043372E-3</v>
      </c>
      <c r="I13" s="28">
        <f t="shared" ref="I13:I16" si="3">I12+H13</f>
        <v>5.106994421604464E-2</v>
      </c>
      <c r="K13" s="26" t="s">
        <v>29</v>
      </c>
      <c r="L13" s="27">
        <f>B12</f>
        <v>-2.9000000000000001E-2</v>
      </c>
      <c r="M13" s="27">
        <f>H12</f>
        <v>2.2596774152798132E-2</v>
      </c>
      <c r="N13" s="27">
        <f>I12</f>
        <v>4.47416128225403E-2</v>
      </c>
      <c r="O13" s="15">
        <f t="shared" si="1"/>
        <v>-2.9000000000000001E-2</v>
      </c>
      <c r="P13" s="15">
        <f>P12+M13/2</f>
        <v>3.3443225746141239E-2</v>
      </c>
      <c r="S13" s="34" t="s">
        <v>18</v>
      </c>
      <c r="T13" s="35"/>
      <c r="U13" s="35"/>
      <c r="V13" s="35"/>
    </row>
    <row r="14" spans="2:22" x14ac:dyDescent="0.25">
      <c r="B14" s="23">
        <v>-2.5000000000000001E-2</v>
      </c>
      <c r="C14" s="24">
        <v>45</v>
      </c>
      <c r="D14" s="24"/>
      <c r="E14" s="23">
        <v>0.01</v>
      </c>
      <c r="F14" s="23">
        <f t="shared" si="2"/>
        <v>0.04</v>
      </c>
      <c r="G14" s="24"/>
      <c r="H14" s="25">
        <f t="shared" si="0"/>
        <v>9.4791129843276173E-3</v>
      </c>
      <c r="I14" s="23">
        <f t="shared" si="3"/>
        <v>6.0549057200372257E-2</v>
      </c>
      <c r="K14" s="31" t="s">
        <v>30</v>
      </c>
      <c r="L14" s="32">
        <f>AVERAGE(L13,L15)</f>
        <v>-2.8000000000000001E-2</v>
      </c>
      <c r="M14" s="24"/>
      <c r="N14" s="24"/>
      <c r="O14" s="15">
        <f t="shared" si="1"/>
        <v>-2.8000000000000001E-2</v>
      </c>
      <c r="P14" s="15">
        <f>N13</f>
        <v>4.47416128225403E-2</v>
      </c>
    </row>
    <row r="15" spans="2:22" x14ac:dyDescent="0.25">
      <c r="B15" s="23">
        <v>-2.4E-2</v>
      </c>
      <c r="C15" s="24">
        <v>5</v>
      </c>
      <c r="D15" s="24"/>
      <c r="E15" s="23">
        <v>0.01</v>
      </c>
      <c r="F15" s="23">
        <f t="shared" si="2"/>
        <v>0.05</v>
      </c>
      <c r="G15" s="24"/>
      <c r="H15" s="25">
        <f t="shared" si="0"/>
        <v>2.1267903058420377E-2</v>
      </c>
      <c r="I15" s="23">
        <f t="shared" si="3"/>
        <v>8.1816960258792634E-2</v>
      </c>
      <c r="K15" s="26" t="s">
        <v>29</v>
      </c>
      <c r="L15" s="27">
        <f>B13</f>
        <v>-2.7E-2</v>
      </c>
      <c r="M15" s="27">
        <f>H13</f>
        <v>6.3283313935043372E-3</v>
      </c>
      <c r="N15" s="27">
        <f>I13</f>
        <v>5.106994421604464E-2</v>
      </c>
      <c r="O15" s="15">
        <f t="shared" si="1"/>
        <v>-2.7E-2</v>
      </c>
      <c r="P15" s="15">
        <f>P14+M15/2</f>
        <v>4.7905778519292466E-2</v>
      </c>
      <c r="S15" s="36">
        <v>0.05</v>
      </c>
      <c r="T15" s="37">
        <f>(S15-P15)/(P16-P15)</f>
        <v>0.66185581964216655</v>
      </c>
      <c r="U15" s="38">
        <f>T15*(O16-O15)</f>
        <v>6.6185581964216483E-4</v>
      </c>
      <c r="V15" s="39">
        <f>O15+U15</f>
        <v>-2.6338144180357834E-2</v>
      </c>
    </row>
    <row r="16" spans="2:22" x14ac:dyDescent="0.25">
      <c r="B16" s="23">
        <v>-2.3E-2</v>
      </c>
      <c r="C16" s="24">
        <v>30</v>
      </c>
      <c r="D16" s="24"/>
      <c r="E16" s="23">
        <v>0.01</v>
      </c>
      <c r="F16" s="23">
        <f t="shared" si="2"/>
        <v>6.0000000000000005E-2</v>
      </c>
      <c r="G16" s="24"/>
      <c r="H16" s="25">
        <f t="shared" si="0"/>
        <v>1.283442937211342E-2</v>
      </c>
      <c r="I16" s="23">
        <f t="shared" si="3"/>
        <v>9.4651389630906052E-2</v>
      </c>
      <c r="K16" s="31" t="s">
        <v>30</v>
      </c>
      <c r="L16" s="32">
        <f>AVERAGE(L15,L17)</f>
        <v>-2.6000000000000002E-2</v>
      </c>
      <c r="M16" s="24"/>
      <c r="N16" s="24"/>
      <c r="O16" s="15">
        <f t="shared" si="1"/>
        <v>-2.6000000000000002E-2</v>
      </c>
      <c r="P16" s="15">
        <f>N15</f>
        <v>5.106994421604464E-2</v>
      </c>
      <c r="Q16" s="47">
        <f>V15</f>
        <v>-2.6338144180357834E-2</v>
      </c>
    </row>
    <row r="17" spans="2:22" x14ac:dyDescent="0.25">
      <c r="K17" s="26" t="s">
        <v>29</v>
      </c>
      <c r="L17" s="27">
        <f>B14</f>
        <v>-2.5000000000000001E-2</v>
      </c>
      <c r="M17" s="27">
        <f>H14</f>
        <v>9.4791129843276173E-3</v>
      </c>
      <c r="N17" s="27">
        <f>I14</f>
        <v>6.0549057200372257E-2</v>
      </c>
      <c r="O17" s="33">
        <f t="shared" si="1"/>
        <v>-2.5000000000000001E-2</v>
      </c>
      <c r="P17" s="33">
        <f>P16+M17/2</f>
        <v>5.5809500708208448E-2</v>
      </c>
      <c r="S17" s="34" t="s">
        <v>19</v>
      </c>
      <c r="T17" s="35"/>
      <c r="U17" s="35"/>
      <c r="V17" s="35"/>
    </row>
    <row r="18" spans="2:22" x14ac:dyDescent="0.25">
      <c r="K18" s="31" t="s">
        <v>30</v>
      </c>
      <c r="L18" s="32">
        <f>AVERAGE(L17,L19)</f>
        <v>-2.4500000000000001E-2</v>
      </c>
      <c r="M18" s="24"/>
      <c r="N18" s="24"/>
      <c r="O18" s="15">
        <f t="shared" si="1"/>
        <v>-2.4500000000000001E-2</v>
      </c>
      <c r="P18" s="15">
        <f>N17</f>
        <v>6.0549057200372257E-2</v>
      </c>
      <c r="S18" s="34" t="s">
        <v>20</v>
      </c>
      <c r="T18" s="35"/>
      <c r="U18" s="35"/>
      <c r="V18" s="35"/>
    </row>
    <row r="19" spans="2:22" x14ac:dyDescent="0.25">
      <c r="K19" s="26" t="s">
        <v>29</v>
      </c>
      <c r="L19" s="27">
        <f>B15</f>
        <v>-2.4E-2</v>
      </c>
      <c r="M19" s="27">
        <f>H15</f>
        <v>2.1267903058420377E-2</v>
      </c>
      <c r="N19" s="27">
        <f>I15</f>
        <v>8.1816960258792634E-2</v>
      </c>
      <c r="O19" s="15">
        <f t="shared" si="1"/>
        <v>-2.4E-2</v>
      </c>
      <c r="P19" s="15">
        <f>P18+M19/2</f>
        <v>7.1183008729582442E-2</v>
      </c>
      <c r="S19" s="34" t="s">
        <v>21</v>
      </c>
      <c r="T19" s="35"/>
      <c r="U19" s="35"/>
      <c r="V19" s="35"/>
    </row>
    <row r="20" spans="2:22" x14ac:dyDescent="0.25">
      <c r="K20" s="31" t="s">
        <v>30</v>
      </c>
      <c r="L20" s="32">
        <f>AVERAGE(L19,L21)</f>
        <v>-2.35E-2</v>
      </c>
      <c r="M20" s="24"/>
      <c r="N20" s="24"/>
      <c r="O20" s="15">
        <f t="shared" si="1"/>
        <v>-2.35E-2</v>
      </c>
      <c r="P20" s="15">
        <f>N19</f>
        <v>8.1816960258792634E-2</v>
      </c>
    </row>
    <row r="21" spans="2:22" x14ac:dyDescent="0.25">
      <c r="K21" s="26" t="s">
        <v>29</v>
      </c>
      <c r="L21" s="27">
        <f>B16</f>
        <v>-2.3E-2</v>
      </c>
      <c r="M21" s="27">
        <f>H16</f>
        <v>1.283442937211342E-2</v>
      </c>
      <c r="N21" s="27">
        <f>I16</f>
        <v>9.4651389630906052E-2</v>
      </c>
      <c r="O21" s="15">
        <f t="shared" si="1"/>
        <v>-2.3E-2</v>
      </c>
      <c r="P21" s="15">
        <f>P20+M21/2</f>
        <v>8.823417494484935E-2</v>
      </c>
    </row>
    <row r="24" spans="2:22" x14ac:dyDescent="0.25">
      <c r="B24" s="4" t="s">
        <v>22</v>
      </c>
      <c r="C24" s="5"/>
      <c r="D24" s="5"/>
      <c r="E24" s="6"/>
      <c r="F24" s="5"/>
      <c r="G24" s="5"/>
      <c r="H24" s="6"/>
      <c r="I24" s="6"/>
      <c r="L24" s="7"/>
      <c r="M24" s="7"/>
      <c r="N24" s="7"/>
      <c r="O24" s="8" t="s">
        <v>3</v>
      </c>
      <c r="P24" s="9"/>
    </row>
    <row r="25" spans="2:22" x14ac:dyDescent="0.25">
      <c r="B25" s="12"/>
      <c r="C25" s="13" t="s">
        <v>5</v>
      </c>
      <c r="D25" s="13"/>
      <c r="E25" s="14" t="s">
        <v>6</v>
      </c>
      <c r="F25" s="14"/>
      <c r="G25" s="13"/>
      <c r="H25" s="14" t="s">
        <v>7</v>
      </c>
      <c r="I25" s="14"/>
      <c r="L25" s="14" t="s">
        <v>8</v>
      </c>
      <c r="M25" s="14"/>
      <c r="N25" s="14"/>
      <c r="O25" s="5"/>
      <c r="P25" s="15"/>
    </row>
    <row r="26" spans="2:22" x14ac:dyDescent="0.25">
      <c r="B26" s="16" t="s">
        <v>10</v>
      </c>
      <c r="C26" s="17" t="s">
        <v>11</v>
      </c>
      <c r="D26" s="17"/>
      <c r="E26" s="16" t="s">
        <v>12</v>
      </c>
      <c r="F26" s="16" t="s">
        <v>13</v>
      </c>
      <c r="G26" s="17"/>
      <c r="H26" s="16" t="s">
        <v>12</v>
      </c>
      <c r="I26" s="16" t="s">
        <v>13</v>
      </c>
      <c r="L26" s="17" t="s">
        <v>10</v>
      </c>
      <c r="M26" s="17" t="s">
        <v>12</v>
      </c>
      <c r="N26" s="17" t="s">
        <v>13</v>
      </c>
      <c r="O26" s="18" t="s">
        <v>10</v>
      </c>
      <c r="P26" s="18" t="s">
        <v>12</v>
      </c>
    </row>
    <row r="27" spans="2:22" x14ac:dyDescent="0.25">
      <c r="B27" s="23">
        <f t="shared" ref="B27:B32" si="4">B11</f>
        <v>-3.3000000000000002E-2</v>
      </c>
      <c r="C27" s="24">
        <f t="shared" ref="C27:C32" si="5">C11+25</f>
        <v>28</v>
      </c>
      <c r="D27" s="24"/>
      <c r="E27" s="23">
        <v>0.01</v>
      </c>
      <c r="F27" s="23">
        <f>E27</f>
        <v>0.01</v>
      </c>
      <c r="G27" s="24"/>
      <c r="H27" s="25">
        <f t="shared" ref="H27:H32" si="6">(1-$C$5)*$C$5^(C27-1)/(1-$C$5^$C$6)</f>
        <v>1.3363629083833211E-2</v>
      </c>
      <c r="I27" s="23">
        <f>H27</f>
        <v>1.3363629083833211E-2</v>
      </c>
      <c r="K27" s="26" t="s">
        <v>15</v>
      </c>
      <c r="L27" s="27">
        <f>B27</f>
        <v>-3.3000000000000002E-2</v>
      </c>
      <c r="M27" s="27">
        <f>H27</f>
        <v>1.3363629083833211E-2</v>
      </c>
      <c r="N27" s="27">
        <f>I27</f>
        <v>1.3363629083833211E-2</v>
      </c>
      <c r="O27" s="15">
        <f>L27</f>
        <v>-3.3000000000000002E-2</v>
      </c>
      <c r="P27" s="15">
        <f>M27/2</f>
        <v>6.6818145419166057E-3</v>
      </c>
      <c r="S27" s="40"/>
    </row>
    <row r="28" spans="2:22" x14ac:dyDescent="0.25">
      <c r="B28" s="23">
        <f t="shared" si="4"/>
        <v>-2.9000000000000001E-2</v>
      </c>
      <c r="C28" s="24">
        <f t="shared" si="5"/>
        <v>27</v>
      </c>
      <c r="D28" s="24"/>
      <c r="E28" s="23">
        <v>0.01</v>
      </c>
      <c r="F28" s="23">
        <f>F27+E28</f>
        <v>0.02</v>
      </c>
      <c r="G28" s="24"/>
      <c r="H28" s="25">
        <f t="shared" si="6"/>
        <v>1.3636356207993076E-2</v>
      </c>
      <c r="I28" s="23">
        <f>I27+H28</f>
        <v>2.6999985291826289E-2</v>
      </c>
      <c r="K28" s="31" t="s">
        <v>16</v>
      </c>
      <c r="L28" s="32">
        <f>AVERAGE(L27,L29)</f>
        <v>-3.1E-2</v>
      </c>
      <c r="M28" s="24"/>
      <c r="N28" s="24"/>
      <c r="O28" s="33">
        <f t="shared" ref="O28:O37" si="7">L28</f>
        <v>-3.1E-2</v>
      </c>
      <c r="P28" s="33">
        <f>N27</f>
        <v>1.3363629083833211E-2</v>
      </c>
      <c r="S28" s="34" t="s">
        <v>23</v>
      </c>
      <c r="T28" s="35"/>
      <c r="U28" s="35"/>
      <c r="V28" s="35"/>
    </row>
    <row r="29" spans="2:22" x14ac:dyDescent="0.25">
      <c r="B29" s="23">
        <f t="shared" si="4"/>
        <v>-2.7E-2</v>
      </c>
      <c r="C29" s="24">
        <f t="shared" si="5"/>
        <v>90</v>
      </c>
      <c r="D29" s="24"/>
      <c r="E29" s="23">
        <v>0.01</v>
      </c>
      <c r="F29" s="23">
        <f t="shared" ref="F29:F32" si="8">F28+E29</f>
        <v>0.03</v>
      </c>
      <c r="G29" s="24"/>
      <c r="H29" s="25">
        <f t="shared" si="6"/>
        <v>3.818924794332402E-3</v>
      </c>
      <c r="I29" s="23">
        <f t="shared" ref="I29:I32" si="9">I28+H29</f>
        <v>3.0818910086158693E-2</v>
      </c>
      <c r="K29" s="26" t="s">
        <v>15</v>
      </c>
      <c r="L29" s="27">
        <f>B28</f>
        <v>-2.9000000000000001E-2</v>
      </c>
      <c r="M29" s="27">
        <f>H28</f>
        <v>1.3636356207993076E-2</v>
      </c>
      <c r="N29" s="27">
        <f>I28</f>
        <v>2.6999985291826289E-2</v>
      </c>
      <c r="O29" s="15">
        <f t="shared" si="7"/>
        <v>-2.9000000000000001E-2</v>
      </c>
      <c r="P29" s="15">
        <f>P28+M29/2</f>
        <v>2.0181807187829748E-2</v>
      </c>
      <c r="S29" s="34" t="s">
        <v>18</v>
      </c>
      <c r="T29" s="35"/>
      <c r="U29" s="35"/>
      <c r="V29" s="35"/>
    </row>
    <row r="30" spans="2:22" x14ac:dyDescent="0.25">
      <c r="B30" s="23">
        <f t="shared" si="4"/>
        <v>-2.5000000000000001E-2</v>
      </c>
      <c r="C30" s="24">
        <f t="shared" si="5"/>
        <v>70</v>
      </c>
      <c r="D30" s="24"/>
      <c r="E30" s="23">
        <v>0.01</v>
      </c>
      <c r="F30" s="23">
        <f t="shared" si="8"/>
        <v>0.04</v>
      </c>
      <c r="G30" s="24"/>
      <c r="H30" s="25">
        <f t="shared" si="6"/>
        <v>5.7203103556308938E-3</v>
      </c>
      <c r="I30" s="23">
        <f t="shared" si="9"/>
        <v>3.6539220441789588E-2</v>
      </c>
      <c r="K30" s="31" t="s">
        <v>16</v>
      </c>
      <c r="L30" s="32">
        <f>AVERAGE(L29,L31)</f>
        <v>-2.8000000000000001E-2</v>
      </c>
      <c r="M30" s="24"/>
      <c r="N30" s="24"/>
      <c r="O30" s="15">
        <f t="shared" si="7"/>
        <v>-2.8000000000000001E-2</v>
      </c>
      <c r="P30" s="15">
        <f>N29</f>
        <v>2.6999985291826289E-2</v>
      </c>
    </row>
    <row r="31" spans="2:22" x14ac:dyDescent="0.25">
      <c r="B31" s="28">
        <f t="shared" si="4"/>
        <v>-2.4E-2</v>
      </c>
      <c r="C31" s="29">
        <f t="shared" si="5"/>
        <v>30</v>
      </c>
      <c r="D31" s="29"/>
      <c r="E31" s="28">
        <v>0.01</v>
      </c>
      <c r="F31" s="28">
        <f t="shared" si="8"/>
        <v>0.05</v>
      </c>
      <c r="G31" s="29"/>
      <c r="H31" s="30">
        <f t="shared" si="6"/>
        <v>1.283442937211342E-2</v>
      </c>
      <c r="I31" s="28">
        <f t="shared" si="9"/>
        <v>4.9373649813903006E-2</v>
      </c>
      <c r="K31" s="26" t="s">
        <v>15</v>
      </c>
      <c r="L31" s="27">
        <f>B29</f>
        <v>-2.7E-2</v>
      </c>
      <c r="M31" s="27">
        <f>H29</f>
        <v>3.818924794332402E-3</v>
      </c>
      <c r="N31" s="27">
        <f>I29</f>
        <v>3.0818910086158693E-2</v>
      </c>
      <c r="O31" s="33">
        <f t="shared" si="7"/>
        <v>-2.7E-2</v>
      </c>
      <c r="P31" s="33">
        <f>P30+M31/2</f>
        <v>2.8909447688992489E-2</v>
      </c>
      <c r="S31" s="34" t="s">
        <v>24</v>
      </c>
      <c r="T31" s="35"/>
      <c r="U31" s="35"/>
      <c r="V31" s="35"/>
    </row>
    <row r="32" spans="2:22" x14ac:dyDescent="0.25">
      <c r="B32" s="28">
        <f t="shared" si="4"/>
        <v>-2.3E-2</v>
      </c>
      <c r="C32" s="29">
        <f t="shared" si="5"/>
        <v>55</v>
      </c>
      <c r="D32" s="29"/>
      <c r="E32" s="28">
        <v>0.01</v>
      </c>
      <c r="F32" s="28">
        <f t="shared" si="8"/>
        <v>6.0000000000000005E-2</v>
      </c>
      <c r="G32" s="29"/>
      <c r="H32" s="30">
        <f t="shared" si="6"/>
        <v>7.7451254529087559E-3</v>
      </c>
      <c r="I32" s="28">
        <f t="shared" si="9"/>
        <v>5.7118775266811764E-2</v>
      </c>
      <c r="K32" s="31" t="s">
        <v>16</v>
      </c>
      <c r="L32" s="32">
        <f>AVERAGE(L31,L33)</f>
        <v>-2.6000000000000002E-2</v>
      </c>
      <c r="M32" s="24"/>
      <c r="N32" s="24"/>
      <c r="O32" s="15">
        <f t="shared" si="7"/>
        <v>-2.6000000000000002E-2</v>
      </c>
      <c r="P32" s="15">
        <f>N31</f>
        <v>3.0818910086158693E-2</v>
      </c>
      <c r="S32" s="34" t="s">
        <v>25</v>
      </c>
      <c r="T32" s="35"/>
      <c r="U32" s="35"/>
      <c r="V32" s="35"/>
    </row>
    <row r="33" spans="11:22" x14ac:dyDescent="0.25">
      <c r="K33" s="26" t="s">
        <v>15</v>
      </c>
      <c r="L33" s="27">
        <f>B30</f>
        <v>-2.5000000000000001E-2</v>
      </c>
      <c r="M33" s="27">
        <f>H30</f>
        <v>5.7203103556308938E-3</v>
      </c>
      <c r="N33" s="27">
        <f>I30</f>
        <v>3.6539220441789588E-2</v>
      </c>
      <c r="O33" s="15">
        <f t="shared" si="7"/>
        <v>-2.5000000000000001E-2</v>
      </c>
      <c r="P33" s="15">
        <f>P32+M33/2</f>
        <v>3.3679065263974142E-2</v>
      </c>
      <c r="S33" s="34" t="s">
        <v>26</v>
      </c>
      <c r="T33" s="35"/>
      <c r="U33" s="35"/>
      <c r="V33" s="35"/>
    </row>
    <row r="34" spans="11:22" x14ac:dyDescent="0.25">
      <c r="K34" s="31" t="s">
        <v>16</v>
      </c>
      <c r="L34" s="32">
        <f>AVERAGE(L33,L35)</f>
        <v>-2.4500000000000001E-2</v>
      </c>
      <c r="M34" s="24"/>
      <c r="N34" s="24"/>
      <c r="O34" s="15">
        <f t="shared" si="7"/>
        <v>-2.4500000000000001E-2</v>
      </c>
      <c r="P34" s="15">
        <f>N33</f>
        <v>3.6539220441789588E-2</v>
      </c>
    </row>
    <row r="35" spans="11:22" x14ac:dyDescent="0.25">
      <c r="K35" s="26" t="s">
        <v>15</v>
      </c>
      <c r="L35" s="27">
        <f>B31</f>
        <v>-2.4E-2</v>
      </c>
      <c r="M35" s="27">
        <f>H31</f>
        <v>1.283442937211342E-2</v>
      </c>
      <c r="N35" s="27">
        <f>I31</f>
        <v>4.9373649813903006E-2</v>
      </c>
      <c r="O35" s="15">
        <f t="shared" si="7"/>
        <v>-2.4E-2</v>
      </c>
      <c r="P35" s="15">
        <f>P34+M35/2</f>
        <v>4.2956435127846297E-2</v>
      </c>
    </row>
    <row r="36" spans="11:22" x14ac:dyDescent="0.25">
      <c r="K36" s="31" t="s">
        <v>16</v>
      </c>
      <c r="L36" s="32">
        <f>AVERAGE(L35,L37)</f>
        <v>-2.35E-2</v>
      </c>
      <c r="M36" s="24"/>
      <c r="N36" s="24"/>
      <c r="O36" s="15">
        <f t="shared" si="7"/>
        <v>-2.35E-2</v>
      </c>
      <c r="P36" s="15">
        <f>N35</f>
        <v>4.9373649813903006E-2</v>
      </c>
      <c r="S36" s="36">
        <v>0.05</v>
      </c>
      <c r="T36" s="37">
        <f>(S36-P36)/(P37-P36)</f>
        <v>0.16174048823489739</v>
      </c>
      <c r="U36" s="38">
        <f>T36*(O37-O36)</f>
        <v>8.0870244117448766E-5</v>
      </c>
      <c r="V36" s="39">
        <f>O36+U36</f>
        <v>-2.3419129755882551E-2</v>
      </c>
    </row>
    <row r="37" spans="11:22" x14ac:dyDescent="0.25">
      <c r="K37" s="26" t="s">
        <v>15</v>
      </c>
      <c r="L37" s="27">
        <f>B32</f>
        <v>-2.3E-2</v>
      </c>
      <c r="M37" s="27">
        <f>H32</f>
        <v>7.7451254529087559E-3</v>
      </c>
      <c r="N37" s="27">
        <f>I32</f>
        <v>5.7118775266811764E-2</v>
      </c>
      <c r="O37" s="15">
        <f t="shared" si="7"/>
        <v>-2.3E-2</v>
      </c>
      <c r="P37" s="15">
        <f>P36+M37/2</f>
        <v>5.3246212540357385E-2</v>
      </c>
    </row>
  </sheetData>
  <pageMargins left="0.7" right="0.7" top="0.75" bottom="0.75" header="0.3" footer="0.3"/>
  <pageSetup orientation="portrait" horizontalDpi="300" verticalDpi="300" r:id="rId1"/>
  <ignoredErrors>
    <ignoredError sqref="L13:L21 P13:P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9185-E847-41D1-A1C8-EB0526A82986}">
  <dimension ref="B2:U34"/>
  <sheetViews>
    <sheetView showGridLines="0" workbookViewId="0">
      <selection activeCell="N11" sqref="N11"/>
    </sheetView>
  </sheetViews>
  <sheetFormatPr defaultColWidth="8.85546875" defaultRowHeight="15" x14ac:dyDescent="0.25"/>
  <cols>
    <col min="1" max="1" width="2.7109375" customWidth="1"/>
    <col min="2" max="2" width="10" customWidth="1"/>
    <col min="4" max="4" width="2.7109375" customWidth="1"/>
    <col min="5" max="5" width="8" customWidth="1"/>
    <col min="7" max="7" width="2.7109375" customWidth="1"/>
    <col min="10" max="10" width="2.7109375" customWidth="1"/>
    <col min="13" max="13" width="13" customWidth="1"/>
    <col min="17" max="17" width="2.7109375" customWidth="1"/>
    <col min="18" max="21" width="8.7109375" customWidth="1"/>
  </cols>
  <sheetData>
    <row r="2" spans="2:21" x14ac:dyDescent="0.25">
      <c r="B2" s="1" t="s">
        <v>0</v>
      </c>
      <c r="C2" s="2">
        <v>0.98</v>
      </c>
    </row>
    <row r="3" spans="2:21" x14ac:dyDescent="0.25">
      <c r="B3" s="1" t="s">
        <v>1</v>
      </c>
      <c r="C3" s="2">
        <v>100</v>
      </c>
    </row>
    <row r="4" spans="2:21" x14ac:dyDescent="0.25">
      <c r="E4" s="3"/>
      <c r="H4" s="3"/>
      <c r="I4" s="3"/>
    </row>
    <row r="5" spans="2:21" x14ac:dyDescent="0.25">
      <c r="B5" s="4" t="s">
        <v>2</v>
      </c>
      <c r="C5" s="5"/>
      <c r="D5" s="5"/>
      <c r="E5" s="6"/>
      <c r="F5" s="5"/>
      <c r="G5" s="5"/>
      <c r="H5" s="6"/>
      <c r="I5" s="6"/>
      <c r="L5" s="7"/>
      <c r="M5" s="7"/>
      <c r="N5" s="7"/>
      <c r="O5" s="8" t="s">
        <v>3</v>
      </c>
      <c r="P5" s="9"/>
      <c r="R5" s="10" t="s">
        <v>4</v>
      </c>
      <c r="S5" s="11"/>
      <c r="T5" s="11"/>
      <c r="U5" s="11"/>
    </row>
    <row r="6" spans="2:21" x14ac:dyDescent="0.25">
      <c r="B6" s="12"/>
      <c r="C6" s="13" t="s">
        <v>5</v>
      </c>
      <c r="D6" s="13"/>
      <c r="E6" s="14" t="s">
        <v>6</v>
      </c>
      <c r="F6" s="14"/>
      <c r="G6" s="13"/>
      <c r="H6" s="14" t="s">
        <v>7</v>
      </c>
      <c r="I6" s="14"/>
      <c r="L6" s="14" t="s">
        <v>8</v>
      </c>
      <c r="M6" s="14"/>
      <c r="N6" s="14"/>
      <c r="O6" s="5"/>
      <c r="P6" s="15"/>
      <c r="R6" s="10" t="s">
        <v>9</v>
      </c>
      <c r="S6" s="11"/>
      <c r="T6" s="11"/>
      <c r="U6" s="11"/>
    </row>
    <row r="7" spans="2:21" x14ac:dyDescent="0.25">
      <c r="B7" s="16" t="s">
        <v>10</v>
      </c>
      <c r="C7" s="17" t="s">
        <v>11</v>
      </c>
      <c r="D7" s="17"/>
      <c r="E7" s="16" t="s">
        <v>12</v>
      </c>
      <c r="F7" s="16" t="s">
        <v>13</v>
      </c>
      <c r="G7" s="17"/>
      <c r="H7" s="16" t="s">
        <v>12</v>
      </c>
      <c r="I7" s="16" t="s">
        <v>13</v>
      </c>
      <c r="L7" s="17" t="s">
        <v>10</v>
      </c>
      <c r="M7" s="17" t="s">
        <v>12</v>
      </c>
      <c r="N7" s="17" t="s">
        <v>13</v>
      </c>
      <c r="O7" s="18" t="s">
        <v>10</v>
      </c>
      <c r="P7" s="18" t="s">
        <v>12</v>
      </c>
      <c r="R7" s="19" t="s">
        <v>14</v>
      </c>
      <c r="S7" s="20"/>
      <c r="T7" s="21"/>
      <c r="U7" s="22"/>
    </row>
    <row r="8" spans="2:21" x14ac:dyDescent="0.25">
      <c r="B8" s="23">
        <v>-3.3000000000000002E-2</v>
      </c>
      <c r="C8" s="24">
        <v>3</v>
      </c>
      <c r="D8" s="24"/>
      <c r="E8" s="23">
        <v>0.01</v>
      </c>
      <c r="F8" s="23">
        <f>E8</f>
        <v>0.01</v>
      </c>
      <c r="G8" s="24"/>
      <c r="H8" s="25">
        <f t="shared" ref="H8:H13" si="0">(1-$C$2)*$C$2^(C8-1)/(1-$C$2^$C$3)</f>
        <v>2.2144838669742171E-2</v>
      </c>
      <c r="I8" s="23">
        <f>H8</f>
        <v>2.2144838669742171E-2</v>
      </c>
      <c r="K8" s="26" t="s">
        <v>15</v>
      </c>
      <c r="L8" s="27">
        <f>B8</f>
        <v>-3.3000000000000002E-2</v>
      </c>
      <c r="M8" s="27">
        <f>H8</f>
        <v>2.2144838669742171E-2</v>
      </c>
      <c r="N8" s="27">
        <f>I8</f>
        <v>2.2144838669742171E-2</v>
      </c>
      <c r="O8" s="15">
        <f>L8</f>
        <v>-3.3000000000000002E-2</v>
      </c>
      <c r="P8" s="15">
        <f>M8/2</f>
        <v>1.1072419334871086E-2</v>
      </c>
    </row>
    <row r="9" spans="2:21" x14ac:dyDescent="0.25">
      <c r="B9" s="28">
        <v>-2.9000000000000001E-2</v>
      </c>
      <c r="C9" s="29">
        <v>2</v>
      </c>
      <c r="D9" s="29"/>
      <c r="E9" s="28">
        <v>0.01</v>
      </c>
      <c r="F9" s="28">
        <f>F8+E9</f>
        <v>0.02</v>
      </c>
      <c r="G9" s="29"/>
      <c r="H9" s="30">
        <f t="shared" si="0"/>
        <v>2.2596774152798132E-2</v>
      </c>
      <c r="I9" s="28">
        <f>I8+H9</f>
        <v>4.47416128225403E-2</v>
      </c>
      <c r="K9" s="31" t="s">
        <v>16</v>
      </c>
      <c r="L9" s="32">
        <f>AVERAGE(L8,L10)</f>
        <v>-3.1E-2</v>
      </c>
      <c r="M9" s="24"/>
      <c r="N9" s="24"/>
      <c r="O9" s="33">
        <f t="shared" ref="O9:O18" si="1">L9</f>
        <v>-3.1E-2</v>
      </c>
      <c r="P9" s="33">
        <f>N8</f>
        <v>2.2144838669742171E-2</v>
      </c>
      <c r="R9" s="34" t="s">
        <v>17</v>
      </c>
      <c r="S9" s="35"/>
      <c r="T9" s="35"/>
      <c r="U9" s="35"/>
    </row>
    <row r="10" spans="2:21" x14ac:dyDescent="0.25">
      <c r="B10" s="28">
        <v>-2.7E-2</v>
      </c>
      <c r="C10" s="29">
        <v>65</v>
      </c>
      <c r="D10" s="29"/>
      <c r="E10" s="28">
        <v>0.01</v>
      </c>
      <c r="F10" s="28">
        <f t="shared" ref="F10:F13" si="2">F9+E10</f>
        <v>0.03</v>
      </c>
      <c r="G10" s="29"/>
      <c r="H10" s="30">
        <f t="shared" si="0"/>
        <v>6.3283313935043372E-3</v>
      </c>
      <c r="I10" s="28">
        <f t="shared" ref="I10:I13" si="3">I9+H10</f>
        <v>5.106994421604464E-2</v>
      </c>
      <c r="K10" s="26" t="s">
        <v>15</v>
      </c>
      <c r="L10" s="27">
        <f>B9</f>
        <v>-2.9000000000000001E-2</v>
      </c>
      <c r="M10" s="27">
        <f>H9</f>
        <v>2.2596774152798132E-2</v>
      </c>
      <c r="N10" s="27">
        <f>I9</f>
        <v>4.47416128225403E-2</v>
      </c>
      <c r="O10" s="15">
        <f t="shared" si="1"/>
        <v>-2.9000000000000001E-2</v>
      </c>
      <c r="P10" s="15">
        <f>P9+M10/2</f>
        <v>3.3443225746141239E-2</v>
      </c>
      <c r="R10" s="34" t="s">
        <v>18</v>
      </c>
      <c r="S10" s="35"/>
      <c r="T10" s="35"/>
      <c r="U10" s="35"/>
    </row>
    <row r="11" spans="2:21" x14ac:dyDescent="0.25">
      <c r="B11" s="23">
        <v>-2.5000000000000001E-2</v>
      </c>
      <c r="C11" s="24">
        <v>45</v>
      </c>
      <c r="D11" s="24"/>
      <c r="E11" s="23">
        <v>0.01</v>
      </c>
      <c r="F11" s="23">
        <f t="shared" si="2"/>
        <v>0.04</v>
      </c>
      <c r="G11" s="24"/>
      <c r="H11" s="25">
        <f t="shared" si="0"/>
        <v>9.4791129843276173E-3</v>
      </c>
      <c r="I11" s="23">
        <f t="shared" si="3"/>
        <v>6.0549057200372257E-2</v>
      </c>
      <c r="K11" s="31" t="s">
        <v>16</v>
      </c>
      <c r="L11" s="32">
        <f>AVERAGE(L10,L12)</f>
        <v>-2.8000000000000001E-2</v>
      </c>
      <c r="M11" s="24"/>
      <c r="N11" s="24"/>
      <c r="O11" s="15">
        <f t="shared" si="1"/>
        <v>-2.8000000000000001E-2</v>
      </c>
      <c r="P11" s="15">
        <f>N10</f>
        <v>4.47416128225403E-2</v>
      </c>
    </row>
    <row r="12" spans="2:21" x14ac:dyDescent="0.25">
      <c r="B12" s="23">
        <v>-2.4E-2</v>
      </c>
      <c r="C12" s="24">
        <v>5</v>
      </c>
      <c r="D12" s="24"/>
      <c r="E12" s="23">
        <v>0.01</v>
      </c>
      <c r="F12" s="23">
        <f t="shared" si="2"/>
        <v>0.05</v>
      </c>
      <c r="G12" s="24"/>
      <c r="H12" s="25">
        <f t="shared" si="0"/>
        <v>2.1267903058420377E-2</v>
      </c>
      <c r="I12" s="23">
        <f t="shared" si="3"/>
        <v>8.1816960258792634E-2</v>
      </c>
      <c r="K12" s="26" t="s">
        <v>15</v>
      </c>
      <c r="L12" s="27">
        <f>B10</f>
        <v>-2.7E-2</v>
      </c>
      <c r="M12" s="27">
        <f>H10</f>
        <v>6.3283313935043372E-3</v>
      </c>
      <c r="N12" s="27">
        <f>I10</f>
        <v>5.106994421604464E-2</v>
      </c>
      <c r="O12" s="15">
        <f t="shared" si="1"/>
        <v>-2.7E-2</v>
      </c>
      <c r="P12" s="15">
        <f>P11+M12/2</f>
        <v>4.7905778519292466E-2</v>
      </c>
      <c r="R12" s="36">
        <v>0.05</v>
      </c>
      <c r="S12" s="37">
        <f>(R12-P12)/(P13-P12)</f>
        <v>0.66185581964216655</v>
      </c>
      <c r="T12" s="38">
        <f>S12*(O13-O12)</f>
        <v>6.6185581964216483E-4</v>
      </c>
      <c r="U12" s="39">
        <f>O12+T12</f>
        <v>-2.6338144180357834E-2</v>
      </c>
    </row>
    <row r="13" spans="2:21" x14ac:dyDescent="0.25">
      <c r="B13" s="23">
        <v>-2.3E-2</v>
      </c>
      <c r="C13" s="24">
        <v>30</v>
      </c>
      <c r="D13" s="24"/>
      <c r="E13" s="23">
        <v>0.01</v>
      </c>
      <c r="F13" s="23">
        <f t="shared" si="2"/>
        <v>6.0000000000000005E-2</v>
      </c>
      <c r="G13" s="24"/>
      <c r="H13" s="25">
        <f t="shared" si="0"/>
        <v>1.283442937211342E-2</v>
      </c>
      <c r="I13" s="23">
        <f t="shared" si="3"/>
        <v>9.4651389630906052E-2</v>
      </c>
      <c r="K13" s="31" t="s">
        <v>16</v>
      </c>
      <c r="L13" s="32">
        <f>AVERAGE(L12,L14)</f>
        <v>-2.6000000000000002E-2</v>
      </c>
      <c r="M13" s="24"/>
      <c r="N13" s="24"/>
      <c r="O13" s="15">
        <f t="shared" si="1"/>
        <v>-2.6000000000000002E-2</v>
      </c>
      <c r="P13" s="15">
        <f>N12</f>
        <v>5.106994421604464E-2</v>
      </c>
    </row>
    <row r="14" spans="2:21" x14ac:dyDescent="0.25">
      <c r="K14" s="26" t="s">
        <v>15</v>
      </c>
      <c r="L14" s="27">
        <f>B11</f>
        <v>-2.5000000000000001E-2</v>
      </c>
      <c r="M14" s="27">
        <f>H11</f>
        <v>9.4791129843276173E-3</v>
      </c>
      <c r="N14" s="27">
        <f>I11</f>
        <v>6.0549057200372257E-2</v>
      </c>
      <c r="O14" s="33">
        <f t="shared" si="1"/>
        <v>-2.5000000000000001E-2</v>
      </c>
      <c r="P14" s="33">
        <f>P13+M14/2</f>
        <v>5.5809500708208448E-2</v>
      </c>
      <c r="R14" s="34" t="s">
        <v>19</v>
      </c>
      <c r="S14" s="35"/>
      <c r="T14" s="35"/>
      <c r="U14" s="35"/>
    </row>
    <row r="15" spans="2:21" x14ac:dyDescent="0.25">
      <c r="K15" s="31" t="s">
        <v>16</v>
      </c>
      <c r="L15" s="32">
        <f>AVERAGE(L14,L16)</f>
        <v>-2.4500000000000001E-2</v>
      </c>
      <c r="M15" s="24"/>
      <c r="N15" s="24"/>
      <c r="O15" s="15">
        <f t="shared" si="1"/>
        <v>-2.4500000000000001E-2</v>
      </c>
      <c r="P15" s="15">
        <f>N14</f>
        <v>6.0549057200372257E-2</v>
      </c>
      <c r="R15" s="34" t="s">
        <v>20</v>
      </c>
      <c r="S15" s="35"/>
      <c r="T15" s="35"/>
      <c r="U15" s="35"/>
    </row>
    <row r="16" spans="2:21" x14ac:dyDescent="0.25">
      <c r="K16" s="26" t="s">
        <v>15</v>
      </c>
      <c r="L16" s="27">
        <f>B12</f>
        <v>-2.4E-2</v>
      </c>
      <c r="M16" s="27">
        <f>H12</f>
        <v>2.1267903058420377E-2</v>
      </c>
      <c r="N16" s="27">
        <f>I12</f>
        <v>8.1816960258792634E-2</v>
      </c>
      <c r="O16" s="15">
        <f t="shared" si="1"/>
        <v>-2.4E-2</v>
      </c>
      <c r="P16" s="15">
        <f>P15+M16/2</f>
        <v>7.1183008729582442E-2</v>
      </c>
      <c r="R16" s="34" t="s">
        <v>21</v>
      </c>
      <c r="S16" s="35"/>
      <c r="T16" s="35"/>
      <c r="U16" s="35"/>
    </row>
    <row r="17" spans="2:21" x14ac:dyDescent="0.25">
      <c r="K17" s="31" t="s">
        <v>16</v>
      </c>
      <c r="L17" s="32">
        <f>AVERAGE(L16,L18)</f>
        <v>-2.35E-2</v>
      </c>
      <c r="M17" s="24"/>
      <c r="N17" s="24"/>
      <c r="O17" s="15">
        <f t="shared" si="1"/>
        <v>-2.35E-2</v>
      </c>
      <c r="P17" s="15">
        <f>N16</f>
        <v>8.1816960258792634E-2</v>
      </c>
    </row>
    <row r="18" spans="2:21" x14ac:dyDescent="0.25">
      <c r="K18" s="26" t="s">
        <v>15</v>
      </c>
      <c r="L18" s="27">
        <f>B13</f>
        <v>-2.3E-2</v>
      </c>
      <c r="M18" s="27">
        <f>H13</f>
        <v>1.283442937211342E-2</v>
      </c>
      <c r="N18" s="27">
        <f>I13</f>
        <v>9.4651389630906052E-2</v>
      </c>
      <c r="O18" s="15">
        <f t="shared" si="1"/>
        <v>-2.3E-2</v>
      </c>
      <c r="P18" s="15">
        <f>P17+M18/2</f>
        <v>8.823417494484935E-2</v>
      </c>
    </row>
    <row r="21" spans="2:21" x14ac:dyDescent="0.25">
      <c r="B21" s="4" t="s">
        <v>22</v>
      </c>
      <c r="C21" s="5"/>
      <c r="D21" s="5"/>
      <c r="E21" s="6"/>
      <c r="F21" s="5"/>
      <c r="G21" s="5"/>
      <c r="H21" s="6"/>
      <c r="I21" s="6"/>
      <c r="L21" s="7"/>
      <c r="M21" s="7"/>
      <c r="N21" s="7"/>
      <c r="O21" s="8" t="s">
        <v>3</v>
      </c>
      <c r="P21" s="9"/>
    </row>
    <row r="22" spans="2:21" x14ac:dyDescent="0.25">
      <c r="B22" s="12"/>
      <c r="C22" s="13" t="s">
        <v>5</v>
      </c>
      <c r="D22" s="13"/>
      <c r="E22" s="14" t="s">
        <v>6</v>
      </c>
      <c r="F22" s="14"/>
      <c r="G22" s="13"/>
      <c r="H22" s="14" t="s">
        <v>7</v>
      </c>
      <c r="I22" s="14"/>
      <c r="L22" s="14" t="s">
        <v>8</v>
      </c>
      <c r="M22" s="14"/>
      <c r="N22" s="14"/>
      <c r="O22" s="5"/>
      <c r="P22" s="15"/>
    </row>
    <row r="23" spans="2:21" x14ac:dyDescent="0.25">
      <c r="B23" s="16" t="s">
        <v>10</v>
      </c>
      <c r="C23" s="17" t="s">
        <v>11</v>
      </c>
      <c r="D23" s="17"/>
      <c r="E23" s="16" t="s">
        <v>12</v>
      </c>
      <c r="F23" s="16" t="s">
        <v>13</v>
      </c>
      <c r="G23" s="17"/>
      <c r="H23" s="16" t="s">
        <v>12</v>
      </c>
      <c r="I23" s="16" t="s">
        <v>13</v>
      </c>
      <c r="L23" s="17" t="s">
        <v>10</v>
      </c>
      <c r="M23" s="17" t="s">
        <v>12</v>
      </c>
      <c r="N23" s="17" t="s">
        <v>13</v>
      </c>
      <c r="O23" s="18" t="s">
        <v>10</v>
      </c>
      <c r="P23" s="18" t="s">
        <v>12</v>
      </c>
    </row>
    <row r="24" spans="2:21" x14ac:dyDescent="0.25">
      <c r="B24" s="23">
        <f t="shared" ref="B24:B29" si="4">B8</f>
        <v>-3.3000000000000002E-2</v>
      </c>
      <c r="C24" s="24">
        <f t="shared" ref="C24:C29" si="5">C8+25</f>
        <v>28</v>
      </c>
      <c r="D24" s="24"/>
      <c r="E24" s="23">
        <v>0.01</v>
      </c>
      <c r="F24" s="23">
        <f>E24</f>
        <v>0.01</v>
      </c>
      <c r="G24" s="24"/>
      <c r="H24" s="25">
        <f t="shared" ref="H24:H29" si="6">(1-$C$2)*$C$2^(C24-1)/(1-$C$2^$C$3)</f>
        <v>1.3363629083833211E-2</v>
      </c>
      <c r="I24" s="23">
        <f>H24</f>
        <v>1.3363629083833211E-2</v>
      </c>
      <c r="K24" s="26" t="s">
        <v>15</v>
      </c>
      <c r="L24" s="27">
        <f>B24</f>
        <v>-3.3000000000000002E-2</v>
      </c>
      <c r="M24" s="27">
        <f>H24</f>
        <v>1.3363629083833211E-2</v>
      </c>
      <c r="N24" s="27">
        <f>I24</f>
        <v>1.3363629083833211E-2</v>
      </c>
      <c r="O24" s="15">
        <f>L24</f>
        <v>-3.3000000000000002E-2</v>
      </c>
      <c r="P24" s="15">
        <f>M24/2</f>
        <v>6.6818145419166057E-3</v>
      </c>
      <c r="R24" s="40"/>
    </row>
    <row r="25" spans="2:21" x14ac:dyDescent="0.25">
      <c r="B25" s="23">
        <f t="shared" si="4"/>
        <v>-2.9000000000000001E-2</v>
      </c>
      <c r="C25" s="24">
        <f t="shared" si="5"/>
        <v>27</v>
      </c>
      <c r="D25" s="24"/>
      <c r="E25" s="23">
        <v>0.01</v>
      </c>
      <c r="F25" s="23">
        <f>F24+E25</f>
        <v>0.02</v>
      </c>
      <c r="G25" s="24"/>
      <c r="H25" s="25">
        <f t="shared" si="6"/>
        <v>1.3636356207993076E-2</v>
      </c>
      <c r="I25" s="23">
        <f>I24+H25</f>
        <v>2.6999985291826289E-2</v>
      </c>
      <c r="K25" s="31" t="s">
        <v>16</v>
      </c>
      <c r="L25" s="32">
        <f>AVERAGE(L24,L26)</f>
        <v>-3.1E-2</v>
      </c>
      <c r="M25" s="24"/>
      <c r="N25" s="24"/>
      <c r="O25" s="33">
        <f t="shared" ref="O25:O34" si="7">L25</f>
        <v>-3.1E-2</v>
      </c>
      <c r="P25" s="33">
        <f>N24</f>
        <v>1.3363629083833211E-2</v>
      </c>
      <c r="R25" s="34" t="s">
        <v>23</v>
      </c>
      <c r="S25" s="35"/>
      <c r="T25" s="35"/>
      <c r="U25" s="35"/>
    </row>
    <row r="26" spans="2:21" x14ac:dyDescent="0.25">
      <c r="B26" s="23">
        <f t="shared" si="4"/>
        <v>-2.7E-2</v>
      </c>
      <c r="C26" s="24">
        <f t="shared" si="5"/>
        <v>90</v>
      </c>
      <c r="D26" s="24"/>
      <c r="E26" s="23">
        <v>0.01</v>
      </c>
      <c r="F26" s="23">
        <f t="shared" ref="F26:F29" si="8">F25+E26</f>
        <v>0.03</v>
      </c>
      <c r="G26" s="24"/>
      <c r="H26" s="25">
        <f t="shared" si="6"/>
        <v>3.818924794332402E-3</v>
      </c>
      <c r="I26" s="23">
        <f t="shared" ref="I26:I29" si="9">I25+H26</f>
        <v>3.0818910086158693E-2</v>
      </c>
      <c r="K26" s="26" t="s">
        <v>15</v>
      </c>
      <c r="L26" s="27">
        <f>B25</f>
        <v>-2.9000000000000001E-2</v>
      </c>
      <c r="M26" s="27">
        <f>H25</f>
        <v>1.3636356207993076E-2</v>
      </c>
      <c r="N26" s="27">
        <f>I25</f>
        <v>2.6999985291826289E-2</v>
      </c>
      <c r="O26" s="15">
        <f t="shared" si="7"/>
        <v>-2.9000000000000001E-2</v>
      </c>
      <c r="P26" s="15">
        <f>P25+M26/2</f>
        <v>2.0181807187829748E-2</v>
      </c>
      <c r="R26" s="34" t="s">
        <v>18</v>
      </c>
      <c r="S26" s="35"/>
      <c r="T26" s="35"/>
      <c r="U26" s="35"/>
    </row>
    <row r="27" spans="2:21" x14ac:dyDescent="0.25">
      <c r="B27" s="23">
        <f t="shared" si="4"/>
        <v>-2.5000000000000001E-2</v>
      </c>
      <c r="C27" s="24">
        <f t="shared" si="5"/>
        <v>70</v>
      </c>
      <c r="D27" s="24"/>
      <c r="E27" s="23">
        <v>0.01</v>
      </c>
      <c r="F27" s="23">
        <f t="shared" si="8"/>
        <v>0.04</v>
      </c>
      <c r="G27" s="24"/>
      <c r="H27" s="25">
        <f t="shared" si="6"/>
        <v>5.7203103556308938E-3</v>
      </c>
      <c r="I27" s="23">
        <f t="shared" si="9"/>
        <v>3.6539220441789588E-2</v>
      </c>
      <c r="K27" s="31" t="s">
        <v>16</v>
      </c>
      <c r="L27" s="32">
        <f>AVERAGE(L26,L28)</f>
        <v>-2.8000000000000001E-2</v>
      </c>
      <c r="M27" s="24"/>
      <c r="N27" s="24"/>
      <c r="O27" s="15">
        <f t="shared" si="7"/>
        <v>-2.8000000000000001E-2</v>
      </c>
      <c r="P27" s="15">
        <f>N26</f>
        <v>2.6999985291826289E-2</v>
      </c>
    </row>
    <row r="28" spans="2:21" x14ac:dyDescent="0.25">
      <c r="B28" s="28">
        <f t="shared" si="4"/>
        <v>-2.4E-2</v>
      </c>
      <c r="C28" s="29">
        <f t="shared" si="5"/>
        <v>30</v>
      </c>
      <c r="D28" s="29"/>
      <c r="E28" s="28">
        <v>0.01</v>
      </c>
      <c r="F28" s="28">
        <f t="shared" si="8"/>
        <v>0.05</v>
      </c>
      <c r="G28" s="29"/>
      <c r="H28" s="30">
        <f t="shared" si="6"/>
        <v>1.283442937211342E-2</v>
      </c>
      <c r="I28" s="28">
        <f t="shared" si="9"/>
        <v>4.9373649813903006E-2</v>
      </c>
      <c r="K28" s="26" t="s">
        <v>15</v>
      </c>
      <c r="L28" s="27">
        <f>B26</f>
        <v>-2.7E-2</v>
      </c>
      <c r="M28" s="27">
        <f>H26</f>
        <v>3.818924794332402E-3</v>
      </c>
      <c r="N28" s="27">
        <f>I26</f>
        <v>3.0818910086158693E-2</v>
      </c>
      <c r="O28" s="33">
        <f t="shared" si="7"/>
        <v>-2.7E-2</v>
      </c>
      <c r="P28" s="33">
        <f>P27+M28/2</f>
        <v>2.8909447688992489E-2</v>
      </c>
      <c r="R28" s="34" t="s">
        <v>24</v>
      </c>
      <c r="S28" s="35"/>
      <c r="T28" s="35"/>
      <c r="U28" s="35"/>
    </row>
    <row r="29" spans="2:21" x14ac:dyDescent="0.25">
      <c r="B29" s="28">
        <f t="shared" si="4"/>
        <v>-2.3E-2</v>
      </c>
      <c r="C29" s="29">
        <f t="shared" si="5"/>
        <v>55</v>
      </c>
      <c r="D29" s="29"/>
      <c r="E29" s="28">
        <v>0.01</v>
      </c>
      <c r="F29" s="28">
        <f t="shared" si="8"/>
        <v>6.0000000000000005E-2</v>
      </c>
      <c r="G29" s="29"/>
      <c r="H29" s="30">
        <f t="shared" si="6"/>
        <v>7.7451254529087559E-3</v>
      </c>
      <c r="I29" s="28">
        <f t="shared" si="9"/>
        <v>5.7118775266811764E-2</v>
      </c>
      <c r="K29" s="31" t="s">
        <v>16</v>
      </c>
      <c r="L29" s="32">
        <f>AVERAGE(L28,L30)</f>
        <v>-2.6000000000000002E-2</v>
      </c>
      <c r="M29" s="24"/>
      <c r="N29" s="24"/>
      <c r="O29" s="15">
        <f t="shared" si="7"/>
        <v>-2.6000000000000002E-2</v>
      </c>
      <c r="P29" s="15">
        <f>N28</f>
        <v>3.0818910086158693E-2</v>
      </c>
      <c r="R29" s="34" t="s">
        <v>25</v>
      </c>
      <c r="S29" s="35"/>
      <c r="T29" s="35"/>
      <c r="U29" s="35"/>
    </row>
    <row r="30" spans="2:21" x14ac:dyDescent="0.25">
      <c r="K30" s="26" t="s">
        <v>15</v>
      </c>
      <c r="L30" s="27">
        <f>B27</f>
        <v>-2.5000000000000001E-2</v>
      </c>
      <c r="M30" s="27">
        <f>H27</f>
        <v>5.7203103556308938E-3</v>
      </c>
      <c r="N30" s="27">
        <f>I27</f>
        <v>3.6539220441789588E-2</v>
      </c>
      <c r="O30" s="15">
        <f t="shared" si="7"/>
        <v>-2.5000000000000001E-2</v>
      </c>
      <c r="P30" s="15">
        <f>P29+M30/2</f>
        <v>3.3679065263974142E-2</v>
      </c>
      <c r="R30" s="34" t="s">
        <v>26</v>
      </c>
      <c r="S30" s="35"/>
      <c r="T30" s="35"/>
      <c r="U30" s="35"/>
    </row>
    <row r="31" spans="2:21" x14ac:dyDescent="0.25">
      <c r="K31" s="31" t="s">
        <v>16</v>
      </c>
      <c r="L31" s="32">
        <f>AVERAGE(L30,L32)</f>
        <v>-2.4500000000000001E-2</v>
      </c>
      <c r="M31" s="24"/>
      <c r="N31" s="24"/>
      <c r="O31" s="15">
        <f t="shared" si="7"/>
        <v>-2.4500000000000001E-2</v>
      </c>
      <c r="P31" s="15">
        <f>N30</f>
        <v>3.6539220441789588E-2</v>
      </c>
    </row>
    <row r="32" spans="2:21" x14ac:dyDescent="0.25">
      <c r="K32" s="26" t="s">
        <v>15</v>
      </c>
      <c r="L32" s="27">
        <f>B28</f>
        <v>-2.4E-2</v>
      </c>
      <c r="M32" s="27">
        <f>H28</f>
        <v>1.283442937211342E-2</v>
      </c>
      <c r="N32" s="27">
        <f>I28</f>
        <v>4.9373649813903006E-2</v>
      </c>
      <c r="O32" s="15">
        <f t="shared" si="7"/>
        <v>-2.4E-2</v>
      </c>
      <c r="P32" s="15">
        <f>P31+M32/2</f>
        <v>4.2956435127846297E-2</v>
      </c>
    </row>
    <row r="33" spans="11:21" x14ac:dyDescent="0.25">
      <c r="K33" s="31" t="s">
        <v>16</v>
      </c>
      <c r="L33" s="32">
        <f>AVERAGE(L32,L34)</f>
        <v>-2.35E-2</v>
      </c>
      <c r="M33" s="24"/>
      <c r="N33" s="24"/>
      <c r="O33" s="15">
        <f t="shared" si="7"/>
        <v>-2.35E-2</v>
      </c>
      <c r="P33" s="15">
        <f>N32</f>
        <v>4.9373649813903006E-2</v>
      </c>
      <c r="R33" s="36">
        <v>0.05</v>
      </c>
      <c r="S33" s="37">
        <f>(R33-P33)/(P34-P33)</f>
        <v>0.16174048823489739</v>
      </c>
      <c r="T33" s="38">
        <f>S33*(O34-O33)</f>
        <v>8.0870244117448766E-5</v>
      </c>
      <c r="U33" s="39">
        <f>O33+T33</f>
        <v>-2.3419129755882551E-2</v>
      </c>
    </row>
    <row r="34" spans="11:21" x14ac:dyDescent="0.25">
      <c r="K34" s="26" t="s">
        <v>15</v>
      </c>
      <c r="L34" s="27">
        <f>B29</f>
        <v>-2.3E-2</v>
      </c>
      <c r="M34" s="27">
        <f>H29</f>
        <v>7.7451254529087559E-3</v>
      </c>
      <c r="N34" s="27">
        <f>I29</f>
        <v>5.7118775266811764E-2</v>
      </c>
      <c r="O34" s="15">
        <f t="shared" si="7"/>
        <v>-2.3E-2</v>
      </c>
      <c r="P34" s="15">
        <f>P33+M34/2</f>
        <v>5.3246212540357385E-2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B868-DF82-4227-A984-F9C6A62AC000}">
  <dimension ref="B2:U34"/>
  <sheetViews>
    <sheetView showGridLines="0" workbookViewId="0">
      <selection activeCell="P13" sqref="P13"/>
    </sheetView>
  </sheetViews>
  <sheetFormatPr defaultColWidth="8.85546875" defaultRowHeight="15" x14ac:dyDescent="0.25"/>
  <cols>
    <col min="1" max="1" width="2.7109375" customWidth="1"/>
    <col min="2" max="2" width="10" customWidth="1"/>
    <col min="4" max="4" width="2.7109375" customWidth="1"/>
    <col min="5" max="5" width="8" customWidth="1"/>
    <col min="7" max="7" width="2.7109375" customWidth="1"/>
    <col min="10" max="10" width="2.7109375" customWidth="1"/>
    <col min="13" max="13" width="13" customWidth="1"/>
    <col min="17" max="17" width="2.7109375" customWidth="1"/>
    <col min="18" max="21" width="8.7109375" customWidth="1"/>
  </cols>
  <sheetData>
    <row r="2" spans="2:21" x14ac:dyDescent="0.25">
      <c r="B2" s="1" t="s">
        <v>0</v>
      </c>
      <c r="C2" s="2">
        <v>0.98</v>
      </c>
    </row>
    <row r="3" spans="2:21" x14ac:dyDescent="0.25">
      <c r="B3" s="1" t="s">
        <v>1</v>
      </c>
      <c r="C3" s="2">
        <v>100</v>
      </c>
    </row>
    <row r="4" spans="2:21" x14ac:dyDescent="0.25">
      <c r="E4" s="3"/>
      <c r="H4" s="3"/>
      <c r="I4" s="3"/>
    </row>
    <row r="5" spans="2:21" x14ac:dyDescent="0.25">
      <c r="B5" s="4" t="s">
        <v>2</v>
      </c>
      <c r="C5" s="5"/>
      <c r="D5" s="5"/>
      <c r="E5" s="6"/>
      <c r="F5" s="5"/>
      <c r="G5" s="5"/>
      <c r="H5" s="6"/>
      <c r="I5" s="6"/>
      <c r="L5" s="7"/>
      <c r="M5" s="7"/>
      <c r="N5" s="7"/>
      <c r="O5" s="8" t="s">
        <v>3</v>
      </c>
      <c r="P5" s="9"/>
      <c r="R5" s="10" t="s">
        <v>4</v>
      </c>
      <c r="S5" s="11"/>
      <c r="T5" s="11"/>
      <c r="U5" s="11"/>
    </row>
    <row r="6" spans="2:21" x14ac:dyDescent="0.25">
      <c r="B6" s="12"/>
      <c r="C6" s="13" t="s">
        <v>5</v>
      </c>
      <c r="D6" s="13"/>
      <c r="E6" s="14" t="s">
        <v>6</v>
      </c>
      <c r="F6" s="14"/>
      <c r="G6" s="13"/>
      <c r="H6" s="14" t="s">
        <v>7</v>
      </c>
      <c r="I6" s="14"/>
      <c r="L6" s="14" t="s">
        <v>8</v>
      </c>
      <c r="M6" s="14"/>
      <c r="N6" s="14"/>
      <c r="O6" s="5"/>
      <c r="P6" s="15"/>
      <c r="R6" s="10" t="s">
        <v>9</v>
      </c>
      <c r="S6" s="11"/>
      <c r="T6" s="11"/>
      <c r="U6" s="11"/>
    </row>
    <row r="7" spans="2:21" x14ac:dyDescent="0.25">
      <c r="B7" s="16" t="s">
        <v>10</v>
      </c>
      <c r="C7" s="17" t="s">
        <v>11</v>
      </c>
      <c r="D7" s="17"/>
      <c r="E7" s="16" t="s">
        <v>12</v>
      </c>
      <c r="F7" s="16" t="s">
        <v>13</v>
      </c>
      <c r="G7" s="17"/>
      <c r="H7" s="16" t="s">
        <v>12</v>
      </c>
      <c r="I7" s="16" t="s">
        <v>13</v>
      </c>
      <c r="L7" s="17" t="s">
        <v>10</v>
      </c>
      <c r="M7" s="17" t="s">
        <v>12</v>
      </c>
      <c r="N7" s="17" t="s">
        <v>13</v>
      </c>
      <c r="O7" s="18" t="s">
        <v>10</v>
      </c>
      <c r="P7" s="18" t="s">
        <v>12</v>
      </c>
      <c r="R7" s="19" t="s">
        <v>14</v>
      </c>
      <c r="S7" s="20"/>
      <c r="T7" s="21"/>
      <c r="U7" s="22"/>
    </row>
    <row r="8" spans="2:21" x14ac:dyDescent="0.25">
      <c r="B8" s="23">
        <v>-3.3000000000000002E-2</v>
      </c>
      <c r="C8" s="24">
        <v>3</v>
      </c>
      <c r="D8" s="24"/>
      <c r="E8" s="23">
        <v>0.01</v>
      </c>
      <c r="F8" s="23">
        <f>E8</f>
        <v>0.01</v>
      </c>
      <c r="G8" s="24"/>
      <c r="H8" s="25">
        <f t="shared" ref="H8:H13" si="0">(1-$C$2)*$C$2^(C8-1)/(1-$C$2^$C$3)</f>
        <v>2.2144838669742171E-2</v>
      </c>
      <c r="I8" s="23">
        <f>H8</f>
        <v>2.2144838669742171E-2</v>
      </c>
      <c r="K8" s="26" t="s">
        <v>15</v>
      </c>
      <c r="L8" s="27">
        <f>B8</f>
        <v>-3.3000000000000002E-2</v>
      </c>
      <c r="M8" s="27">
        <f>H8</f>
        <v>2.2144838669742171E-2</v>
      </c>
      <c r="N8" s="27">
        <f>I8</f>
        <v>2.2144838669742171E-2</v>
      </c>
      <c r="O8" s="15">
        <f>L8</f>
        <v>-3.3000000000000002E-2</v>
      </c>
      <c r="P8" s="15">
        <f>M8/2</f>
        <v>1.1072419334871086E-2</v>
      </c>
    </row>
    <row r="9" spans="2:21" x14ac:dyDescent="0.25">
      <c r="B9" s="28">
        <v>-2.9000000000000001E-2</v>
      </c>
      <c r="C9" s="29">
        <v>2</v>
      </c>
      <c r="D9" s="29"/>
      <c r="E9" s="28">
        <v>0.01</v>
      </c>
      <c r="F9" s="28">
        <f>F8+E9</f>
        <v>0.02</v>
      </c>
      <c r="G9" s="29"/>
      <c r="H9" s="30">
        <f t="shared" si="0"/>
        <v>2.2596774152798132E-2</v>
      </c>
      <c r="I9" s="28">
        <f>I8+H9</f>
        <v>4.47416128225403E-2</v>
      </c>
      <c r="K9" s="31" t="s">
        <v>16</v>
      </c>
      <c r="L9" s="32">
        <f>AVERAGE(L8,L10)</f>
        <v>-3.1E-2</v>
      </c>
      <c r="M9" s="24"/>
      <c r="N9" s="24"/>
      <c r="O9" s="33">
        <f t="shared" ref="O9:O18" si="1">L9</f>
        <v>-3.1E-2</v>
      </c>
      <c r="P9" s="33">
        <f>N8</f>
        <v>2.2144838669742171E-2</v>
      </c>
      <c r="R9" s="34" t="s">
        <v>17</v>
      </c>
      <c r="S9" s="35"/>
      <c r="T9" s="35"/>
      <c r="U9" s="35"/>
    </row>
    <row r="10" spans="2:21" x14ac:dyDescent="0.25">
      <c r="B10" s="28">
        <v>-2.7E-2</v>
      </c>
      <c r="C10" s="29">
        <v>65</v>
      </c>
      <c r="D10" s="29"/>
      <c r="E10" s="28">
        <v>0.01</v>
      </c>
      <c r="F10" s="28">
        <f t="shared" ref="F10:F13" si="2">F9+E10</f>
        <v>0.03</v>
      </c>
      <c r="G10" s="29"/>
      <c r="H10" s="30">
        <f t="shared" si="0"/>
        <v>6.3283313935043372E-3</v>
      </c>
      <c r="I10" s="28">
        <f t="shared" ref="I10:I13" si="3">I9+H10</f>
        <v>5.106994421604464E-2</v>
      </c>
      <c r="K10" s="26" t="s">
        <v>15</v>
      </c>
      <c r="L10" s="27">
        <f>B9</f>
        <v>-2.9000000000000001E-2</v>
      </c>
      <c r="M10" s="27">
        <f>H9</f>
        <v>2.2596774152798132E-2</v>
      </c>
      <c r="N10" s="27">
        <f>I9</f>
        <v>4.47416128225403E-2</v>
      </c>
      <c r="O10" s="15">
        <f t="shared" si="1"/>
        <v>-2.9000000000000001E-2</v>
      </c>
      <c r="P10" s="15">
        <f>P9+M10/2</f>
        <v>3.3443225746141239E-2</v>
      </c>
      <c r="R10" s="34" t="s">
        <v>18</v>
      </c>
      <c r="S10" s="35"/>
      <c r="T10" s="35"/>
      <c r="U10" s="35"/>
    </row>
    <row r="11" spans="2:21" x14ac:dyDescent="0.25">
      <c r="B11" s="23">
        <v>-2.5000000000000001E-2</v>
      </c>
      <c r="C11" s="24">
        <v>45</v>
      </c>
      <c r="D11" s="24"/>
      <c r="E11" s="23">
        <v>0.01</v>
      </c>
      <c r="F11" s="23">
        <f t="shared" si="2"/>
        <v>0.04</v>
      </c>
      <c r="G11" s="24"/>
      <c r="H11" s="25">
        <f t="shared" si="0"/>
        <v>9.4791129843276173E-3</v>
      </c>
      <c r="I11" s="23">
        <f t="shared" si="3"/>
        <v>6.0549057200372257E-2</v>
      </c>
      <c r="K11" s="31" t="s">
        <v>16</v>
      </c>
      <c r="L11" s="32">
        <f>AVERAGE(L10,L12)</f>
        <v>-2.8000000000000001E-2</v>
      </c>
      <c r="M11" s="24"/>
      <c r="N11" s="24"/>
      <c r="O11" s="15">
        <f t="shared" si="1"/>
        <v>-2.8000000000000001E-2</v>
      </c>
      <c r="P11" s="15">
        <f>N10</f>
        <v>4.47416128225403E-2</v>
      </c>
    </row>
    <row r="12" spans="2:21" x14ac:dyDescent="0.25">
      <c r="B12" s="23">
        <v>-2.4E-2</v>
      </c>
      <c r="C12" s="24">
        <v>5</v>
      </c>
      <c r="D12" s="24"/>
      <c r="E12" s="23">
        <v>0.01</v>
      </c>
      <c r="F12" s="23">
        <f t="shared" si="2"/>
        <v>0.05</v>
      </c>
      <c r="G12" s="24"/>
      <c r="H12" s="25">
        <f t="shared" si="0"/>
        <v>2.1267903058420377E-2</v>
      </c>
      <c r="I12" s="23">
        <f t="shared" si="3"/>
        <v>8.1816960258792634E-2</v>
      </c>
      <c r="K12" s="26" t="s">
        <v>15</v>
      </c>
      <c r="L12" s="27">
        <f>B10</f>
        <v>-2.7E-2</v>
      </c>
      <c r="M12" s="27">
        <f>H10</f>
        <v>6.3283313935043372E-3</v>
      </c>
      <c r="N12" s="27">
        <f>I10</f>
        <v>5.106994421604464E-2</v>
      </c>
      <c r="O12" s="15">
        <f t="shared" si="1"/>
        <v>-2.7E-2</v>
      </c>
      <c r="P12" s="15">
        <f>P11+M12/2</f>
        <v>4.7905778519292466E-2</v>
      </c>
      <c r="R12" s="36">
        <v>0.05</v>
      </c>
      <c r="S12" s="37">
        <f>(R12-P12)/(P13-P12)</f>
        <v>0.66185581964216655</v>
      </c>
      <c r="T12" s="38">
        <f>S12*(O13-O12)</f>
        <v>6.6185581964216483E-4</v>
      </c>
      <c r="U12" s="39">
        <f>O12+T12</f>
        <v>-2.6338144180357834E-2</v>
      </c>
    </row>
    <row r="13" spans="2:21" x14ac:dyDescent="0.25">
      <c r="B13" s="23">
        <v>-2.3E-2</v>
      </c>
      <c r="C13" s="24">
        <v>30</v>
      </c>
      <c r="D13" s="24"/>
      <c r="E13" s="23">
        <v>0.01</v>
      </c>
      <c r="F13" s="23">
        <f t="shared" si="2"/>
        <v>6.0000000000000005E-2</v>
      </c>
      <c r="G13" s="24"/>
      <c r="H13" s="25">
        <f t="shared" si="0"/>
        <v>1.283442937211342E-2</v>
      </c>
      <c r="I13" s="23">
        <f t="shared" si="3"/>
        <v>9.4651389630906052E-2</v>
      </c>
      <c r="K13" s="31" t="s">
        <v>16</v>
      </c>
      <c r="L13" s="32">
        <f>AVERAGE(L12,L14)</f>
        <v>-2.6000000000000002E-2</v>
      </c>
      <c r="M13" s="24"/>
      <c r="N13" s="24"/>
      <c r="O13" s="15">
        <f t="shared" si="1"/>
        <v>-2.6000000000000002E-2</v>
      </c>
      <c r="P13" s="15">
        <f>N12</f>
        <v>5.106994421604464E-2</v>
      </c>
    </row>
    <row r="14" spans="2:21" x14ac:dyDescent="0.25">
      <c r="K14" s="26" t="s">
        <v>15</v>
      </c>
      <c r="L14" s="27">
        <f>B11</f>
        <v>-2.5000000000000001E-2</v>
      </c>
      <c r="M14" s="27">
        <f>H11</f>
        <v>9.4791129843276173E-3</v>
      </c>
      <c r="N14" s="27">
        <f>I11</f>
        <v>6.0549057200372257E-2</v>
      </c>
      <c r="O14" s="33">
        <f t="shared" si="1"/>
        <v>-2.5000000000000001E-2</v>
      </c>
      <c r="P14" s="33">
        <f>P13+M14/2</f>
        <v>5.5809500708208448E-2</v>
      </c>
      <c r="R14" s="34" t="s">
        <v>19</v>
      </c>
      <c r="S14" s="35"/>
      <c r="T14" s="35"/>
      <c r="U14" s="35"/>
    </row>
    <row r="15" spans="2:21" x14ac:dyDescent="0.25">
      <c r="K15" s="31" t="s">
        <v>16</v>
      </c>
      <c r="L15" s="32">
        <f>AVERAGE(L14,L16)</f>
        <v>-2.4500000000000001E-2</v>
      </c>
      <c r="M15" s="24"/>
      <c r="N15" s="24"/>
      <c r="O15" s="15">
        <f t="shared" si="1"/>
        <v>-2.4500000000000001E-2</v>
      </c>
      <c r="P15" s="15">
        <f>N14</f>
        <v>6.0549057200372257E-2</v>
      </c>
      <c r="R15" s="34" t="s">
        <v>20</v>
      </c>
      <c r="S15" s="35"/>
      <c r="T15" s="35"/>
      <c r="U15" s="35"/>
    </row>
    <row r="16" spans="2:21" x14ac:dyDescent="0.25">
      <c r="K16" s="26" t="s">
        <v>15</v>
      </c>
      <c r="L16" s="27">
        <f>B12</f>
        <v>-2.4E-2</v>
      </c>
      <c r="M16" s="27">
        <f>H12</f>
        <v>2.1267903058420377E-2</v>
      </c>
      <c r="N16" s="27">
        <f>I12</f>
        <v>8.1816960258792634E-2</v>
      </c>
      <c r="O16" s="15">
        <f t="shared" si="1"/>
        <v>-2.4E-2</v>
      </c>
      <c r="P16" s="15">
        <f>P15+M16/2</f>
        <v>7.1183008729582442E-2</v>
      </c>
      <c r="R16" s="34" t="s">
        <v>21</v>
      </c>
      <c r="S16" s="35"/>
      <c r="T16" s="35"/>
      <c r="U16" s="35"/>
    </row>
    <row r="17" spans="2:21" x14ac:dyDescent="0.25">
      <c r="K17" s="31" t="s">
        <v>16</v>
      </c>
      <c r="L17" s="32">
        <f>AVERAGE(L16,L18)</f>
        <v>-2.35E-2</v>
      </c>
      <c r="M17" s="24"/>
      <c r="N17" s="24"/>
      <c r="O17" s="15">
        <f t="shared" si="1"/>
        <v>-2.35E-2</v>
      </c>
      <c r="P17" s="15">
        <f>N16</f>
        <v>8.1816960258792634E-2</v>
      </c>
    </row>
    <row r="18" spans="2:21" x14ac:dyDescent="0.25">
      <c r="K18" s="26" t="s">
        <v>15</v>
      </c>
      <c r="L18" s="27">
        <f>B13</f>
        <v>-2.3E-2</v>
      </c>
      <c r="M18" s="27">
        <f>H13</f>
        <v>1.283442937211342E-2</v>
      </c>
      <c r="N18" s="27">
        <f>I13</f>
        <v>9.4651389630906052E-2</v>
      </c>
      <c r="O18" s="15">
        <f t="shared" si="1"/>
        <v>-2.3E-2</v>
      </c>
      <c r="P18" s="15">
        <f>P17+M18/2</f>
        <v>8.823417494484935E-2</v>
      </c>
    </row>
    <row r="21" spans="2:21" x14ac:dyDescent="0.25">
      <c r="B21" s="4" t="s">
        <v>22</v>
      </c>
      <c r="C21" s="5"/>
      <c r="D21" s="5"/>
      <c r="E21" s="6"/>
      <c r="F21" s="5"/>
      <c r="G21" s="5"/>
      <c r="H21" s="6"/>
      <c r="I21" s="6"/>
      <c r="L21" s="7"/>
      <c r="M21" s="7"/>
      <c r="N21" s="7"/>
      <c r="O21" s="8" t="s">
        <v>3</v>
      </c>
      <c r="P21" s="9"/>
    </row>
    <row r="22" spans="2:21" x14ac:dyDescent="0.25">
      <c r="B22" s="12"/>
      <c r="C22" s="13" t="s">
        <v>5</v>
      </c>
      <c r="D22" s="13"/>
      <c r="E22" s="14" t="s">
        <v>6</v>
      </c>
      <c r="F22" s="14"/>
      <c r="G22" s="13"/>
      <c r="H22" s="14" t="s">
        <v>7</v>
      </c>
      <c r="I22" s="14"/>
      <c r="L22" s="14" t="s">
        <v>8</v>
      </c>
      <c r="M22" s="14"/>
      <c r="N22" s="14"/>
      <c r="O22" s="5"/>
      <c r="P22" s="15"/>
    </row>
    <row r="23" spans="2:21" x14ac:dyDescent="0.25">
      <c r="B23" s="16" t="s">
        <v>10</v>
      </c>
      <c r="C23" s="17" t="s">
        <v>11</v>
      </c>
      <c r="D23" s="17"/>
      <c r="E23" s="16" t="s">
        <v>12</v>
      </c>
      <c r="F23" s="16" t="s">
        <v>13</v>
      </c>
      <c r="G23" s="17"/>
      <c r="H23" s="16" t="s">
        <v>12</v>
      </c>
      <c r="I23" s="16" t="s">
        <v>13</v>
      </c>
      <c r="L23" s="17" t="s">
        <v>10</v>
      </c>
      <c r="M23" s="17" t="s">
        <v>12</v>
      </c>
      <c r="N23" s="17" t="s">
        <v>13</v>
      </c>
      <c r="O23" s="18" t="s">
        <v>10</v>
      </c>
      <c r="P23" s="18" t="s">
        <v>12</v>
      </c>
    </row>
    <row r="24" spans="2:21" x14ac:dyDescent="0.25">
      <c r="B24" s="23">
        <f t="shared" ref="B24:B29" si="4">B8</f>
        <v>-3.3000000000000002E-2</v>
      </c>
      <c r="C24" s="24">
        <f t="shared" ref="C24:C29" si="5">C8+25</f>
        <v>28</v>
      </c>
      <c r="D24" s="24"/>
      <c r="E24" s="23">
        <v>0.01</v>
      </c>
      <c r="F24" s="23">
        <f>E24</f>
        <v>0.01</v>
      </c>
      <c r="G24" s="24"/>
      <c r="H24" s="25">
        <f t="shared" ref="H24:H29" si="6">(1-$C$2)*$C$2^(C24-1)/(1-$C$2^$C$3)</f>
        <v>1.3363629083833211E-2</v>
      </c>
      <c r="I24" s="23">
        <f>H24</f>
        <v>1.3363629083833211E-2</v>
      </c>
      <c r="K24" s="26" t="s">
        <v>15</v>
      </c>
      <c r="L24" s="27">
        <f>B24</f>
        <v>-3.3000000000000002E-2</v>
      </c>
      <c r="M24" s="27">
        <f>H24</f>
        <v>1.3363629083833211E-2</v>
      </c>
      <c r="N24" s="27">
        <f>I24</f>
        <v>1.3363629083833211E-2</v>
      </c>
      <c r="O24" s="15">
        <f>L24</f>
        <v>-3.3000000000000002E-2</v>
      </c>
      <c r="P24" s="15">
        <f>M24/2</f>
        <v>6.6818145419166057E-3</v>
      </c>
      <c r="R24" s="40"/>
    </row>
    <row r="25" spans="2:21" x14ac:dyDescent="0.25">
      <c r="B25" s="23">
        <f t="shared" si="4"/>
        <v>-2.9000000000000001E-2</v>
      </c>
      <c r="C25" s="24">
        <f t="shared" si="5"/>
        <v>27</v>
      </c>
      <c r="D25" s="24"/>
      <c r="E25" s="23">
        <v>0.01</v>
      </c>
      <c r="F25" s="23">
        <f>F24+E25</f>
        <v>0.02</v>
      </c>
      <c r="G25" s="24"/>
      <c r="H25" s="25">
        <f t="shared" si="6"/>
        <v>1.3636356207993076E-2</v>
      </c>
      <c r="I25" s="23">
        <f>I24+H25</f>
        <v>2.6999985291826289E-2</v>
      </c>
      <c r="K25" s="31" t="s">
        <v>16</v>
      </c>
      <c r="L25" s="32">
        <f>AVERAGE(L24,L26)</f>
        <v>-3.1E-2</v>
      </c>
      <c r="M25" s="24"/>
      <c r="N25" s="24"/>
      <c r="O25" s="33">
        <f t="shared" ref="O25:O34" si="7">L25</f>
        <v>-3.1E-2</v>
      </c>
      <c r="P25" s="33">
        <f>N24</f>
        <v>1.3363629083833211E-2</v>
      </c>
      <c r="R25" s="34" t="s">
        <v>23</v>
      </c>
      <c r="S25" s="35"/>
      <c r="T25" s="35"/>
      <c r="U25" s="35"/>
    </row>
    <row r="26" spans="2:21" x14ac:dyDescent="0.25">
      <c r="B26" s="23">
        <f t="shared" si="4"/>
        <v>-2.7E-2</v>
      </c>
      <c r="C26" s="24">
        <f t="shared" si="5"/>
        <v>90</v>
      </c>
      <c r="D26" s="24"/>
      <c r="E26" s="23">
        <v>0.01</v>
      </c>
      <c r="F26" s="23">
        <f t="shared" ref="F26:F29" si="8">F25+E26</f>
        <v>0.03</v>
      </c>
      <c r="G26" s="24"/>
      <c r="H26" s="25">
        <f t="shared" si="6"/>
        <v>3.818924794332402E-3</v>
      </c>
      <c r="I26" s="23">
        <f t="shared" ref="I26:I29" si="9">I25+H26</f>
        <v>3.0818910086158693E-2</v>
      </c>
      <c r="K26" s="26" t="s">
        <v>15</v>
      </c>
      <c r="L26" s="27">
        <f>B25</f>
        <v>-2.9000000000000001E-2</v>
      </c>
      <c r="M26" s="27">
        <f>H25</f>
        <v>1.3636356207993076E-2</v>
      </c>
      <c r="N26" s="27">
        <f>I25</f>
        <v>2.6999985291826289E-2</v>
      </c>
      <c r="O26" s="15">
        <f t="shared" si="7"/>
        <v>-2.9000000000000001E-2</v>
      </c>
      <c r="P26" s="15">
        <f>P25+M26/2</f>
        <v>2.0181807187829748E-2</v>
      </c>
      <c r="R26" s="34" t="s">
        <v>18</v>
      </c>
      <c r="S26" s="35"/>
      <c r="T26" s="35"/>
      <c r="U26" s="35"/>
    </row>
    <row r="27" spans="2:21" x14ac:dyDescent="0.25">
      <c r="B27" s="23">
        <f t="shared" si="4"/>
        <v>-2.5000000000000001E-2</v>
      </c>
      <c r="C27" s="24">
        <f t="shared" si="5"/>
        <v>70</v>
      </c>
      <c r="D27" s="24"/>
      <c r="E27" s="23">
        <v>0.01</v>
      </c>
      <c r="F27" s="23">
        <f t="shared" si="8"/>
        <v>0.04</v>
      </c>
      <c r="G27" s="24"/>
      <c r="H27" s="25">
        <f t="shared" si="6"/>
        <v>5.7203103556308938E-3</v>
      </c>
      <c r="I27" s="23">
        <f t="shared" si="9"/>
        <v>3.6539220441789588E-2</v>
      </c>
      <c r="K27" s="31" t="s">
        <v>16</v>
      </c>
      <c r="L27" s="32">
        <f>AVERAGE(L26,L28)</f>
        <v>-2.8000000000000001E-2</v>
      </c>
      <c r="M27" s="24"/>
      <c r="N27" s="24"/>
      <c r="O27" s="15">
        <f t="shared" si="7"/>
        <v>-2.8000000000000001E-2</v>
      </c>
      <c r="P27" s="15">
        <f>N26</f>
        <v>2.6999985291826289E-2</v>
      </c>
    </row>
    <row r="28" spans="2:21" x14ac:dyDescent="0.25">
      <c r="B28" s="28">
        <f t="shared" si="4"/>
        <v>-2.4E-2</v>
      </c>
      <c r="C28" s="29">
        <f t="shared" si="5"/>
        <v>30</v>
      </c>
      <c r="D28" s="29"/>
      <c r="E28" s="28">
        <v>0.01</v>
      </c>
      <c r="F28" s="28">
        <f t="shared" si="8"/>
        <v>0.05</v>
      </c>
      <c r="G28" s="29"/>
      <c r="H28" s="30">
        <f t="shared" si="6"/>
        <v>1.283442937211342E-2</v>
      </c>
      <c r="I28" s="28">
        <f t="shared" si="9"/>
        <v>4.9373649813903006E-2</v>
      </c>
      <c r="K28" s="26" t="s">
        <v>15</v>
      </c>
      <c r="L28" s="27">
        <f>B26</f>
        <v>-2.7E-2</v>
      </c>
      <c r="M28" s="27">
        <f>H26</f>
        <v>3.818924794332402E-3</v>
      </c>
      <c r="N28" s="27">
        <f>I26</f>
        <v>3.0818910086158693E-2</v>
      </c>
      <c r="O28" s="33">
        <f t="shared" si="7"/>
        <v>-2.7E-2</v>
      </c>
      <c r="P28" s="33">
        <f>P27+M28/2</f>
        <v>2.8909447688992489E-2</v>
      </c>
      <c r="R28" s="34" t="s">
        <v>24</v>
      </c>
      <c r="S28" s="35"/>
      <c r="T28" s="35"/>
      <c r="U28" s="35"/>
    </row>
    <row r="29" spans="2:21" x14ac:dyDescent="0.25">
      <c r="B29" s="28">
        <f t="shared" si="4"/>
        <v>-2.3E-2</v>
      </c>
      <c r="C29" s="29">
        <f t="shared" si="5"/>
        <v>55</v>
      </c>
      <c r="D29" s="29"/>
      <c r="E29" s="28">
        <v>0.01</v>
      </c>
      <c r="F29" s="28">
        <f t="shared" si="8"/>
        <v>6.0000000000000005E-2</v>
      </c>
      <c r="G29" s="29"/>
      <c r="H29" s="30">
        <f t="shared" si="6"/>
        <v>7.7451254529087559E-3</v>
      </c>
      <c r="I29" s="28">
        <f t="shared" si="9"/>
        <v>5.7118775266811764E-2</v>
      </c>
      <c r="K29" s="31" t="s">
        <v>16</v>
      </c>
      <c r="L29" s="32">
        <f>AVERAGE(L28,L30)</f>
        <v>-2.6000000000000002E-2</v>
      </c>
      <c r="M29" s="24"/>
      <c r="N29" s="24"/>
      <c r="O29" s="15">
        <f t="shared" si="7"/>
        <v>-2.6000000000000002E-2</v>
      </c>
      <c r="P29" s="15">
        <f>N28</f>
        <v>3.0818910086158693E-2</v>
      </c>
      <c r="R29" s="34" t="s">
        <v>25</v>
      </c>
      <c r="S29" s="35"/>
      <c r="T29" s="35"/>
      <c r="U29" s="35"/>
    </row>
    <row r="30" spans="2:21" x14ac:dyDescent="0.25">
      <c r="K30" s="26" t="s">
        <v>15</v>
      </c>
      <c r="L30" s="27">
        <f>B27</f>
        <v>-2.5000000000000001E-2</v>
      </c>
      <c r="M30" s="27">
        <f>H27</f>
        <v>5.7203103556308938E-3</v>
      </c>
      <c r="N30" s="27">
        <f>I27</f>
        <v>3.6539220441789588E-2</v>
      </c>
      <c r="O30" s="15">
        <f t="shared" si="7"/>
        <v>-2.5000000000000001E-2</v>
      </c>
      <c r="P30" s="15">
        <f>P29+M30/2</f>
        <v>3.3679065263974142E-2</v>
      </c>
      <c r="R30" s="34" t="s">
        <v>26</v>
      </c>
      <c r="S30" s="35"/>
      <c r="T30" s="35"/>
      <c r="U30" s="35"/>
    </row>
    <row r="31" spans="2:21" x14ac:dyDescent="0.25">
      <c r="K31" s="31" t="s">
        <v>16</v>
      </c>
      <c r="L31" s="32">
        <f>AVERAGE(L30,L32)</f>
        <v>-2.4500000000000001E-2</v>
      </c>
      <c r="M31" s="24"/>
      <c r="N31" s="24"/>
      <c r="O31" s="15">
        <f t="shared" si="7"/>
        <v>-2.4500000000000001E-2</v>
      </c>
      <c r="P31" s="15">
        <f>N30</f>
        <v>3.6539220441789588E-2</v>
      </c>
    </row>
    <row r="32" spans="2:21" x14ac:dyDescent="0.25">
      <c r="K32" s="26" t="s">
        <v>15</v>
      </c>
      <c r="L32" s="27">
        <f>B28</f>
        <v>-2.4E-2</v>
      </c>
      <c r="M32" s="27">
        <f>H28</f>
        <v>1.283442937211342E-2</v>
      </c>
      <c r="N32" s="27">
        <f>I28</f>
        <v>4.9373649813903006E-2</v>
      </c>
      <c r="O32" s="15">
        <f t="shared" si="7"/>
        <v>-2.4E-2</v>
      </c>
      <c r="P32" s="15">
        <f>P31+M32/2</f>
        <v>4.2956435127846297E-2</v>
      </c>
    </row>
    <row r="33" spans="11:21" x14ac:dyDescent="0.25">
      <c r="K33" s="31" t="s">
        <v>16</v>
      </c>
      <c r="L33" s="32">
        <f>AVERAGE(L32,L34)</f>
        <v>-2.35E-2</v>
      </c>
      <c r="M33" s="24"/>
      <c r="N33" s="24"/>
      <c r="O33" s="15">
        <f t="shared" si="7"/>
        <v>-2.35E-2</v>
      </c>
      <c r="P33" s="15">
        <f>N32</f>
        <v>4.9373649813903006E-2</v>
      </c>
      <c r="R33" s="36">
        <v>0.05</v>
      </c>
      <c r="S33" s="37">
        <f>(R33-P33)/(P34-P33)</f>
        <v>0.16174048823489739</v>
      </c>
      <c r="T33" s="38">
        <f>S33*(O34-O33)</f>
        <v>8.0870244117448766E-5</v>
      </c>
      <c r="U33" s="39">
        <f>O33+T33</f>
        <v>-2.3419129755882551E-2</v>
      </c>
    </row>
    <row r="34" spans="11:21" x14ac:dyDescent="0.25">
      <c r="K34" s="26" t="s">
        <v>15</v>
      </c>
      <c r="L34" s="27">
        <f>B29</f>
        <v>-2.3E-2</v>
      </c>
      <c r="M34" s="27">
        <f>H29</f>
        <v>7.7451254529087559E-3</v>
      </c>
      <c r="N34" s="27">
        <f>I29</f>
        <v>5.7118775266811764E-2</v>
      </c>
      <c r="O34" s="15">
        <f t="shared" si="7"/>
        <v>-2.3E-2</v>
      </c>
      <c r="P34" s="15">
        <f>P33+M34/2</f>
        <v>5.3246212540357385E-2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D0EC-79D3-4E03-8F0B-0D1639CE9B82}">
  <dimension ref="B1:N33"/>
  <sheetViews>
    <sheetView showGridLines="0" zoomScale="120" zoomScaleNormal="120" workbookViewId="0">
      <selection activeCell="N8" sqref="N8"/>
    </sheetView>
  </sheetViews>
  <sheetFormatPr defaultColWidth="8.85546875" defaultRowHeight="15" x14ac:dyDescent="0.25"/>
  <cols>
    <col min="1" max="1" width="26.7109375" customWidth="1"/>
    <col min="2" max="2" width="10" customWidth="1"/>
    <col min="4" max="4" width="2.7109375" customWidth="1"/>
    <col min="5" max="5" width="8" customWidth="1"/>
  </cols>
  <sheetData>
    <row r="1" spans="2:14" x14ac:dyDescent="0.25">
      <c r="B1" s="45" t="s">
        <v>28</v>
      </c>
      <c r="C1" s="46"/>
      <c r="D1" s="46"/>
      <c r="E1" s="46"/>
      <c r="F1" s="46"/>
    </row>
    <row r="4" spans="2:14" x14ac:dyDescent="0.25">
      <c r="E4" s="3"/>
    </row>
    <row r="5" spans="2:14" x14ac:dyDescent="0.25">
      <c r="B5" s="4" t="s">
        <v>2</v>
      </c>
      <c r="C5" s="5"/>
      <c r="D5" s="5"/>
      <c r="E5" s="6"/>
      <c r="F5" s="5"/>
    </row>
    <row r="6" spans="2:14" x14ac:dyDescent="0.25">
      <c r="B6" s="12"/>
      <c r="C6" s="13" t="s">
        <v>5</v>
      </c>
      <c r="D6" s="13"/>
      <c r="E6" s="14" t="s">
        <v>35</v>
      </c>
      <c r="F6" s="14"/>
    </row>
    <row r="7" spans="2:14" x14ac:dyDescent="0.25">
      <c r="B7" s="16" t="s">
        <v>10</v>
      </c>
      <c r="C7" s="17" t="s">
        <v>11</v>
      </c>
      <c r="D7" s="17"/>
      <c r="E7" s="16" t="s">
        <v>12</v>
      </c>
      <c r="F7" s="16" t="s">
        <v>13</v>
      </c>
      <c r="N7" t="s">
        <v>40</v>
      </c>
    </row>
    <row r="8" spans="2:14" x14ac:dyDescent="0.25">
      <c r="B8" s="23">
        <v>-3.3000000000000002E-2</v>
      </c>
      <c r="C8" s="24">
        <v>3</v>
      </c>
      <c r="D8" s="24"/>
      <c r="E8" s="23">
        <v>0.01</v>
      </c>
      <c r="F8" s="23">
        <f>E8</f>
        <v>0.01</v>
      </c>
    </row>
    <row r="9" spans="2:14" x14ac:dyDescent="0.25">
      <c r="B9" s="42">
        <v>-2.9000000000000001E-2</v>
      </c>
      <c r="C9" s="43">
        <v>2</v>
      </c>
      <c r="D9" s="43"/>
      <c r="E9" s="42">
        <v>0.01</v>
      </c>
      <c r="F9" s="42">
        <f>F8+E9</f>
        <v>0.02</v>
      </c>
    </row>
    <row r="10" spans="2:14" x14ac:dyDescent="0.25">
      <c r="B10" s="42">
        <v>-2.7E-2</v>
      </c>
      <c r="C10" s="43">
        <v>65</v>
      </c>
      <c r="D10" s="43"/>
      <c r="E10" s="42">
        <v>0.01</v>
      </c>
      <c r="F10" s="42">
        <f t="shared" ref="F10:F13" si="0">F9+E10</f>
        <v>0.03</v>
      </c>
    </row>
    <row r="11" spans="2:14" x14ac:dyDescent="0.25">
      <c r="B11" s="23">
        <v>-2.5000000000000001E-2</v>
      </c>
      <c r="C11" s="24">
        <v>45</v>
      </c>
      <c r="D11" s="24"/>
      <c r="E11" s="23">
        <v>0.01</v>
      </c>
      <c r="F11" s="23">
        <f t="shared" si="0"/>
        <v>0.04</v>
      </c>
    </row>
    <row r="12" spans="2:14" x14ac:dyDescent="0.25">
      <c r="B12" s="23">
        <v>-2.4E-2</v>
      </c>
      <c r="C12" s="24">
        <v>5</v>
      </c>
      <c r="D12" s="24"/>
      <c r="E12" s="23">
        <v>0.01</v>
      </c>
      <c r="F12" s="23">
        <f t="shared" si="0"/>
        <v>0.05</v>
      </c>
    </row>
    <row r="13" spans="2:14" x14ac:dyDescent="0.25">
      <c r="B13" s="23">
        <v>-2.3E-2</v>
      </c>
      <c r="C13" s="24">
        <v>30</v>
      </c>
      <c r="D13" s="24"/>
      <c r="E13" s="23">
        <v>0.01</v>
      </c>
      <c r="F13" s="23">
        <f t="shared" si="0"/>
        <v>6.0000000000000005E-2</v>
      </c>
    </row>
    <row r="21" spans="2:6" x14ac:dyDescent="0.25">
      <c r="B21" s="4" t="s">
        <v>22</v>
      </c>
      <c r="C21" s="5"/>
      <c r="D21" s="5"/>
      <c r="E21" s="6"/>
      <c r="F21" s="5"/>
    </row>
    <row r="22" spans="2:6" x14ac:dyDescent="0.25">
      <c r="B22" s="12"/>
      <c r="C22" s="13" t="s">
        <v>5</v>
      </c>
      <c r="D22" s="13"/>
      <c r="E22" s="14" t="s">
        <v>6</v>
      </c>
      <c r="F22" s="14"/>
    </row>
    <row r="23" spans="2:6" x14ac:dyDescent="0.25">
      <c r="B23" s="16" t="s">
        <v>10</v>
      </c>
      <c r="C23" s="17" t="s">
        <v>11</v>
      </c>
      <c r="D23" s="17"/>
      <c r="E23" s="16" t="s">
        <v>12</v>
      </c>
      <c r="F23" s="16" t="s">
        <v>13</v>
      </c>
    </row>
    <row r="24" spans="2:6" x14ac:dyDescent="0.25">
      <c r="B24" s="23">
        <f t="shared" ref="B24:B29" si="1">B8</f>
        <v>-3.3000000000000002E-2</v>
      </c>
      <c r="C24" s="24">
        <f t="shared" ref="C24:C29" si="2">C8+25</f>
        <v>28</v>
      </c>
      <c r="D24" s="24"/>
      <c r="E24" s="23">
        <v>0.01</v>
      </c>
      <c r="F24" s="23">
        <f>E24</f>
        <v>0.01</v>
      </c>
    </row>
    <row r="25" spans="2:6" x14ac:dyDescent="0.25">
      <c r="B25" s="23">
        <f t="shared" si="1"/>
        <v>-2.9000000000000001E-2</v>
      </c>
      <c r="C25" s="24">
        <f t="shared" si="2"/>
        <v>27</v>
      </c>
      <c r="D25" s="24"/>
      <c r="E25" s="23">
        <v>0.01</v>
      </c>
      <c r="F25" s="23">
        <f>F24+E25</f>
        <v>0.02</v>
      </c>
    </row>
    <row r="26" spans="2:6" x14ac:dyDescent="0.25">
      <c r="B26" s="23">
        <f t="shared" si="1"/>
        <v>-2.7E-2</v>
      </c>
      <c r="C26" s="24">
        <f t="shared" si="2"/>
        <v>90</v>
      </c>
      <c r="D26" s="24"/>
      <c r="E26" s="23">
        <v>0.01</v>
      </c>
      <c r="F26" s="23">
        <f t="shared" ref="F26:F29" si="3">F25+E26</f>
        <v>0.03</v>
      </c>
    </row>
    <row r="27" spans="2:6" x14ac:dyDescent="0.25">
      <c r="B27" s="23">
        <f t="shared" si="1"/>
        <v>-2.5000000000000001E-2</v>
      </c>
      <c r="C27" s="24">
        <f t="shared" si="2"/>
        <v>70</v>
      </c>
      <c r="D27" s="24"/>
      <c r="E27" s="23">
        <v>0.01</v>
      </c>
      <c r="F27" s="23">
        <f t="shared" si="3"/>
        <v>0.04</v>
      </c>
    </row>
    <row r="28" spans="2:6" x14ac:dyDescent="0.25">
      <c r="B28" s="28">
        <f t="shared" si="1"/>
        <v>-2.4E-2</v>
      </c>
      <c r="C28" s="29">
        <f t="shared" si="2"/>
        <v>30</v>
      </c>
      <c r="D28" s="29"/>
      <c r="E28" s="28">
        <v>0.01</v>
      </c>
      <c r="F28" s="28">
        <f t="shared" si="3"/>
        <v>0.05</v>
      </c>
    </row>
    <row r="29" spans="2:6" x14ac:dyDescent="0.25">
      <c r="B29" s="28">
        <f t="shared" si="1"/>
        <v>-2.3E-2</v>
      </c>
      <c r="C29" s="29">
        <f t="shared" si="2"/>
        <v>55</v>
      </c>
      <c r="D29" s="29"/>
      <c r="E29" s="28">
        <v>0.01</v>
      </c>
      <c r="F29" s="28">
        <f t="shared" si="3"/>
        <v>6.0000000000000005E-2</v>
      </c>
    </row>
    <row r="33" spans="5:5" x14ac:dyDescent="0.25">
      <c r="E33" s="41" t="s">
        <v>27</v>
      </c>
    </row>
  </sheetData>
  <hyperlinks>
    <hyperlink ref="E33" r:id="rId1" location="post-68659" xr:uid="{9D37CA69-93CB-4504-8F2E-271DD64F67F4}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51C5-9CD5-466A-9D23-93EDF2411017}">
  <dimension ref="B1:N34"/>
  <sheetViews>
    <sheetView showGridLines="0" zoomScale="120" zoomScaleNormal="120" workbookViewId="0">
      <selection activeCell="N6" sqref="N6"/>
    </sheetView>
  </sheetViews>
  <sheetFormatPr defaultColWidth="8.85546875" defaultRowHeight="15" x14ac:dyDescent="0.25"/>
  <cols>
    <col min="1" max="1" width="27.42578125" customWidth="1"/>
    <col min="2" max="2" width="10" customWidth="1"/>
    <col min="4" max="4" width="2.7109375" customWidth="1"/>
    <col min="5" max="5" width="8" customWidth="1"/>
    <col min="7" max="7" width="2.7109375" customWidth="1"/>
    <col min="13" max="13" width="11.5703125" customWidth="1"/>
  </cols>
  <sheetData>
    <row r="1" spans="2:14" x14ac:dyDescent="0.25">
      <c r="B1" s="45" t="s">
        <v>33</v>
      </c>
      <c r="C1" s="46"/>
      <c r="D1" s="46"/>
      <c r="E1" s="46"/>
      <c r="F1" s="46"/>
    </row>
    <row r="3" spans="2:14" x14ac:dyDescent="0.25">
      <c r="B3" s="1" t="s">
        <v>0</v>
      </c>
      <c r="C3" s="44">
        <v>0.98</v>
      </c>
    </row>
    <row r="4" spans="2:14" x14ac:dyDescent="0.25">
      <c r="B4" s="1" t="s">
        <v>1</v>
      </c>
      <c r="C4" s="44">
        <v>100</v>
      </c>
      <c r="N4" t="s">
        <v>31</v>
      </c>
    </row>
    <row r="5" spans="2:14" x14ac:dyDescent="0.25">
      <c r="E5" s="3"/>
      <c r="H5" s="3"/>
      <c r="I5" s="3"/>
      <c r="N5" t="s">
        <v>36</v>
      </c>
    </row>
    <row r="6" spans="2:14" x14ac:dyDescent="0.25">
      <c r="B6" s="4" t="s">
        <v>2</v>
      </c>
      <c r="C6" s="5"/>
      <c r="D6" s="5"/>
      <c r="E6" s="6"/>
      <c r="F6" s="5"/>
      <c r="G6" s="5"/>
      <c r="H6" s="6"/>
      <c r="I6" s="6"/>
    </row>
    <row r="7" spans="2:14" x14ac:dyDescent="0.25">
      <c r="B7" s="12"/>
      <c r="C7" s="13" t="s">
        <v>5</v>
      </c>
      <c r="D7" s="13"/>
      <c r="E7" s="14" t="s">
        <v>35</v>
      </c>
      <c r="F7" s="14"/>
      <c r="G7" s="13"/>
      <c r="H7" s="14" t="s">
        <v>7</v>
      </c>
      <c r="I7" s="14"/>
    </row>
    <row r="8" spans="2:14" x14ac:dyDescent="0.25">
      <c r="B8" s="16" t="s">
        <v>10</v>
      </c>
      <c r="C8" s="17" t="s">
        <v>11</v>
      </c>
      <c r="D8" s="17"/>
      <c r="E8" s="16" t="s">
        <v>12</v>
      </c>
      <c r="F8" s="16" t="s">
        <v>13</v>
      </c>
      <c r="G8" s="17"/>
      <c r="H8" s="16" t="s">
        <v>12</v>
      </c>
      <c r="I8" s="16" t="s">
        <v>13</v>
      </c>
    </row>
    <row r="9" spans="2:14" x14ac:dyDescent="0.25">
      <c r="B9" s="23">
        <v>-3.3000000000000002E-2</v>
      </c>
      <c r="C9" s="24">
        <v>3</v>
      </c>
      <c r="D9" s="24"/>
      <c r="E9" s="23">
        <v>0.01</v>
      </c>
      <c r="F9" s="23">
        <f>E9</f>
        <v>0.01</v>
      </c>
      <c r="G9" s="24"/>
      <c r="H9" s="25">
        <f t="shared" ref="H9:H14" si="0">(1-$C$3)*$C$3^(C9-1)/(1-$C$3^$C$4)</f>
        <v>2.2144838669742171E-2</v>
      </c>
      <c r="I9" s="23">
        <f>H9</f>
        <v>2.2144838669742171E-2</v>
      </c>
    </row>
    <row r="10" spans="2:14" x14ac:dyDescent="0.25">
      <c r="B10" s="28">
        <v>-2.9000000000000001E-2</v>
      </c>
      <c r="C10" s="29">
        <v>2</v>
      </c>
      <c r="D10" s="29"/>
      <c r="E10" s="28">
        <v>0.01</v>
      </c>
      <c r="F10" s="28">
        <f>F9+E10</f>
        <v>0.02</v>
      </c>
      <c r="G10" s="29"/>
      <c r="H10" s="30">
        <f t="shared" si="0"/>
        <v>2.2596774152798132E-2</v>
      </c>
      <c r="I10" s="28">
        <f>I9+H10</f>
        <v>4.47416128225403E-2</v>
      </c>
    </row>
    <row r="11" spans="2:14" x14ac:dyDescent="0.25">
      <c r="B11" s="28">
        <v>-2.7E-2</v>
      </c>
      <c r="C11" s="29">
        <v>65</v>
      </c>
      <c r="D11" s="29"/>
      <c r="E11" s="28">
        <v>0.01</v>
      </c>
      <c r="F11" s="28">
        <f t="shared" ref="F11:F14" si="1">F10+E11</f>
        <v>0.03</v>
      </c>
      <c r="G11" s="29"/>
      <c r="H11" s="30">
        <f t="shared" si="0"/>
        <v>6.3283313935043372E-3</v>
      </c>
      <c r="I11" s="28">
        <f t="shared" ref="I11:I14" si="2">I10+H11</f>
        <v>5.106994421604464E-2</v>
      </c>
    </row>
    <row r="12" spans="2:14" x14ac:dyDescent="0.25">
      <c r="B12" s="23">
        <v>-2.5000000000000001E-2</v>
      </c>
      <c r="C12" s="24">
        <v>45</v>
      </c>
      <c r="D12" s="24"/>
      <c r="E12" s="23">
        <v>0.01</v>
      </c>
      <c r="F12" s="23">
        <f t="shared" si="1"/>
        <v>0.04</v>
      </c>
      <c r="G12" s="24"/>
      <c r="H12" s="25">
        <f t="shared" si="0"/>
        <v>9.4791129843276173E-3</v>
      </c>
      <c r="I12" s="23">
        <f t="shared" si="2"/>
        <v>6.0549057200372257E-2</v>
      </c>
    </row>
    <row r="13" spans="2:14" x14ac:dyDescent="0.25">
      <c r="B13" s="23">
        <v>-2.4E-2</v>
      </c>
      <c r="C13" s="24">
        <v>5</v>
      </c>
      <c r="D13" s="24"/>
      <c r="E13" s="23">
        <v>0.01</v>
      </c>
      <c r="F13" s="23">
        <f t="shared" si="1"/>
        <v>0.05</v>
      </c>
      <c r="G13" s="24"/>
      <c r="H13" s="25">
        <f t="shared" si="0"/>
        <v>2.1267903058420377E-2</v>
      </c>
      <c r="I13" s="23">
        <f t="shared" si="2"/>
        <v>8.1816960258792634E-2</v>
      </c>
    </row>
    <row r="14" spans="2:14" x14ac:dyDescent="0.25">
      <c r="B14" s="23">
        <v>-2.3E-2</v>
      </c>
      <c r="C14" s="24">
        <v>30</v>
      </c>
      <c r="D14" s="24"/>
      <c r="E14" s="23">
        <v>0.01</v>
      </c>
      <c r="F14" s="23">
        <f t="shared" si="1"/>
        <v>6.0000000000000005E-2</v>
      </c>
      <c r="G14" s="24"/>
      <c r="H14" s="25">
        <f t="shared" si="0"/>
        <v>1.283442937211342E-2</v>
      </c>
      <c r="I14" s="23">
        <f t="shared" si="2"/>
        <v>9.4651389630906052E-2</v>
      </c>
    </row>
    <row r="22" spans="2:9" x14ac:dyDescent="0.25">
      <c r="B22" s="4" t="s">
        <v>22</v>
      </c>
      <c r="C22" s="5"/>
      <c r="D22" s="5"/>
      <c r="E22" s="6"/>
      <c r="F22" s="5"/>
      <c r="G22" s="5"/>
      <c r="H22" s="6"/>
      <c r="I22" s="6"/>
    </row>
    <row r="23" spans="2:9" x14ac:dyDescent="0.25">
      <c r="B23" s="12"/>
      <c r="C23" s="13" t="s">
        <v>5</v>
      </c>
      <c r="D23" s="13"/>
      <c r="E23" s="14" t="s">
        <v>6</v>
      </c>
      <c r="F23" s="14"/>
      <c r="G23" s="13"/>
      <c r="H23" s="14" t="s">
        <v>7</v>
      </c>
      <c r="I23" s="14"/>
    </row>
    <row r="24" spans="2:9" x14ac:dyDescent="0.25">
      <c r="B24" s="16" t="s">
        <v>10</v>
      </c>
      <c r="C24" s="17" t="s">
        <v>11</v>
      </c>
      <c r="D24" s="17"/>
      <c r="E24" s="16" t="s">
        <v>12</v>
      </c>
      <c r="F24" s="16" t="s">
        <v>13</v>
      </c>
      <c r="G24" s="17"/>
      <c r="H24" s="16" t="s">
        <v>12</v>
      </c>
      <c r="I24" s="16" t="s">
        <v>13</v>
      </c>
    </row>
    <row r="25" spans="2:9" x14ac:dyDescent="0.25">
      <c r="B25" s="23">
        <f t="shared" ref="B25:B30" si="3">B9</f>
        <v>-3.3000000000000002E-2</v>
      </c>
      <c r="C25" s="24">
        <f t="shared" ref="C25:C30" si="4">C9+25</f>
        <v>28</v>
      </c>
      <c r="D25" s="24"/>
      <c r="E25" s="23">
        <v>0.01</v>
      </c>
      <c r="F25" s="23">
        <f>E25</f>
        <v>0.01</v>
      </c>
      <c r="G25" s="24"/>
      <c r="H25" s="25">
        <f t="shared" ref="H25:H30" si="5">(1-$C$3)*$C$3^(C25-1)/(1-$C$3^$C$4)</f>
        <v>1.3363629083833211E-2</v>
      </c>
      <c r="I25" s="23">
        <f>H25</f>
        <v>1.3363629083833211E-2</v>
      </c>
    </row>
    <row r="26" spans="2:9" x14ac:dyDescent="0.25">
      <c r="B26" s="23">
        <f t="shared" si="3"/>
        <v>-2.9000000000000001E-2</v>
      </c>
      <c r="C26" s="24">
        <f t="shared" si="4"/>
        <v>27</v>
      </c>
      <c r="D26" s="24"/>
      <c r="E26" s="23">
        <v>0.01</v>
      </c>
      <c r="F26" s="23">
        <f>F25+E26</f>
        <v>0.02</v>
      </c>
      <c r="G26" s="24"/>
      <c r="H26" s="25">
        <f t="shared" si="5"/>
        <v>1.3636356207993076E-2</v>
      </c>
      <c r="I26" s="23">
        <f>I25+H26</f>
        <v>2.6999985291826289E-2</v>
      </c>
    </row>
    <row r="27" spans="2:9" x14ac:dyDescent="0.25">
      <c r="B27" s="23">
        <f t="shared" si="3"/>
        <v>-2.7E-2</v>
      </c>
      <c r="C27" s="24">
        <f t="shared" si="4"/>
        <v>90</v>
      </c>
      <c r="D27" s="24"/>
      <c r="E27" s="23">
        <v>0.01</v>
      </c>
      <c r="F27" s="23">
        <f t="shared" ref="F27:F30" si="6">F26+E27</f>
        <v>0.03</v>
      </c>
      <c r="G27" s="24"/>
      <c r="H27" s="25">
        <f t="shared" si="5"/>
        <v>3.818924794332402E-3</v>
      </c>
      <c r="I27" s="23">
        <f t="shared" ref="I27:I30" si="7">I26+H27</f>
        <v>3.0818910086158693E-2</v>
      </c>
    </row>
    <row r="28" spans="2:9" x14ac:dyDescent="0.25">
      <c r="B28" s="23">
        <f t="shared" si="3"/>
        <v>-2.5000000000000001E-2</v>
      </c>
      <c r="C28" s="24">
        <f t="shared" si="4"/>
        <v>70</v>
      </c>
      <c r="D28" s="24"/>
      <c r="E28" s="23">
        <v>0.01</v>
      </c>
      <c r="F28" s="23">
        <f t="shared" si="6"/>
        <v>0.04</v>
      </c>
      <c r="G28" s="24"/>
      <c r="H28" s="25">
        <f t="shared" si="5"/>
        <v>5.7203103556308938E-3</v>
      </c>
      <c r="I28" s="23">
        <f t="shared" si="7"/>
        <v>3.6539220441789588E-2</v>
      </c>
    </row>
    <row r="29" spans="2:9" x14ac:dyDescent="0.25">
      <c r="B29" s="28">
        <f t="shared" si="3"/>
        <v>-2.4E-2</v>
      </c>
      <c r="C29" s="29">
        <f t="shared" si="4"/>
        <v>30</v>
      </c>
      <c r="D29" s="29"/>
      <c r="E29" s="28">
        <v>0.01</v>
      </c>
      <c r="F29" s="28">
        <f t="shared" si="6"/>
        <v>0.05</v>
      </c>
      <c r="G29" s="29"/>
      <c r="H29" s="30">
        <f t="shared" si="5"/>
        <v>1.283442937211342E-2</v>
      </c>
      <c r="I29" s="28">
        <f t="shared" si="7"/>
        <v>4.9373649813903006E-2</v>
      </c>
    </row>
    <row r="30" spans="2:9" x14ac:dyDescent="0.25">
      <c r="B30" s="28">
        <f t="shared" si="3"/>
        <v>-2.3E-2</v>
      </c>
      <c r="C30" s="29">
        <f t="shared" si="4"/>
        <v>55</v>
      </c>
      <c r="D30" s="29"/>
      <c r="E30" s="28">
        <v>0.01</v>
      </c>
      <c r="F30" s="28">
        <f t="shared" si="6"/>
        <v>6.0000000000000005E-2</v>
      </c>
      <c r="G30" s="29"/>
      <c r="H30" s="30">
        <f t="shared" si="5"/>
        <v>7.7451254529087559E-3</v>
      </c>
      <c r="I30" s="28">
        <f t="shared" si="7"/>
        <v>5.7118775266811764E-2</v>
      </c>
    </row>
    <row r="34" spans="5:5" x14ac:dyDescent="0.25">
      <c r="E34" s="41" t="s">
        <v>27</v>
      </c>
    </row>
  </sheetData>
  <hyperlinks>
    <hyperlink ref="E34" r:id="rId1" location="post-68659" xr:uid="{E4131A6D-17F7-4233-8120-A87E1C3F4826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8B02-C66D-4D39-A25E-ED3731BBA2E6}">
  <dimension ref="B5:U37"/>
  <sheetViews>
    <sheetView showGridLines="0" workbookViewId="0">
      <selection activeCell="H18" sqref="H18"/>
    </sheetView>
  </sheetViews>
  <sheetFormatPr defaultColWidth="8.85546875" defaultRowHeight="15" x14ac:dyDescent="0.25"/>
  <cols>
    <col min="1" max="1" width="28.140625" customWidth="1"/>
    <col min="2" max="2" width="10" customWidth="1"/>
    <col min="4" max="4" width="2.7109375" customWidth="1"/>
    <col min="5" max="5" width="8" customWidth="1"/>
    <col min="7" max="7" width="2.7109375" customWidth="1"/>
    <col min="10" max="10" width="2.7109375" customWidth="1"/>
    <col min="13" max="13" width="13" customWidth="1"/>
    <col min="17" max="17" width="2.7109375" customWidth="1"/>
    <col min="18" max="21" width="8.7109375" customWidth="1"/>
  </cols>
  <sheetData>
    <row r="5" spans="2:21" x14ac:dyDescent="0.25">
      <c r="B5" s="1" t="s">
        <v>0</v>
      </c>
      <c r="C5" s="44">
        <v>0.98</v>
      </c>
    </row>
    <row r="6" spans="2:21" x14ac:dyDescent="0.25">
      <c r="B6" s="1" t="s">
        <v>1</v>
      </c>
      <c r="C6" s="44">
        <v>100</v>
      </c>
    </row>
    <row r="7" spans="2:21" x14ac:dyDescent="0.25">
      <c r="E7" s="3"/>
      <c r="H7" s="3"/>
      <c r="I7" s="3"/>
    </row>
    <row r="8" spans="2:21" x14ac:dyDescent="0.25">
      <c r="B8" s="4" t="s">
        <v>2</v>
      </c>
      <c r="C8" s="5"/>
      <c r="D8" s="5"/>
      <c r="E8" s="6"/>
      <c r="F8" s="5"/>
      <c r="G8" s="5"/>
      <c r="H8" s="6"/>
      <c r="I8" s="6"/>
      <c r="L8" s="7"/>
      <c r="M8" s="7"/>
      <c r="N8" s="7"/>
      <c r="O8" s="8" t="s">
        <v>3</v>
      </c>
      <c r="P8" s="9"/>
      <c r="R8" s="10" t="s">
        <v>4</v>
      </c>
      <c r="S8" s="11"/>
      <c r="T8" s="11"/>
      <c r="U8" s="11"/>
    </row>
    <row r="9" spans="2:21" x14ac:dyDescent="0.25">
      <c r="B9" s="12"/>
      <c r="C9" s="13" t="s">
        <v>5</v>
      </c>
      <c r="D9" s="13"/>
      <c r="E9" s="14" t="s">
        <v>6</v>
      </c>
      <c r="F9" s="14"/>
      <c r="G9" s="13"/>
      <c r="H9" s="14" t="s">
        <v>7</v>
      </c>
      <c r="I9" s="14"/>
      <c r="L9" s="14" t="s">
        <v>8</v>
      </c>
      <c r="M9" s="14"/>
      <c r="N9" s="14"/>
      <c r="O9" s="5"/>
      <c r="P9" s="15"/>
      <c r="R9" s="10" t="s">
        <v>9</v>
      </c>
      <c r="S9" s="11"/>
      <c r="T9" s="11"/>
      <c r="U9" s="11"/>
    </row>
    <row r="10" spans="2:21" x14ac:dyDescent="0.25">
      <c r="B10" s="16" t="s">
        <v>10</v>
      </c>
      <c r="C10" s="17" t="s">
        <v>11</v>
      </c>
      <c r="D10" s="17"/>
      <c r="E10" s="16" t="s">
        <v>12</v>
      </c>
      <c r="F10" s="16" t="s">
        <v>13</v>
      </c>
      <c r="G10" s="17"/>
      <c r="H10" s="16" t="s">
        <v>12</v>
      </c>
      <c r="I10" s="16" t="s">
        <v>13</v>
      </c>
      <c r="L10" s="17" t="s">
        <v>10</v>
      </c>
      <c r="M10" s="17" t="s">
        <v>12</v>
      </c>
      <c r="N10" s="17" t="s">
        <v>13</v>
      </c>
      <c r="O10" s="18" t="s">
        <v>10</v>
      </c>
      <c r="P10" s="18" t="s">
        <v>12</v>
      </c>
      <c r="R10" s="19" t="s">
        <v>14</v>
      </c>
      <c r="S10" s="20"/>
      <c r="T10" s="21"/>
      <c r="U10" s="22"/>
    </row>
    <row r="11" spans="2:21" x14ac:dyDescent="0.25">
      <c r="B11" s="23">
        <v>-3.3000000000000002E-2</v>
      </c>
      <c r="C11" s="24">
        <v>3</v>
      </c>
      <c r="D11" s="24"/>
      <c r="E11" s="23">
        <v>0.01</v>
      </c>
      <c r="F11" s="23">
        <f>E11</f>
        <v>0.01</v>
      </c>
      <c r="G11" s="24"/>
      <c r="H11" s="25">
        <f t="shared" ref="H11:H16" si="0">(1-$C$5)*$C$5^(C11-1)/(1-$C$5^$C$6)</f>
        <v>2.2144838669742171E-2</v>
      </c>
      <c r="I11" s="23">
        <f>H11</f>
        <v>2.2144838669742171E-2</v>
      </c>
      <c r="K11" s="26" t="s">
        <v>15</v>
      </c>
      <c r="L11" s="27">
        <f>B11</f>
        <v>-3.3000000000000002E-2</v>
      </c>
      <c r="M11" s="27">
        <f>H11</f>
        <v>2.2144838669742171E-2</v>
      </c>
      <c r="N11" s="27">
        <f>I11</f>
        <v>2.2144838669742171E-2</v>
      </c>
      <c r="O11" s="15">
        <f>L11</f>
        <v>-3.3000000000000002E-2</v>
      </c>
      <c r="P11" s="15">
        <f>M11/2</f>
        <v>1.1072419334871086E-2</v>
      </c>
    </row>
    <row r="12" spans="2:21" x14ac:dyDescent="0.25">
      <c r="B12" s="28">
        <v>-2.9000000000000001E-2</v>
      </c>
      <c r="C12" s="29">
        <v>2</v>
      </c>
      <c r="D12" s="29"/>
      <c r="E12" s="28">
        <v>0.01</v>
      </c>
      <c r="F12" s="28">
        <f>F11+E12</f>
        <v>0.02</v>
      </c>
      <c r="G12" s="29"/>
      <c r="H12" s="30">
        <f t="shared" si="0"/>
        <v>2.2596774152798132E-2</v>
      </c>
      <c r="I12" s="28">
        <f>I11+H12</f>
        <v>4.47416128225403E-2</v>
      </c>
      <c r="K12" s="31" t="s">
        <v>16</v>
      </c>
      <c r="L12" s="32">
        <f>AVERAGE(L11,L13)</f>
        <v>-3.1E-2</v>
      </c>
      <c r="M12" s="24"/>
      <c r="N12" s="24"/>
      <c r="O12" s="15">
        <f t="shared" ref="O12:O21" si="1">L12</f>
        <v>-3.1E-2</v>
      </c>
      <c r="P12" s="15">
        <f>N11</f>
        <v>2.2144838669742171E-2</v>
      </c>
      <c r="R12" s="34" t="s">
        <v>17</v>
      </c>
      <c r="S12" s="35"/>
      <c r="T12" s="35"/>
      <c r="U12" s="35"/>
    </row>
    <row r="13" spans="2:21" x14ac:dyDescent="0.25">
      <c r="B13" s="28">
        <v>-2.7E-2</v>
      </c>
      <c r="C13" s="29">
        <v>65</v>
      </c>
      <c r="D13" s="29"/>
      <c r="E13" s="28">
        <v>0.01</v>
      </c>
      <c r="F13" s="28">
        <f t="shared" ref="F13:F16" si="2">F12+E13</f>
        <v>0.03</v>
      </c>
      <c r="G13" s="29"/>
      <c r="H13" s="30">
        <f t="shared" si="0"/>
        <v>6.3283313935043372E-3</v>
      </c>
      <c r="I13" s="28">
        <f t="shared" ref="I13:I16" si="3">I12+H13</f>
        <v>5.106994421604464E-2</v>
      </c>
      <c r="K13" s="26" t="s">
        <v>15</v>
      </c>
      <c r="L13" s="27">
        <f>B12</f>
        <v>-2.9000000000000001E-2</v>
      </c>
      <c r="M13" s="27">
        <f>H12</f>
        <v>2.2596774152798132E-2</v>
      </c>
      <c r="N13" s="27">
        <f>I12</f>
        <v>4.47416128225403E-2</v>
      </c>
      <c r="O13" s="15">
        <f t="shared" si="1"/>
        <v>-2.9000000000000001E-2</v>
      </c>
      <c r="P13" s="15">
        <f>P12+M13/2</f>
        <v>3.3443225746141239E-2</v>
      </c>
      <c r="R13" s="34" t="s">
        <v>18</v>
      </c>
      <c r="S13" s="35"/>
      <c r="T13" s="35"/>
      <c r="U13" s="35"/>
    </row>
    <row r="14" spans="2:21" x14ac:dyDescent="0.25">
      <c r="B14" s="23">
        <v>-2.5000000000000001E-2</v>
      </c>
      <c r="C14" s="24">
        <v>45</v>
      </c>
      <c r="D14" s="24"/>
      <c r="E14" s="23">
        <v>0.01</v>
      </c>
      <c r="F14" s="23">
        <f t="shared" si="2"/>
        <v>0.04</v>
      </c>
      <c r="G14" s="24"/>
      <c r="H14" s="25">
        <f t="shared" si="0"/>
        <v>9.4791129843276173E-3</v>
      </c>
      <c r="I14" s="23">
        <f t="shared" si="3"/>
        <v>6.0549057200372257E-2</v>
      </c>
      <c r="K14" s="31" t="s">
        <v>16</v>
      </c>
      <c r="L14" s="32">
        <f>AVERAGE(L13,L15)</f>
        <v>-2.8000000000000001E-2</v>
      </c>
      <c r="M14" s="24"/>
      <c r="N14" s="24"/>
      <c r="O14" s="15">
        <f t="shared" si="1"/>
        <v>-2.8000000000000001E-2</v>
      </c>
      <c r="P14" s="15">
        <f>N13</f>
        <v>4.47416128225403E-2</v>
      </c>
    </row>
    <row r="15" spans="2:21" x14ac:dyDescent="0.25">
      <c r="B15" s="23">
        <v>-2.4E-2</v>
      </c>
      <c r="C15" s="24">
        <v>5</v>
      </c>
      <c r="D15" s="24"/>
      <c r="E15" s="23">
        <v>0.01</v>
      </c>
      <c r="F15" s="23">
        <f t="shared" si="2"/>
        <v>0.05</v>
      </c>
      <c r="G15" s="24"/>
      <c r="H15" s="25">
        <f t="shared" si="0"/>
        <v>2.1267903058420377E-2</v>
      </c>
      <c r="I15" s="23">
        <f t="shared" si="3"/>
        <v>8.1816960258792634E-2</v>
      </c>
      <c r="K15" s="26" t="s">
        <v>15</v>
      </c>
      <c r="L15" s="27">
        <f>B13</f>
        <v>-2.7E-2</v>
      </c>
      <c r="M15" s="27">
        <f>H13</f>
        <v>6.3283313935043372E-3</v>
      </c>
      <c r="N15" s="27">
        <f>I13</f>
        <v>5.106994421604464E-2</v>
      </c>
      <c r="O15" s="15">
        <f t="shared" si="1"/>
        <v>-2.7E-2</v>
      </c>
      <c r="P15" s="15">
        <f>P14+M15/2</f>
        <v>4.7905778519292466E-2</v>
      </c>
      <c r="R15" s="36">
        <v>0.05</v>
      </c>
      <c r="S15" s="37">
        <f>(R15-P15)/(P16-P15)</f>
        <v>0.66185581964216655</v>
      </c>
      <c r="T15" s="38">
        <f>S15*(O16-O15)</f>
        <v>6.6185581964216483E-4</v>
      </c>
      <c r="U15" s="39">
        <f>O15+T15</f>
        <v>-2.6338144180357834E-2</v>
      </c>
    </row>
    <row r="16" spans="2:21" x14ac:dyDescent="0.25">
      <c r="B16" s="23">
        <v>-2.3E-2</v>
      </c>
      <c r="C16" s="24">
        <v>30</v>
      </c>
      <c r="D16" s="24"/>
      <c r="E16" s="23">
        <v>0.01</v>
      </c>
      <c r="F16" s="23">
        <f t="shared" si="2"/>
        <v>6.0000000000000005E-2</v>
      </c>
      <c r="G16" s="24"/>
      <c r="H16" s="25">
        <f t="shared" si="0"/>
        <v>1.283442937211342E-2</v>
      </c>
      <c r="I16" s="23">
        <f t="shared" si="3"/>
        <v>9.4651389630906052E-2</v>
      </c>
      <c r="K16" s="31" t="s">
        <v>16</v>
      </c>
      <c r="L16" s="32">
        <f>AVERAGE(L15,L17)</f>
        <v>-2.6000000000000002E-2</v>
      </c>
      <c r="M16" s="24"/>
      <c r="N16" s="24"/>
      <c r="O16" s="15">
        <f t="shared" si="1"/>
        <v>-2.6000000000000002E-2</v>
      </c>
      <c r="P16" s="15">
        <f>N15</f>
        <v>5.106994421604464E-2</v>
      </c>
    </row>
    <row r="17" spans="2:21" x14ac:dyDescent="0.25">
      <c r="K17" s="26" t="s">
        <v>15</v>
      </c>
      <c r="L17" s="27">
        <f>B14</f>
        <v>-2.5000000000000001E-2</v>
      </c>
      <c r="M17" s="27">
        <f>H14</f>
        <v>9.4791129843276173E-3</v>
      </c>
      <c r="N17" s="27">
        <f>I14</f>
        <v>6.0549057200372257E-2</v>
      </c>
      <c r="O17" s="15">
        <f t="shared" si="1"/>
        <v>-2.5000000000000001E-2</v>
      </c>
      <c r="P17" s="15">
        <f>P16+M17/2</f>
        <v>5.5809500708208448E-2</v>
      </c>
      <c r="R17" s="34" t="s">
        <v>19</v>
      </c>
      <c r="S17" s="35"/>
      <c r="T17" s="35"/>
      <c r="U17" s="35"/>
    </row>
    <row r="18" spans="2:21" x14ac:dyDescent="0.25">
      <c r="K18" s="31" t="s">
        <v>16</v>
      </c>
      <c r="L18" s="32">
        <f>AVERAGE(L17,L19)</f>
        <v>-2.4500000000000001E-2</v>
      </c>
      <c r="M18" s="24"/>
      <c r="N18" s="24"/>
      <c r="O18" s="15">
        <f t="shared" si="1"/>
        <v>-2.4500000000000001E-2</v>
      </c>
      <c r="P18" s="15">
        <f>N17</f>
        <v>6.0549057200372257E-2</v>
      </c>
      <c r="R18" s="34" t="s">
        <v>20</v>
      </c>
      <c r="S18" s="35"/>
      <c r="T18" s="35"/>
      <c r="U18" s="35"/>
    </row>
    <row r="19" spans="2:21" x14ac:dyDescent="0.25">
      <c r="K19" s="26" t="s">
        <v>15</v>
      </c>
      <c r="L19" s="27">
        <f>B15</f>
        <v>-2.4E-2</v>
      </c>
      <c r="M19" s="27">
        <f>H15</f>
        <v>2.1267903058420377E-2</v>
      </c>
      <c r="N19" s="27">
        <f>I15</f>
        <v>8.1816960258792634E-2</v>
      </c>
      <c r="O19" s="15">
        <f t="shared" si="1"/>
        <v>-2.4E-2</v>
      </c>
      <c r="P19" s="15">
        <f>P18+M19/2</f>
        <v>7.1183008729582442E-2</v>
      </c>
      <c r="R19" s="34" t="s">
        <v>21</v>
      </c>
      <c r="S19" s="35"/>
      <c r="T19" s="35"/>
      <c r="U19" s="35"/>
    </row>
    <row r="20" spans="2:21" x14ac:dyDescent="0.25">
      <c r="K20" s="31" t="s">
        <v>16</v>
      </c>
      <c r="L20" s="32">
        <f>AVERAGE(L19,L21)</f>
        <v>-2.35E-2</v>
      </c>
      <c r="M20" s="24"/>
      <c r="N20" s="24"/>
      <c r="O20" s="15">
        <f t="shared" si="1"/>
        <v>-2.35E-2</v>
      </c>
      <c r="P20" s="15">
        <f>N19</f>
        <v>8.1816960258792634E-2</v>
      </c>
    </row>
    <row r="21" spans="2:21" x14ac:dyDescent="0.25">
      <c r="K21" s="26" t="s">
        <v>15</v>
      </c>
      <c r="L21" s="27">
        <f>B16</f>
        <v>-2.3E-2</v>
      </c>
      <c r="M21" s="27">
        <f>H16</f>
        <v>1.283442937211342E-2</v>
      </c>
      <c r="N21" s="27">
        <f>I16</f>
        <v>9.4651389630906052E-2</v>
      </c>
      <c r="O21" s="15">
        <f t="shared" si="1"/>
        <v>-2.3E-2</v>
      </c>
      <c r="P21" s="15">
        <f>P20+M21/2</f>
        <v>8.823417494484935E-2</v>
      </c>
    </row>
    <row r="24" spans="2:21" x14ac:dyDescent="0.25">
      <c r="B24" s="4" t="s">
        <v>22</v>
      </c>
      <c r="C24" s="5"/>
      <c r="D24" s="5"/>
      <c r="E24" s="6"/>
      <c r="F24" s="5"/>
      <c r="G24" s="5"/>
      <c r="H24" s="6"/>
      <c r="I24" s="6"/>
      <c r="L24" s="7"/>
      <c r="M24" s="7"/>
      <c r="N24" s="7"/>
      <c r="O24" s="8" t="s">
        <v>3</v>
      </c>
      <c r="P24" s="9"/>
    </row>
    <row r="25" spans="2:21" x14ac:dyDescent="0.25">
      <c r="B25" s="12"/>
      <c r="C25" s="13" t="s">
        <v>5</v>
      </c>
      <c r="D25" s="13"/>
      <c r="E25" s="14" t="s">
        <v>6</v>
      </c>
      <c r="F25" s="14"/>
      <c r="G25" s="13"/>
      <c r="H25" s="14" t="s">
        <v>7</v>
      </c>
      <c r="I25" s="14"/>
      <c r="L25" s="14" t="s">
        <v>8</v>
      </c>
      <c r="M25" s="14"/>
      <c r="N25" s="14"/>
      <c r="O25" s="5"/>
      <c r="P25" s="15"/>
    </row>
    <row r="26" spans="2:21" x14ac:dyDescent="0.25">
      <c r="B26" s="16" t="s">
        <v>10</v>
      </c>
      <c r="C26" s="17" t="s">
        <v>11</v>
      </c>
      <c r="D26" s="17"/>
      <c r="E26" s="16" t="s">
        <v>12</v>
      </c>
      <c r="F26" s="16" t="s">
        <v>13</v>
      </c>
      <c r="G26" s="17"/>
      <c r="H26" s="16" t="s">
        <v>12</v>
      </c>
      <c r="I26" s="16" t="s">
        <v>13</v>
      </c>
      <c r="L26" s="17" t="s">
        <v>10</v>
      </c>
      <c r="M26" s="17" t="s">
        <v>12</v>
      </c>
      <c r="N26" s="17" t="s">
        <v>13</v>
      </c>
      <c r="O26" s="18" t="s">
        <v>10</v>
      </c>
      <c r="P26" s="18" t="s">
        <v>12</v>
      </c>
    </row>
    <row r="27" spans="2:21" x14ac:dyDescent="0.25">
      <c r="B27" s="23">
        <f t="shared" ref="B27:B32" si="4">B11</f>
        <v>-3.3000000000000002E-2</v>
      </c>
      <c r="C27" s="24">
        <f t="shared" ref="C27:C32" si="5">C11+25</f>
        <v>28</v>
      </c>
      <c r="D27" s="24"/>
      <c r="E27" s="23">
        <v>0.01</v>
      </c>
      <c r="F27" s="23">
        <f>E27</f>
        <v>0.01</v>
      </c>
      <c r="G27" s="24"/>
      <c r="H27" s="25">
        <f t="shared" ref="H27:H32" si="6">(1-$C$5)*$C$5^(C27-1)/(1-$C$5^$C$6)</f>
        <v>1.3363629083833211E-2</v>
      </c>
      <c r="I27" s="23">
        <f>H27</f>
        <v>1.3363629083833211E-2</v>
      </c>
      <c r="K27" s="26" t="s">
        <v>15</v>
      </c>
      <c r="L27" s="27">
        <f>B27</f>
        <v>-3.3000000000000002E-2</v>
      </c>
      <c r="M27" s="27">
        <f>H27</f>
        <v>1.3363629083833211E-2</v>
      </c>
      <c r="N27" s="27">
        <f>I27</f>
        <v>1.3363629083833211E-2</v>
      </c>
      <c r="O27" s="15">
        <f>L27</f>
        <v>-3.3000000000000002E-2</v>
      </c>
      <c r="P27" s="15">
        <f>M27/2</f>
        <v>6.6818145419166057E-3</v>
      </c>
      <c r="R27" s="40"/>
    </row>
    <row r="28" spans="2:21" x14ac:dyDescent="0.25">
      <c r="B28" s="23">
        <f t="shared" si="4"/>
        <v>-2.9000000000000001E-2</v>
      </c>
      <c r="C28" s="24">
        <f t="shared" si="5"/>
        <v>27</v>
      </c>
      <c r="D28" s="24"/>
      <c r="E28" s="23">
        <v>0.01</v>
      </c>
      <c r="F28" s="23">
        <f>F27+E28</f>
        <v>0.02</v>
      </c>
      <c r="G28" s="24"/>
      <c r="H28" s="25">
        <f t="shared" si="6"/>
        <v>1.3636356207993076E-2</v>
      </c>
      <c r="I28" s="23">
        <f>I27+H28</f>
        <v>2.6999985291826289E-2</v>
      </c>
      <c r="K28" s="31" t="s">
        <v>16</v>
      </c>
      <c r="L28" s="32">
        <f>AVERAGE(L27,L29)</f>
        <v>-3.1E-2</v>
      </c>
      <c r="M28" s="24"/>
      <c r="N28" s="24"/>
      <c r="O28" s="33">
        <f t="shared" ref="O28:O37" si="7">L28</f>
        <v>-3.1E-2</v>
      </c>
      <c r="P28" s="33">
        <f>N27</f>
        <v>1.3363629083833211E-2</v>
      </c>
      <c r="R28" s="34" t="s">
        <v>23</v>
      </c>
      <c r="S28" s="35"/>
      <c r="T28" s="35"/>
      <c r="U28" s="35"/>
    </row>
    <row r="29" spans="2:21" x14ac:dyDescent="0.25">
      <c r="B29" s="23">
        <f t="shared" si="4"/>
        <v>-2.7E-2</v>
      </c>
      <c r="C29" s="24">
        <f t="shared" si="5"/>
        <v>90</v>
      </c>
      <c r="D29" s="24"/>
      <c r="E29" s="23">
        <v>0.01</v>
      </c>
      <c r="F29" s="23">
        <f t="shared" ref="F29:F32" si="8">F28+E29</f>
        <v>0.03</v>
      </c>
      <c r="G29" s="24"/>
      <c r="H29" s="25">
        <f t="shared" si="6"/>
        <v>3.818924794332402E-3</v>
      </c>
      <c r="I29" s="23">
        <f t="shared" ref="I29:I32" si="9">I28+H29</f>
        <v>3.0818910086158693E-2</v>
      </c>
      <c r="K29" s="26" t="s">
        <v>15</v>
      </c>
      <c r="L29" s="27">
        <f>B28</f>
        <v>-2.9000000000000001E-2</v>
      </c>
      <c r="M29" s="27">
        <f>H28</f>
        <v>1.3636356207993076E-2</v>
      </c>
      <c r="N29" s="27">
        <f>I28</f>
        <v>2.6999985291826289E-2</v>
      </c>
      <c r="O29" s="15">
        <f t="shared" si="7"/>
        <v>-2.9000000000000001E-2</v>
      </c>
      <c r="P29" s="15">
        <f>P28+M29/2</f>
        <v>2.0181807187829748E-2</v>
      </c>
      <c r="R29" s="34" t="s">
        <v>18</v>
      </c>
      <c r="S29" s="35"/>
      <c r="T29" s="35"/>
      <c r="U29" s="35"/>
    </row>
    <row r="30" spans="2:21" x14ac:dyDescent="0.25">
      <c r="B30" s="23">
        <f t="shared" si="4"/>
        <v>-2.5000000000000001E-2</v>
      </c>
      <c r="C30" s="24">
        <f t="shared" si="5"/>
        <v>70</v>
      </c>
      <c r="D30" s="24"/>
      <c r="E30" s="23">
        <v>0.01</v>
      </c>
      <c r="F30" s="23">
        <f t="shared" si="8"/>
        <v>0.04</v>
      </c>
      <c r="G30" s="24"/>
      <c r="H30" s="25">
        <f t="shared" si="6"/>
        <v>5.7203103556308938E-3</v>
      </c>
      <c r="I30" s="23">
        <f t="shared" si="9"/>
        <v>3.6539220441789588E-2</v>
      </c>
      <c r="K30" s="31" t="s">
        <v>16</v>
      </c>
      <c r="L30" s="32">
        <f>AVERAGE(L29,L31)</f>
        <v>-2.8000000000000001E-2</v>
      </c>
      <c r="M30" s="24"/>
      <c r="N30" s="24"/>
      <c r="O30" s="15">
        <f t="shared" si="7"/>
        <v>-2.8000000000000001E-2</v>
      </c>
      <c r="P30" s="15">
        <f>N29</f>
        <v>2.6999985291826289E-2</v>
      </c>
    </row>
    <row r="31" spans="2:21" x14ac:dyDescent="0.25">
      <c r="B31" s="28">
        <f t="shared" si="4"/>
        <v>-2.4E-2</v>
      </c>
      <c r="C31" s="29">
        <f t="shared" si="5"/>
        <v>30</v>
      </c>
      <c r="D31" s="29"/>
      <c r="E31" s="28">
        <v>0.01</v>
      </c>
      <c r="F31" s="28">
        <f t="shared" si="8"/>
        <v>0.05</v>
      </c>
      <c r="G31" s="29"/>
      <c r="H31" s="30">
        <f t="shared" si="6"/>
        <v>1.283442937211342E-2</v>
      </c>
      <c r="I31" s="28">
        <f t="shared" si="9"/>
        <v>4.9373649813903006E-2</v>
      </c>
      <c r="K31" s="26" t="s">
        <v>15</v>
      </c>
      <c r="L31" s="27">
        <f>B29</f>
        <v>-2.7E-2</v>
      </c>
      <c r="M31" s="27">
        <f>H29</f>
        <v>3.818924794332402E-3</v>
      </c>
      <c r="N31" s="27">
        <f>I29</f>
        <v>3.0818910086158693E-2</v>
      </c>
      <c r="O31" s="33">
        <f t="shared" si="7"/>
        <v>-2.7E-2</v>
      </c>
      <c r="P31" s="33">
        <f>P30+M31/2</f>
        <v>2.8909447688992489E-2</v>
      </c>
      <c r="R31" s="34" t="s">
        <v>24</v>
      </c>
      <c r="S31" s="35"/>
      <c r="T31" s="35"/>
      <c r="U31" s="35"/>
    </row>
    <row r="32" spans="2:21" x14ac:dyDescent="0.25">
      <c r="B32" s="28">
        <f t="shared" si="4"/>
        <v>-2.3E-2</v>
      </c>
      <c r="C32" s="29">
        <f t="shared" si="5"/>
        <v>55</v>
      </c>
      <c r="D32" s="29"/>
      <c r="E32" s="28">
        <v>0.01</v>
      </c>
      <c r="F32" s="28">
        <f t="shared" si="8"/>
        <v>6.0000000000000005E-2</v>
      </c>
      <c r="G32" s="29"/>
      <c r="H32" s="30">
        <f t="shared" si="6"/>
        <v>7.7451254529087559E-3</v>
      </c>
      <c r="I32" s="28">
        <f t="shared" si="9"/>
        <v>5.7118775266811764E-2</v>
      </c>
      <c r="K32" s="31" t="s">
        <v>16</v>
      </c>
      <c r="L32" s="32">
        <f>AVERAGE(L31,L33)</f>
        <v>-2.6000000000000002E-2</v>
      </c>
      <c r="M32" s="24"/>
      <c r="N32" s="24"/>
      <c r="O32" s="15">
        <f t="shared" si="7"/>
        <v>-2.6000000000000002E-2</v>
      </c>
      <c r="P32" s="15">
        <f>N31</f>
        <v>3.0818910086158693E-2</v>
      </c>
      <c r="R32" s="34" t="s">
        <v>25</v>
      </c>
      <c r="S32" s="35"/>
      <c r="T32" s="35"/>
      <c r="U32" s="35"/>
    </row>
    <row r="33" spans="11:21" x14ac:dyDescent="0.25">
      <c r="K33" s="26" t="s">
        <v>15</v>
      </c>
      <c r="L33" s="27">
        <f>B30</f>
        <v>-2.5000000000000001E-2</v>
      </c>
      <c r="M33" s="27">
        <f>H30</f>
        <v>5.7203103556308938E-3</v>
      </c>
      <c r="N33" s="27">
        <f>I30</f>
        <v>3.6539220441789588E-2</v>
      </c>
      <c r="O33" s="15">
        <f t="shared" si="7"/>
        <v>-2.5000000000000001E-2</v>
      </c>
      <c r="P33" s="15">
        <f>P32+M33/2</f>
        <v>3.3679065263974142E-2</v>
      </c>
      <c r="R33" s="34" t="s">
        <v>26</v>
      </c>
      <c r="S33" s="35"/>
      <c r="T33" s="35"/>
      <c r="U33" s="35"/>
    </row>
    <row r="34" spans="11:21" x14ac:dyDescent="0.25">
      <c r="K34" s="31" t="s">
        <v>16</v>
      </c>
      <c r="L34" s="32">
        <f>AVERAGE(L33,L35)</f>
        <v>-2.4500000000000001E-2</v>
      </c>
      <c r="M34" s="24"/>
      <c r="N34" s="24"/>
      <c r="O34" s="15">
        <f t="shared" si="7"/>
        <v>-2.4500000000000001E-2</v>
      </c>
      <c r="P34" s="15">
        <f>N33</f>
        <v>3.6539220441789588E-2</v>
      </c>
    </row>
    <row r="35" spans="11:21" x14ac:dyDescent="0.25">
      <c r="K35" s="26" t="s">
        <v>15</v>
      </c>
      <c r="L35" s="27">
        <f>B31</f>
        <v>-2.4E-2</v>
      </c>
      <c r="M35" s="27">
        <f>H31</f>
        <v>1.283442937211342E-2</v>
      </c>
      <c r="N35" s="27">
        <f>I31</f>
        <v>4.9373649813903006E-2</v>
      </c>
      <c r="O35" s="15">
        <f t="shared" si="7"/>
        <v>-2.4E-2</v>
      </c>
      <c r="P35" s="15">
        <f>P34+M35/2</f>
        <v>4.2956435127846297E-2</v>
      </c>
    </row>
    <row r="36" spans="11:21" x14ac:dyDescent="0.25">
      <c r="K36" s="31" t="s">
        <v>16</v>
      </c>
      <c r="L36" s="32">
        <f>AVERAGE(L35,L37)</f>
        <v>-2.35E-2</v>
      </c>
      <c r="M36" s="24"/>
      <c r="N36" s="24"/>
      <c r="O36" s="15">
        <f t="shared" si="7"/>
        <v>-2.35E-2</v>
      </c>
      <c r="P36" s="15">
        <f>N35</f>
        <v>4.9373649813903006E-2</v>
      </c>
      <c r="R36" s="36">
        <v>0.05</v>
      </c>
      <c r="S36" s="37">
        <f>(R36-P36)/(P37-P36)</f>
        <v>0.16174048823489739</v>
      </c>
      <c r="T36" s="38">
        <f>S36*(O37-O36)</f>
        <v>8.0870244117448766E-5</v>
      </c>
      <c r="U36" s="39">
        <f>O36+T36</f>
        <v>-2.3419129755882551E-2</v>
      </c>
    </row>
    <row r="37" spans="11:21" x14ac:dyDescent="0.25">
      <c r="K37" s="26" t="s">
        <v>15</v>
      </c>
      <c r="L37" s="27">
        <f>B32</f>
        <v>-2.3E-2</v>
      </c>
      <c r="M37" s="27">
        <f>H32</f>
        <v>7.7451254529087559E-3</v>
      </c>
      <c r="N37" s="27">
        <f>I32</f>
        <v>5.7118775266811764E-2</v>
      </c>
      <c r="O37" s="15">
        <f t="shared" si="7"/>
        <v>-2.3E-2</v>
      </c>
      <c r="P37" s="15">
        <f>P36+M37/2</f>
        <v>5.3246212540357385E-2</v>
      </c>
    </row>
  </sheetData>
  <pageMargins left="0.7" right="0.7" top="0.75" bottom="0.75" header="0.3" footer="0.3"/>
  <pageSetup orientation="portrait" horizontalDpi="300" verticalDpi="300" r:id="rId1"/>
  <ignoredErrors>
    <ignoredError sqref="P13:P19 L13:L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0717-E5B4-4223-99F9-4F2D03091347}">
  <dimension ref="R12:R14"/>
  <sheetViews>
    <sheetView showGridLines="0" zoomScale="96" zoomScaleNormal="96" workbookViewId="0">
      <selection activeCell="R15" sqref="R15"/>
    </sheetView>
  </sheetViews>
  <sheetFormatPr defaultRowHeight="15" x14ac:dyDescent="0.25"/>
  <cols>
    <col min="1" max="1" width="12.140625" customWidth="1"/>
  </cols>
  <sheetData>
    <row r="12" spans="18:18" x14ac:dyDescent="0.25">
      <c r="R12" t="s">
        <v>37</v>
      </c>
    </row>
    <row r="13" spans="18:18" x14ac:dyDescent="0.25">
      <c r="R13" t="s">
        <v>38</v>
      </c>
    </row>
    <row r="14" spans="18:18" x14ac:dyDescent="0.25">
      <c r="R14" t="s">
        <v>39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7169" r:id="rId3">
          <object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10</xdr:col>
                <xdr:colOff>200025</xdr:colOff>
                <xdr:row>16</xdr:row>
                <xdr:rowOff>104775</xdr:rowOff>
              </to>
            </anchor>
          </objectPr>
        </oleObject>
      </mc:Choice>
      <mc:Fallback>
        <oleObject progId="Visio.Drawing.15" shapeId="7169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B989-81F2-4EB7-A51D-7EDEDE88652A}">
  <dimension ref="A1"/>
  <sheetViews>
    <sheetView showGridLines="0" zoomScale="96" zoomScaleNormal="96" workbookViewId="0"/>
  </sheetViews>
  <sheetFormatPr defaultRowHeight="15" x14ac:dyDescent="0.25"/>
  <cols>
    <col min="1" max="1" width="12.140625" customWidth="1"/>
  </cols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10</xdr:col>
                <xdr:colOff>200025</xdr:colOff>
                <xdr:row>17</xdr:row>
                <xdr:rowOff>171450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4841-EA60-4C64-B23F-CCF298EC75E5}">
  <dimension ref="A1"/>
  <sheetViews>
    <sheetView showGridLines="0" zoomScale="96" zoomScaleNormal="96" workbookViewId="0"/>
  </sheetViews>
  <sheetFormatPr defaultRowHeight="15" x14ac:dyDescent="0.25"/>
  <cols>
    <col min="1" max="1" width="12.140625" customWidth="1"/>
  </cols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2" r:id="rId3">
          <object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10</xdr:col>
                <xdr:colOff>200025</xdr:colOff>
                <xdr:row>19</xdr:row>
                <xdr:rowOff>57150</xdr:rowOff>
              </to>
            </anchor>
          </objectPr>
        </oleObject>
      </mc:Choice>
      <mc:Fallback>
        <oleObject progId="Visio.Drawing.15" shapeId="5122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D7DF-589F-43B9-A967-6FB6F303AC26}">
  <dimension ref="A1"/>
  <sheetViews>
    <sheetView showGridLines="0" zoomScale="96" zoomScaleNormal="96" workbookViewId="0"/>
  </sheetViews>
  <sheetFormatPr defaultRowHeight="15" x14ac:dyDescent="0.25"/>
  <cols>
    <col min="1" max="1" width="12.140625" customWidth="1"/>
  </cols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4098" r:id="rId3">
          <object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10</xdr:col>
                <xdr:colOff>200025</xdr:colOff>
                <xdr:row>20</xdr:row>
                <xdr:rowOff>123825</xdr:rowOff>
              </to>
            </anchor>
          </objectPr>
        </oleObject>
      </mc:Choice>
      <mc:Fallback>
        <oleObject progId="Visio.Drawing.15" shapeId="4098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69B2-CAA8-4FC1-8160-622DE55E308F}">
  <dimension ref="A1"/>
  <sheetViews>
    <sheetView showGridLines="0" zoomScale="96" zoomScaleNormal="96" workbookViewId="0">
      <selection activeCell="K17" sqref="K17"/>
    </sheetView>
  </sheetViews>
  <sheetFormatPr defaultRowHeight="15" x14ac:dyDescent="0.25"/>
  <cols>
    <col min="1" max="1" width="12.140625" customWidth="1"/>
  </cols>
  <sheetData/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3074" r:id="rId4">
          <object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10</xdr:col>
                <xdr:colOff>200025</xdr:colOff>
                <xdr:row>22</xdr:row>
                <xdr:rowOff>0</xdr:rowOff>
              </to>
            </anchor>
          </objectPr>
        </oleObject>
      </mc:Choice>
      <mc:Fallback>
        <oleObject progId="Visio.Drawing.15" shapeId="307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Sheet4</vt:lpstr>
      <vt:lpstr>1 hs</vt:lpstr>
      <vt:lpstr>2 age-weighted</vt:lpstr>
      <vt:lpstr>3 age -tech</vt:lpstr>
      <vt:lpstr>1diag</vt:lpstr>
      <vt:lpstr>2diag</vt:lpstr>
      <vt:lpstr>3diag</vt:lpstr>
      <vt:lpstr>4diag</vt:lpstr>
      <vt:lpstr>5diag</vt:lpstr>
      <vt:lpstr>3 age -tech (2)</vt:lpstr>
      <vt:lpstr>C2 Hybrid VaR (2)</vt:lpstr>
      <vt:lpstr>C2 Hybrid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2018-11-20T02:02:59Z</dcterms:created>
  <dcterms:modified xsi:type="dcterms:W3CDTF">2018-11-20T19:14:11Z</dcterms:modified>
</cp:coreProperties>
</file>