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7ACE2F0E-1647-4D25-9A9E-EA86B6821A76}" xr6:coauthVersionLast="47" xr6:coauthVersionMax="47" xr10:uidLastSave="{00000000-0000-0000-0000-000000000000}"/>
  <bookViews>
    <workbookView xWindow="33105" yWindow="2355" windowWidth="21600" windowHeight="11295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2" l="1"/>
  <c r="S50" i="2"/>
  <c r="R51" i="2"/>
  <c r="S51" i="2"/>
  <c r="R52" i="2"/>
  <c r="S52" i="2"/>
  <c r="O57" i="2" l="1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R42" i="2" l="1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36" i="2"/>
  <c r="S36" i="2"/>
  <c r="R37" i="2"/>
  <c r="S37" i="2"/>
  <c r="R38" i="2"/>
  <c r="S38" i="2"/>
  <c r="R39" i="2"/>
  <c r="S39" i="2"/>
  <c r="R40" i="2"/>
  <c r="S40" i="2"/>
  <c r="R41" i="2"/>
  <c r="S41" i="2"/>
  <c r="O96" i="2"/>
  <c r="P96" i="2" s="1"/>
  <c r="O95" i="2"/>
  <c r="P95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O34" i="2"/>
  <c r="O33" i="2"/>
  <c r="O32" i="2"/>
  <c r="O31" i="2"/>
  <c r="O30" i="2"/>
  <c r="O29" i="2"/>
  <c r="O28" i="2"/>
  <c r="O27" i="2"/>
  <c r="O26" i="2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13" i="2" l="1"/>
  <c r="S12" i="2"/>
  <c r="S11" i="2"/>
  <c r="S10" i="2"/>
  <c r="S9" i="2"/>
  <c r="S8" i="2"/>
  <c r="P34" i="2"/>
  <c r="R34" i="2"/>
  <c r="S34" i="2"/>
  <c r="P35" i="2"/>
  <c r="R35" i="2"/>
  <c r="S35" i="2"/>
  <c r="S17" i="2"/>
  <c r="S24" i="2"/>
  <c r="S7" i="2"/>
  <c r="P28" i="2"/>
  <c r="R28" i="2"/>
  <c r="S28" i="2"/>
  <c r="S18" i="2"/>
  <c r="R24" i="2"/>
  <c r="S16" i="2"/>
  <c r="S25" i="2"/>
  <c r="S6" i="2"/>
  <c r="S5" i="2"/>
  <c r="S4" i="2"/>
  <c r="S15" i="2"/>
  <c r="R25" i="2"/>
  <c r="P33" i="2"/>
  <c r="R33" i="2"/>
  <c r="S33" i="2"/>
  <c r="P26" i="2"/>
  <c r="S26" i="2"/>
  <c r="R26" i="2"/>
  <c r="P27" i="2"/>
  <c r="R27" i="2"/>
  <c r="S27" i="2"/>
  <c r="S14" i="2"/>
  <c r="S3" i="2"/>
  <c r="P32" i="2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<sst xmlns="http://schemas.openxmlformats.org/spreadsheetml/2006/main" count="59" uniqueCount="44">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</sst>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1" fillId="0" borderId="12" xfId="0" applyNumberFormat="1" applyFont="1" applyBorder="1" applyAlignment="1">
      <alignment horizontal="left"/>
    </xf>
    <xf numFmtId="0" fontId="0" fillId="0" borderId="15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0" fontId="0" fillId="2" borderId="12" xfId="0" applyFill="1" applyBorder="1"/>
    <xf numFmtId="14" fontId="1" fillId="2" borderId="12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/>
    <xf numFmtId="0" fontId="0" fillId="2" borderId="13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6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0" xfId="0" applyFill="1"/>
    <xf numFmtId="14" fontId="1" fillId="0" borderId="12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</cellXfs>
  <cellStyles count="1">
    <cellStyle name="Normal" xfId="0" builtinId="0"/>
  </cellStyles>
  <dxfs count="6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0"/>
  <sheetViews>
    <sheetView zoomScaleNormal="100" workbookViewId="0">
      <pane ySplit="1" topLeftCell="A500" activePane="bottomLeft" state="frozen"/>
      <selection pane="bottomLeft" activeCell="D506" sqref="D504:D506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7" width="13.5703125" style="11" bestFit="1" customWidth="1"/>
    <col min="8" max="8" width="13.5703125" style="1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76.8</v>
      </c>
      <c r="F478" s="35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76.599999999999994</v>
      </c>
      <c r="F479" s="36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75.900000000000006</v>
      </c>
      <c r="F480" s="36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>
        <v>113</v>
      </c>
      <c r="E481" s="11">
        <v>75.900000000000006</v>
      </c>
      <c r="F481" s="36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>
        <v>77</v>
      </c>
      <c r="E482" s="11">
        <v>80.2</v>
      </c>
      <c r="F482" s="36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>
        <v>80</v>
      </c>
      <c r="E483" s="11">
        <v>81.099999999999994</v>
      </c>
      <c r="F483" s="36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>
        <v>84</v>
      </c>
      <c r="E484" s="11">
        <v>70.3</v>
      </c>
      <c r="F484" s="36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>
        <v>127</v>
      </c>
      <c r="E485" s="11">
        <v>67.5</v>
      </c>
      <c r="F485" s="36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>
        <v>210</v>
      </c>
      <c r="E486" s="11">
        <v>75.900000000000006</v>
      </c>
      <c r="F486" s="36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>
        <v>53</v>
      </c>
      <c r="E487" s="11">
        <v>73.2</v>
      </c>
      <c r="F487" s="35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>
        <v>66</v>
      </c>
      <c r="E488" s="11">
        <v>72.099999999999994</v>
      </c>
      <c r="F488" s="36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>
        <v>73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>
        <v>61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>
        <v>93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>
        <v>122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>
        <v>135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16">
        <v>1</v>
      </c>
      <c r="B494" s="7">
        <v>493</v>
      </c>
      <c r="C494" s="8">
        <v>45865</v>
      </c>
      <c r="D494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>
        <v>70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>
        <v>69</v>
      </c>
      <c r="E496" s="11">
        <v>82.4</v>
      </c>
      <c r="F496" s="11">
        <v>0</v>
      </c>
      <c r="G496" s="11">
        <v>0</v>
      </c>
      <c r="H496" s="11">
        <v>6</v>
      </c>
    </row>
    <row r="497" spans="1:10" x14ac:dyDescent="0.25">
      <c r="A497" s="7">
        <v>4</v>
      </c>
      <c r="B497" s="7">
        <v>496</v>
      </c>
      <c r="C497" s="8">
        <v>45868</v>
      </c>
      <c r="D497">
        <v>90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10" x14ac:dyDescent="0.25">
      <c r="A498" s="7">
        <v>5</v>
      </c>
      <c r="B498" s="7">
        <v>497</v>
      </c>
      <c r="C498" s="8">
        <v>45869</v>
      </c>
      <c r="D498">
        <v>109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10" x14ac:dyDescent="0.25">
      <c r="A499" s="7">
        <v>6</v>
      </c>
      <c r="B499" s="7">
        <v>498</v>
      </c>
      <c r="C499" s="8">
        <v>45870</v>
      </c>
      <c r="D499">
        <v>191</v>
      </c>
      <c r="E499" s="11">
        <v>68.7</v>
      </c>
      <c r="F499" s="11">
        <v>0</v>
      </c>
      <c r="G499" s="11">
        <v>0</v>
      </c>
      <c r="H499" s="11">
        <v>10.4</v>
      </c>
    </row>
    <row r="500" spans="1:10" x14ac:dyDescent="0.25">
      <c r="A500" s="7">
        <v>7</v>
      </c>
      <c r="B500" s="7">
        <v>499</v>
      </c>
      <c r="C500" s="8">
        <v>45871</v>
      </c>
      <c r="D500">
        <v>161</v>
      </c>
      <c r="E500" s="11">
        <v>69.8</v>
      </c>
      <c r="F500" s="11">
        <v>0</v>
      </c>
      <c r="G500" s="11">
        <v>0</v>
      </c>
      <c r="H500" s="11">
        <v>6.8</v>
      </c>
    </row>
    <row r="501" spans="1:10" x14ac:dyDescent="0.25">
      <c r="A501" s="7">
        <v>1</v>
      </c>
      <c r="B501" s="7">
        <v>500</v>
      </c>
      <c r="C501" s="8">
        <v>45872</v>
      </c>
      <c r="D501">
        <v>68</v>
      </c>
      <c r="E501" s="11">
        <v>71.099999999999994</v>
      </c>
      <c r="F501" s="11">
        <v>0</v>
      </c>
      <c r="G501" s="11">
        <v>0</v>
      </c>
      <c r="H501" s="11">
        <v>6.6</v>
      </c>
    </row>
    <row r="502" spans="1:10" x14ac:dyDescent="0.25">
      <c r="A502" s="7">
        <v>2</v>
      </c>
      <c r="B502" s="7">
        <v>501</v>
      </c>
      <c r="C502" s="8">
        <v>45873</v>
      </c>
      <c r="D502">
        <v>75</v>
      </c>
      <c r="E502" s="11">
        <v>72.900000000000006</v>
      </c>
      <c r="F502" s="11">
        <v>0</v>
      </c>
      <c r="G502" s="11">
        <v>0</v>
      </c>
      <c r="H502" s="11">
        <v>7</v>
      </c>
    </row>
    <row r="503" spans="1:10" x14ac:dyDescent="0.25">
      <c r="A503" s="7">
        <v>3</v>
      </c>
      <c r="B503" s="7">
        <v>502</v>
      </c>
      <c r="C503" s="8">
        <v>45874</v>
      </c>
      <c r="D503">
        <v>49</v>
      </c>
      <c r="E503" s="11">
        <v>75.400000000000006</v>
      </c>
      <c r="F503" s="11">
        <v>0</v>
      </c>
      <c r="G503" s="11">
        <v>0</v>
      </c>
      <c r="H503" s="11">
        <v>7.1</v>
      </c>
    </row>
    <row r="504" spans="1:10" x14ac:dyDescent="0.25">
      <c r="A504" s="7">
        <v>4</v>
      </c>
      <c r="B504" s="7">
        <v>503</v>
      </c>
      <c r="C504" s="8">
        <v>45875</v>
      </c>
      <c r="D504">
        <v>60</v>
      </c>
      <c r="E504" s="11">
        <v>77.2</v>
      </c>
      <c r="F504" s="11">
        <v>0</v>
      </c>
      <c r="G504" s="11">
        <v>0</v>
      </c>
      <c r="H504" s="11">
        <v>5.8</v>
      </c>
    </row>
    <row r="505" spans="1:10" x14ac:dyDescent="0.25">
      <c r="A505" s="7">
        <v>5</v>
      </c>
      <c r="B505" s="7">
        <v>504</v>
      </c>
      <c r="C505" s="8">
        <v>45876</v>
      </c>
      <c r="D505">
        <v>91</v>
      </c>
      <c r="E505" s="11">
        <v>79.2</v>
      </c>
      <c r="F505" s="11">
        <v>0</v>
      </c>
      <c r="G505" s="11">
        <v>0</v>
      </c>
      <c r="H505" s="11">
        <v>6.2</v>
      </c>
    </row>
    <row r="506" spans="1:10" x14ac:dyDescent="0.25">
      <c r="A506" s="7">
        <v>6</v>
      </c>
      <c r="B506" s="7">
        <v>505</v>
      </c>
      <c r="C506" s="8">
        <v>45877</v>
      </c>
      <c r="D506">
        <v>136</v>
      </c>
      <c r="E506" s="11">
        <v>81.099999999999994</v>
      </c>
      <c r="F506" s="11">
        <v>0</v>
      </c>
      <c r="G506" s="11">
        <v>0</v>
      </c>
      <c r="H506" s="11">
        <v>7.8</v>
      </c>
    </row>
    <row r="507" spans="1:10" x14ac:dyDescent="0.25">
      <c r="A507" s="7">
        <v>7</v>
      </c>
      <c r="B507" s="7">
        <v>506</v>
      </c>
      <c r="C507" s="8">
        <v>45878</v>
      </c>
      <c r="D507">
        <v>159</v>
      </c>
      <c r="E507" s="11">
        <v>82.2</v>
      </c>
      <c r="F507" s="11">
        <v>0.22</v>
      </c>
      <c r="G507" s="11">
        <v>0</v>
      </c>
      <c r="H507" s="11">
        <v>9</v>
      </c>
      <c r="J507" s="11">
        <v>10.94</v>
      </c>
    </row>
    <row r="508" spans="1:10" x14ac:dyDescent="0.25">
      <c r="A508" s="7">
        <v>1</v>
      </c>
      <c r="B508" s="7">
        <v>507</v>
      </c>
      <c r="C508" s="8">
        <v>45879</v>
      </c>
      <c r="D508">
        <v>72</v>
      </c>
      <c r="E508" s="11">
        <v>80.2</v>
      </c>
      <c r="F508" s="11">
        <v>0.05</v>
      </c>
      <c r="G508" s="11">
        <v>0</v>
      </c>
      <c r="H508" s="11">
        <v>8.6</v>
      </c>
      <c r="J508" s="11">
        <v>2.48</v>
      </c>
    </row>
    <row r="509" spans="1:10" x14ac:dyDescent="0.25">
      <c r="A509" s="7">
        <v>2</v>
      </c>
      <c r="B509" s="7">
        <v>508</v>
      </c>
      <c r="C509" s="8">
        <v>45880</v>
      </c>
      <c r="D509">
        <v>86</v>
      </c>
      <c r="E509" s="11">
        <v>77.2</v>
      </c>
      <c r="F509" s="11">
        <v>0.05</v>
      </c>
      <c r="G509" s="11">
        <v>0</v>
      </c>
      <c r="H509" s="11">
        <v>8.3000000000000007</v>
      </c>
      <c r="J509" s="11">
        <v>3.29</v>
      </c>
    </row>
    <row r="510" spans="1:10" x14ac:dyDescent="0.25">
      <c r="A510" s="7">
        <v>3</v>
      </c>
      <c r="B510" s="7">
        <v>509</v>
      </c>
      <c r="C510" s="8">
        <v>45881</v>
      </c>
      <c r="D510">
        <v>87</v>
      </c>
      <c r="E510" s="11">
        <v>75.7</v>
      </c>
      <c r="F510" s="11">
        <v>0</v>
      </c>
      <c r="G510" s="11">
        <v>0</v>
      </c>
      <c r="H510" s="11">
        <v>8.1999999999999993</v>
      </c>
      <c r="J510" s="11">
        <v>3.24</v>
      </c>
    </row>
    <row r="511" spans="1:10" x14ac:dyDescent="0.25">
      <c r="A511" s="7">
        <v>4</v>
      </c>
      <c r="B511" s="7">
        <v>510</v>
      </c>
      <c r="C511" s="8">
        <v>45882</v>
      </c>
      <c r="D511">
        <v>107</v>
      </c>
      <c r="E511" s="11">
        <v>75</v>
      </c>
      <c r="F511" s="11">
        <v>0</v>
      </c>
      <c r="G511" s="11">
        <v>0</v>
      </c>
      <c r="H511" s="11">
        <v>7.4</v>
      </c>
      <c r="J511" s="11">
        <v>4.3099999999999996</v>
      </c>
    </row>
    <row r="512" spans="1:10" x14ac:dyDescent="0.25">
      <c r="A512" s="7">
        <v>5</v>
      </c>
      <c r="B512" s="7">
        <v>511</v>
      </c>
      <c r="C512" s="8">
        <v>45883</v>
      </c>
      <c r="D512" s="16">
        <v>148</v>
      </c>
      <c r="E512" s="11">
        <v>74.5</v>
      </c>
      <c r="F512" s="11">
        <v>0</v>
      </c>
      <c r="G512" s="11">
        <v>0</v>
      </c>
      <c r="H512" s="11">
        <v>7.7</v>
      </c>
      <c r="J512" s="11">
        <v>4.8600000000000003</v>
      </c>
    </row>
    <row r="513" spans="1:10" x14ac:dyDescent="0.25">
      <c r="A513" s="7">
        <v>6</v>
      </c>
      <c r="B513" s="7">
        <v>512</v>
      </c>
      <c r="C513" s="8">
        <v>45884</v>
      </c>
      <c r="D513" s="16">
        <v>170</v>
      </c>
      <c r="E513" s="11">
        <v>76.5</v>
      </c>
      <c r="F513" s="11">
        <v>0</v>
      </c>
      <c r="G513" s="11">
        <v>0</v>
      </c>
      <c r="H513" s="11">
        <v>6</v>
      </c>
      <c r="J513" s="11">
        <v>4.8</v>
      </c>
    </row>
    <row r="514" spans="1:10" x14ac:dyDescent="0.25">
      <c r="A514" s="7">
        <v>7</v>
      </c>
      <c r="B514" s="7">
        <v>513</v>
      </c>
      <c r="C514" s="8">
        <v>45885</v>
      </c>
      <c r="D514" s="16">
        <v>194</v>
      </c>
      <c r="E514" s="11">
        <v>76</v>
      </c>
      <c r="F514" s="11">
        <v>0</v>
      </c>
      <c r="G514" s="11">
        <v>0</v>
      </c>
      <c r="H514" s="11">
        <v>5</v>
      </c>
      <c r="J514" s="11">
        <v>2.0099999999999998</v>
      </c>
    </row>
    <row r="515" spans="1:10" x14ac:dyDescent="0.25">
      <c r="A515" s="16">
        <v>1</v>
      </c>
      <c r="B515" s="7">
        <v>514</v>
      </c>
      <c r="C515" s="8">
        <v>45886</v>
      </c>
      <c r="D515" s="16">
        <v>73</v>
      </c>
      <c r="E515" s="11">
        <v>75.5</v>
      </c>
      <c r="F515" s="11">
        <v>0</v>
      </c>
      <c r="G515" s="11">
        <v>0</v>
      </c>
      <c r="H515" s="11">
        <v>7</v>
      </c>
      <c r="J515" s="11">
        <v>3.2</v>
      </c>
    </row>
    <row r="516" spans="1:10" x14ac:dyDescent="0.25">
      <c r="A516" s="7">
        <v>2</v>
      </c>
      <c r="B516" s="7">
        <v>515</v>
      </c>
      <c r="C516" s="8">
        <v>45887</v>
      </c>
      <c r="D516" s="16">
        <v>67</v>
      </c>
      <c r="E516" s="11">
        <v>76.5</v>
      </c>
      <c r="F516" s="11">
        <v>0.41</v>
      </c>
      <c r="G516" s="11">
        <v>0</v>
      </c>
      <c r="H516" s="11">
        <v>5</v>
      </c>
      <c r="J516" s="11">
        <v>4.8</v>
      </c>
    </row>
    <row r="517" spans="1:10" x14ac:dyDescent="0.25">
      <c r="A517" s="7">
        <v>3</v>
      </c>
      <c r="B517" s="7">
        <v>516</v>
      </c>
      <c r="C517" s="8">
        <v>45888</v>
      </c>
      <c r="D517" s="16">
        <v>78</v>
      </c>
      <c r="E517" s="11">
        <v>70.5</v>
      </c>
      <c r="F517" s="11">
        <v>0</v>
      </c>
      <c r="G517" s="11">
        <v>0</v>
      </c>
      <c r="H517" s="11">
        <v>4</v>
      </c>
      <c r="J517" s="11">
        <v>2.38</v>
      </c>
    </row>
    <row r="518" spans="1:10" x14ac:dyDescent="0.25">
      <c r="A518" s="7">
        <v>4</v>
      </c>
      <c r="B518" s="7">
        <v>517</v>
      </c>
      <c r="C518" s="8">
        <v>45889</v>
      </c>
      <c r="D518" s="16">
        <v>102</v>
      </c>
      <c r="E518" s="11">
        <v>74</v>
      </c>
      <c r="F518" s="11">
        <v>0</v>
      </c>
      <c r="G518" s="11">
        <v>0</v>
      </c>
      <c r="H518" s="11">
        <v>8</v>
      </c>
      <c r="J518" s="11">
        <v>5.25</v>
      </c>
    </row>
    <row r="519" spans="1:10" x14ac:dyDescent="0.25">
      <c r="A519" s="7">
        <v>5</v>
      </c>
      <c r="B519" s="7">
        <v>518</v>
      </c>
      <c r="C519" s="8">
        <v>45890</v>
      </c>
      <c r="D519" s="16">
        <v>139</v>
      </c>
      <c r="E519" s="11">
        <v>72.5</v>
      </c>
      <c r="F519" s="11">
        <v>0</v>
      </c>
      <c r="G519" s="11">
        <v>0</v>
      </c>
      <c r="H519" s="11">
        <v>7</v>
      </c>
      <c r="J519" s="11">
        <v>7.22</v>
      </c>
    </row>
    <row r="520" spans="1:10" x14ac:dyDescent="0.25">
      <c r="A520" s="7">
        <v>6</v>
      </c>
      <c r="B520" s="7">
        <v>519</v>
      </c>
      <c r="C520" s="8">
        <v>45891</v>
      </c>
      <c r="D520" s="16">
        <v>143</v>
      </c>
      <c r="E520" s="11">
        <v>72.5</v>
      </c>
      <c r="F520" s="11">
        <v>0</v>
      </c>
      <c r="G520" s="11">
        <v>0</v>
      </c>
      <c r="H520" s="11">
        <v>4</v>
      </c>
      <c r="J520" s="11">
        <v>4.8499999999999996</v>
      </c>
    </row>
    <row r="521" spans="1:10" x14ac:dyDescent="0.25">
      <c r="A521" s="7">
        <v>7</v>
      </c>
      <c r="B521" s="7">
        <v>520</v>
      </c>
      <c r="C521" s="8">
        <v>45892</v>
      </c>
      <c r="D521" s="16">
        <v>190</v>
      </c>
      <c r="E521" s="11">
        <v>74</v>
      </c>
      <c r="F521" s="11">
        <v>0</v>
      </c>
      <c r="G521" s="11">
        <v>0</v>
      </c>
      <c r="H521" s="11">
        <v>6</v>
      </c>
      <c r="J521" s="11">
        <v>1.44</v>
      </c>
    </row>
    <row r="522" spans="1:10" x14ac:dyDescent="0.25">
      <c r="A522" s="7">
        <v>1</v>
      </c>
      <c r="B522" s="7">
        <v>521</v>
      </c>
      <c r="C522" s="8">
        <v>45893</v>
      </c>
      <c r="D522" s="16">
        <v>70</v>
      </c>
      <c r="E522" s="11">
        <v>74</v>
      </c>
      <c r="F522" s="11">
        <v>0</v>
      </c>
      <c r="G522" s="11">
        <v>0</v>
      </c>
      <c r="H522" s="11">
        <v>7</v>
      </c>
      <c r="J522" s="11">
        <v>3.06</v>
      </c>
    </row>
    <row r="523" spans="1:10" x14ac:dyDescent="0.25">
      <c r="A523" s="7">
        <v>2</v>
      </c>
      <c r="B523" s="7">
        <v>522</v>
      </c>
      <c r="C523" s="8">
        <v>45894</v>
      </c>
      <c r="D523" s="16">
        <v>87</v>
      </c>
      <c r="E523" s="11">
        <v>74</v>
      </c>
      <c r="F523" s="11">
        <v>0.06</v>
      </c>
      <c r="G523" s="11">
        <v>0</v>
      </c>
      <c r="H523" s="11">
        <v>9</v>
      </c>
      <c r="J523" s="11">
        <v>3.72</v>
      </c>
    </row>
    <row r="524" spans="1:10" x14ac:dyDescent="0.25">
      <c r="A524" s="7">
        <v>3</v>
      </c>
      <c r="B524" s="7">
        <v>523</v>
      </c>
      <c r="C524" s="8">
        <v>45895</v>
      </c>
      <c r="D524" s="16">
        <v>68</v>
      </c>
      <c r="E524" s="11">
        <v>74</v>
      </c>
      <c r="F524" s="11">
        <v>0.21</v>
      </c>
      <c r="G524" s="11">
        <v>0</v>
      </c>
      <c r="H524" s="11">
        <v>7</v>
      </c>
      <c r="J524" s="11">
        <v>3.88</v>
      </c>
    </row>
    <row r="525" spans="1:10" x14ac:dyDescent="0.25">
      <c r="A525" s="7">
        <v>4</v>
      </c>
      <c r="B525" s="7">
        <v>524</v>
      </c>
      <c r="C525" s="8">
        <v>45896</v>
      </c>
      <c r="D525" s="16">
        <v>68</v>
      </c>
      <c r="E525" s="11">
        <v>71.5</v>
      </c>
      <c r="F525" s="11">
        <v>0.04</v>
      </c>
      <c r="G525" s="11">
        <v>0</v>
      </c>
      <c r="H525" s="11">
        <v>5</v>
      </c>
      <c r="J525" s="11">
        <v>1.38</v>
      </c>
    </row>
    <row r="526" spans="1:10" x14ac:dyDescent="0.25">
      <c r="A526" s="7">
        <v>5</v>
      </c>
      <c r="B526" s="7">
        <v>525</v>
      </c>
      <c r="C526" s="8">
        <v>45897</v>
      </c>
      <c r="D526" s="16">
        <v>145</v>
      </c>
      <c r="E526" s="11">
        <v>71</v>
      </c>
      <c r="F526" s="11">
        <v>0</v>
      </c>
      <c r="G526" s="11">
        <v>0</v>
      </c>
      <c r="H526" s="11">
        <v>8</v>
      </c>
      <c r="J526" s="11">
        <v>6.88</v>
      </c>
    </row>
    <row r="527" spans="1:10" x14ac:dyDescent="0.25">
      <c r="A527" s="7">
        <v>6</v>
      </c>
      <c r="B527" s="7">
        <v>526</v>
      </c>
      <c r="C527" s="8">
        <v>45898</v>
      </c>
      <c r="D527" s="16">
        <v>157</v>
      </c>
      <c r="E527" s="11">
        <v>70.5</v>
      </c>
      <c r="F527" s="11">
        <v>0</v>
      </c>
      <c r="G527" s="11">
        <v>0</v>
      </c>
      <c r="H527" s="11">
        <v>6</v>
      </c>
      <c r="J527" s="11">
        <v>4.7699999999999996</v>
      </c>
    </row>
    <row r="528" spans="1:10" x14ac:dyDescent="0.25">
      <c r="A528" s="7">
        <v>7</v>
      </c>
      <c r="B528" s="7">
        <v>527</v>
      </c>
      <c r="C528" s="8">
        <v>45899</v>
      </c>
      <c r="D528" s="16">
        <v>190</v>
      </c>
      <c r="E528" s="11">
        <v>72</v>
      </c>
      <c r="F528" s="11">
        <v>0</v>
      </c>
      <c r="G528" s="11">
        <v>0</v>
      </c>
      <c r="H528" s="11">
        <v>6</v>
      </c>
      <c r="J528" s="11">
        <v>1.55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93</v>
      </c>
      <c r="E529" s="11">
        <v>72.5</v>
      </c>
      <c r="F529" s="11">
        <v>0</v>
      </c>
      <c r="G529" s="11">
        <v>0</v>
      </c>
      <c r="H529" s="11">
        <v>1</v>
      </c>
      <c r="J529" s="11">
        <v>9.9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28</v>
      </c>
      <c r="E530" s="11">
        <v>73</v>
      </c>
      <c r="F530" s="11">
        <v>0</v>
      </c>
      <c r="G530" s="11">
        <v>0</v>
      </c>
      <c r="H530" s="11">
        <v>2</v>
      </c>
      <c r="I530" s="10" t="s">
        <v>19</v>
      </c>
      <c r="J530" s="11">
        <v>7.01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66</v>
      </c>
      <c r="E531" s="11">
        <v>72</v>
      </c>
      <c r="F531" s="11">
        <v>0</v>
      </c>
      <c r="G531" s="11">
        <v>0</v>
      </c>
      <c r="H531" s="11">
        <v>7</v>
      </c>
      <c r="J531" s="11">
        <v>2.59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53</v>
      </c>
      <c r="E532" s="11">
        <v>71.5</v>
      </c>
      <c r="F532" s="11">
        <v>0.13</v>
      </c>
      <c r="G532" s="11">
        <v>0</v>
      </c>
      <c r="H532" s="11">
        <v>9</v>
      </c>
      <c r="J532" s="11">
        <v>2.56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78</v>
      </c>
      <c r="E533" s="11">
        <v>72</v>
      </c>
      <c r="F533" s="11">
        <v>0</v>
      </c>
      <c r="G533" s="11">
        <v>0</v>
      </c>
      <c r="H533" s="11">
        <v>5</v>
      </c>
      <c r="J533" s="11">
        <v>2.1800000000000002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135</v>
      </c>
      <c r="E534" s="11">
        <v>70.5</v>
      </c>
      <c r="F534" s="11">
        <v>0</v>
      </c>
      <c r="G534" s="11">
        <v>0</v>
      </c>
      <c r="H534" s="11">
        <v>5</v>
      </c>
      <c r="J534" s="11">
        <v>5.85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205</v>
      </c>
      <c r="E535" s="11">
        <v>71</v>
      </c>
      <c r="F535" s="11">
        <v>0</v>
      </c>
      <c r="G535" s="11">
        <v>0</v>
      </c>
      <c r="H535" s="11">
        <v>4</v>
      </c>
      <c r="J535" s="11">
        <v>4.49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69</v>
      </c>
      <c r="E536" s="11">
        <v>71</v>
      </c>
      <c r="F536" s="11">
        <v>0.32</v>
      </c>
      <c r="G536" s="11">
        <v>0</v>
      </c>
      <c r="H536" s="11">
        <v>7</v>
      </c>
      <c r="J536" s="11">
        <v>4.17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73</v>
      </c>
      <c r="E537" s="11">
        <v>69.5</v>
      </c>
      <c r="F537" s="11">
        <v>0.06</v>
      </c>
      <c r="G537" s="11">
        <v>0</v>
      </c>
      <c r="H537" s="11">
        <v>8</v>
      </c>
      <c r="J537" s="11">
        <v>2.95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81</v>
      </c>
      <c r="E538" s="11">
        <v>68</v>
      </c>
      <c r="F538" s="11">
        <v>0</v>
      </c>
      <c r="G538" s="11">
        <v>0</v>
      </c>
      <c r="H538" s="11">
        <v>4</v>
      </c>
      <c r="J538" s="11">
        <v>3.57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76</v>
      </c>
      <c r="E539" s="11">
        <v>70.5</v>
      </c>
      <c r="F539" s="11">
        <v>0</v>
      </c>
      <c r="G539" s="11">
        <v>0</v>
      </c>
      <c r="H539" s="11">
        <v>5</v>
      </c>
      <c r="J539" s="11">
        <v>1.32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64</v>
      </c>
      <c r="E540" s="11">
        <v>69</v>
      </c>
      <c r="F540" s="11">
        <v>0</v>
      </c>
      <c r="G540" s="11">
        <v>0</v>
      </c>
      <c r="H540" s="11">
        <v>6</v>
      </c>
      <c r="J540" s="11">
        <v>3.06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131</v>
      </c>
      <c r="E541" s="11">
        <v>70</v>
      </c>
      <c r="F541" s="11">
        <v>0.15</v>
      </c>
      <c r="G541" s="11">
        <v>0</v>
      </c>
      <c r="H541" s="11">
        <v>4</v>
      </c>
      <c r="J541" s="11">
        <v>5.87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185</v>
      </c>
      <c r="E542" s="11">
        <v>69</v>
      </c>
      <c r="F542" s="11">
        <v>0</v>
      </c>
      <c r="G542" s="11">
        <v>0</v>
      </c>
      <c r="H542" s="11">
        <v>8</v>
      </c>
      <c r="J542" s="11">
        <v>3.63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68</v>
      </c>
      <c r="E543" s="11">
        <v>70</v>
      </c>
      <c r="F543" s="11">
        <v>0.05</v>
      </c>
      <c r="G543" s="11">
        <v>0</v>
      </c>
      <c r="H543" s="11">
        <v>4</v>
      </c>
      <c r="J543" s="11">
        <v>5.45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42</v>
      </c>
      <c r="E544" s="11">
        <v>56.5</v>
      </c>
      <c r="F544" s="11">
        <v>0</v>
      </c>
      <c r="G544" s="11">
        <v>0</v>
      </c>
      <c r="H544" s="11">
        <v>10</v>
      </c>
      <c r="J544" s="11">
        <v>3.46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87</v>
      </c>
      <c r="E545" s="11">
        <v>57</v>
      </c>
      <c r="F545" s="11">
        <v>0</v>
      </c>
      <c r="G545" s="11">
        <v>0</v>
      </c>
      <c r="H545" s="11">
        <v>2</v>
      </c>
      <c r="J545" s="11">
        <v>7.31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59</v>
      </c>
      <c r="E546" s="11">
        <v>58.5</v>
      </c>
      <c r="F546" s="11">
        <v>0.08</v>
      </c>
      <c r="G546" s="11">
        <v>0</v>
      </c>
      <c r="H546" s="11">
        <v>5</v>
      </c>
      <c r="J546" s="11">
        <v>1.91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84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6.19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185</v>
      </c>
      <c r="E548" s="11">
        <v>61</v>
      </c>
      <c r="F548" s="11">
        <v>0.1</v>
      </c>
      <c r="G548" s="11">
        <v>0</v>
      </c>
      <c r="H548" s="11">
        <v>9</v>
      </c>
      <c r="J548" s="11">
        <v>6.16</v>
      </c>
    </row>
    <row r="549" spans="1:10" x14ac:dyDescent="0.25">
      <c r="A549"/>
      <c r="B549" s="7"/>
      <c r="C549" s="8"/>
    </row>
    <row r="550" spans="1:10" x14ac:dyDescent="0.25">
      <c r="C550" s="8"/>
    </row>
  </sheetData>
  <conditionalFormatting sqref="A2:A548">
    <cfRule type="cellIs" dxfId="5" priority="1" operator="lessThan">
      <formula>6</formula>
    </cfRule>
    <cfRule type="cellIs" dxfId="4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96"/>
  <sheetViews>
    <sheetView tabSelected="1" topLeftCell="A45" zoomScaleNormal="100" workbookViewId="0">
      <selection activeCell="Q52" sqref="Q52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42">
        <v>0.85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21" t="s">
        <v>39</v>
      </c>
      <c r="P2" s="21" t="s">
        <v>42</v>
      </c>
    </row>
    <row r="3" spans="1:19" x14ac:dyDescent="0.25">
      <c r="A3" s="28">
        <v>125</v>
      </c>
      <c r="B3" s="25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29">
        <f t="shared" ref="R3:R4" si="2">O3-A3</f>
        <v>27</v>
      </c>
      <c r="S3">
        <f>O3/A3</f>
        <v>1.216</v>
      </c>
    </row>
    <row r="4" spans="1:19" x14ac:dyDescent="0.25">
      <c r="A4" s="28">
        <v>159</v>
      </c>
      <c r="B4" s="25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29">
        <f t="shared" si="2"/>
        <v>-45</v>
      </c>
      <c r="S4">
        <f t="shared" ref="S4:S25" si="3">O4/A4</f>
        <v>0.71698113207547165</v>
      </c>
    </row>
    <row r="5" spans="1:19" x14ac:dyDescent="0.25">
      <c r="A5" s="28">
        <v>63</v>
      </c>
      <c r="B5" s="25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29">
        <f>O5-A5</f>
        <v>12</v>
      </c>
      <c r="S5">
        <f t="shared" si="3"/>
        <v>1.1904761904761905</v>
      </c>
    </row>
    <row r="6" spans="1:19" x14ac:dyDescent="0.25">
      <c r="A6" s="28">
        <v>56</v>
      </c>
      <c r="B6" s="25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29">
        <f t="shared" ref="R6:R25" si="4">O6-A6</f>
        <v>9</v>
      </c>
      <c r="S6">
        <f t="shared" si="3"/>
        <v>1.1607142857142858</v>
      </c>
    </row>
    <row r="7" spans="1:19" x14ac:dyDescent="0.25">
      <c r="A7" s="28">
        <v>71</v>
      </c>
      <c r="B7" s="25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29">
        <f t="shared" si="4"/>
        <v>-8</v>
      </c>
      <c r="S7">
        <f t="shared" si="3"/>
        <v>0.88732394366197187</v>
      </c>
    </row>
    <row r="8" spans="1:19" x14ac:dyDescent="0.25">
      <c r="A8" s="28">
        <v>55</v>
      </c>
      <c r="B8" s="25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29">
        <f t="shared" si="4"/>
        <v>5</v>
      </c>
      <c r="S8">
        <f t="shared" si="3"/>
        <v>1.0909090909090908</v>
      </c>
    </row>
    <row r="9" spans="1:19" x14ac:dyDescent="0.25">
      <c r="A9" s="28">
        <v>100</v>
      </c>
      <c r="B9" s="25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29">
        <f t="shared" si="4"/>
        <v>18</v>
      </c>
      <c r="S9">
        <f t="shared" si="3"/>
        <v>1.18</v>
      </c>
    </row>
    <row r="10" spans="1:19" x14ac:dyDescent="0.25">
      <c r="A10" s="28">
        <v>144</v>
      </c>
      <c r="B10" s="25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29">
        <f t="shared" si="4"/>
        <v>-14</v>
      </c>
      <c r="S10">
        <f t="shared" si="3"/>
        <v>0.90277777777777779</v>
      </c>
    </row>
    <row r="11" spans="1:19" x14ac:dyDescent="0.25">
      <c r="A11" s="28">
        <v>197</v>
      </c>
      <c r="B11" s="25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29">
        <f t="shared" si="4"/>
        <v>-28</v>
      </c>
      <c r="S11">
        <f t="shared" si="3"/>
        <v>0.85786802030456855</v>
      </c>
    </row>
    <row r="12" spans="1:19" x14ac:dyDescent="0.25">
      <c r="A12" s="28">
        <v>52</v>
      </c>
      <c r="B12" s="25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29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5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29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5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29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5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29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5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29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5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29">
        <f t="shared" si="4"/>
        <v>131</v>
      </c>
      <c r="S17">
        <f>O17/(A17+1)</f>
        <v>131</v>
      </c>
    </row>
    <row r="18" spans="1:19" x14ac:dyDescent="0.25">
      <c r="A18" s="16">
        <v>150</v>
      </c>
      <c r="B18" s="25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29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5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29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5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29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5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29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5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29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5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29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5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29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5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29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5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29">
        <f t="shared" ref="R26:R35" si="5">O26-A26</f>
        <v>-9</v>
      </c>
      <c r="S26">
        <f t="shared" ref="S26:S35" si="6">O26/A26</f>
        <v>0.90217391304347827</v>
      </c>
    </row>
    <row r="27" spans="1:19" x14ac:dyDescent="0.25">
      <c r="A27">
        <v>113</v>
      </c>
      <c r="B27" s="25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29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5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29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5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29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5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29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5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29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5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29">
        <f t="shared" si="5"/>
        <v>-40</v>
      </c>
      <c r="S32">
        <f t="shared" si="6"/>
        <v>0.80952380952380953</v>
      </c>
    </row>
    <row r="33" spans="1:19" x14ac:dyDescent="0.25">
      <c r="A33">
        <v>53</v>
      </c>
      <c r="B33" s="25">
        <v>45858</v>
      </c>
      <c r="C33" s="18">
        <v>50</v>
      </c>
      <c r="D33">
        <v>49</v>
      </c>
      <c r="E33">
        <v>48</v>
      </c>
      <c r="F33">
        <v>54</v>
      </c>
      <c r="G33">
        <v>45</v>
      </c>
      <c r="H33">
        <v>44</v>
      </c>
      <c r="I33">
        <v>51</v>
      </c>
      <c r="J33">
        <v>52</v>
      </c>
      <c r="K33">
        <v>66</v>
      </c>
      <c r="L33">
        <v>61</v>
      </c>
      <c r="M33">
        <v>58</v>
      </c>
      <c r="N33">
        <v>58</v>
      </c>
      <c r="O33" s="23">
        <f t="shared" si="0"/>
        <v>53</v>
      </c>
      <c r="P33" s="23">
        <f t="shared" si="1"/>
        <v>6.29</v>
      </c>
      <c r="R33">
        <f t="shared" si="5"/>
        <v>0</v>
      </c>
      <c r="S33">
        <f t="shared" si="6"/>
        <v>1</v>
      </c>
    </row>
    <row r="34" spans="1:19" x14ac:dyDescent="0.25">
      <c r="A34">
        <v>66</v>
      </c>
      <c r="B34" s="25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29">
        <f t="shared" si="5"/>
        <v>1</v>
      </c>
      <c r="S34">
        <f t="shared" si="6"/>
        <v>1.0151515151515151</v>
      </c>
    </row>
    <row r="35" spans="1:19" x14ac:dyDescent="0.25">
      <c r="A35">
        <v>73</v>
      </c>
      <c r="B35" s="25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29">
        <f t="shared" si="5"/>
        <v>17</v>
      </c>
      <c r="S35">
        <f t="shared" si="6"/>
        <v>1.2328767123287672</v>
      </c>
    </row>
    <row r="36" spans="1:19" x14ac:dyDescent="0.25">
      <c r="A36">
        <v>61</v>
      </c>
      <c r="B36" s="25">
        <v>45861</v>
      </c>
      <c r="C36" s="18">
        <v>79</v>
      </c>
      <c r="D36">
        <v>74</v>
      </c>
      <c r="E36">
        <v>85</v>
      </c>
      <c r="F36">
        <v>80</v>
      </c>
      <c r="G36">
        <v>71</v>
      </c>
      <c r="H36">
        <v>77</v>
      </c>
      <c r="I36">
        <v>79</v>
      </c>
      <c r="J36">
        <v>71</v>
      </c>
      <c r="K36">
        <v>76</v>
      </c>
      <c r="L36">
        <v>74</v>
      </c>
      <c r="O36" s="23">
        <f>ROUND(AVERAGE(C36:N36),0)</f>
        <v>77</v>
      </c>
      <c r="P36" s="23">
        <f t="shared" si="1"/>
        <v>4.05</v>
      </c>
      <c r="R36" s="29">
        <f t="shared" ref="R36:R41" si="7">O36-A36</f>
        <v>16</v>
      </c>
      <c r="S36">
        <f t="shared" ref="S36:S41" si="8">O36/A36</f>
        <v>1.2622950819672132</v>
      </c>
    </row>
    <row r="37" spans="1:19" x14ac:dyDescent="0.25">
      <c r="A37">
        <v>93</v>
      </c>
      <c r="B37" s="25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  <c r="R37" s="29">
        <f t="shared" si="7"/>
        <v>-5</v>
      </c>
      <c r="S37">
        <f t="shared" si="8"/>
        <v>0.94623655913978499</v>
      </c>
    </row>
    <row r="38" spans="1:19" x14ac:dyDescent="0.25">
      <c r="A38">
        <v>122</v>
      </c>
      <c r="B38" s="25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ref="O38:O56" si="9">ROUND(AVERAGE(C38:N38),0)</f>
        <v>158</v>
      </c>
      <c r="P38" s="23">
        <f>ROUND(_xlfn.STDEV.P(D38:O38),2)</f>
        <v>13.12</v>
      </c>
      <c r="R38" s="29">
        <f t="shared" si="7"/>
        <v>36</v>
      </c>
      <c r="S38">
        <f t="shared" si="8"/>
        <v>1.2950819672131149</v>
      </c>
    </row>
    <row r="39" spans="1:19" x14ac:dyDescent="0.25">
      <c r="A39">
        <v>135</v>
      </c>
      <c r="B39" s="25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9"/>
        <v>172</v>
      </c>
      <c r="P39" s="23">
        <f t="shared" ref="P39:P56" si="10">ROUND(_xlfn.STDEV.P(D39:O39),2)</f>
        <v>2.02</v>
      </c>
      <c r="R39" s="29">
        <f t="shared" si="7"/>
        <v>37</v>
      </c>
      <c r="S39">
        <f t="shared" si="8"/>
        <v>1.2740740740740741</v>
      </c>
    </row>
    <row r="40" spans="1:19" x14ac:dyDescent="0.25">
      <c r="A40">
        <v>31</v>
      </c>
      <c r="B40" s="25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9"/>
        <v>64</v>
      </c>
      <c r="P40" s="23">
        <f t="shared" si="10"/>
        <v>4.9800000000000004</v>
      </c>
      <c r="R40" s="29">
        <f t="shared" si="7"/>
        <v>33</v>
      </c>
      <c r="S40">
        <f t="shared" si="8"/>
        <v>2.064516129032258</v>
      </c>
    </row>
    <row r="41" spans="1:19" x14ac:dyDescent="0.25">
      <c r="A41">
        <v>70</v>
      </c>
      <c r="B41" s="25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9"/>
        <v>69</v>
      </c>
      <c r="P41" s="23">
        <f t="shared" si="10"/>
        <v>3.41</v>
      </c>
      <c r="R41" s="29">
        <f t="shared" si="7"/>
        <v>-1</v>
      </c>
      <c r="S41">
        <f t="shared" si="8"/>
        <v>0.98571428571428577</v>
      </c>
    </row>
    <row r="42" spans="1:19" x14ac:dyDescent="0.25">
      <c r="A42">
        <v>69</v>
      </c>
      <c r="B42" s="25">
        <v>45867</v>
      </c>
      <c r="C42" s="18">
        <v>66</v>
      </c>
      <c r="D42" s="18">
        <v>74</v>
      </c>
      <c r="E42" s="18">
        <v>74</v>
      </c>
      <c r="F42" s="18">
        <v>78</v>
      </c>
      <c r="G42" s="18">
        <v>72</v>
      </c>
      <c r="H42" s="22">
        <v>70</v>
      </c>
      <c r="I42" s="18">
        <v>66</v>
      </c>
      <c r="J42" s="18">
        <v>72</v>
      </c>
      <c r="K42" s="18">
        <v>85</v>
      </c>
      <c r="L42" s="18">
        <v>75</v>
      </c>
      <c r="M42" s="18"/>
      <c r="N42" s="19"/>
      <c r="O42" s="23">
        <f t="shared" si="9"/>
        <v>73</v>
      </c>
      <c r="P42" s="23">
        <f t="shared" si="10"/>
        <v>4.76</v>
      </c>
      <c r="R42" s="29">
        <f t="shared" ref="R42:R49" si="11">O42-A42</f>
        <v>4</v>
      </c>
      <c r="S42">
        <f t="shared" ref="S42:S49" si="12">O42/A42</f>
        <v>1.0579710144927537</v>
      </c>
    </row>
    <row r="43" spans="1:19" x14ac:dyDescent="0.25">
      <c r="A43">
        <v>90</v>
      </c>
      <c r="B43" s="25">
        <v>45868</v>
      </c>
      <c r="C43" s="18">
        <v>68</v>
      </c>
      <c r="D43" s="18">
        <v>58</v>
      </c>
      <c r="E43" s="18">
        <v>69</v>
      </c>
      <c r="F43" s="18">
        <v>62</v>
      </c>
      <c r="G43" s="18">
        <v>70</v>
      </c>
      <c r="H43" s="22">
        <v>58</v>
      </c>
      <c r="I43" s="18">
        <v>60</v>
      </c>
      <c r="J43" s="18">
        <v>60</v>
      </c>
      <c r="K43" s="18">
        <v>64</v>
      </c>
      <c r="L43" s="18">
        <v>66</v>
      </c>
      <c r="M43" s="18"/>
      <c r="N43" s="19"/>
      <c r="O43" s="23">
        <f t="shared" si="9"/>
        <v>64</v>
      </c>
      <c r="P43" s="23">
        <f t="shared" si="10"/>
        <v>4.0599999999999996</v>
      </c>
      <c r="R43" s="29">
        <f t="shared" si="11"/>
        <v>-26</v>
      </c>
      <c r="S43">
        <f t="shared" si="12"/>
        <v>0.71111111111111114</v>
      </c>
    </row>
    <row r="44" spans="1:19" x14ac:dyDescent="0.25">
      <c r="A44">
        <v>109</v>
      </c>
      <c r="B44" s="25">
        <v>45869</v>
      </c>
      <c r="C44" s="18">
        <v>81</v>
      </c>
      <c r="D44" s="18">
        <v>87</v>
      </c>
      <c r="E44" s="18">
        <v>77</v>
      </c>
      <c r="F44" s="18">
        <v>74</v>
      </c>
      <c r="G44" s="18">
        <v>84</v>
      </c>
      <c r="H44" s="22">
        <v>82</v>
      </c>
      <c r="I44" s="18">
        <v>105</v>
      </c>
      <c r="J44" s="18">
        <v>76</v>
      </c>
      <c r="K44" s="18">
        <v>83</v>
      </c>
      <c r="L44" s="18">
        <v>99</v>
      </c>
      <c r="M44" s="18"/>
      <c r="N44" s="19"/>
      <c r="O44" s="23">
        <f t="shared" si="9"/>
        <v>85</v>
      </c>
      <c r="P44" s="23">
        <f t="shared" si="10"/>
        <v>9.3800000000000008</v>
      </c>
      <c r="R44" s="29">
        <f t="shared" si="11"/>
        <v>-24</v>
      </c>
      <c r="S44">
        <f t="shared" si="12"/>
        <v>0.77981651376146788</v>
      </c>
    </row>
    <row r="45" spans="1:19" x14ac:dyDescent="0.25">
      <c r="A45">
        <v>191</v>
      </c>
      <c r="B45" s="25">
        <v>45870</v>
      </c>
      <c r="C45" s="18">
        <v>159</v>
      </c>
      <c r="D45" s="18">
        <v>157</v>
      </c>
      <c r="E45" s="18">
        <v>158</v>
      </c>
      <c r="F45" s="18">
        <v>161</v>
      </c>
      <c r="G45" s="18">
        <v>159</v>
      </c>
      <c r="H45" s="22">
        <v>158</v>
      </c>
      <c r="I45" s="18">
        <v>158</v>
      </c>
      <c r="J45" s="18">
        <v>157</v>
      </c>
      <c r="K45" s="18">
        <v>156</v>
      </c>
      <c r="L45" s="18">
        <v>164</v>
      </c>
      <c r="M45" s="18"/>
      <c r="N45" s="19"/>
      <c r="O45" s="23">
        <f t="shared" si="9"/>
        <v>159</v>
      </c>
      <c r="P45" s="23">
        <f t="shared" si="10"/>
        <v>2.19</v>
      </c>
      <c r="R45" s="29">
        <f t="shared" si="11"/>
        <v>-32</v>
      </c>
      <c r="S45">
        <f t="shared" si="12"/>
        <v>0.83246073298429324</v>
      </c>
    </row>
    <row r="46" spans="1:19" x14ac:dyDescent="0.25">
      <c r="A46">
        <v>161</v>
      </c>
      <c r="B46" s="25">
        <v>45871</v>
      </c>
      <c r="C46" s="18">
        <v>184</v>
      </c>
      <c r="D46" s="18">
        <v>187</v>
      </c>
      <c r="E46" s="18">
        <v>176</v>
      </c>
      <c r="F46" s="18">
        <v>178</v>
      </c>
      <c r="G46" s="18">
        <v>178</v>
      </c>
      <c r="H46" s="22">
        <v>178</v>
      </c>
      <c r="I46" s="18">
        <v>180</v>
      </c>
      <c r="J46" s="18">
        <v>178</v>
      </c>
      <c r="K46" s="18">
        <v>177</v>
      </c>
      <c r="L46" s="18">
        <v>182</v>
      </c>
      <c r="M46" s="18"/>
      <c r="N46" s="19"/>
      <c r="O46" s="23">
        <f t="shared" si="9"/>
        <v>180</v>
      </c>
      <c r="P46" s="23">
        <f t="shared" si="10"/>
        <v>3.01</v>
      </c>
      <c r="R46" s="29">
        <f t="shared" si="11"/>
        <v>19</v>
      </c>
      <c r="S46">
        <f t="shared" si="12"/>
        <v>1.1180124223602483</v>
      </c>
    </row>
    <row r="47" spans="1:19" x14ac:dyDescent="0.25">
      <c r="A47">
        <v>68</v>
      </c>
      <c r="B47" s="25">
        <v>45872</v>
      </c>
      <c r="C47" s="18">
        <v>60</v>
      </c>
      <c r="D47" s="18">
        <v>59</v>
      </c>
      <c r="E47" s="18">
        <v>62</v>
      </c>
      <c r="F47" s="18">
        <v>62</v>
      </c>
      <c r="G47" s="18">
        <v>62</v>
      </c>
      <c r="H47" s="22">
        <v>56</v>
      </c>
      <c r="I47" s="18">
        <v>52</v>
      </c>
      <c r="J47" s="18">
        <v>53</v>
      </c>
      <c r="K47" s="18">
        <v>63</v>
      </c>
      <c r="L47" s="18">
        <v>65</v>
      </c>
      <c r="M47" s="18"/>
      <c r="N47" s="19"/>
      <c r="O47" s="23">
        <f t="shared" si="9"/>
        <v>59</v>
      </c>
      <c r="P47" s="23">
        <f t="shared" si="10"/>
        <v>4.1500000000000004</v>
      </c>
      <c r="R47" s="29">
        <f t="shared" si="11"/>
        <v>-9</v>
      </c>
      <c r="S47">
        <f t="shared" si="12"/>
        <v>0.86764705882352944</v>
      </c>
    </row>
    <row r="48" spans="1:19" x14ac:dyDescent="0.25">
      <c r="A48">
        <v>75</v>
      </c>
      <c r="B48" s="25">
        <v>45873</v>
      </c>
      <c r="C48" s="18">
        <v>66</v>
      </c>
      <c r="D48" s="18">
        <v>75</v>
      </c>
      <c r="E48" s="18">
        <v>77</v>
      </c>
      <c r="F48" s="18">
        <v>74</v>
      </c>
      <c r="G48" s="18">
        <v>76</v>
      </c>
      <c r="H48" s="22">
        <v>75</v>
      </c>
      <c r="I48" s="18">
        <v>68</v>
      </c>
      <c r="J48" s="18">
        <v>71</v>
      </c>
      <c r="K48" s="18">
        <v>75</v>
      </c>
      <c r="L48" s="18">
        <v>75</v>
      </c>
      <c r="M48" s="18"/>
      <c r="N48" s="19"/>
      <c r="O48" s="23">
        <f t="shared" si="9"/>
        <v>73</v>
      </c>
      <c r="P48" s="23">
        <f t="shared" si="10"/>
        <v>2.5099999999999998</v>
      </c>
      <c r="R48" s="29">
        <f t="shared" si="11"/>
        <v>-2</v>
      </c>
      <c r="S48">
        <f t="shared" si="12"/>
        <v>0.97333333333333338</v>
      </c>
    </row>
    <row r="49" spans="1:19" x14ac:dyDescent="0.25">
      <c r="A49">
        <v>49</v>
      </c>
      <c r="B49" s="25">
        <v>45874</v>
      </c>
      <c r="C49" s="18">
        <v>95</v>
      </c>
      <c r="D49" s="18">
        <v>92</v>
      </c>
      <c r="E49" s="18">
        <v>91</v>
      </c>
      <c r="F49" s="18">
        <v>91</v>
      </c>
      <c r="G49" s="18">
        <v>89</v>
      </c>
      <c r="H49" s="22">
        <v>89</v>
      </c>
      <c r="I49" s="18">
        <v>94</v>
      </c>
      <c r="J49" s="18">
        <v>92</v>
      </c>
      <c r="K49" s="18">
        <v>91</v>
      </c>
      <c r="L49" s="18">
        <v>81</v>
      </c>
      <c r="M49" s="18"/>
      <c r="N49" s="19"/>
      <c r="O49" s="23">
        <f t="shared" si="9"/>
        <v>91</v>
      </c>
      <c r="P49" s="23">
        <f t="shared" si="10"/>
        <v>3.33</v>
      </c>
      <c r="R49" s="29">
        <f t="shared" si="11"/>
        <v>42</v>
      </c>
      <c r="S49">
        <f t="shared" si="12"/>
        <v>1.8571428571428572</v>
      </c>
    </row>
    <row r="50" spans="1:19" s="45" customFormat="1" x14ac:dyDescent="0.25">
      <c r="A50" s="45">
        <v>60</v>
      </c>
      <c r="B50" s="46">
        <v>45875</v>
      </c>
      <c r="C50" s="47">
        <v>69</v>
      </c>
      <c r="D50" s="47">
        <v>72</v>
      </c>
      <c r="E50" s="47">
        <v>70</v>
      </c>
      <c r="F50" s="47">
        <v>70</v>
      </c>
      <c r="G50" s="47">
        <v>68</v>
      </c>
      <c r="H50" s="48">
        <v>69</v>
      </c>
      <c r="I50" s="47">
        <v>69</v>
      </c>
      <c r="J50" s="47">
        <v>71</v>
      </c>
      <c r="K50" s="47">
        <v>70</v>
      </c>
      <c r="L50" s="47">
        <v>67</v>
      </c>
      <c r="M50" s="47">
        <v>70</v>
      </c>
      <c r="N50" s="49">
        <v>70</v>
      </c>
      <c r="O50" s="50">
        <f t="shared" si="9"/>
        <v>70</v>
      </c>
      <c r="P50" s="50">
        <f t="shared" si="10"/>
        <v>1.25</v>
      </c>
      <c r="R50" s="29">
        <f t="shared" ref="R50:R52" si="13">O50-A50</f>
        <v>10</v>
      </c>
      <c r="S50">
        <f t="shared" ref="S50:S52" si="14">O50/A50</f>
        <v>1.1666666666666667</v>
      </c>
    </row>
    <row r="51" spans="1:19" x14ac:dyDescent="0.25">
      <c r="A51">
        <v>91</v>
      </c>
      <c r="B51" s="25">
        <v>45876</v>
      </c>
      <c r="C51" s="18">
        <v>104</v>
      </c>
      <c r="D51" s="18">
        <v>125</v>
      </c>
      <c r="E51" s="18">
        <v>106</v>
      </c>
      <c r="F51" s="18">
        <v>114</v>
      </c>
      <c r="G51" s="18">
        <v>105</v>
      </c>
      <c r="H51" s="22">
        <v>104</v>
      </c>
      <c r="I51" s="18">
        <v>102</v>
      </c>
      <c r="J51" s="18">
        <v>103</v>
      </c>
      <c r="K51" s="18">
        <v>110</v>
      </c>
      <c r="L51" s="18">
        <v>101</v>
      </c>
      <c r="M51" s="18">
        <v>118</v>
      </c>
      <c r="N51" s="19">
        <v>107</v>
      </c>
      <c r="O51" s="23">
        <f t="shared" si="9"/>
        <v>108</v>
      </c>
      <c r="P51" s="23">
        <f t="shared" si="10"/>
        <v>6.86</v>
      </c>
      <c r="R51" s="29">
        <f t="shared" si="13"/>
        <v>17</v>
      </c>
      <c r="S51">
        <f t="shared" si="14"/>
        <v>1.1868131868131868</v>
      </c>
    </row>
    <row r="52" spans="1:19" x14ac:dyDescent="0.25">
      <c r="A52">
        <v>136</v>
      </c>
      <c r="B52" s="25">
        <v>45877</v>
      </c>
      <c r="C52" s="18">
        <v>175</v>
      </c>
      <c r="D52" s="18">
        <v>160</v>
      </c>
      <c r="E52" s="18">
        <v>167</v>
      </c>
      <c r="F52" s="18">
        <v>176</v>
      </c>
      <c r="G52" s="18">
        <v>176</v>
      </c>
      <c r="H52" s="22">
        <v>167</v>
      </c>
      <c r="I52" s="18">
        <v>171</v>
      </c>
      <c r="J52" s="18">
        <v>166</v>
      </c>
      <c r="K52" s="18">
        <v>169</v>
      </c>
      <c r="L52" s="18">
        <v>172</v>
      </c>
      <c r="M52" s="18">
        <v>174</v>
      </c>
      <c r="N52" s="19">
        <v>175</v>
      </c>
      <c r="O52" s="23">
        <f t="shared" si="9"/>
        <v>171</v>
      </c>
      <c r="P52" s="23">
        <f t="shared" si="10"/>
        <v>4.59</v>
      </c>
      <c r="R52" s="29">
        <f t="shared" si="13"/>
        <v>35</v>
      </c>
      <c r="S52">
        <f t="shared" si="14"/>
        <v>1.2573529411764706</v>
      </c>
    </row>
    <row r="53" spans="1:19" x14ac:dyDescent="0.25">
      <c r="A53" s="22"/>
      <c r="B53" s="25">
        <v>45878</v>
      </c>
      <c r="C53" s="18">
        <v>189</v>
      </c>
      <c r="D53" s="18">
        <v>183</v>
      </c>
      <c r="E53" s="18">
        <v>198</v>
      </c>
      <c r="F53" s="18">
        <v>210</v>
      </c>
      <c r="G53" s="18">
        <v>214</v>
      </c>
      <c r="H53" s="22">
        <v>224</v>
      </c>
      <c r="I53" s="18">
        <v>197</v>
      </c>
      <c r="J53" s="18">
        <v>195</v>
      </c>
      <c r="K53" s="18">
        <v>195</v>
      </c>
      <c r="L53" s="18">
        <v>213</v>
      </c>
      <c r="M53" s="18">
        <v>209</v>
      </c>
      <c r="N53" s="19">
        <v>193</v>
      </c>
      <c r="O53" s="23">
        <f t="shared" si="9"/>
        <v>202</v>
      </c>
      <c r="P53" s="23">
        <f t="shared" si="10"/>
        <v>10.94</v>
      </c>
    </row>
    <row r="54" spans="1:19" s="33" customFormat="1" x14ac:dyDescent="0.25">
      <c r="A54" s="30"/>
      <c r="B54" s="31">
        <v>45879</v>
      </c>
      <c r="C54" s="32">
        <v>72</v>
      </c>
      <c r="D54" s="32">
        <v>73</v>
      </c>
      <c r="E54" s="32">
        <v>69</v>
      </c>
      <c r="F54" s="32">
        <v>73</v>
      </c>
      <c r="G54" s="32">
        <v>75</v>
      </c>
      <c r="H54" s="30">
        <v>71</v>
      </c>
      <c r="I54" s="32">
        <v>72</v>
      </c>
      <c r="J54" s="32">
        <v>73</v>
      </c>
      <c r="K54" s="32">
        <v>77</v>
      </c>
      <c r="L54" s="32">
        <v>69</v>
      </c>
      <c r="M54" s="32">
        <v>69</v>
      </c>
      <c r="N54" s="37">
        <v>69</v>
      </c>
      <c r="O54" s="34">
        <f t="shared" si="9"/>
        <v>72</v>
      </c>
      <c r="P54" s="34">
        <f t="shared" si="10"/>
        <v>2.48</v>
      </c>
    </row>
    <row r="55" spans="1:19" x14ac:dyDescent="0.25">
      <c r="A55" s="22"/>
      <c r="B55" s="25">
        <v>45880</v>
      </c>
      <c r="C55" s="18">
        <v>85</v>
      </c>
      <c r="D55" s="18">
        <v>81</v>
      </c>
      <c r="E55" s="18">
        <v>83</v>
      </c>
      <c r="F55" s="18">
        <v>90</v>
      </c>
      <c r="G55" s="18">
        <v>88</v>
      </c>
      <c r="H55" s="22">
        <v>86</v>
      </c>
      <c r="I55" s="18">
        <v>84</v>
      </c>
      <c r="J55" s="18">
        <v>83</v>
      </c>
      <c r="K55" s="18">
        <v>91</v>
      </c>
      <c r="L55" s="18">
        <v>81</v>
      </c>
      <c r="M55" s="18">
        <v>88</v>
      </c>
      <c r="N55" s="19">
        <v>89</v>
      </c>
      <c r="O55" s="23">
        <f t="shared" si="9"/>
        <v>86</v>
      </c>
      <c r="P55" s="23">
        <f t="shared" si="10"/>
        <v>3.29</v>
      </c>
    </row>
    <row r="56" spans="1:19" x14ac:dyDescent="0.25">
      <c r="A56" s="22"/>
      <c r="B56" s="25">
        <v>45881</v>
      </c>
      <c r="C56" s="18">
        <v>92</v>
      </c>
      <c r="D56" s="18">
        <v>87</v>
      </c>
      <c r="E56" s="18">
        <v>90</v>
      </c>
      <c r="F56" s="18">
        <v>78</v>
      </c>
      <c r="G56" s="18">
        <v>89</v>
      </c>
      <c r="H56" s="22">
        <v>86</v>
      </c>
      <c r="I56" s="18">
        <v>83</v>
      </c>
      <c r="J56" s="18">
        <v>89</v>
      </c>
      <c r="K56" s="18">
        <v>90</v>
      </c>
      <c r="L56" s="18">
        <v>88</v>
      </c>
      <c r="M56" s="18">
        <v>86</v>
      </c>
      <c r="N56" s="19">
        <v>88</v>
      </c>
      <c r="O56" s="23">
        <f t="shared" si="9"/>
        <v>87</v>
      </c>
      <c r="P56" s="23">
        <f t="shared" si="10"/>
        <v>3.24</v>
      </c>
    </row>
    <row r="57" spans="1:19" ht="15.75" thickBot="1" x14ac:dyDescent="0.3">
      <c r="A57" s="22"/>
      <c r="B57" s="25">
        <v>45882</v>
      </c>
      <c r="C57" s="26">
        <v>107</v>
      </c>
      <c r="D57" s="20">
        <v>96</v>
      </c>
      <c r="E57" s="20">
        <v>112</v>
      </c>
      <c r="F57" s="20">
        <v>108</v>
      </c>
      <c r="G57" s="20">
        <v>109</v>
      </c>
      <c r="H57" s="24">
        <v>108</v>
      </c>
      <c r="I57" s="20">
        <v>105</v>
      </c>
      <c r="J57" s="20">
        <v>106</v>
      </c>
      <c r="K57" s="20">
        <v>108</v>
      </c>
      <c r="L57" s="20">
        <v>110</v>
      </c>
      <c r="M57" s="20">
        <v>100</v>
      </c>
      <c r="N57" s="27">
        <v>110</v>
      </c>
      <c r="O57" s="23">
        <f t="shared" ref="O57:O94" si="15">ROUND(AVERAGE(C57:N57),0)</f>
        <v>107</v>
      </c>
      <c r="P57" s="23">
        <f t="shared" ref="P57:P94" si="16">ROUND(_xlfn.STDEV.P(D57:O57),2)</f>
        <v>4.3099999999999996</v>
      </c>
    </row>
    <row r="58" spans="1:19" x14ac:dyDescent="0.25">
      <c r="A58" s="22"/>
      <c r="B58" s="25">
        <v>45883</v>
      </c>
      <c r="C58">
        <v>150</v>
      </c>
      <c r="D58">
        <v>136</v>
      </c>
      <c r="E58">
        <v>152</v>
      </c>
      <c r="F58">
        <v>150</v>
      </c>
      <c r="G58">
        <v>149</v>
      </c>
      <c r="H58">
        <v>156</v>
      </c>
      <c r="I58">
        <v>148</v>
      </c>
      <c r="J58">
        <v>153</v>
      </c>
      <c r="K58">
        <v>147</v>
      </c>
      <c r="L58">
        <v>145</v>
      </c>
      <c r="M58">
        <v>146</v>
      </c>
      <c r="N58">
        <v>144</v>
      </c>
      <c r="O58" s="23">
        <f t="shared" si="15"/>
        <v>148</v>
      </c>
      <c r="P58" s="23">
        <f t="shared" si="16"/>
        <v>4.8600000000000003</v>
      </c>
    </row>
    <row r="59" spans="1:19" x14ac:dyDescent="0.25">
      <c r="A59" s="22"/>
      <c r="B59" s="25">
        <v>45884</v>
      </c>
      <c r="C59">
        <v>174</v>
      </c>
      <c r="D59">
        <v>178</v>
      </c>
      <c r="E59">
        <v>173</v>
      </c>
      <c r="F59">
        <v>170</v>
      </c>
      <c r="G59">
        <v>166</v>
      </c>
      <c r="H59">
        <v>167</v>
      </c>
      <c r="I59">
        <v>166</v>
      </c>
      <c r="J59">
        <v>178</v>
      </c>
      <c r="K59">
        <v>168</v>
      </c>
      <c r="L59">
        <v>164</v>
      </c>
      <c r="M59">
        <v>170</v>
      </c>
      <c r="N59">
        <v>162</v>
      </c>
      <c r="O59" s="23">
        <f t="shared" si="15"/>
        <v>170</v>
      </c>
      <c r="P59" s="23">
        <f t="shared" si="16"/>
        <v>4.8</v>
      </c>
    </row>
    <row r="60" spans="1:19" x14ac:dyDescent="0.25">
      <c r="B60" s="25">
        <v>45885</v>
      </c>
      <c r="C60">
        <v>195</v>
      </c>
      <c r="D60">
        <v>191</v>
      </c>
      <c r="E60">
        <v>194</v>
      </c>
      <c r="F60">
        <v>197</v>
      </c>
      <c r="G60">
        <v>198</v>
      </c>
      <c r="H60">
        <v>195</v>
      </c>
      <c r="I60">
        <v>194</v>
      </c>
      <c r="J60">
        <v>192</v>
      </c>
      <c r="K60">
        <v>195</v>
      </c>
      <c r="L60">
        <v>193</v>
      </c>
      <c r="M60">
        <v>196</v>
      </c>
      <c r="N60">
        <v>192</v>
      </c>
      <c r="O60" s="23">
        <f t="shared" si="15"/>
        <v>194</v>
      </c>
      <c r="P60" s="23">
        <f t="shared" si="16"/>
        <v>2.0099999999999998</v>
      </c>
    </row>
    <row r="61" spans="1:19" x14ac:dyDescent="0.25">
      <c r="B61" s="25">
        <v>45886</v>
      </c>
      <c r="C61">
        <v>74</v>
      </c>
      <c r="D61">
        <v>80</v>
      </c>
      <c r="E61">
        <v>76</v>
      </c>
      <c r="F61">
        <v>71</v>
      </c>
      <c r="G61">
        <v>68</v>
      </c>
      <c r="H61">
        <v>72</v>
      </c>
      <c r="I61">
        <v>69</v>
      </c>
      <c r="J61">
        <v>76</v>
      </c>
      <c r="K61">
        <v>75</v>
      </c>
      <c r="L61">
        <v>72</v>
      </c>
      <c r="M61">
        <v>74</v>
      </c>
      <c r="N61">
        <v>71</v>
      </c>
      <c r="O61" s="23">
        <f t="shared" si="15"/>
        <v>73</v>
      </c>
      <c r="P61" s="23">
        <f t="shared" si="16"/>
        <v>3.2</v>
      </c>
    </row>
    <row r="62" spans="1:19" x14ac:dyDescent="0.25">
      <c r="B62" s="25">
        <v>45887</v>
      </c>
      <c r="C62">
        <v>70</v>
      </c>
      <c r="D62">
        <v>59</v>
      </c>
      <c r="E62">
        <v>64</v>
      </c>
      <c r="F62">
        <v>64</v>
      </c>
      <c r="G62">
        <v>66</v>
      </c>
      <c r="H62">
        <v>73</v>
      </c>
      <c r="I62">
        <v>61</v>
      </c>
      <c r="J62">
        <v>66</v>
      </c>
      <c r="K62">
        <v>66</v>
      </c>
      <c r="L62">
        <v>63</v>
      </c>
      <c r="M62">
        <v>70</v>
      </c>
      <c r="N62">
        <v>77</v>
      </c>
      <c r="O62" s="23">
        <f t="shared" si="15"/>
        <v>67</v>
      </c>
      <c r="P62" s="23">
        <f t="shared" si="16"/>
        <v>4.8</v>
      </c>
    </row>
    <row r="63" spans="1:19" x14ac:dyDescent="0.25">
      <c r="B63" s="25">
        <v>45888</v>
      </c>
      <c r="C63">
        <v>76</v>
      </c>
      <c r="D63">
        <v>78</v>
      </c>
      <c r="E63">
        <v>73</v>
      </c>
      <c r="F63">
        <v>78</v>
      </c>
      <c r="G63">
        <v>79</v>
      </c>
      <c r="H63">
        <v>80</v>
      </c>
      <c r="I63">
        <v>81</v>
      </c>
      <c r="J63">
        <v>73</v>
      </c>
      <c r="K63">
        <v>78</v>
      </c>
      <c r="L63">
        <v>80</v>
      </c>
      <c r="M63">
        <v>77</v>
      </c>
      <c r="N63">
        <v>78</v>
      </c>
      <c r="O63" s="23">
        <f t="shared" si="15"/>
        <v>78</v>
      </c>
      <c r="P63" s="23">
        <f t="shared" si="16"/>
        <v>2.38</v>
      </c>
    </row>
    <row r="64" spans="1:19" x14ac:dyDescent="0.25">
      <c r="B64" s="25">
        <v>45889</v>
      </c>
      <c r="C64">
        <v>105</v>
      </c>
      <c r="D64">
        <v>93</v>
      </c>
      <c r="E64">
        <v>110</v>
      </c>
      <c r="F64">
        <v>102</v>
      </c>
      <c r="G64">
        <v>105</v>
      </c>
      <c r="H64">
        <v>101</v>
      </c>
      <c r="I64">
        <v>100</v>
      </c>
      <c r="J64">
        <v>105</v>
      </c>
      <c r="K64">
        <v>101</v>
      </c>
      <c r="L64">
        <v>104</v>
      </c>
      <c r="M64">
        <v>90</v>
      </c>
      <c r="N64">
        <v>106</v>
      </c>
      <c r="O64" s="23">
        <f t="shared" si="15"/>
        <v>102</v>
      </c>
      <c r="P64" s="23">
        <f t="shared" si="16"/>
        <v>5.25</v>
      </c>
    </row>
    <row r="65" spans="2:16" x14ac:dyDescent="0.25">
      <c r="B65" s="25">
        <v>45890</v>
      </c>
      <c r="C65">
        <v>136</v>
      </c>
      <c r="D65">
        <v>118</v>
      </c>
      <c r="E65">
        <v>137</v>
      </c>
      <c r="F65">
        <v>143</v>
      </c>
      <c r="G65">
        <v>148</v>
      </c>
      <c r="H65">
        <v>137</v>
      </c>
      <c r="I65">
        <v>144</v>
      </c>
      <c r="J65">
        <v>137</v>
      </c>
      <c r="K65">
        <v>144</v>
      </c>
      <c r="L65">
        <v>138</v>
      </c>
      <c r="M65">
        <v>143</v>
      </c>
      <c r="N65">
        <v>142</v>
      </c>
      <c r="O65" s="23">
        <f t="shared" si="15"/>
        <v>139</v>
      </c>
      <c r="P65" s="23">
        <f t="shared" si="16"/>
        <v>7.22</v>
      </c>
    </row>
    <row r="66" spans="2:16" x14ac:dyDescent="0.25">
      <c r="B66" s="25">
        <v>45891</v>
      </c>
      <c r="C66">
        <v>152</v>
      </c>
      <c r="D66">
        <v>151</v>
      </c>
      <c r="E66">
        <v>148</v>
      </c>
      <c r="F66">
        <v>139</v>
      </c>
      <c r="G66">
        <v>139</v>
      </c>
      <c r="H66">
        <v>137</v>
      </c>
      <c r="I66">
        <v>148</v>
      </c>
      <c r="J66">
        <v>141</v>
      </c>
      <c r="K66">
        <v>138</v>
      </c>
      <c r="L66">
        <v>148</v>
      </c>
      <c r="M66">
        <v>139</v>
      </c>
      <c r="N66">
        <v>137</v>
      </c>
      <c r="O66" s="23">
        <f t="shared" si="15"/>
        <v>143</v>
      </c>
      <c r="P66" s="23">
        <f t="shared" si="16"/>
        <v>4.8499999999999996</v>
      </c>
    </row>
    <row r="67" spans="2:16" x14ac:dyDescent="0.25">
      <c r="B67" s="25">
        <v>45892</v>
      </c>
      <c r="C67">
        <v>191</v>
      </c>
      <c r="D67">
        <v>190</v>
      </c>
      <c r="E67">
        <v>190</v>
      </c>
      <c r="F67">
        <v>192</v>
      </c>
      <c r="G67">
        <v>193</v>
      </c>
      <c r="H67">
        <v>188</v>
      </c>
      <c r="I67">
        <v>188</v>
      </c>
      <c r="J67">
        <v>190</v>
      </c>
      <c r="K67">
        <v>190</v>
      </c>
      <c r="L67">
        <v>188</v>
      </c>
      <c r="M67">
        <v>190</v>
      </c>
      <c r="N67">
        <v>190</v>
      </c>
      <c r="O67" s="23">
        <f t="shared" si="15"/>
        <v>190</v>
      </c>
      <c r="P67" s="23">
        <f t="shared" si="16"/>
        <v>1.44</v>
      </c>
    </row>
    <row r="68" spans="2:16" x14ac:dyDescent="0.25">
      <c r="B68" s="25">
        <v>45893</v>
      </c>
      <c r="C68">
        <v>73</v>
      </c>
      <c r="D68">
        <v>75</v>
      </c>
      <c r="E68">
        <v>74</v>
      </c>
      <c r="F68">
        <v>68</v>
      </c>
      <c r="G68">
        <v>66</v>
      </c>
      <c r="H68">
        <v>70</v>
      </c>
      <c r="I68">
        <v>67</v>
      </c>
      <c r="J68">
        <v>74</v>
      </c>
      <c r="K68">
        <v>71</v>
      </c>
      <c r="L68">
        <v>70</v>
      </c>
      <c r="M68">
        <v>70</v>
      </c>
      <c r="N68">
        <v>65</v>
      </c>
      <c r="O68" s="23">
        <f t="shared" si="15"/>
        <v>70</v>
      </c>
      <c r="P68" s="23">
        <f t="shared" si="16"/>
        <v>3.06</v>
      </c>
    </row>
    <row r="69" spans="2:16" x14ac:dyDescent="0.25">
      <c r="B69" s="25">
        <v>45894</v>
      </c>
      <c r="C69">
        <v>88</v>
      </c>
      <c r="D69">
        <v>80</v>
      </c>
      <c r="E69">
        <v>83</v>
      </c>
      <c r="F69">
        <v>86</v>
      </c>
      <c r="G69">
        <v>89</v>
      </c>
      <c r="H69">
        <v>92</v>
      </c>
      <c r="I69">
        <v>88</v>
      </c>
      <c r="J69">
        <v>86</v>
      </c>
      <c r="K69">
        <v>92</v>
      </c>
      <c r="L69">
        <v>81</v>
      </c>
      <c r="M69">
        <v>89</v>
      </c>
      <c r="N69">
        <v>89</v>
      </c>
      <c r="O69" s="23">
        <f t="shared" si="15"/>
        <v>87</v>
      </c>
      <c r="P69" s="23">
        <f t="shared" si="16"/>
        <v>3.72</v>
      </c>
    </row>
    <row r="70" spans="2:16" x14ac:dyDescent="0.25">
      <c r="B70" s="25">
        <v>45895</v>
      </c>
      <c r="C70">
        <v>67</v>
      </c>
      <c r="D70">
        <v>64</v>
      </c>
      <c r="E70">
        <v>67</v>
      </c>
      <c r="F70">
        <v>71</v>
      </c>
      <c r="G70">
        <v>71</v>
      </c>
      <c r="H70">
        <v>62</v>
      </c>
      <c r="I70">
        <v>71</v>
      </c>
      <c r="J70">
        <v>59</v>
      </c>
      <c r="K70">
        <v>68</v>
      </c>
      <c r="L70">
        <v>69</v>
      </c>
      <c r="M70">
        <v>72</v>
      </c>
      <c r="N70">
        <v>70</v>
      </c>
      <c r="O70" s="23">
        <f t="shared" si="15"/>
        <v>68</v>
      </c>
      <c r="P70" s="23">
        <f t="shared" si="16"/>
        <v>3.88</v>
      </c>
    </row>
    <row r="71" spans="2:16" x14ac:dyDescent="0.25">
      <c r="B71" s="25">
        <v>45896</v>
      </c>
      <c r="C71">
        <v>68</v>
      </c>
      <c r="D71">
        <v>69</v>
      </c>
      <c r="E71">
        <v>66</v>
      </c>
      <c r="F71">
        <v>69</v>
      </c>
      <c r="G71">
        <v>66</v>
      </c>
      <c r="H71">
        <v>69</v>
      </c>
      <c r="I71">
        <v>68</v>
      </c>
      <c r="J71">
        <v>68</v>
      </c>
      <c r="K71">
        <v>68</v>
      </c>
      <c r="L71">
        <v>71</v>
      </c>
      <c r="M71">
        <v>70</v>
      </c>
      <c r="N71">
        <v>69</v>
      </c>
      <c r="O71" s="23">
        <f t="shared" si="15"/>
        <v>68</v>
      </c>
      <c r="P71" s="23">
        <f t="shared" si="16"/>
        <v>1.38</v>
      </c>
    </row>
    <row r="72" spans="2:16" x14ac:dyDescent="0.25">
      <c r="B72" s="25">
        <v>45897</v>
      </c>
      <c r="C72">
        <v>145</v>
      </c>
      <c r="D72">
        <v>129</v>
      </c>
      <c r="E72">
        <v>147</v>
      </c>
      <c r="F72">
        <v>151</v>
      </c>
      <c r="G72">
        <v>157</v>
      </c>
      <c r="H72">
        <v>139</v>
      </c>
      <c r="I72">
        <v>146</v>
      </c>
      <c r="J72">
        <v>144</v>
      </c>
      <c r="K72">
        <v>149</v>
      </c>
      <c r="L72">
        <v>140</v>
      </c>
      <c r="M72">
        <v>150</v>
      </c>
      <c r="N72">
        <v>140</v>
      </c>
      <c r="O72" s="23">
        <f t="shared" si="15"/>
        <v>145</v>
      </c>
      <c r="P72" s="23">
        <f t="shared" si="16"/>
        <v>6.88</v>
      </c>
    </row>
    <row r="73" spans="2:16" x14ac:dyDescent="0.25">
      <c r="B73" s="25">
        <v>45898</v>
      </c>
      <c r="C73">
        <v>156</v>
      </c>
      <c r="D73">
        <v>168</v>
      </c>
      <c r="E73">
        <v>161</v>
      </c>
      <c r="F73">
        <v>161</v>
      </c>
      <c r="G73">
        <v>155</v>
      </c>
      <c r="H73">
        <v>156</v>
      </c>
      <c r="I73">
        <v>155</v>
      </c>
      <c r="J73">
        <v>160</v>
      </c>
      <c r="K73">
        <v>154</v>
      </c>
      <c r="L73">
        <v>149</v>
      </c>
      <c r="M73">
        <v>161</v>
      </c>
      <c r="N73">
        <v>153</v>
      </c>
      <c r="O73" s="23">
        <f t="shared" si="15"/>
        <v>157</v>
      </c>
      <c r="P73" s="23">
        <f t="shared" si="16"/>
        <v>4.7699999999999996</v>
      </c>
    </row>
    <row r="74" spans="2:16" x14ac:dyDescent="0.25">
      <c r="B74" s="25">
        <v>45899</v>
      </c>
      <c r="C74">
        <v>191</v>
      </c>
      <c r="D74">
        <v>191</v>
      </c>
      <c r="E74">
        <v>189</v>
      </c>
      <c r="F74">
        <v>191</v>
      </c>
      <c r="G74">
        <v>192</v>
      </c>
      <c r="H74">
        <v>188</v>
      </c>
      <c r="I74">
        <v>188</v>
      </c>
      <c r="J74">
        <v>189</v>
      </c>
      <c r="K74">
        <v>190</v>
      </c>
      <c r="L74">
        <v>187</v>
      </c>
      <c r="M74">
        <v>189</v>
      </c>
      <c r="N74">
        <v>192</v>
      </c>
      <c r="O74" s="23">
        <f t="shared" si="15"/>
        <v>190</v>
      </c>
      <c r="P74" s="23">
        <f t="shared" si="16"/>
        <v>1.55</v>
      </c>
    </row>
    <row r="75" spans="2:16" x14ac:dyDescent="0.25">
      <c r="B75" s="25">
        <v>45900</v>
      </c>
      <c r="C75">
        <v>78</v>
      </c>
      <c r="D75">
        <v>72</v>
      </c>
      <c r="E75">
        <v>97</v>
      </c>
      <c r="F75">
        <v>104</v>
      </c>
      <c r="G75">
        <v>96</v>
      </c>
      <c r="H75">
        <v>82</v>
      </c>
      <c r="I75">
        <v>110</v>
      </c>
      <c r="J75">
        <v>83</v>
      </c>
      <c r="K75">
        <v>98</v>
      </c>
      <c r="L75">
        <v>98</v>
      </c>
      <c r="M75">
        <v>97</v>
      </c>
      <c r="N75">
        <v>98</v>
      </c>
      <c r="O75" s="23">
        <f t="shared" si="15"/>
        <v>93</v>
      </c>
      <c r="P75" s="23">
        <f t="shared" si="16"/>
        <v>9.9</v>
      </c>
    </row>
    <row r="76" spans="2:16" x14ac:dyDescent="0.25">
      <c r="B76" s="25">
        <v>45901</v>
      </c>
      <c r="C76">
        <v>30</v>
      </c>
      <c r="D76">
        <v>26</v>
      </c>
      <c r="E76">
        <v>26</v>
      </c>
      <c r="F76">
        <v>33</v>
      </c>
      <c r="G76">
        <v>33</v>
      </c>
      <c r="H76">
        <v>21</v>
      </c>
      <c r="I76">
        <v>15</v>
      </c>
      <c r="J76">
        <v>29</v>
      </c>
      <c r="K76">
        <v>28</v>
      </c>
      <c r="L76">
        <v>40</v>
      </c>
      <c r="M76">
        <v>17</v>
      </c>
      <c r="N76">
        <v>35</v>
      </c>
      <c r="O76" s="23">
        <f t="shared" si="15"/>
        <v>28</v>
      </c>
      <c r="P76" s="23">
        <f t="shared" si="16"/>
        <v>7.01</v>
      </c>
    </row>
    <row r="77" spans="2:16" x14ac:dyDescent="0.25">
      <c r="B77" s="25">
        <v>45902</v>
      </c>
      <c r="C77">
        <v>69</v>
      </c>
      <c r="D77">
        <v>71</v>
      </c>
      <c r="E77">
        <v>64</v>
      </c>
      <c r="F77">
        <v>68</v>
      </c>
      <c r="G77">
        <v>61</v>
      </c>
      <c r="H77">
        <v>65</v>
      </c>
      <c r="I77">
        <v>63</v>
      </c>
      <c r="J77">
        <v>65</v>
      </c>
      <c r="K77">
        <v>67</v>
      </c>
      <c r="L77">
        <v>66</v>
      </c>
      <c r="M77">
        <v>62</v>
      </c>
      <c r="N77">
        <v>65</v>
      </c>
      <c r="O77" s="23">
        <f t="shared" si="15"/>
        <v>66</v>
      </c>
      <c r="P77" s="23">
        <f t="shared" si="16"/>
        <v>2.59</v>
      </c>
    </row>
    <row r="78" spans="2:16" x14ac:dyDescent="0.25">
      <c r="B78" s="25">
        <v>45903</v>
      </c>
      <c r="C78">
        <v>61</v>
      </c>
      <c r="D78">
        <v>55</v>
      </c>
      <c r="E78">
        <v>54</v>
      </c>
      <c r="F78">
        <v>52</v>
      </c>
      <c r="G78">
        <v>55</v>
      </c>
      <c r="H78">
        <v>55</v>
      </c>
      <c r="I78">
        <v>53</v>
      </c>
      <c r="J78">
        <v>51</v>
      </c>
      <c r="K78">
        <v>48</v>
      </c>
      <c r="L78">
        <v>56</v>
      </c>
      <c r="M78">
        <v>51</v>
      </c>
      <c r="N78">
        <v>48</v>
      </c>
      <c r="O78" s="23">
        <f t="shared" si="15"/>
        <v>53</v>
      </c>
      <c r="P78" s="23">
        <f t="shared" si="16"/>
        <v>2.56</v>
      </c>
    </row>
    <row r="79" spans="2:16" x14ac:dyDescent="0.25">
      <c r="B79" s="25">
        <v>45904</v>
      </c>
      <c r="C79">
        <v>80</v>
      </c>
      <c r="D79">
        <v>75</v>
      </c>
      <c r="E79">
        <v>79</v>
      </c>
      <c r="F79">
        <v>78</v>
      </c>
      <c r="G79">
        <v>78</v>
      </c>
      <c r="H79">
        <v>74</v>
      </c>
      <c r="I79">
        <v>80</v>
      </c>
      <c r="J79">
        <v>77</v>
      </c>
      <c r="K79">
        <v>80</v>
      </c>
      <c r="L79">
        <v>78</v>
      </c>
      <c r="M79">
        <v>79</v>
      </c>
      <c r="N79">
        <v>73</v>
      </c>
      <c r="O79" s="23">
        <f t="shared" si="15"/>
        <v>78</v>
      </c>
      <c r="P79" s="23">
        <f t="shared" si="16"/>
        <v>2.1800000000000002</v>
      </c>
    </row>
    <row r="80" spans="2:16" x14ac:dyDescent="0.25">
      <c r="B80" s="25">
        <v>45905</v>
      </c>
      <c r="C80">
        <v>143</v>
      </c>
      <c r="D80">
        <v>151</v>
      </c>
      <c r="E80">
        <v>140</v>
      </c>
      <c r="F80">
        <v>129</v>
      </c>
      <c r="G80">
        <v>130</v>
      </c>
      <c r="H80">
        <v>131</v>
      </c>
      <c r="I80">
        <v>137</v>
      </c>
      <c r="J80">
        <v>132</v>
      </c>
      <c r="K80">
        <v>131</v>
      </c>
      <c r="L80">
        <v>136</v>
      </c>
      <c r="M80">
        <v>132</v>
      </c>
      <c r="N80">
        <v>131</v>
      </c>
      <c r="O80" s="23">
        <f t="shared" si="15"/>
        <v>135</v>
      </c>
      <c r="P80" s="23">
        <f t="shared" si="16"/>
        <v>5.85</v>
      </c>
    </row>
    <row r="81" spans="2:16" x14ac:dyDescent="0.25">
      <c r="B81" s="25">
        <v>45906</v>
      </c>
      <c r="C81">
        <v>204</v>
      </c>
      <c r="D81">
        <v>193</v>
      </c>
      <c r="E81">
        <v>207</v>
      </c>
      <c r="F81">
        <v>207</v>
      </c>
      <c r="G81">
        <v>207</v>
      </c>
      <c r="H81">
        <v>207</v>
      </c>
      <c r="I81">
        <v>211</v>
      </c>
      <c r="J81">
        <v>207</v>
      </c>
      <c r="K81">
        <v>206</v>
      </c>
      <c r="L81">
        <v>206</v>
      </c>
      <c r="M81">
        <v>207</v>
      </c>
      <c r="N81">
        <v>199</v>
      </c>
      <c r="O81" s="23">
        <f t="shared" si="15"/>
        <v>205</v>
      </c>
      <c r="P81" s="23">
        <f t="shared" si="16"/>
        <v>4.49</v>
      </c>
    </row>
    <row r="82" spans="2:16" x14ac:dyDescent="0.25">
      <c r="B82" s="25">
        <v>45907</v>
      </c>
      <c r="C82">
        <v>68</v>
      </c>
      <c r="D82">
        <v>64</v>
      </c>
      <c r="E82">
        <v>71</v>
      </c>
      <c r="F82">
        <v>61</v>
      </c>
      <c r="G82">
        <v>71</v>
      </c>
      <c r="H82">
        <v>70</v>
      </c>
      <c r="I82">
        <v>65</v>
      </c>
      <c r="J82">
        <v>72</v>
      </c>
      <c r="K82">
        <v>63</v>
      </c>
      <c r="L82">
        <v>69</v>
      </c>
      <c r="M82">
        <v>73</v>
      </c>
      <c r="N82">
        <v>75</v>
      </c>
      <c r="O82" s="23">
        <f t="shared" si="15"/>
        <v>69</v>
      </c>
      <c r="P82" s="23">
        <f t="shared" si="16"/>
        <v>4.17</v>
      </c>
    </row>
    <row r="83" spans="2:16" x14ac:dyDescent="0.25">
      <c r="B83" s="25">
        <v>45908</v>
      </c>
      <c r="C83">
        <v>71</v>
      </c>
      <c r="D83">
        <v>76</v>
      </c>
      <c r="E83">
        <v>72</v>
      </c>
      <c r="F83">
        <v>71</v>
      </c>
      <c r="G83">
        <v>75</v>
      </c>
      <c r="H83">
        <v>76</v>
      </c>
      <c r="I83">
        <v>80</v>
      </c>
      <c r="J83">
        <v>74</v>
      </c>
      <c r="K83">
        <v>69</v>
      </c>
      <c r="L83">
        <v>73</v>
      </c>
      <c r="M83">
        <v>70</v>
      </c>
      <c r="N83">
        <v>71</v>
      </c>
      <c r="O83" s="23">
        <f t="shared" si="15"/>
        <v>73</v>
      </c>
      <c r="P83" s="23">
        <f t="shared" si="16"/>
        <v>2.95</v>
      </c>
    </row>
    <row r="84" spans="2:16" x14ac:dyDescent="0.25">
      <c r="B84" s="25">
        <v>45909</v>
      </c>
      <c r="C84">
        <v>75</v>
      </c>
      <c r="D84">
        <v>80</v>
      </c>
      <c r="E84">
        <v>78</v>
      </c>
      <c r="F84">
        <v>83</v>
      </c>
      <c r="G84">
        <v>86</v>
      </c>
      <c r="H84">
        <v>84</v>
      </c>
      <c r="I84">
        <v>85</v>
      </c>
      <c r="J84">
        <v>74</v>
      </c>
      <c r="K84">
        <v>81</v>
      </c>
      <c r="L84">
        <v>77</v>
      </c>
      <c r="M84">
        <v>82</v>
      </c>
      <c r="N84">
        <v>86</v>
      </c>
      <c r="O84" s="23">
        <f t="shared" si="15"/>
        <v>81</v>
      </c>
      <c r="P84" s="23">
        <f t="shared" si="16"/>
        <v>3.57</v>
      </c>
    </row>
    <row r="85" spans="2:16" x14ac:dyDescent="0.25">
      <c r="B85" s="25">
        <v>45910</v>
      </c>
      <c r="C85">
        <v>74</v>
      </c>
      <c r="D85">
        <v>73</v>
      </c>
      <c r="E85">
        <v>78</v>
      </c>
      <c r="F85">
        <v>76</v>
      </c>
      <c r="G85">
        <v>78</v>
      </c>
      <c r="H85">
        <v>76</v>
      </c>
      <c r="I85">
        <v>77</v>
      </c>
      <c r="J85">
        <v>75</v>
      </c>
      <c r="K85">
        <v>75</v>
      </c>
      <c r="L85">
        <v>75</v>
      </c>
      <c r="M85">
        <v>76</v>
      </c>
      <c r="N85">
        <v>76</v>
      </c>
      <c r="O85" s="23">
        <f t="shared" si="15"/>
        <v>76</v>
      </c>
      <c r="P85" s="23">
        <f t="shared" si="16"/>
        <v>1.32</v>
      </c>
    </row>
    <row r="86" spans="2:16" x14ac:dyDescent="0.25">
      <c r="B86" s="25">
        <v>45911</v>
      </c>
      <c r="C86">
        <v>65</v>
      </c>
      <c r="D86">
        <v>68</v>
      </c>
      <c r="E86">
        <v>68</v>
      </c>
      <c r="F86">
        <v>59</v>
      </c>
      <c r="G86">
        <v>61</v>
      </c>
      <c r="H86">
        <v>58</v>
      </c>
      <c r="I86">
        <v>62</v>
      </c>
      <c r="J86">
        <v>66</v>
      </c>
      <c r="K86">
        <v>64</v>
      </c>
      <c r="L86">
        <v>64</v>
      </c>
      <c r="M86">
        <v>64</v>
      </c>
      <c r="N86">
        <v>66</v>
      </c>
      <c r="O86" s="23">
        <f t="shared" si="15"/>
        <v>64</v>
      </c>
      <c r="P86" s="23">
        <f t="shared" si="16"/>
        <v>3.06</v>
      </c>
    </row>
    <row r="87" spans="2:16" x14ac:dyDescent="0.25">
      <c r="B87" s="25">
        <v>45912</v>
      </c>
      <c r="C87">
        <v>148</v>
      </c>
      <c r="D87">
        <v>135</v>
      </c>
      <c r="E87">
        <v>137</v>
      </c>
      <c r="F87">
        <v>135</v>
      </c>
      <c r="G87">
        <v>124</v>
      </c>
      <c r="H87">
        <v>134</v>
      </c>
      <c r="I87">
        <v>125</v>
      </c>
      <c r="J87">
        <v>124</v>
      </c>
      <c r="K87">
        <v>119</v>
      </c>
      <c r="L87">
        <v>132</v>
      </c>
      <c r="M87">
        <v>132</v>
      </c>
      <c r="N87">
        <v>121</v>
      </c>
      <c r="O87" s="23">
        <f t="shared" si="15"/>
        <v>131</v>
      </c>
      <c r="P87" s="23">
        <f t="shared" si="16"/>
        <v>5.87</v>
      </c>
    </row>
    <row r="88" spans="2:16" x14ac:dyDescent="0.25">
      <c r="B88" s="25">
        <v>45913</v>
      </c>
      <c r="C88">
        <v>187</v>
      </c>
      <c r="D88">
        <v>193</v>
      </c>
      <c r="E88">
        <v>186</v>
      </c>
      <c r="F88">
        <v>184</v>
      </c>
      <c r="G88">
        <v>185</v>
      </c>
      <c r="H88">
        <v>182</v>
      </c>
      <c r="I88">
        <v>185</v>
      </c>
      <c r="J88">
        <v>181</v>
      </c>
      <c r="K88">
        <v>186</v>
      </c>
      <c r="L88">
        <v>178</v>
      </c>
      <c r="M88">
        <v>189</v>
      </c>
      <c r="N88">
        <v>186</v>
      </c>
      <c r="O88" s="23">
        <f t="shared" si="15"/>
        <v>185</v>
      </c>
      <c r="P88" s="23">
        <f t="shared" si="16"/>
        <v>3.63</v>
      </c>
    </row>
    <row r="89" spans="2:16" x14ac:dyDescent="0.25">
      <c r="B89" s="25">
        <v>45914</v>
      </c>
      <c r="C89">
        <v>66</v>
      </c>
      <c r="D89">
        <v>56</v>
      </c>
      <c r="E89">
        <v>67</v>
      </c>
      <c r="F89">
        <v>65</v>
      </c>
      <c r="G89">
        <v>70</v>
      </c>
      <c r="H89">
        <v>65</v>
      </c>
      <c r="I89">
        <v>80</v>
      </c>
      <c r="J89">
        <v>68</v>
      </c>
      <c r="K89">
        <v>67</v>
      </c>
      <c r="L89">
        <v>69</v>
      </c>
      <c r="M89">
        <v>71</v>
      </c>
      <c r="N89">
        <v>74</v>
      </c>
      <c r="O89" s="23">
        <f t="shared" si="15"/>
        <v>68</v>
      </c>
      <c r="P89" s="23">
        <f t="shared" si="16"/>
        <v>5.45</v>
      </c>
    </row>
    <row r="90" spans="2:16" x14ac:dyDescent="0.25">
      <c r="B90" s="25">
        <v>45915</v>
      </c>
      <c r="C90">
        <v>43</v>
      </c>
      <c r="D90">
        <v>44</v>
      </c>
      <c r="E90">
        <v>40</v>
      </c>
      <c r="F90">
        <v>40</v>
      </c>
      <c r="G90">
        <v>41</v>
      </c>
      <c r="H90">
        <v>47</v>
      </c>
      <c r="I90">
        <v>39</v>
      </c>
      <c r="J90">
        <v>47</v>
      </c>
      <c r="K90">
        <v>38</v>
      </c>
      <c r="L90">
        <v>46</v>
      </c>
      <c r="M90">
        <v>36</v>
      </c>
      <c r="N90">
        <v>44</v>
      </c>
      <c r="O90" s="23">
        <f t="shared" si="15"/>
        <v>42</v>
      </c>
      <c r="P90" s="23">
        <f t="shared" si="16"/>
        <v>3.46</v>
      </c>
    </row>
    <row r="91" spans="2:16" x14ac:dyDescent="0.25">
      <c r="B91" s="25">
        <v>45916</v>
      </c>
      <c r="C91">
        <v>70</v>
      </c>
      <c r="D91">
        <v>70</v>
      </c>
      <c r="E91">
        <v>88</v>
      </c>
      <c r="F91">
        <v>94</v>
      </c>
      <c r="G91">
        <v>101</v>
      </c>
      <c r="H91">
        <v>87</v>
      </c>
      <c r="I91">
        <v>91</v>
      </c>
      <c r="J91">
        <v>79</v>
      </c>
      <c r="K91">
        <v>89</v>
      </c>
      <c r="L91">
        <v>87</v>
      </c>
      <c r="M91">
        <v>91</v>
      </c>
      <c r="N91">
        <v>91</v>
      </c>
      <c r="O91" s="23">
        <f t="shared" si="15"/>
        <v>87</v>
      </c>
      <c r="P91" s="23">
        <f t="shared" si="16"/>
        <v>7.31</v>
      </c>
    </row>
    <row r="92" spans="2:16" x14ac:dyDescent="0.25">
      <c r="B92" s="25">
        <v>45917</v>
      </c>
      <c r="C92">
        <v>58</v>
      </c>
      <c r="D92">
        <v>60</v>
      </c>
      <c r="E92">
        <v>58</v>
      </c>
      <c r="F92">
        <v>59</v>
      </c>
      <c r="G92">
        <v>61</v>
      </c>
      <c r="H92">
        <v>54</v>
      </c>
      <c r="I92">
        <v>61</v>
      </c>
      <c r="J92">
        <v>57</v>
      </c>
      <c r="K92">
        <v>58</v>
      </c>
      <c r="L92">
        <v>61</v>
      </c>
      <c r="M92">
        <v>59</v>
      </c>
      <c r="N92">
        <v>59</v>
      </c>
      <c r="O92" s="23">
        <f t="shared" si="15"/>
        <v>59</v>
      </c>
      <c r="P92" s="23">
        <f t="shared" si="16"/>
        <v>1.91</v>
      </c>
    </row>
    <row r="93" spans="2:16" x14ac:dyDescent="0.25">
      <c r="B93" s="25">
        <v>45918</v>
      </c>
      <c r="C93">
        <v>78</v>
      </c>
      <c r="D93">
        <v>90</v>
      </c>
      <c r="E93">
        <v>90</v>
      </c>
      <c r="F93">
        <v>83</v>
      </c>
      <c r="G93">
        <v>77</v>
      </c>
      <c r="H93">
        <v>69</v>
      </c>
      <c r="I93">
        <v>86</v>
      </c>
      <c r="J93">
        <v>79</v>
      </c>
      <c r="K93">
        <v>86</v>
      </c>
      <c r="L93">
        <v>84</v>
      </c>
      <c r="M93">
        <v>92</v>
      </c>
      <c r="N93">
        <v>88</v>
      </c>
      <c r="O93" s="23">
        <f t="shared" si="15"/>
        <v>84</v>
      </c>
      <c r="P93" s="23">
        <f t="shared" si="16"/>
        <v>6.19</v>
      </c>
    </row>
    <row r="94" spans="2:16" x14ac:dyDescent="0.25">
      <c r="B94" s="25">
        <v>45919</v>
      </c>
      <c r="C94">
        <v>187</v>
      </c>
      <c r="D94">
        <v>177</v>
      </c>
      <c r="E94">
        <v>186</v>
      </c>
      <c r="F94">
        <v>177</v>
      </c>
      <c r="G94">
        <v>195</v>
      </c>
      <c r="H94">
        <v>187</v>
      </c>
      <c r="I94">
        <v>185</v>
      </c>
      <c r="J94">
        <v>180</v>
      </c>
      <c r="K94">
        <v>192</v>
      </c>
      <c r="L94">
        <v>177</v>
      </c>
      <c r="M94">
        <v>194</v>
      </c>
      <c r="N94">
        <v>187</v>
      </c>
      <c r="O94" s="23">
        <f t="shared" si="15"/>
        <v>185</v>
      </c>
      <c r="P94" s="23">
        <f t="shared" si="16"/>
        <v>6.16</v>
      </c>
    </row>
    <row r="95" spans="2:16" x14ac:dyDescent="0.25">
      <c r="B95" s="38" t="s">
        <v>40</v>
      </c>
      <c r="C95" s="39">
        <v>23.03</v>
      </c>
      <c r="D95" s="39">
        <v>27.93</v>
      </c>
      <c r="E95" s="39">
        <v>23.19</v>
      </c>
      <c r="F95" s="39">
        <v>23.09</v>
      </c>
      <c r="G95" s="39">
        <v>21.88</v>
      </c>
      <c r="H95" s="38">
        <v>22.36</v>
      </c>
      <c r="I95" s="39">
        <v>22.11</v>
      </c>
      <c r="J95" s="39">
        <v>22.73</v>
      </c>
      <c r="K95" s="39">
        <v>25.34</v>
      </c>
      <c r="L95" s="39">
        <v>24.09</v>
      </c>
      <c r="M95" s="39">
        <v>25.95</v>
      </c>
      <c r="N95" s="40">
        <v>26.35</v>
      </c>
      <c r="O95" s="41">
        <f>ROUND(AVERAGE(C95:N95),2)</f>
        <v>24</v>
      </c>
      <c r="P95" s="41">
        <f>ROUND(_xlfn.STDEV.P(E95:O95),2)</f>
        <v>1.48</v>
      </c>
    </row>
    <row r="96" spans="2:16" x14ac:dyDescent="0.25">
      <c r="B96" s="22" t="s">
        <v>41</v>
      </c>
      <c r="C96" s="18">
        <v>26.97</v>
      </c>
      <c r="D96" s="18">
        <v>24.78</v>
      </c>
      <c r="E96" s="18">
        <v>26.71</v>
      </c>
      <c r="F96" s="18">
        <v>25.39</v>
      </c>
      <c r="G96" s="18">
        <v>26.65</v>
      </c>
      <c r="H96" s="22">
        <v>27.17</v>
      </c>
      <c r="I96" s="18">
        <v>27.2</v>
      </c>
      <c r="J96" s="18">
        <v>25.78</v>
      </c>
      <c r="K96" s="18">
        <v>24.92</v>
      </c>
      <c r="L96" s="18">
        <v>24.83</v>
      </c>
      <c r="M96" s="18">
        <v>25.65</v>
      </c>
      <c r="N96" s="18">
        <v>26.18</v>
      </c>
      <c r="O96" s="23">
        <f>ROUND(AVERAGE(C96:N96),2)</f>
        <v>26.02</v>
      </c>
      <c r="P96" s="23">
        <f>ROUND(_xlfn.STDEV.P(E96:O96),2)</f>
        <v>0.79</v>
      </c>
    </row>
  </sheetData>
  <mergeCells count="1">
    <mergeCell ref="C2:N2"/>
  </mergeCells>
  <conditionalFormatting sqref="C95:N95 M96:N96">
    <cfRule type="cellIs" dxfId="3" priority="6" operator="lessThan">
      <formula>20</formula>
    </cfRule>
  </conditionalFormatting>
  <conditionalFormatting sqref="C95:N95">
    <cfRule type="cellIs" dxfId="2" priority="2" operator="between">
      <formula>$O$95-$P$95</formula>
      <formula>"$O$58+$P$58"</formula>
    </cfRule>
    <cfRule type="aboveAverage" dxfId="1" priority="3"/>
    <cfRule type="aboveAverage" dxfId="0" priority="5"/>
  </conditionalFormatting>
  <conditionalFormatting sqref="R3:R32 R34:R52">
    <cfRule type="colorScale" priority="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2025-08-10T04:00:12Z</dcterms:modified>
</cp:coreProperties>
</file>