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45322F00-9CB5-4B88-9436-BF5DE32AF6F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R25" i="2"/>
  <c r="S25" i="2"/>
  <c r="R24" i="2"/>
  <c r="S24" i="2"/>
  <c r="S1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8" i="2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20" i="2" l="1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<sst xmlns="http://schemas.openxmlformats.org/spreadsheetml/2006/main" count="58" uniqueCount="44">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</sst>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2" xfId="0" applyNumberFormat="1" applyFont="1" applyBorder="1" applyAlignment="1">
      <alignment horizontal="left"/>
    </xf>
    <xf numFmtId="0" fontId="0" fillId="0" borderId="16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Fill="1" applyBorder="1"/>
    <xf numFmtId="14" fontId="1" fillId="0" borderId="12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0" fillId="0" borderId="13" xfId="0" applyFill="1" applyBorder="1"/>
    <xf numFmtId="3" fontId="0" fillId="0" borderId="0" xfId="0" applyNumberForma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13"/>
  <sheetViews>
    <sheetView zoomScaleNormal="100" workbookViewId="0">
      <pane ySplit="1" topLeftCell="A472" activePane="bottomLeft" state="frozen"/>
      <selection pane="bottomLeft" activeCell="J479" sqref="J478:J479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0.1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0.57999999999999996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0.05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74.3</v>
      </c>
      <c r="F477" s="11">
        <v>0</v>
      </c>
      <c r="G477" s="11">
        <v>0</v>
      </c>
      <c r="H477" s="11">
        <v>6.6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77.900000000000006</v>
      </c>
      <c r="F478" s="11">
        <v>1.29</v>
      </c>
      <c r="G478" s="11">
        <v>0</v>
      </c>
      <c r="H478" s="11">
        <v>7.3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77.7</v>
      </c>
      <c r="F479" s="11">
        <v>0.05</v>
      </c>
      <c r="G479" s="11">
        <v>0</v>
      </c>
      <c r="H479" s="11">
        <v>10.1</v>
      </c>
    </row>
    <row r="480" spans="1:11" x14ac:dyDescent="0.25">
      <c r="A480" s="7">
        <v>1</v>
      </c>
      <c r="B480" s="7">
        <v>479</v>
      </c>
      <c r="C480" s="8">
        <v>45851</v>
      </c>
      <c r="D480">
        <v>83</v>
      </c>
      <c r="E480" s="11">
        <v>76.599999999999994</v>
      </c>
      <c r="F480" s="11">
        <v>0</v>
      </c>
      <c r="G480" s="11">
        <v>0</v>
      </c>
      <c r="H480" s="11">
        <v>8.6</v>
      </c>
      <c r="J480" s="11">
        <v>5.58</v>
      </c>
    </row>
    <row r="481" spans="1:10" x14ac:dyDescent="0.25">
      <c r="A481" s="7">
        <v>2</v>
      </c>
      <c r="B481" s="7">
        <v>480</v>
      </c>
      <c r="C481" s="8">
        <v>45852</v>
      </c>
      <c r="D481">
        <v>80</v>
      </c>
      <c r="E481" s="11">
        <v>77.2</v>
      </c>
      <c r="F481" s="11">
        <v>0</v>
      </c>
      <c r="G481" s="11">
        <v>0</v>
      </c>
      <c r="H481" s="11">
        <v>7.5</v>
      </c>
      <c r="J481" s="11">
        <v>5.59</v>
      </c>
    </row>
    <row r="482" spans="1:10" x14ac:dyDescent="0.25">
      <c r="A482" s="7">
        <v>3</v>
      </c>
      <c r="B482" s="7">
        <v>481</v>
      </c>
      <c r="C482" s="8">
        <v>45853</v>
      </c>
      <c r="D482">
        <v>82</v>
      </c>
      <c r="E482" s="11">
        <v>76.8</v>
      </c>
      <c r="F482" s="11">
        <v>0</v>
      </c>
      <c r="G482" s="11">
        <v>0</v>
      </c>
      <c r="H482" s="11">
        <v>7.8</v>
      </c>
      <c r="J482" s="11">
        <v>4.3099999999999996</v>
      </c>
    </row>
    <row r="483" spans="1:10" x14ac:dyDescent="0.25">
      <c r="A483" s="7">
        <v>4</v>
      </c>
      <c r="B483" s="7">
        <v>482</v>
      </c>
      <c r="C483" s="8">
        <v>45854</v>
      </c>
      <c r="D483">
        <v>79</v>
      </c>
      <c r="E483" s="11">
        <v>76.099999999999994</v>
      </c>
      <c r="F483" s="11">
        <v>0.65</v>
      </c>
      <c r="G483" s="11">
        <v>0</v>
      </c>
      <c r="H483" s="11">
        <v>8.1</v>
      </c>
      <c r="J483" s="11">
        <v>8.27</v>
      </c>
    </row>
    <row r="484" spans="1:10" x14ac:dyDescent="0.25">
      <c r="A484" s="7">
        <v>5</v>
      </c>
      <c r="B484" s="7">
        <v>483</v>
      </c>
      <c r="C484" s="8">
        <v>45855</v>
      </c>
      <c r="D484">
        <v>107</v>
      </c>
      <c r="E484" s="11">
        <v>75.2</v>
      </c>
      <c r="F484" s="11">
        <v>0.12</v>
      </c>
      <c r="G484" s="11">
        <v>0</v>
      </c>
      <c r="H484" s="11">
        <v>8.8000000000000007</v>
      </c>
      <c r="J484" s="11">
        <v>9.44</v>
      </c>
    </row>
    <row r="485" spans="1:10" x14ac:dyDescent="0.25">
      <c r="A485" s="7">
        <v>6</v>
      </c>
      <c r="B485" s="7">
        <v>484</v>
      </c>
      <c r="C485" s="8">
        <v>45856</v>
      </c>
      <c r="D485">
        <v>133</v>
      </c>
      <c r="E485" s="11">
        <v>76</v>
      </c>
      <c r="F485" s="11">
        <v>0</v>
      </c>
      <c r="G485" s="11">
        <v>0</v>
      </c>
      <c r="H485" s="11">
        <v>13</v>
      </c>
      <c r="J485" s="11">
        <v>14.37</v>
      </c>
    </row>
    <row r="486" spans="1:10" x14ac:dyDescent="0.25">
      <c r="A486" s="7">
        <v>7</v>
      </c>
      <c r="B486" s="7">
        <v>485</v>
      </c>
      <c r="C486" s="8">
        <v>45857</v>
      </c>
      <c r="D486">
        <v>169</v>
      </c>
      <c r="E486" s="11">
        <v>75</v>
      </c>
      <c r="F486" s="11">
        <v>0.04</v>
      </c>
      <c r="G486" s="11">
        <v>0</v>
      </c>
      <c r="H486" s="11">
        <v>7</v>
      </c>
      <c r="J486" s="11">
        <v>5.68</v>
      </c>
    </row>
    <row r="487" spans="1:10" x14ac:dyDescent="0.25">
      <c r="A487" s="7">
        <v>1</v>
      </c>
      <c r="B487" s="7">
        <v>486</v>
      </c>
      <c r="C487" s="8">
        <v>45858</v>
      </c>
      <c r="D487">
        <v>47</v>
      </c>
      <c r="E487" s="11">
        <v>69.5</v>
      </c>
      <c r="F487" s="11">
        <v>0</v>
      </c>
      <c r="G487" s="11">
        <v>0</v>
      </c>
      <c r="H487" s="11">
        <v>6</v>
      </c>
      <c r="J487" s="11">
        <v>8.01</v>
      </c>
    </row>
    <row r="488" spans="1:10" x14ac:dyDescent="0.25">
      <c r="A488" s="7">
        <v>2</v>
      </c>
      <c r="B488" s="7">
        <v>487</v>
      </c>
      <c r="C488" s="8">
        <v>45859</v>
      </c>
      <c r="D488">
        <v>61</v>
      </c>
      <c r="E488" s="11">
        <v>69</v>
      </c>
      <c r="F488" s="11">
        <v>0</v>
      </c>
      <c r="G488" s="11">
        <v>0</v>
      </c>
      <c r="H488" s="11">
        <v>4</v>
      </c>
      <c r="J488" s="11">
        <v>5.28</v>
      </c>
    </row>
    <row r="489" spans="1:10" x14ac:dyDescent="0.25">
      <c r="A489" s="7">
        <v>3</v>
      </c>
      <c r="B489" s="7">
        <v>488</v>
      </c>
      <c r="C489" s="8">
        <v>45860</v>
      </c>
      <c r="D489">
        <v>87</v>
      </c>
      <c r="E489" s="11">
        <v>74.5</v>
      </c>
      <c r="F489" s="11">
        <v>0.02</v>
      </c>
      <c r="G489" s="11">
        <v>0</v>
      </c>
      <c r="H489" s="11">
        <v>7</v>
      </c>
      <c r="J489" s="11">
        <v>12.95</v>
      </c>
    </row>
    <row r="490" spans="1:10" x14ac:dyDescent="0.25">
      <c r="A490" s="7">
        <v>4</v>
      </c>
      <c r="B490" s="7">
        <v>489</v>
      </c>
      <c r="C490" s="8">
        <v>45861</v>
      </c>
      <c r="D490">
        <v>62</v>
      </c>
      <c r="E490" s="11">
        <v>76</v>
      </c>
      <c r="F490" s="11">
        <v>0.3</v>
      </c>
      <c r="G490" s="11">
        <v>0</v>
      </c>
      <c r="H490" s="11">
        <v>5</v>
      </c>
      <c r="J490" s="11">
        <v>3.44</v>
      </c>
    </row>
    <row r="491" spans="1:10" x14ac:dyDescent="0.25">
      <c r="A491" s="7">
        <v>5</v>
      </c>
      <c r="B491" s="7">
        <v>490</v>
      </c>
      <c r="C491" s="8">
        <v>45862</v>
      </c>
      <c r="D491">
        <v>74</v>
      </c>
      <c r="E491" s="11">
        <v>73</v>
      </c>
      <c r="F491" s="11">
        <v>0</v>
      </c>
      <c r="G491" s="11">
        <v>0</v>
      </c>
      <c r="H491" s="11">
        <v>5</v>
      </c>
      <c r="J491" s="11">
        <v>5.8</v>
      </c>
    </row>
    <row r="492" spans="1:10" x14ac:dyDescent="0.25">
      <c r="A492" s="7">
        <v>6</v>
      </c>
      <c r="B492" s="7">
        <v>491</v>
      </c>
      <c r="C492" s="8">
        <v>45863</v>
      </c>
      <c r="D492">
        <v>184</v>
      </c>
      <c r="E492" s="11">
        <v>72</v>
      </c>
      <c r="F492" s="11">
        <v>0</v>
      </c>
      <c r="G492" s="11">
        <v>0</v>
      </c>
      <c r="H492" s="11">
        <v>7</v>
      </c>
      <c r="J492" s="11">
        <v>14.57</v>
      </c>
    </row>
    <row r="493" spans="1:10" x14ac:dyDescent="0.25">
      <c r="A493" s="7">
        <v>7</v>
      </c>
      <c r="B493" s="7">
        <v>492</v>
      </c>
      <c r="C493" s="8">
        <v>45864</v>
      </c>
      <c r="D493">
        <v>183</v>
      </c>
      <c r="E493" s="11">
        <v>70</v>
      </c>
      <c r="F493" s="11">
        <v>0</v>
      </c>
      <c r="G493" s="11">
        <v>0</v>
      </c>
      <c r="H493" s="11">
        <v>5</v>
      </c>
      <c r="J493" s="11">
        <v>8.9</v>
      </c>
    </row>
    <row r="494" spans="1:10" x14ac:dyDescent="0.25">
      <c r="A494" s="7">
        <v>2</v>
      </c>
      <c r="B494" s="7">
        <v>493</v>
      </c>
      <c r="C494" s="8">
        <v>45865</v>
      </c>
      <c r="D494">
        <v>61</v>
      </c>
      <c r="E494" s="11">
        <v>73.5</v>
      </c>
      <c r="F494" s="11">
        <v>0.63</v>
      </c>
      <c r="G494" s="11">
        <v>0</v>
      </c>
      <c r="H494" s="11">
        <v>9</v>
      </c>
      <c r="J494" s="11">
        <v>4.74</v>
      </c>
    </row>
    <row r="495" spans="1:10" x14ac:dyDescent="0.25">
      <c r="A495" s="7">
        <v>3</v>
      </c>
      <c r="B495" s="7">
        <v>494</v>
      </c>
      <c r="C495" s="8">
        <v>45866</v>
      </c>
      <c r="D495">
        <v>61</v>
      </c>
      <c r="E495" s="11">
        <v>71</v>
      </c>
      <c r="F495" s="11">
        <v>0.11</v>
      </c>
      <c r="G495" s="11">
        <v>0</v>
      </c>
      <c r="H495" s="11">
        <v>10</v>
      </c>
      <c r="J495" s="11">
        <v>5.48</v>
      </c>
    </row>
    <row r="496" spans="1:10" x14ac:dyDescent="0.25">
      <c r="A496" s="7">
        <v>4</v>
      </c>
      <c r="B496" s="7">
        <v>495</v>
      </c>
      <c r="C496" s="8">
        <v>45867</v>
      </c>
      <c r="D496">
        <v>75</v>
      </c>
      <c r="E496" s="11">
        <v>73.5</v>
      </c>
      <c r="F496" s="11">
        <v>0.08</v>
      </c>
      <c r="G496" s="11">
        <v>0</v>
      </c>
      <c r="H496" s="11">
        <v>9</v>
      </c>
      <c r="J496" s="11">
        <v>13.51</v>
      </c>
    </row>
    <row r="497" spans="1:10" x14ac:dyDescent="0.25">
      <c r="A497" s="7">
        <v>5</v>
      </c>
      <c r="B497" s="7">
        <v>496</v>
      </c>
      <c r="C497" s="8">
        <v>45868</v>
      </c>
      <c r="D497">
        <v>139</v>
      </c>
      <c r="E497" s="11">
        <v>73</v>
      </c>
      <c r="F497" s="11">
        <v>0.02</v>
      </c>
      <c r="G497" s="11">
        <v>0</v>
      </c>
      <c r="H497" s="11">
        <v>8</v>
      </c>
      <c r="J497" s="11">
        <v>9.5500000000000007</v>
      </c>
    </row>
    <row r="498" spans="1:10" x14ac:dyDescent="0.25">
      <c r="A498" s="7">
        <v>6</v>
      </c>
      <c r="B498" s="7">
        <v>497</v>
      </c>
      <c r="C498" s="8">
        <v>45869</v>
      </c>
      <c r="D498">
        <v>159</v>
      </c>
      <c r="E498" s="11">
        <v>70</v>
      </c>
      <c r="F498" s="11">
        <v>0</v>
      </c>
      <c r="G498" s="11">
        <v>0</v>
      </c>
      <c r="H498" s="11">
        <v>9</v>
      </c>
      <c r="J498" s="11">
        <v>7.45</v>
      </c>
    </row>
    <row r="499" spans="1:10" x14ac:dyDescent="0.25">
      <c r="A499" s="7">
        <v>7</v>
      </c>
      <c r="B499" s="7">
        <v>498</v>
      </c>
      <c r="C499" s="8">
        <v>45870</v>
      </c>
      <c r="D499">
        <v>172</v>
      </c>
      <c r="E499" s="11">
        <v>70</v>
      </c>
      <c r="F499" s="11">
        <v>0</v>
      </c>
      <c r="G499" s="11">
        <v>0</v>
      </c>
      <c r="H499" s="11">
        <v>8</v>
      </c>
      <c r="J499" s="11">
        <v>6.05</v>
      </c>
    </row>
    <row r="500" spans="1:10" x14ac:dyDescent="0.25">
      <c r="A500" s="7">
        <v>1</v>
      </c>
      <c r="B500" s="7">
        <v>499</v>
      </c>
      <c r="C500" s="8">
        <v>45871</v>
      </c>
      <c r="D500">
        <v>54</v>
      </c>
      <c r="E500" s="11">
        <v>69</v>
      </c>
      <c r="F500" s="11">
        <v>0</v>
      </c>
      <c r="G500" s="11">
        <v>0</v>
      </c>
      <c r="H500" s="11">
        <v>4</v>
      </c>
      <c r="J500" s="11">
        <v>9.56</v>
      </c>
    </row>
    <row r="501" spans="1:10" x14ac:dyDescent="0.25">
      <c r="A501" s="7">
        <v>2</v>
      </c>
      <c r="B501" s="7">
        <v>500</v>
      </c>
      <c r="C501" s="8">
        <v>45872</v>
      </c>
      <c r="D501">
        <v>59</v>
      </c>
      <c r="E501" s="11">
        <v>71</v>
      </c>
      <c r="F501" s="11">
        <v>0</v>
      </c>
      <c r="G501" s="11">
        <v>0</v>
      </c>
      <c r="H501" s="11">
        <v>6</v>
      </c>
      <c r="J501" s="11">
        <v>5.14</v>
      </c>
    </row>
    <row r="502" spans="1:10" x14ac:dyDescent="0.25">
      <c r="A502" s="7">
        <v>3</v>
      </c>
      <c r="B502" s="7">
        <v>501</v>
      </c>
      <c r="C502" s="8">
        <v>45873</v>
      </c>
      <c r="D502">
        <v>70</v>
      </c>
      <c r="E502" s="11">
        <v>74.5</v>
      </c>
      <c r="F502" s="11">
        <v>0.12</v>
      </c>
      <c r="G502" s="11">
        <v>0</v>
      </c>
      <c r="H502" s="11">
        <v>5</v>
      </c>
      <c r="J502" s="11">
        <v>10.42</v>
      </c>
    </row>
    <row r="503" spans="1:10" x14ac:dyDescent="0.25">
      <c r="A503" s="7">
        <v>4</v>
      </c>
      <c r="B503" s="7">
        <v>502</v>
      </c>
      <c r="C503" s="8">
        <v>45874</v>
      </c>
      <c r="D503">
        <v>60</v>
      </c>
      <c r="E503" s="11">
        <v>73.5</v>
      </c>
      <c r="F503" s="11">
        <v>0.39</v>
      </c>
      <c r="G503" s="11">
        <v>0</v>
      </c>
      <c r="H503" s="11">
        <v>5</v>
      </c>
      <c r="J503" s="11">
        <v>5.62</v>
      </c>
    </row>
    <row r="504" spans="1:10" x14ac:dyDescent="0.25">
      <c r="A504" s="7">
        <v>5</v>
      </c>
      <c r="B504" s="7">
        <v>503</v>
      </c>
      <c r="C504" s="8">
        <v>45875</v>
      </c>
      <c r="D504">
        <v>107</v>
      </c>
      <c r="E504" s="11">
        <v>69</v>
      </c>
      <c r="F504" s="11">
        <v>0.03</v>
      </c>
      <c r="G504" s="11">
        <v>0</v>
      </c>
      <c r="H504" s="11">
        <v>9</v>
      </c>
      <c r="J504" s="11">
        <v>7.81</v>
      </c>
    </row>
    <row r="505" spans="1:10" x14ac:dyDescent="0.25">
      <c r="A505" s="7">
        <v>6</v>
      </c>
      <c r="B505" s="7">
        <v>504</v>
      </c>
      <c r="C505" s="8">
        <v>45876</v>
      </c>
      <c r="D505">
        <v>124</v>
      </c>
      <c r="E505" s="11">
        <v>68.5</v>
      </c>
      <c r="F505" s="11">
        <v>0</v>
      </c>
      <c r="G505" s="11">
        <v>0</v>
      </c>
      <c r="H505" s="11">
        <v>5</v>
      </c>
      <c r="J505" s="11">
        <v>7.86</v>
      </c>
    </row>
    <row r="506" spans="1:10" x14ac:dyDescent="0.25">
      <c r="A506" s="7">
        <v>7</v>
      </c>
      <c r="B506" s="7">
        <v>505</v>
      </c>
      <c r="C506" s="8">
        <v>45877</v>
      </c>
      <c r="D506">
        <v>181</v>
      </c>
      <c r="E506" s="11">
        <v>69.5</v>
      </c>
      <c r="F506" s="11">
        <v>0</v>
      </c>
      <c r="G506" s="11">
        <v>0</v>
      </c>
      <c r="H506" s="11">
        <v>6</v>
      </c>
      <c r="J506" s="11">
        <v>5.92</v>
      </c>
    </row>
    <row r="507" spans="1:10" x14ac:dyDescent="0.25">
      <c r="A507" s="7">
        <v>1</v>
      </c>
      <c r="B507" s="7">
        <v>506</v>
      </c>
      <c r="C507" s="8">
        <v>45878</v>
      </c>
      <c r="D507">
        <v>66</v>
      </c>
      <c r="E507" s="11">
        <v>72</v>
      </c>
      <c r="F507" s="11">
        <v>0.26</v>
      </c>
      <c r="G507" s="11">
        <v>0</v>
      </c>
      <c r="H507" s="11">
        <v>15</v>
      </c>
      <c r="J507" s="11">
        <v>8.73</v>
      </c>
    </row>
    <row r="508" spans="1:10" x14ac:dyDescent="0.25">
      <c r="A508" s="7">
        <v>2</v>
      </c>
      <c r="B508" s="7">
        <v>507</v>
      </c>
      <c r="C508" s="8">
        <v>45879</v>
      </c>
      <c r="D508">
        <v>62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10.63</v>
      </c>
    </row>
    <row r="509" spans="1:10" x14ac:dyDescent="0.25">
      <c r="A509" s="7">
        <v>3</v>
      </c>
      <c r="B509" s="7">
        <v>508</v>
      </c>
      <c r="C509" s="8">
        <v>45880</v>
      </c>
      <c r="D509">
        <v>58</v>
      </c>
      <c r="E509" s="11">
        <v>69.5</v>
      </c>
      <c r="F509" s="11">
        <v>0.8</v>
      </c>
      <c r="G509" s="11">
        <v>0</v>
      </c>
      <c r="H509" s="11">
        <v>8</v>
      </c>
      <c r="J509" s="11">
        <v>2.99</v>
      </c>
    </row>
    <row r="510" spans="1:10" x14ac:dyDescent="0.25">
      <c r="A510" s="7">
        <v>4</v>
      </c>
      <c r="B510" s="7">
        <v>509</v>
      </c>
      <c r="C510" s="8">
        <v>45881</v>
      </c>
      <c r="D510">
        <v>65</v>
      </c>
      <c r="E510" s="11">
        <v>71.5</v>
      </c>
      <c r="F510" s="11">
        <v>0</v>
      </c>
      <c r="G510" s="11">
        <v>0</v>
      </c>
      <c r="H510" s="11">
        <v>5</v>
      </c>
      <c r="J510" s="11">
        <v>3.24</v>
      </c>
    </row>
    <row r="511" spans="1:10" x14ac:dyDescent="0.25">
      <c r="A511" s="7">
        <v>5</v>
      </c>
      <c r="B511" s="7">
        <v>510</v>
      </c>
      <c r="C511" s="8">
        <v>45882</v>
      </c>
      <c r="D511">
        <v>77</v>
      </c>
      <c r="E511" s="11">
        <v>74</v>
      </c>
      <c r="F511" s="11">
        <v>0</v>
      </c>
      <c r="G511" s="11">
        <v>0</v>
      </c>
      <c r="H511" s="11">
        <v>5</v>
      </c>
      <c r="J511" s="11">
        <v>5.41</v>
      </c>
    </row>
    <row r="512" spans="1:10" x14ac:dyDescent="0.25">
      <c r="A512" s="7"/>
    </row>
    <row r="513" spans="1:1" x14ac:dyDescent="0.25">
      <c r="A513" s="7"/>
    </row>
  </sheetData>
  <conditionalFormatting sqref="A2:A511">
    <cfRule type="cellIs" dxfId="6" priority="1" operator="lessThan">
      <formula>6</formula>
    </cfRule>
    <cfRule type="cellIs" dxfId="5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59"/>
  <sheetViews>
    <sheetView tabSelected="1" topLeftCell="A3" zoomScaleNormal="100" workbookViewId="0">
      <selection activeCell="R3" sqref="R3:R25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1">
        <v>0.85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21" t="s">
        <v>39</v>
      </c>
      <c r="P2" s="21" t="s">
        <v>42</v>
      </c>
    </row>
    <row r="3" spans="1:19" x14ac:dyDescent="0.25">
      <c r="A3" s="29">
        <v>125</v>
      </c>
      <c r="B3" s="26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30">
        <f t="shared" ref="R3:R4" si="2">O3-A3</f>
        <v>27</v>
      </c>
      <c r="S3">
        <f>O3/A3</f>
        <v>1.216</v>
      </c>
    </row>
    <row r="4" spans="1:19" x14ac:dyDescent="0.25">
      <c r="A4" s="29">
        <v>159</v>
      </c>
      <c r="B4" s="26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30">
        <f t="shared" si="2"/>
        <v>-45</v>
      </c>
      <c r="S4">
        <f t="shared" ref="S4:S25" si="3">O4/A4</f>
        <v>0.71698113207547165</v>
      </c>
    </row>
    <row r="5" spans="1:19" x14ac:dyDescent="0.25">
      <c r="A5" s="29">
        <v>63</v>
      </c>
      <c r="B5" s="26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30">
        <f>O5-A5</f>
        <v>12</v>
      </c>
      <c r="S5">
        <f t="shared" si="3"/>
        <v>1.1904761904761905</v>
      </c>
    </row>
    <row r="6" spans="1:19" x14ac:dyDescent="0.25">
      <c r="A6" s="29">
        <v>56</v>
      </c>
      <c r="B6" s="26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30">
        <f t="shared" ref="R6:R25" si="4">O6-A6</f>
        <v>9</v>
      </c>
      <c r="S6">
        <f t="shared" si="3"/>
        <v>1.1607142857142858</v>
      </c>
    </row>
    <row r="7" spans="1:19" x14ac:dyDescent="0.25">
      <c r="A7" s="29">
        <v>71</v>
      </c>
      <c r="B7" s="26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30">
        <f t="shared" si="4"/>
        <v>-8</v>
      </c>
      <c r="S7">
        <f t="shared" si="3"/>
        <v>0.88732394366197187</v>
      </c>
    </row>
    <row r="8" spans="1:19" x14ac:dyDescent="0.25">
      <c r="A8" s="29">
        <v>55</v>
      </c>
      <c r="B8" s="26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30">
        <f t="shared" si="4"/>
        <v>5</v>
      </c>
      <c r="S8">
        <f t="shared" si="3"/>
        <v>1.0909090909090908</v>
      </c>
    </row>
    <row r="9" spans="1:19" x14ac:dyDescent="0.25">
      <c r="A9" s="29">
        <v>100</v>
      </c>
      <c r="B9" s="26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30">
        <f t="shared" si="4"/>
        <v>18</v>
      </c>
      <c r="S9">
        <f t="shared" si="3"/>
        <v>1.18</v>
      </c>
    </row>
    <row r="10" spans="1:19" x14ac:dyDescent="0.25">
      <c r="A10" s="29">
        <v>144</v>
      </c>
      <c r="B10" s="26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30">
        <f t="shared" si="4"/>
        <v>-14</v>
      </c>
      <c r="S10">
        <f t="shared" si="3"/>
        <v>0.90277777777777779</v>
      </c>
    </row>
    <row r="11" spans="1:19" x14ac:dyDescent="0.25">
      <c r="A11" s="29">
        <v>197</v>
      </c>
      <c r="B11" s="26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30">
        <f t="shared" si="4"/>
        <v>-28</v>
      </c>
      <c r="S11">
        <f t="shared" si="3"/>
        <v>0.85786802030456855</v>
      </c>
    </row>
    <row r="12" spans="1:19" x14ac:dyDescent="0.25">
      <c r="A12" s="29">
        <v>52</v>
      </c>
      <c r="B12" s="26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30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6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30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6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30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6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30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6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30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6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30">
        <f t="shared" si="4"/>
        <v>131</v>
      </c>
      <c r="S17">
        <f>O17/(A17+1)</f>
        <v>131</v>
      </c>
    </row>
    <row r="18" spans="1:19" x14ac:dyDescent="0.25">
      <c r="A18" s="16">
        <v>150</v>
      </c>
      <c r="B18" s="26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30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6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30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6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30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6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30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6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30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6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30">
        <f t="shared" si="4"/>
        <v>30</v>
      </c>
      <c r="S23">
        <f t="shared" si="3"/>
        <v>1.3529411764705883</v>
      </c>
    </row>
    <row r="24" spans="1:19" s="37" customFormat="1" x14ac:dyDescent="0.25">
      <c r="A24" s="34">
        <v>146</v>
      </c>
      <c r="B24" s="35">
        <v>45849</v>
      </c>
      <c r="C24" s="36">
        <v>135</v>
      </c>
      <c r="D24" s="37">
        <v>195</v>
      </c>
      <c r="E24" s="37">
        <v>134</v>
      </c>
      <c r="F24" s="37">
        <v>193</v>
      </c>
      <c r="G24" s="37">
        <v>204</v>
      </c>
      <c r="H24" s="37">
        <v>176</v>
      </c>
      <c r="I24" s="37">
        <v>180</v>
      </c>
      <c r="J24" s="37">
        <v>219</v>
      </c>
      <c r="K24" s="37">
        <v>144</v>
      </c>
      <c r="L24" s="37">
        <v>192</v>
      </c>
      <c r="M24" s="37">
        <v>128</v>
      </c>
      <c r="N24" s="37">
        <v>214</v>
      </c>
      <c r="O24" s="38">
        <f t="shared" si="0"/>
        <v>176</v>
      </c>
      <c r="P24" s="38">
        <f t="shared" si="1"/>
        <v>28.78</v>
      </c>
      <c r="R24" s="39">
        <f t="shared" si="4"/>
        <v>30</v>
      </c>
      <c r="S24" s="37">
        <f t="shared" si="3"/>
        <v>1.2054794520547945</v>
      </c>
    </row>
    <row r="25" spans="1:19" x14ac:dyDescent="0.25">
      <c r="A25" s="22">
        <v>178</v>
      </c>
      <c r="B25" s="26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39">
        <f t="shared" si="4"/>
        <v>-9</v>
      </c>
      <c r="S25" s="37">
        <f t="shared" si="3"/>
        <v>0.949438202247191</v>
      </c>
    </row>
    <row r="26" spans="1:19" x14ac:dyDescent="0.25">
      <c r="A26" s="22"/>
      <c r="B26" s="26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</row>
    <row r="27" spans="1:19" x14ac:dyDescent="0.25">
      <c r="A27" s="22"/>
      <c r="B27" s="26">
        <v>45852</v>
      </c>
      <c r="C27" s="18">
        <v>78</v>
      </c>
      <c r="D27">
        <v>85</v>
      </c>
      <c r="E27">
        <v>83</v>
      </c>
      <c r="F27">
        <v>74</v>
      </c>
      <c r="G27">
        <v>86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5.59</v>
      </c>
    </row>
    <row r="28" spans="1:19" x14ac:dyDescent="0.25">
      <c r="A28" s="22"/>
      <c r="B28" s="26">
        <v>45853</v>
      </c>
      <c r="C28" s="18">
        <v>84</v>
      </c>
      <c r="D28">
        <v>81</v>
      </c>
      <c r="E28">
        <v>87</v>
      </c>
      <c r="F28">
        <v>78</v>
      </c>
      <c r="G28">
        <v>85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4.3099999999999996</v>
      </c>
    </row>
    <row r="29" spans="1:19" x14ac:dyDescent="0.25">
      <c r="A29" s="22"/>
      <c r="B29" s="26">
        <v>45854</v>
      </c>
      <c r="C29" s="18">
        <v>64</v>
      </c>
      <c r="D29">
        <v>84</v>
      </c>
      <c r="E29">
        <v>71</v>
      </c>
      <c r="F29">
        <v>65</v>
      </c>
      <c r="G29">
        <v>89</v>
      </c>
      <c r="H29">
        <v>86</v>
      </c>
      <c r="I29">
        <v>83</v>
      </c>
      <c r="J29">
        <v>92</v>
      </c>
      <c r="K29">
        <v>68</v>
      </c>
      <c r="L29">
        <v>86</v>
      </c>
      <c r="M29">
        <v>78</v>
      </c>
      <c r="N29">
        <v>87</v>
      </c>
      <c r="O29" s="23">
        <f t="shared" si="0"/>
        <v>79</v>
      </c>
      <c r="P29" s="23">
        <f t="shared" si="1"/>
        <v>8.27</v>
      </c>
    </row>
    <row r="30" spans="1:19" x14ac:dyDescent="0.25">
      <c r="A30" s="22"/>
      <c r="B30" s="26">
        <v>45855</v>
      </c>
      <c r="C30" s="18">
        <v>112</v>
      </c>
      <c r="D30">
        <v>100</v>
      </c>
      <c r="E30">
        <v>114</v>
      </c>
      <c r="F30">
        <v>90</v>
      </c>
      <c r="G30">
        <v>102</v>
      </c>
      <c r="H30">
        <v>92</v>
      </c>
      <c r="I30">
        <v>124</v>
      </c>
      <c r="J30">
        <v>109</v>
      </c>
      <c r="K30">
        <v>118</v>
      </c>
      <c r="L30">
        <v>110</v>
      </c>
      <c r="M30">
        <v>107</v>
      </c>
      <c r="N30">
        <v>110</v>
      </c>
      <c r="O30" s="23">
        <f t="shared" si="0"/>
        <v>107</v>
      </c>
      <c r="P30" s="23">
        <f t="shared" si="1"/>
        <v>9.44</v>
      </c>
    </row>
    <row r="31" spans="1:19" x14ac:dyDescent="0.25">
      <c r="A31" s="22"/>
      <c r="B31" s="26">
        <v>45856</v>
      </c>
      <c r="C31" s="18">
        <v>134</v>
      </c>
      <c r="D31">
        <v>147</v>
      </c>
      <c r="E31">
        <v>136</v>
      </c>
      <c r="F31">
        <v>117</v>
      </c>
      <c r="G31">
        <v>133</v>
      </c>
      <c r="H31">
        <v>114</v>
      </c>
      <c r="I31">
        <v>142</v>
      </c>
      <c r="J31">
        <v>156</v>
      </c>
      <c r="K31">
        <v>133</v>
      </c>
      <c r="L31">
        <v>154</v>
      </c>
      <c r="M31">
        <v>111</v>
      </c>
      <c r="N31">
        <v>122</v>
      </c>
      <c r="O31" s="23">
        <f t="shared" si="0"/>
        <v>133</v>
      </c>
      <c r="P31" s="23">
        <f t="shared" si="1"/>
        <v>14.37</v>
      </c>
    </row>
    <row r="32" spans="1:19" x14ac:dyDescent="0.25">
      <c r="A32" s="22"/>
      <c r="B32" s="26">
        <v>45857</v>
      </c>
      <c r="C32" s="18">
        <v>172</v>
      </c>
      <c r="D32">
        <v>167</v>
      </c>
      <c r="E32">
        <v>171</v>
      </c>
      <c r="F32">
        <v>169</v>
      </c>
      <c r="G32">
        <v>169</v>
      </c>
      <c r="H32">
        <v>171</v>
      </c>
      <c r="I32">
        <v>179</v>
      </c>
      <c r="J32">
        <v>164</v>
      </c>
      <c r="K32">
        <v>176</v>
      </c>
      <c r="L32">
        <v>167</v>
      </c>
      <c r="M32">
        <v>155</v>
      </c>
      <c r="N32">
        <v>170</v>
      </c>
      <c r="O32" s="23">
        <f t="shared" si="0"/>
        <v>169</v>
      </c>
      <c r="P32" s="23">
        <f t="shared" si="1"/>
        <v>5.68</v>
      </c>
    </row>
    <row r="33" spans="1:16" x14ac:dyDescent="0.25">
      <c r="A33" s="22"/>
      <c r="B33" s="26">
        <v>45858</v>
      </c>
      <c r="C33" s="18">
        <v>50</v>
      </c>
      <c r="D33">
        <v>27</v>
      </c>
      <c r="E33">
        <v>48</v>
      </c>
      <c r="F33">
        <v>45</v>
      </c>
      <c r="G33">
        <v>48</v>
      </c>
      <c r="H33">
        <v>57</v>
      </c>
      <c r="I33">
        <v>48</v>
      </c>
      <c r="J33">
        <v>45</v>
      </c>
      <c r="K33">
        <v>52</v>
      </c>
      <c r="L33">
        <v>54</v>
      </c>
      <c r="M33">
        <v>55</v>
      </c>
      <c r="N33">
        <v>36</v>
      </c>
      <c r="O33" s="23">
        <f t="shared" si="0"/>
        <v>47</v>
      </c>
      <c r="P33" s="23">
        <f t="shared" si="1"/>
        <v>8.01</v>
      </c>
    </row>
    <row r="34" spans="1:16" x14ac:dyDescent="0.25">
      <c r="A34" s="22"/>
      <c r="B34" s="26">
        <v>45859</v>
      </c>
      <c r="C34" s="18">
        <v>62</v>
      </c>
      <c r="D34">
        <v>67</v>
      </c>
      <c r="E34">
        <v>61</v>
      </c>
      <c r="F34">
        <v>53</v>
      </c>
      <c r="G34">
        <v>62</v>
      </c>
      <c r="H34">
        <v>62</v>
      </c>
      <c r="I34">
        <v>56</v>
      </c>
      <c r="J34">
        <v>68</v>
      </c>
      <c r="K34">
        <v>61</v>
      </c>
      <c r="L34">
        <v>68</v>
      </c>
      <c r="M34">
        <v>54</v>
      </c>
      <c r="N34">
        <v>53</v>
      </c>
      <c r="O34" s="23">
        <f t="shared" si="0"/>
        <v>61</v>
      </c>
      <c r="P34" s="23">
        <f t="shared" si="1"/>
        <v>5.28</v>
      </c>
    </row>
    <row r="35" spans="1:16" x14ac:dyDescent="0.25">
      <c r="A35" s="22"/>
      <c r="B35" s="26">
        <v>45860</v>
      </c>
      <c r="C35" s="18">
        <v>90</v>
      </c>
      <c r="D35">
        <v>77</v>
      </c>
      <c r="E35">
        <v>101</v>
      </c>
      <c r="F35">
        <v>81</v>
      </c>
      <c r="G35">
        <v>92</v>
      </c>
      <c r="H35">
        <v>59</v>
      </c>
      <c r="I35">
        <v>78</v>
      </c>
      <c r="J35">
        <v>108</v>
      </c>
      <c r="K35">
        <v>90</v>
      </c>
      <c r="L35">
        <v>78</v>
      </c>
      <c r="M35">
        <v>85</v>
      </c>
      <c r="N35">
        <v>103</v>
      </c>
      <c r="O35" s="23">
        <f t="shared" si="0"/>
        <v>87</v>
      </c>
      <c r="P35" s="23">
        <f t="shared" si="1"/>
        <v>12.95</v>
      </c>
    </row>
    <row r="36" spans="1:16" x14ac:dyDescent="0.25">
      <c r="A36" s="22"/>
      <c r="B36" s="26">
        <v>45861</v>
      </c>
      <c r="C36" s="18">
        <v>58</v>
      </c>
      <c r="D36">
        <v>59</v>
      </c>
      <c r="E36">
        <v>63</v>
      </c>
      <c r="F36">
        <v>63</v>
      </c>
      <c r="G36">
        <v>57</v>
      </c>
      <c r="H36">
        <v>61</v>
      </c>
      <c r="I36">
        <v>66</v>
      </c>
      <c r="J36">
        <v>58</v>
      </c>
      <c r="K36">
        <v>65</v>
      </c>
      <c r="L36">
        <v>62</v>
      </c>
      <c r="M36">
        <v>61</v>
      </c>
      <c r="N36">
        <v>70</v>
      </c>
      <c r="O36" s="23">
        <f t="shared" si="0"/>
        <v>62</v>
      </c>
      <c r="P36" s="23">
        <f t="shared" si="1"/>
        <v>3.44</v>
      </c>
    </row>
    <row r="37" spans="1:16" x14ac:dyDescent="0.25">
      <c r="A37" s="22"/>
      <c r="B37" s="26">
        <v>45862</v>
      </c>
      <c r="C37" s="18">
        <v>74</v>
      </c>
      <c r="D37">
        <v>76</v>
      </c>
      <c r="E37">
        <v>72</v>
      </c>
      <c r="F37">
        <v>63</v>
      </c>
      <c r="G37">
        <v>74</v>
      </c>
      <c r="H37">
        <v>76</v>
      </c>
      <c r="I37">
        <v>75</v>
      </c>
      <c r="J37">
        <v>80</v>
      </c>
      <c r="K37">
        <v>82</v>
      </c>
      <c r="L37">
        <v>83</v>
      </c>
      <c r="M37">
        <v>71</v>
      </c>
      <c r="N37">
        <v>65</v>
      </c>
      <c r="O37" s="23">
        <f t="shared" si="0"/>
        <v>74</v>
      </c>
      <c r="P37" s="23">
        <f t="shared" si="1"/>
        <v>5.8</v>
      </c>
    </row>
    <row r="38" spans="1:16" x14ac:dyDescent="0.25">
      <c r="A38" s="22"/>
      <c r="B38" s="26">
        <v>45863</v>
      </c>
      <c r="C38" s="18">
        <v>185</v>
      </c>
      <c r="D38" s="18">
        <v>185</v>
      </c>
      <c r="E38" s="18">
        <v>189</v>
      </c>
      <c r="F38" s="18">
        <v>167</v>
      </c>
      <c r="G38" s="18">
        <v>194</v>
      </c>
      <c r="H38" s="22">
        <v>164</v>
      </c>
      <c r="I38" s="18">
        <v>199</v>
      </c>
      <c r="J38" s="18">
        <v>186</v>
      </c>
      <c r="K38" s="18">
        <v>186</v>
      </c>
      <c r="L38" s="18">
        <v>208</v>
      </c>
      <c r="M38" s="18">
        <v>154</v>
      </c>
      <c r="N38" s="19">
        <v>189</v>
      </c>
      <c r="O38" s="23">
        <f t="shared" ref="O38:O57" si="5">ROUND(AVERAGE(C38:N38),0)</f>
        <v>184</v>
      </c>
      <c r="P38" s="23">
        <f>ROUND(_xlfn.STDEV.P(D38:O38),2)</f>
        <v>14.57</v>
      </c>
    </row>
    <row r="39" spans="1:16" x14ac:dyDescent="0.25">
      <c r="A39" s="22"/>
      <c r="B39" s="26">
        <v>45864</v>
      </c>
      <c r="C39" s="18">
        <v>181</v>
      </c>
      <c r="D39" s="18">
        <v>186</v>
      </c>
      <c r="E39" s="18">
        <v>186</v>
      </c>
      <c r="F39" s="18">
        <v>169</v>
      </c>
      <c r="G39" s="18">
        <v>188</v>
      </c>
      <c r="H39" s="22">
        <v>168</v>
      </c>
      <c r="I39" s="18">
        <v>191</v>
      </c>
      <c r="J39" s="18">
        <v>197</v>
      </c>
      <c r="K39" s="18">
        <v>185</v>
      </c>
      <c r="L39" s="18">
        <v>190</v>
      </c>
      <c r="M39" s="18">
        <v>170</v>
      </c>
      <c r="N39" s="19">
        <v>185</v>
      </c>
      <c r="O39" s="23">
        <f t="shared" si="5"/>
        <v>183</v>
      </c>
      <c r="P39" s="23">
        <f t="shared" ref="P39:P57" si="6">ROUND(_xlfn.STDEV.P(D39:O39),2)</f>
        <v>8.9</v>
      </c>
    </row>
    <row r="40" spans="1:16" x14ac:dyDescent="0.25">
      <c r="A40" s="22"/>
      <c r="B40" s="26">
        <v>45865</v>
      </c>
      <c r="C40" s="18">
        <v>66</v>
      </c>
      <c r="D40" s="18">
        <v>58</v>
      </c>
      <c r="E40" s="18">
        <v>65</v>
      </c>
      <c r="F40" s="18">
        <v>59</v>
      </c>
      <c r="G40" s="18">
        <v>68</v>
      </c>
      <c r="H40" s="22">
        <v>60</v>
      </c>
      <c r="I40" s="18">
        <v>60</v>
      </c>
      <c r="J40" s="18">
        <v>69</v>
      </c>
      <c r="K40" s="18">
        <v>60</v>
      </c>
      <c r="L40" s="18">
        <v>57</v>
      </c>
      <c r="M40" s="18">
        <v>51</v>
      </c>
      <c r="N40" s="19">
        <v>64</v>
      </c>
      <c r="O40" s="23">
        <f t="shared" si="5"/>
        <v>61</v>
      </c>
      <c r="P40" s="23">
        <f t="shared" si="6"/>
        <v>4.74</v>
      </c>
    </row>
    <row r="41" spans="1:16" x14ac:dyDescent="0.25">
      <c r="A41" s="22"/>
      <c r="B41" s="26">
        <v>45866</v>
      </c>
      <c r="C41" s="18">
        <v>64</v>
      </c>
      <c r="D41" s="18">
        <v>61</v>
      </c>
      <c r="E41" s="18">
        <v>61</v>
      </c>
      <c r="F41" s="18">
        <v>58</v>
      </c>
      <c r="G41" s="18">
        <v>67</v>
      </c>
      <c r="H41" s="22">
        <v>63</v>
      </c>
      <c r="I41" s="18">
        <v>61</v>
      </c>
      <c r="J41" s="18">
        <v>50</v>
      </c>
      <c r="K41" s="18">
        <v>63</v>
      </c>
      <c r="L41" s="18">
        <v>53</v>
      </c>
      <c r="M41" s="18">
        <v>62</v>
      </c>
      <c r="N41" s="19">
        <v>72</v>
      </c>
      <c r="O41" s="23">
        <f t="shared" si="5"/>
        <v>61</v>
      </c>
      <c r="P41" s="23">
        <f t="shared" si="6"/>
        <v>5.48</v>
      </c>
    </row>
    <row r="42" spans="1:16" x14ac:dyDescent="0.25">
      <c r="A42" s="22"/>
      <c r="B42" s="26">
        <v>45867</v>
      </c>
      <c r="C42" s="18">
        <v>81</v>
      </c>
      <c r="D42" s="18">
        <v>67</v>
      </c>
      <c r="E42" s="18">
        <v>82</v>
      </c>
      <c r="F42" s="18">
        <v>52</v>
      </c>
      <c r="G42" s="18">
        <v>78</v>
      </c>
      <c r="H42" s="22">
        <v>99</v>
      </c>
      <c r="I42" s="18">
        <v>70</v>
      </c>
      <c r="J42" s="18">
        <v>51</v>
      </c>
      <c r="K42" s="18">
        <v>77</v>
      </c>
      <c r="L42" s="18">
        <v>88</v>
      </c>
      <c r="M42" s="18">
        <v>68</v>
      </c>
      <c r="N42" s="19">
        <v>87</v>
      </c>
      <c r="O42" s="23">
        <f t="shared" si="5"/>
        <v>75</v>
      </c>
      <c r="P42" s="23">
        <f t="shared" si="6"/>
        <v>13.51</v>
      </c>
    </row>
    <row r="43" spans="1:16" x14ac:dyDescent="0.25">
      <c r="A43" s="22"/>
      <c r="B43" s="26">
        <v>45868</v>
      </c>
      <c r="C43" s="18">
        <v>135</v>
      </c>
      <c r="D43" s="18">
        <v>143</v>
      </c>
      <c r="E43" s="18">
        <v>139</v>
      </c>
      <c r="F43" s="18">
        <v>144</v>
      </c>
      <c r="G43" s="18">
        <v>140</v>
      </c>
      <c r="H43" s="22">
        <v>115</v>
      </c>
      <c r="I43" s="18">
        <v>159</v>
      </c>
      <c r="J43" s="18">
        <v>136</v>
      </c>
      <c r="K43" s="18">
        <v>137</v>
      </c>
      <c r="L43" s="18">
        <v>141</v>
      </c>
      <c r="M43" s="18">
        <v>134</v>
      </c>
      <c r="N43" s="19">
        <v>145</v>
      </c>
      <c r="O43" s="23">
        <f t="shared" si="5"/>
        <v>139</v>
      </c>
      <c r="P43" s="23">
        <f t="shared" si="6"/>
        <v>9.5500000000000007</v>
      </c>
    </row>
    <row r="44" spans="1:16" x14ac:dyDescent="0.25">
      <c r="A44" s="22"/>
      <c r="B44" s="26">
        <v>45869</v>
      </c>
      <c r="C44" s="18">
        <v>160</v>
      </c>
      <c r="D44" s="18">
        <v>159</v>
      </c>
      <c r="E44" s="18">
        <v>161</v>
      </c>
      <c r="F44" s="18">
        <v>149</v>
      </c>
      <c r="G44" s="18">
        <v>166</v>
      </c>
      <c r="H44" s="22">
        <v>158</v>
      </c>
      <c r="I44" s="18">
        <v>161</v>
      </c>
      <c r="J44" s="18">
        <v>156</v>
      </c>
      <c r="K44" s="18">
        <v>166</v>
      </c>
      <c r="L44" s="18">
        <v>168</v>
      </c>
      <c r="M44" s="18">
        <v>140</v>
      </c>
      <c r="N44" s="19">
        <v>162</v>
      </c>
      <c r="O44" s="23">
        <f t="shared" si="5"/>
        <v>159</v>
      </c>
      <c r="P44" s="23">
        <f t="shared" si="6"/>
        <v>7.45</v>
      </c>
    </row>
    <row r="45" spans="1:16" x14ac:dyDescent="0.25">
      <c r="A45" s="22"/>
      <c r="B45" s="26">
        <v>45870</v>
      </c>
      <c r="C45" s="18">
        <v>174</v>
      </c>
      <c r="D45" s="18">
        <v>164</v>
      </c>
      <c r="E45" s="18">
        <v>174</v>
      </c>
      <c r="F45" s="18">
        <v>174</v>
      </c>
      <c r="G45" s="18">
        <v>173</v>
      </c>
      <c r="H45" s="22">
        <v>175</v>
      </c>
      <c r="I45" s="18">
        <v>182</v>
      </c>
      <c r="J45" s="18">
        <v>157</v>
      </c>
      <c r="K45" s="18">
        <v>174</v>
      </c>
      <c r="L45" s="18">
        <v>170</v>
      </c>
      <c r="M45" s="18">
        <v>176</v>
      </c>
      <c r="N45" s="19">
        <v>175</v>
      </c>
      <c r="O45" s="23">
        <f t="shared" si="5"/>
        <v>172</v>
      </c>
      <c r="P45" s="23">
        <f t="shared" si="6"/>
        <v>6.05</v>
      </c>
    </row>
    <row r="46" spans="1:16" x14ac:dyDescent="0.25">
      <c r="A46" s="22"/>
      <c r="B46" s="26">
        <v>45871</v>
      </c>
      <c r="C46" s="18">
        <v>50</v>
      </c>
      <c r="D46" s="18">
        <v>28</v>
      </c>
      <c r="E46" s="18">
        <v>58</v>
      </c>
      <c r="F46" s="18">
        <v>57</v>
      </c>
      <c r="G46" s="18">
        <v>56</v>
      </c>
      <c r="H46" s="22">
        <v>63</v>
      </c>
      <c r="I46" s="18">
        <v>66</v>
      </c>
      <c r="J46" s="18">
        <v>55</v>
      </c>
      <c r="K46" s="18">
        <v>57</v>
      </c>
      <c r="L46" s="18">
        <v>63</v>
      </c>
      <c r="M46" s="18">
        <v>55</v>
      </c>
      <c r="N46" s="19">
        <v>45</v>
      </c>
      <c r="O46" s="23">
        <f t="shared" si="5"/>
        <v>54</v>
      </c>
      <c r="P46" s="23">
        <f t="shared" si="6"/>
        <v>9.56</v>
      </c>
    </row>
    <row r="47" spans="1:16" x14ac:dyDescent="0.25">
      <c r="A47" s="22"/>
      <c r="B47" s="26">
        <v>45872</v>
      </c>
      <c r="C47" s="18">
        <v>69</v>
      </c>
      <c r="D47" s="18">
        <v>57</v>
      </c>
      <c r="E47" s="18">
        <v>60</v>
      </c>
      <c r="F47" s="18">
        <v>53</v>
      </c>
      <c r="G47" s="18">
        <v>58</v>
      </c>
      <c r="H47" s="22">
        <v>54</v>
      </c>
      <c r="I47" s="18">
        <v>46</v>
      </c>
      <c r="J47" s="18">
        <v>68</v>
      </c>
      <c r="K47" s="18">
        <v>62</v>
      </c>
      <c r="L47" s="18">
        <v>59</v>
      </c>
      <c r="M47" s="18">
        <v>58</v>
      </c>
      <c r="N47" s="19">
        <v>61</v>
      </c>
      <c r="O47" s="23">
        <f t="shared" si="5"/>
        <v>59</v>
      </c>
      <c r="P47" s="23">
        <f t="shared" si="6"/>
        <v>5.14</v>
      </c>
    </row>
    <row r="48" spans="1:16" x14ac:dyDescent="0.25">
      <c r="A48" s="22"/>
      <c r="B48" s="26">
        <v>45873</v>
      </c>
      <c r="C48" s="18">
        <v>75</v>
      </c>
      <c r="D48" s="18">
        <v>62</v>
      </c>
      <c r="E48" s="18">
        <v>68</v>
      </c>
      <c r="F48" s="18">
        <v>101</v>
      </c>
      <c r="G48" s="18">
        <v>67</v>
      </c>
      <c r="H48" s="22">
        <v>63</v>
      </c>
      <c r="I48" s="18">
        <v>61</v>
      </c>
      <c r="J48" s="18">
        <v>62</v>
      </c>
      <c r="K48" s="18">
        <v>69</v>
      </c>
      <c r="L48" s="18">
        <v>71</v>
      </c>
      <c r="M48" s="18">
        <v>63</v>
      </c>
      <c r="N48" s="19">
        <v>75</v>
      </c>
      <c r="O48" s="23">
        <f t="shared" si="5"/>
        <v>70</v>
      </c>
      <c r="P48" s="23">
        <f t="shared" si="6"/>
        <v>10.42</v>
      </c>
    </row>
    <row r="49" spans="1:16" x14ac:dyDescent="0.25">
      <c r="A49" s="22"/>
      <c r="B49" s="26">
        <v>45874</v>
      </c>
      <c r="C49" s="18">
        <v>54</v>
      </c>
      <c r="D49" s="18">
        <v>58</v>
      </c>
      <c r="E49" s="18">
        <v>63</v>
      </c>
      <c r="F49" s="18">
        <v>61</v>
      </c>
      <c r="G49" s="18">
        <v>58</v>
      </c>
      <c r="H49" s="22">
        <v>57</v>
      </c>
      <c r="I49" s="18">
        <v>61</v>
      </c>
      <c r="J49" s="18">
        <v>58</v>
      </c>
      <c r="K49" s="18">
        <v>59</v>
      </c>
      <c r="L49" s="18">
        <v>59</v>
      </c>
      <c r="M49" s="18">
        <v>55</v>
      </c>
      <c r="N49" s="19">
        <v>78</v>
      </c>
      <c r="O49" s="23">
        <f t="shared" si="5"/>
        <v>60</v>
      </c>
      <c r="P49" s="23">
        <f t="shared" si="6"/>
        <v>5.62</v>
      </c>
    </row>
    <row r="50" spans="1:16" x14ac:dyDescent="0.25">
      <c r="A50" s="22"/>
      <c r="B50" s="26">
        <v>45875</v>
      </c>
      <c r="C50" s="18">
        <v>114</v>
      </c>
      <c r="D50" s="18">
        <v>110</v>
      </c>
      <c r="E50" s="18">
        <v>111</v>
      </c>
      <c r="F50" s="18">
        <v>114</v>
      </c>
      <c r="G50" s="18">
        <v>111</v>
      </c>
      <c r="H50" s="22">
        <v>115</v>
      </c>
      <c r="I50" s="18">
        <v>95</v>
      </c>
      <c r="J50" s="18">
        <v>95</v>
      </c>
      <c r="K50" s="18">
        <v>108</v>
      </c>
      <c r="L50" s="18">
        <v>119</v>
      </c>
      <c r="M50" s="18">
        <v>98</v>
      </c>
      <c r="N50" s="19">
        <v>99</v>
      </c>
      <c r="O50" s="23">
        <f t="shared" si="5"/>
        <v>107</v>
      </c>
      <c r="P50" s="23">
        <f t="shared" si="6"/>
        <v>7.81</v>
      </c>
    </row>
    <row r="51" spans="1:16" x14ac:dyDescent="0.25">
      <c r="A51" s="22"/>
      <c r="B51" s="26">
        <v>45876</v>
      </c>
      <c r="C51" s="18">
        <v>125</v>
      </c>
      <c r="D51" s="18">
        <v>128</v>
      </c>
      <c r="E51" s="18">
        <v>124</v>
      </c>
      <c r="F51" s="18">
        <v>119</v>
      </c>
      <c r="G51" s="18">
        <v>129</v>
      </c>
      <c r="H51" s="22">
        <v>116</v>
      </c>
      <c r="I51" s="18">
        <v>133</v>
      </c>
      <c r="J51" s="18">
        <v>123</v>
      </c>
      <c r="K51" s="18">
        <v>139</v>
      </c>
      <c r="L51" s="18">
        <v>118</v>
      </c>
      <c r="M51" s="18">
        <v>108</v>
      </c>
      <c r="N51" s="19">
        <v>120</v>
      </c>
      <c r="O51" s="23">
        <f t="shared" si="5"/>
        <v>124</v>
      </c>
      <c r="P51" s="23">
        <f t="shared" si="6"/>
        <v>7.86</v>
      </c>
    </row>
    <row r="52" spans="1:16" x14ac:dyDescent="0.25">
      <c r="A52" s="22"/>
      <c r="B52" s="26">
        <v>45877</v>
      </c>
      <c r="C52" s="18">
        <v>182</v>
      </c>
      <c r="D52" s="18">
        <v>183</v>
      </c>
      <c r="E52" s="18">
        <v>182</v>
      </c>
      <c r="F52" s="18">
        <v>174</v>
      </c>
      <c r="G52" s="18">
        <v>184</v>
      </c>
      <c r="H52" s="22">
        <v>174</v>
      </c>
      <c r="I52" s="18">
        <v>192</v>
      </c>
      <c r="J52" s="18">
        <v>186</v>
      </c>
      <c r="K52" s="18">
        <v>185</v>
      </c>
      <c r="L52" s="18">
        <v>177</v>
      </c>
      <c r="M52" s="18">
        <v>170</v>
      </c>
      <c r="N52" s="19">
        <v>184</v>
      </c>
      <c r="O52" s="23">
        <f t="shared" si="5"/>
        <v>181</v>
      </c>
      <c r="P52" s="23">
        <f t="shared" si="6"/>
        <v>5.92</v>
      </c>
    </row>
    <row r="53" spans="1:16" x14ac:dyDescent="0.25">
      <c r="A53" s="22"/>
      <c r="B53" s="26">
        <v>45878</v>
      </c>
      <c r="C53" s="18">
        <v>63</v>
      </c>
      <c r="D53" s="18">
        <v>74</v>
      </c>
      <c r="E53" s="18">
        <v>63</v>
      </c>
      <c r="F53" s="18">
        <v>57</v>
      </c>
      <c r="G53" s="18">
        <v>59</v>
      </c>
      <c r="H53" s="22">
        <v>77</v>
      </c>
      <c r="I53" s="18">
        <v>48</v>
      </c>
      <c r="J53" s="18">
        <v>77</v>
      </c>
      <c r="K53" s="18">
        <v>72</v>
      </c>
      <c r="L53" s="18">
        <v>71</v>
      </c>
      <c r="M53" s="18">
        <v>72</v>
      </c>
      <c r="N53" s="19">
        <v>59</v>
      </c>
      <c r="O53" s="23">
        <f t="shared" si="5"/>
        <v>66</v>
      </c>
      <c r="P53" s="23">
        <f t="shared" si="6"/>
        <v>8.73</v>
      </c>
    </row>
    <row r="54" spans="1:16" x14ac:dyDescent="0.25">
      <c r="A54" s="22"/>
      <c r="B54" s="26">
        <v>45879</v>
      </c>
      <c r="C54" s="18">
        <v>70</v>
      </c>
      <c r="D54" s="18">
        <v>59</v>
      </c>
      <c r="E54" s="18">
        <v>60</v>
      </c>
      <c r="F54" s="18">
        <v>43</v>
      </c>
      <c r="G54" s="18">
        <v>69</v>
      </c>
      <c r="H54" s="22">
        <v>69</v>
      </c>
      <c r="I54" s="18">
        <v>70</v>
      </c>
      <c r="J54" s="18">
        <v>86</v>
      </c>
      <c r="K54" s="18">
        <v>60</v>
      </c>
      <c r="L54" s="18">
        <v>59</v>
      </c>
      <c r="M54" s="18">
        <v>49</v>
      </c>
      <c r="N54" s="19">
        <v>54</v>
      </c>
      <c r="O54" s="23">
        <f t="shared" si="5"/>
        <v>62</v>
      </c>
      <c r="P54" s="23">
        <f t="shared" si="6"/>
        <v>10.63</v>
      </c>
    </row>
    <row r="55" spans="1:16" x14ac:dyDescent="0.25">
      <c r="A55" s="22"/>
      <c r="B55" s="26">
        <v>45880</v>
      </c>
      <c r="C55" s="18">
        <v>59</v>
      </c>
      <c r="D55" s="18">
        <v>62</v>
      </c>
      <c r="E55" s="18">
        <v>62</v>
      </c>
      <c r="F55" s="18">
        <v>53</v>
      </c>
      <c r="G55" s="18">
        <v>58</v>
      </c>
      <c r="H55" s="22">
        <v>57</v>
      </c>
      <c r="I55" s="18">
        <v>59</v>
      </c>
      <c r="J55" s="18">
        <v>59</v>
      </c>
      <c r="K55" s="18">
        <v>55</v>
      </c>
      <c r="L55" s="18">
        <v>56</v>
      </c>
      <c r="M55" s="18">
        <v>52</v>
      </c>
      <c r="N55" s="19">
        <v>59</v>
      </c>
      <c r="O55" s="23">
        <f t="shared" si="5"/>
        <v>58</v>
      </c>
      <c r="P55" s="23">
        <f t="shared" si="6"/>
        <v>2.99</v>
      </c>
    </row>
    <row r="56" spans="1:16" x14ac:dyDescent="0.25">
      <c r="A56" s="22"/>
      <c r="B56" s="26">
        <v>45881</v>
      </c>
      <c r="C56" s="18">
        <v>69</v>
      </c>
      <c r="D56" s="18">
        <v>61</v>
      </c>
      <c r="E56" s="18">
        <v>65</v>
      </c>
      <c r="F56" s="18">
        <v>60</v>
      </c>
      <c r="G56" s="18">
        <v>68</v>
      </c>
      <c r="H56" s="22">
        <v>65</v>
      </c>
      <c r="I56" s="18">
        <v>62</v>
      </c>
      <c r="J56" s="18">
        <v>68</v>
      </c>
      <c r="K56" s="18">
        <v>68</v>
      </c>
      <c r="L56" s="18">
        <v>71</v>
      </c>
      <c r="M56" s="18">
        <v>62</v>
      </c>
      <c r="N56" s="19">
        <v>63</v>
      </c>
      <c r="O56" s="23">
        <f t="shared" si="5"/>
        <v>65</v>
      </c>
      <c r="P56" s="23">
        <f t="shared" si="6"/>
        <v>3.24</v>
      </c>
    </row>
    <row r="57" spans="1:16" ht="15.75" thickBot="1" x14ac:dyDescent="0.3">
      <c r="A57" s="22"/>
      <c r="B57" s="26">
        <v>45882</v>
      </c>
      <c r="C57" s="27">
        <v>77</v>
      </c>
      <c r="D57" s="20">
        <v>75</v>
      </c>
      <c r="E57" s="20">
        <v>76</v>
      </c>
      <c r="F57" s="20">
        <v>66</v>
      </c>
      <c r="G57" s="20">
        <v>78</v>
      </c>
      <c r="H57" s="25">
        <v>81</v>
      </c>
      <c r="I57" s="20">
        <v>77</v>
      </c>
      <c r="J57" s="20">
        <v>85</v>
      </c>
      <c r="K57" s="20">
        <v>81</v>
      </c>
      <c r="L57" s="20">
        <v>84</v>
      </c>
      <c r="M57" s="20">
        <v>73</v>
      </c>
      <c r="N57" s="28">
        <v>69</v>
      </c>
      <c r="O57" s="24">
        <f t="shared" si="5"/>
        <v>77</v>
      </c>
      <c r="P57" s="24">
        <f t="shared" si="6"/>
        <v>5.41</v>
      </c>
    </row>
    <row r="58" spans="1:16" x14ac:dyDescent="0.25">
      <c r="A58" s="22"/>
      <c r="B58" s="22" t="s">
        <v>40</v>
      </c>
      <c r="C58" s="18">
        <v>27.99</v>
      </c>
      <c r="D58" s="18">
        <v>25</v>
      </c>
      <c r="E58" s="18">
        <v>25.1</v>
      </c>
      <c r="F58" s="18">
        <v>23.61</v>
      </c>
      <c r="G58" s="18">
        <v>23.38</v>
      </c>
      <c r="H58" s="22">
        <v>23.61</v>
      </c>
      <c r="I58" s="18">
        <v>23.61</v>
      </c>
      <c r="J58" s="18">
        <v>25</v>
      </c>
      <c r="K58" s="18">
        <v>23.51</v>
      </c>
      <c r="L58" s="18">
        <v>23.61</v>
      </c>
      <c r="M58" s="18">
        <v>26.39</v>
      </c>
      <c r="N58" s="19">
        <v>29.17</v>
      </c>
      <c r="O58" s="23">
        <f>ROUND(AVERAGE(C58:N58),2)</f>
        <v>25</v>
      </c>
      <c r="P58" s="23">
        <f>ROUND(_xlfn.STDEV.P(E58:O58),2)</f>
        <v>1.68</v>
      </c>
    </row>
    <row r="59" spans="1:16" x14ac:dyDescent="0.25">
      <c r="A59" s="22"/>
      <c r="B59" s="22" t="s">
        <v>41</v>
      </c>
      <c r="C59" s="18">
        <v>29.61</v>
      </c>
      <c r="D59" s="18">
        <v>34.6</v>
      </c>
      <c r="E59" s="18">
        <v>26.46</v>
      </c>
      <c r="F59" s="18">
        <v>29.1</v>
      </c>
      <c r="G59" s="18">
        <v>32.94</v>
      </c>
      <c r="H59" s="22">
        <v>28.69</v>
      </c>
      <c r="I59" s="18">
        <v>30.29</v>
      </c>
      <c r="J59" s="18">
        <v>34.450000000000003</v>
      </c>
      <c r="K59" s="18">
        <v>29.16</v>
      </c>
      <c r="L59" s="18">
        <v>34.89</v>
      </c>
      <c r="M59" s="18">
        <v>28.78</v>
      </c>
      <c r="N59" s="18">
        <v>29.39</v>
      </c>
      <c r="O59" s="23">
        <f>ROUND(AVERAGE(C59:N59),2)</f>
        <v>30.7</v>
      </c>
      <c r="P59" s="23">
        <f>ROUND(_xlfn.STDEV.P(E59:O59),2)</f>
        <v>2.4900000000000002</v>
      </c>
    </row>
  </sheetData>
  <mergeCells count="1">
    <mergeCell ref="C2:N2"/>
  </mergeCells>
  <conditionalFormatting sqref="C58:N58 M59:N59">
    <cfRule type="cellIs" dxfId="4" priority="5" operator="lessThan">
      <formula>20</formula>
    </cfRule>
  </conditionalFormatting>
  <conditionalFormatting sqref="C58:N58">
    <cfRule type="cellIs" dxfId="3" priority="1" operator="between">
      <formula>$O$58-$P$58</formula>
      <formula>"$O$58+$P$58"</formula>
    </cfRule>
    <cfRule type="aboveAverage" dxfId="2" priority="2"/>
    <cfRule type="aboveAverage" dxfId="1" priority="4"/>
  </conditionalFormatting>
  <conditionalFormatting sqref="R3:R25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2025-07-14T07:54:02Z</dcterms:modified>
</cp:coreProperties>
</file>