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ProjetoAndroid\UnitySlow\Desenvolvimento - Programas\AutoCronoPoco\AutoCronoPocoUnity\Assets\Inputs\"/>
    </mc:Choice>
  </mc:AlternateContent>
  <xr:revisionPtr revIDLastSave="0" documentId="13_ncr:1_{8CD7C83E-170A-4269-BC55-39EEE8E614BD}" xr6:coauthVersionLast="47" xr6:coauthVersionMax="47" xr10:uidLastSave="{00000000-0000-0000-0000-000000000000}"/>
  <bookViews>
    <workbookView xWindow="-28920" yWindow="-120" windowWidth="29040" windowHeight="15840" firstSheet="1" activeTab="5" xr2:uid="{00000000-000D-0000-FFFF-FFFF00000000}"/>
  </bookViews>
  <sheets>
    <sheet name="Projetos" sheetId="1" state="hidden" r:id="rId1"/>
    <sheet name="Sondas" sheetId="2" r:id="rId2"/>
    <sheet name="Poços" sheetId="3" r:id="rId3"/>
    <sheet name="Insumos" sheetId="5" state="hidden" r:id="rId4"/>
    <sheet name="Estoque" sheetId="6" state="hidden" r:id="rId5"/>
    <sheet name="Predecessor" sheetId="7" r:id="rId6"/>
    <sheet name="CronoEntrada" sheetId="9" state="hidden" r:id="rId7"/>
    <sheet name="Premissas Tempo" sheetId="8" state="hidden" r:id="rId8"/>
    <sheet name="Penalizações" sheetId="4" state="hidden" r:id="rId9"/>
    <sheet name="CronoT" sheetId="11" state="hidden" r:id="rId10"/>
    <sheet name="Picklist" sheetId="10" state="hidden" r:id="rId11"/>
  </sheets>
  <definedNames>
    <definedName name="_xlnm._FilterDatabase" localSheetId="6" hidden="1">CronoEntrada!$A$1:$G$1</definedName>
    <definedName name="DadosExternos_1" localSheetId="9" hidden="1">CronoT!$A$1:$E$54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2" i="7"/>
  <c r="A3" i="5"/>
  <c r="A4" i="5"/>
  <c r="A5" i="5"/>
  <c r="A6" i="5"/>
  <c r="A2" i="5"/>
  <c r="D16" i="6"/>
  <c r="G16" i="9"/>
  <c r="G2" i="9"/>
  <c r="E3" i="9" s="1"/>
  <c r="G3" i="9" s="1"/>
  <c r="E4" i="9" s="1"/>
  <c r="G4" i="9" s="1"/>
  <c r="E5" i="9" s="1"/>
  <c r="G5" i="9" s="1"/>
  <c r="E6" i="9" s="1"/>
  <c r="G6" i="9" s="1"/>
  <c r="E7" i="9" s="1"/>
  <c r="G7" i="9" s="1"/>
  <c r="E8" i="9" s="1"/>
  <c r="G8" i="9" s="1"/>
  <c r="E9" i="9" s="1"/>
  <c r="G9" i="9" s="1"/>
  <c r="E10" i="9" s="1"/>
  <c r="G10" i="9" s="1"/>
  <c r="E11" i="9" s="1"/>
  <c r="G11" i="9" s="1"/>
  <c r="E12" i="9" s="1"/>
  <c r="G12" i="9" s="1"/>
  <c r="E13" i="9" s="1"/>
  <c r="G13" i="9" s="1"/>
  <c r="E14" i="9" s="1"/>
  <c r="G14" i="9" s="1"/>
  <c r="E15" i="9" s="1"/>
  <c r="G15" i="9" s="1"/>
  <c r="D58" i="6"/>
  <c r="D59" i="6" s="1"/>
  <c r="D60" i="6" s="1"/>
  <c r="D61" i="6" s="1"/>
  <c r="D27" i="6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7" i="6"/>
  <c r="D8" i="6" s="1"/>
  <c r="D9" i="6" s="1"/>
  <c r="D10" i="6" s="1"/>
  <c r="D11" i="6" s="1"/>
  <c r="D12" i="6" s="1"/>
  <c r="D13" i="6" s="1"/>
  <c r="D14" i="6" s="1"/>
  <c r="D15" i="6" s="1"/>
  <c r="E17" i="9" l="1"/>
  <c r="G17" i="9" s="1"/>
  <c r="D17" i="6"/>
  <c r="D18" i="6" s="1"/>
  <c r="D19" i="6" s="1"/>
  <c r="D20" i="6" s="1"/>
  <c r="D21" i="6" s="1"/>
  <c r="D22" i="6" s="1"/>
  <c r="D23" i="6" s="1"/>
  <c r="D24" i="6" s="1"/>
  <c r="D25" i="6" s="1"/>
  <c r="C3" i="2"/>
  <c r="C4" i="2"/>
  <c r="C2" i="2"/>
  <c r="E34" i="9" l="1"/>
  <c r="G34" i="9"/>
  <c r="E35" i="9" s="1"/>
  <c r="G35" i="9" s="1"/>
  <c r="E36" i="9" s="1"/>
  <c r="G36" i="9" s="1"/>
  <c r="E37" i="9" s="1"/>
  <c r="G37" i="9" s="1"/>
  <c r="E38" i="9" s="1"/>
  <c r="G38" i="9" s="1"/>
  <c r="E39" i="9" s="1"/>
  <c r="G39" i="9" s="1"/>
  <c r="E40" i="9" s="1"/>
  <c r="G40" i="9" s="1"/>
  <c r="E41" i="9" s="1"/>
  <c r="G41" i="9" s="1"/>
  <c r="E42" i="9" s="1"/>
  <c r="G42" i="9" s="1"/>
  <c r="E43" i="9" s="1"/>
  <c r="G43" i="9" s="1"/>
  <c r="E44" i="9" s="1"/>
  <c r="G44" i="9" s="1"/>
  <c r="E45" i="9" s="1"/>
  <c r="G45" i="9" s="1"/>
  <c r="E46" i="9" s="1"/>
  <c r="G46" i="9" s="1"/>
  <c r="E47" i="9" s="1"/>
  <c r="G47" i="9" s="1"/>
  <c r="E48" i="9" s="1"/>
  <c r="G48" i="9" s="1"/>
  <c r="E49" i="9" s="1"/>
  <c r="G49" i="9" s="1"/>
  <c r="E18" i="9"/>
  <c r="G18" i="9"/>
  <c r="E19" i="9" s="1"/>
  <c r="G19" i="9" s="1"/>
  <c r="E20" i="9" s="1"/>
  <c r="G20" i="9" s="1"/>
  <c r="E21" i="9" s="1"/>
  <c r="G21" i="9" s="1"/>
  <c r="E22" i="9" s="1"/>
  <c r="G22" i="9" s="1"/>
  <c r="E23" i="9" s="1"/>
  <c r="G23" i="9" s="1"/>
  <c r="E24" i="9" s="1"/>
  <c r="G24" i="9" s="1"/>
  <c r="E25" i="9" s="1"/>
  <c r="G25" i="9" s="1"/>
  <c r="E26" i="9" s="1"/>
  <c r="G26" i="9" s="1"/>
  <c r="E27" i="9" s="1"/>
  <c r="G27" i="9" s="1"/>
  <c r="E28" i="9" s="1"/>
  <c r="G28" i="9" s="1"/>
  <c r="E29" i="9" s="1"/>
  <c r="G29" i="9" s="1"/>
  <c r="E30" i="9" s="1"/>
  <c r="G30" i="9" s="1"/>
  <c r="E31" i="9" s="1"/>
  <c r="G31" i="9" s="1"/>
  <c r="G32" i="9"/>
  <c r="E33" i="9"/>
  <c r="G3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720366-226E-458B-8FFB-928244A2E861}" keepAlive="1" name="Consulta - Crono" description="Conexão com a consulta 'Crono' na pasta de trabalho." type="5" refreshedVersion="8" background="1" saveData="1">
    <dbPr connection="Provider=Microsoft.Mashup.OleDb.1;Data Source=$Workbook$;Location=Crono;Extended Properties=&quot;&quot;" command="SELECT * FROM [Crono]"/>
  </connection>
</connections>
</file>

<file path=xl/sharedStrings.xml><?xml version="1.0" encoding="utf-8"?>
<sst xmlns="http://schemas.openxmlformats.org/spreadsheetml/2006/main" count="598" uniqueCount="93">
  <si>
    <t>Projeto</t>
  </si>
  <si>
    <t>Poço</t>
  </si>
  <si>
    <t>Duração</t>
  </si>
  <si>
    <t>Proj1</t>
  </si>
  <si>
    <t>P10</t>
  </si>
  <si>
    <t>Proj2</t>
  </si>
  <si>
    <t>P11</t>
  </si>
  <si>
    <t>P12</t>
  </si>
  <si>
    <t>P13</t>
  </si>
  <si>
    <t>P14</t>
  </si>
  <si>
    <t>P15</t>
  </si>
  <si>
    <t>P16</t>
  </si>
  <si>
    <t>P17</t>
  </si>
  <si>
    <t>Proj3</t>
  </si>
  <si>
    <t>P18</t>
  </si>
  <si>
    <t>P19</t>
  </si>
  <si>
    <t>P20</t>
  </si>
  <si>
    <t>P21</t>
  </si>
  <si>
    <t>P22</t>
  </si>
  <si>
    <t>Proj4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</si>
  <si>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</si>
  <si>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</si>
  <si>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</si>
  <si>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</si>
  <si>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</si>
  <si>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</si>
  <si>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</si>
  <si>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</si>
  <si>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</si>
  <si>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</si>
  <si>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Data Máxima</t>
  </si>
  <si>
    <t>Sonda</t>
  </si>
  <si>
    <t>Duração min (mês)</t>
  </si>
  <si>
    <t>Duração max (mês)</t>
  </si>
  <si>
    <t>Diária</t>
  </si>
  <si>
    <t>Descrição</t>
  </si>
  <si>
    <t>Valor</t>
  </si>
  <si>
    <t>Penalização Base</t>
  </si>
  <si>
    <t>Dias sem sonda (dias)</t>
  </si>
  <si>
    <t>PERF depois COMP (evento)</t>
  </si>
  <si>
    <t>Evento após data máxima (dias)</t>
  </si>
  <si>
    <t>Folga data máxima (dias)</t>
  </si>
  <si>
    <t>Perfuração e completação separadas</t>
  </si>
  <si>
    <t>Reentrada</t>
  </si>
  <si>
    <t>Abandono</t>
  </si>
  <si>
    <t>THD</t>
  </si>
  <si>
    <t>Quantidade</t>
  </si>
  <si>
    <t>Revestimento</t>
  </si>
  <si>
    <t>Tempo Relativo</t>
  </si>
  <si>
    <t>BAP</t>
  </si>
  <si>
    <t>CI</t>
  </si>
  <si>
    <t>Consumível</t>
  </si>
  <si>
    <t>Data</t>
  </si>
  <si>
    <t>Predecessor</t>
  </si>
  <si>
    <t>Tipo</t>
  </si>
  <si>
    <t>Dias</t>
  </si>
  <si>
    <t>Id</t>
  </si>
  <si>
    <t>Mobilização</t>
  </si>
  <si>
    <t>Sonda1</t>
  </si>
  <si>
    <t>Sonda2</t>
  </si>
  <si>
    <t>Sonda3</t>
  </si>
  <si>
    <t>Dual</t>
  </si>
  <si>
    <t>MPD</t>
  </si>
  <si>
    <t>X</t>
  </si>
  <si>
    <t>Folga</t>
  </si>
  <si>
    <t>Data Início</t>
  </si>
  <si>
    <t>Data Término</t>
  </si>
  <si>
    <t>Perfuração</t>
  </si>
  <si>
    <t>Completação</t>
  </si>
  <si>
    <t>Workover</t>
  </si>
  <si>
    <t>Tipo Evento</t>
  </si>
  <si>
    <t>Atividade</t>
  </si>
  <si>
    <t>Prioridade</t>
  </si>
  <si>
    <t>Serviço Perfuração</t>
  </si>
  <si>
    <t>Serviço Completação</t>
  </si>
  <si>
    <t>x</t>
  </si>
  <si>
    <t>PrimeiroSonda</t>
  </si>
  <si>
    <t>Tipo Predecessor</t>
  </si>
  <si>
    <t>Tipo Sucessor</t>
  </si>
  <si>
    <t>P04</t>
  </si>
  <si>
    <t>P06</t>
  </si>
  <si>
    <t>P08</t>
  </si>
  <si>
    <t>P09</t>
  </si>
  <si>
    <t>P01</t>
  </si>
  <si>
    <t>P03</t>
  </si>
  <si>
    <t>P02</t>
  </si>
  <si>
    <t>P05</t>
  </si>
  <si>
    <t>P07</t>
  </si>
  <si>
    <t>Tipo 1</t>
  </si>
  <si>
    <t>Tipo 3</t>
  </si>
  <si>
    <t>Tipo 2</t>
  </si>
  <si>
    <t>Tipo 4</t>
  </si>
  <si>
    <t>Obrigatorio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</si>
</sst>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wrapText="1"/>
    </xf>
    <xf numFmtId="165" fontId="0" fillId="6" borderId="1" xfId="0" applyNumberFormat="1" applyFill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0" fontId="2" fillId="2" borderId="2" xfId="0" applyFont="1" applyFill="1" applyBorder="1" applyAlignment="1">
      <alignment horizontal="center" vertical="center" wrapText="1"/>
    </xf>
    <xf numFmtId="14" fontId="0" fillId="7" borderId="1" xfId="0" applyNumberFormat="1" applyFill="1" applyBorder="1"/>
    <xf numFmtId="0" fontId="2" fillId="2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14" fontId="0" fillId="0" borderId="0" xfId="0" applyNumberFormat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0" xfId="0" applyFill="1"/>
    <xf numFmtId="0" fontId="0" fillId="8" borderId="0" xfId="0" applyFill="1"/>
    <xf numFmtId="0" fontId="0" fillId="11" borderId="1" xfId="0" applyFill="1" applyBorder="1" applyAlignment="1">
      <alignment horizontal="center" vertical="center"/>
    </xf>
    <xf numFmtId="0" fontId="0" fillId="10" borderId="0" xfId="0" applyFill="1"/>
    <xf numFmtId="0" fontId="0" fillId="11" borderId="0" xfId="0" applyFill="1"/>
  </cellXfs>
  <cellStyles count="2">
    <cellStyle name="Moeda" xfId="1" builtinId="4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210A11B-6995-4AE9-85EE-CEB34E185868}" autoFormatId="16" applyNumberFormats="0" applyBorderFormats="0" applyFontFormats="0" applyPatternFormats="0" applyAlignmentFormats="0" applyWidthHeightFormats="0">
  <queryTableRefresh nextId="7">
    <queryTableFields count="5">
      <queryTableField id="2" name="Poço" tableColumnId="2"/>
      <queryTableField id="1" name="Projeto" tableColumnId="1"/>
      <queryTableField id="3" name="MPD" tableColumnId="3"/>
      <queryTableField id="4" name="Atividade" tableColumnId="4"/>
      <queryTableField id="5" name="Duração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1752A7-8956-4EAC-B8EE-68E161E8AE43}" name="ListaAtividades" displayName="ListaAtividades" ref="A1:G33" totalsRowShown="0" headerRowDxfId="13" dataDxfId="12">
  <autoFilter ref="A1:G33" xr:uid="{0D1752A7-8956-4EAC-B8EE-68E161E8AE43}"/>
  <tableColumns count="7">
    <tableColumn id="2" xr3:uid="{E4248A43-520C-48B4-969B-A57F35C22222}" name="Id" dataDxfId="11"/>
    <tableColumn id="1" xr3:uid="{4474A6BB-F301-40C6-A5EC-6D2151C0BB3E}" name="Projeto" dataDxfId="10"/>
    <tableColumn id="7" xr3:uid="{5E495715-6433-4242-91EB-9336C23909E3}" name="Prioridade" dataDxfId="9"/>
    <tableColumn id="6" xr3:uid="{AFB122A8-C652-4D7C-A9CB-E18A1C93FC93}" name="MPD" dataDxfId="8"/>
    <tableColumn id="3" xr3:uid="{93F0B6C0-FEDF-4CF0-865F-63747822AAB5}" name="Perfuração" dataDxfId="7"/>
    <tableColumn id="4" xr3:uid="{79D3EFDF-673D-4923-9C3A-8DCD64FA6B34}" name="Completação" dataDxfId="6"/>
    <tableColumn id="5" xr3:uid="{5206ED42-DC65-41DB-8EC2-E8FD6D328E14}" name="Workover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C3C83E-AAA1-4C93-A656-32A91D418953}" name="Crono" displayName="Crono" ref="A1:E54" tableType="queryTable" totalsRowShown="0">
  <autoFilter ref="A1:E54" xr:uid="{34C3C83E-AAA1-4C93-A656-32A91D418953}"/>
  <tableColumns count="5">
    <tableColumn id="2" xr3:uid="{5CB4F757-D7DF-4A43-9E09-B9616FB805DB}" uniqueName="2" name="Poço" queryTableFieldId="2" dataDxfId="4"/>
    <tableColumn id="1" xr3:uid="{28D8B8A1-56A4-4F29-81EC-ADD79273ADD3}" uniqueName="1" name="Projeto" queryTableFieldId="1" dataDxfId="3"/>
    <tableColumn id="3" xr3:uid="{5426D45D-E4A5-4C98-9BA7-6A0E5C57EEEC}" uniqueName="3" name="MPD" queryTableFieldId="3" dataDxfId="2"/>
    <tableColumn id="4" xr3:uid="{8CB9C703-264A-442D-A7BB-41CD3366D10A}" uniqueName="4" name="Atividade" queryTableFieldId="4" dataDxfId="1"/>
    <tableColumn id="5" xr3:uid="{C862BBF9-3172-4905-BA26-C605065D99C2}" uniqueName="5" name="Duração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D6" sqref="D6:D7"/>
    </sheetView>
  </sheetViews>
  <sheetFormatPr defaultRowHeight="15" x14ac:dyDescent="0.25"/>
  <cols>
    <col min="1" max="1" width="9.85546875" customWidth="1"/>
    <col min="2" max="2" width="12.7109375" customWidth="1"/>
    <col min="3" max="3" width="12" customWidth="1"/>
  </cols>
  <sheetData>
    <row r="1" spans="1:3" x14ac:dyDescent="0.25">
      <c r="A1" s="4" t="s">
        <v>56</v>
      </c>
      <c r="B1" s="4" t="s">
        <v>30</v>
      </c>
      <c r="C1" s="4" t="s">
        <v>72</v>
      </c>
    </row>
    <row r="2" spans="1:3" x14ac:dyDescent="0.25">
      <c r="A2" s="5" t="s">
        <v>3</v>
      </c>
      <c r="B2" s="6">
        <v>45889</v>
      </c>
      <c r="C2" s="5">
        <v>1</v>
      </c>
    </row>
    <row r="3" spans="1:3" x14ac:dyDescent="0.25">
      <c r="A3" s="5" t="s">
        <v>5</v>
      </c>
      <c r="B3" s="6">
        <v>46006</v>
      </c>
      <c r="C3" s="5">
        <v>2</v>
      </c>
    </row>
    <row r="4" spans="1:3" x14ac:dyDescent="0.25">
      <c r="A4" s="5" t="s">
        <v>13</v>
      </c>
      <c r="B4" s="6">
        <v>46183</v>
      </c>
      <c r="C4" s="5"/>
    </row>
    <row r="5" spans="1:3" x14ac:dyDescent="0.25">
      <c r="A5" s="5" t="s">
        <v>19</v>
      </c>
      <c r="B5" s="6">
        <v>46320</v>
      </c>
      <c r="C5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6008-6F1A-4759-A882-C57BFC832E41}">
  <dimension ref="A1:E54"/>
  <sheetViews>
    <sheetView workbookViewId="0">
      <selection activeCell="C2" sqref="C2"/>
    </sheetView>
  </sheetViews>
  <sheetFormatPr defaultRowHeight="15" x14ac:dyDescent="0.25"/>
  <cols>
    <col min="1" max="1" width="7.5703125" bestFit="1" customWidth="1"/>
    <col min="2" max="2" width="9.85546875" bestFit="1" customWidth="1"/>
    <col min="3" max="3" width="7.5703125" bestFit="1" customWidth="1"/>
    <col min="4" max="4" width="12.5703125" bestFit="1" customWidth="1"/>
    <col min="5" max="5" width="10.42578125" bestFit="1" customWidth="1"/>
  </cols>
  <sheetData>
    <row r="1" spans="1:5" x14ac:dyDescent="0.25">
      <c r="A1" t="s">
        <v>1</v>
      </c>
      <c r="B1" t="s">
        <v>0</v>
      </c>
      <c r="C1" t="s">
        <v>62</v>
      </c>
      <c r="D1" t="s">
        <v>71</v>
      </c>
      <c r="E1" t="s">
        <v>2</v>
      </c>
    </row>
    <row r="2" spans="1:5" x14ac:dyDescent="0.25">
      <c r="A2" t="s">
        <v>83</v>
      </c>
      <c r="B2" t="s">
        <v>3</v>
      </c>
      <c r="C2" t="s">
        <v>63</v>
      </c>
      <c r="D2" t="s">
        <v>72</v>
      </c>
      <c r="E2">
        <v>1</v>
      </c>
    </row>
    <row r="3" spans="1:5" x14ac:dyDescent="0.25">
      <c r="A3" t="s">
        <v>83</v>
      </c>
      <c r="B3" t="s">
        <v>3</v>
      </c>
      <c r="C3" t="s">
        <v>63</v>
      </c>
      <c r="D3" t="s">
        <v>67</v>
      </c>
      <c r="E3">
        <v>50</v>
      </c>
    </row>
    <row r="4" spans="1:5" x14ac:dyDescent="0.25">
      <c r="A4" t="s">
        <v>83</v>
      </c>
      <c r="B4" t="s">
        <v>3</v>
      </c>
      <c r="C4" t="s">
        <v>63</v>
      </c>
      <c r="D4" t="s">
        <v>68</v>
      </c>
      <c r="E4">
        <v>27</v>
      </c>
    </row>
    <row r="5" spans="1:5" x14ac:dyDescent="0.25">
      <c r="A5" t="s">
        <v>85</v>
      </c>
      <c r="B5" t="s">
        <v>3</v>
      </c>
      <c r="D5" t="s">
        <v>67</v>
      </c>
      <c r="E5">
        <v>71</v>
      </c>
    </row>
    <row r="6" spans="1:5" x14ac:dyDescent="0.25">
      <c r="A6" t="s">
        <v>84</v>
      </c>
      <c r="B6" t="s">
        <v>3</v>
      </c>
      <c r="D6" t="s">
        <v>67</v>
      </c>
      <c r="E6">
        <v>52</v>
      </c>
    </row>
    <row r="7" spans="1:5" x14ac:dyDescent="0.25">
      <c r="A7" t="s">
        <v>84</v>
      </c>
      <c r="B7" t="s">
        <v>3</v>
      </c>
      <c r="D7" t="s">
        <v>68</v>
      </c>
      <c r="E7">
        <v>37</v>
      </c>
    </row>
    <row r="8" spans="1:5" x14ac:dyDescent="0.25">
      <c r="A8" t="s">
        <v>79</v>
      </c>
      <c r="B8" t="s">
        <v>3</v>
      </c>
      <c r="D8" t="s">
        <v>67</v>
      </c>
      <c r="E8">
        <v>63</v>
      </c>
    </row>
    <row r="9" spans="1:5" x14ac:dyDescent="0.25">
      <c r="A9" t="s">
        <v>79</v>
      </c>
      <c r="B9" t="s">
        <v>3</v>
      </c>
      <c r="D9" t="s">
        <v>68</v>
      </c>
      <c r="E9">
        <v>32</v>
      </c>
    </row>
    <row r="10" spans="1:5" x14ac:dyDescent="0.25">
      <c r="A10" t="s">
        <v>86</v>
      </c>
      <c r="B10" t="s">
        <v>3</v>
      </c>
      <c r="D10" t="s">
        <v>69</v>
      </c>
      <c r="E10">
        <v>66</v>
      </c>
    </row>
    <row r="11" spans="1:5" x14ac:dyDescent="0.25">
      <c r="A11" t="s">
        <v>80</v>
      </c>
      <c r="B11" t="s">
        <v>3</v>
      </c>
      <c r="C11" t="s">
        <v>63</v>
      </c>
      <c r="D11" t="s">
        <v>67</v>
      </c>
      <c r="E11">
        <v>74</v>
      </c>
    </row>
    <row r="12" spans="1:5" x14ac:dyDescent="0.25">
      <c r="A12" t="s">
        <v>80</v>
      </c>
      <c r="B12" t="s">
        <v>3</v>
      </c>
      <c r="C12" t="s">
        <v>63</v>
      </c>
      <c r="D12" t="s">
        <v>68</v>
      </c>
      <c r="E12">
        <v>40</v>
      </c>
    </row>
    <row r="13" spans="1:5" x14ac:dyDescent="0.25">
      <c r="A13" t="s">
        <v>80</v>
      </c>
      <c r="B13" t="s">
        <v>3</v>
      </c>
      <c r="C13" t="s">
        <v>63</v>
      </c>
      <c r="D13" t="s">
        <v>69</v>
      </c>
      <c r="E13">
        <v>14</v>
      </c>
    </row>
    <row r="14" spans="1:5" x14ac:dyDescent="0.25">
      <c r="A14" t="s">
        <v>87</v>
      </c>
      <c r="B14" t="s">
        <v>3</v>
      </c>
      <c r="D14" t="s">
        <v>68</v>
      </c>
      <c r="E14">
        <v>23</v>
      </c>
    </row>
    <row r="15" spans="1:5" x14ac:dyDescent="0.25">
      <c r="A15" t="s">
        <v>81</v>
      </c>
      <c r="B15" t="s">
        <v>3</v>
      </c>
      <c r="D15" t="s">
        <v>67</v>
      </c>
      <c r="E15">
        <v>65</v>
      </c>
    </row>
    <row r="16" spans="1:5" x14ac:dyDescent="0.25">
      <c r="A16" t="s">
        <v>81</v>
      </c>
      <c r="B16" t="s">
        <v>3</v>
      </c>
      <c r="D16" t="s">
        <v>68</v>
      </c>
      <c r="E16">
        <v>37</v>
      </c>
    </row>
    <row r="17" spans="1:5" x14ac:dyDescent="0.25">
      <c r="A17" t="s">
        <v>82</v>
      </c>
      <c r="B17" t="s">
        <v>3</v>
      </c>
      <c r="D17" t="s">
        <v>67</v>
      </c>
      <c r="E17">
        <v>71</v>
      </c>
    </row>
    <row r="18" spans="1:5" x14ac:dyDescent="0.25">
      <c r="A18" t="s">
        <v>82</v>
      </c>
      <c r="B18" t="s">
        <v>3</v>
      </c>
      <c r="D18" t="s">
        <v>68</v>
      </c>
      <c r="E18">
        <v>21</v>
      </c>
    </row>
    <row r="19" spans="1:5" x14ac:dyDescent="0.25">
      <c r="A19" t="s">
        <v>4</v>
      </c>
      <c r="B19" t="s">
        <v>3</v>
      </c>
      <c r="C19" t="s">
        <v>63</v>
      </c>
      <c r="D19" t="s">
        <v>67</v>
      </c>
      <c r="E19">
        <v>55</v>
      </c>
    </row>
    <row r="20" spans="1:5" x14ac:dyDescent="0.25">
      <c r="A20" t="s">
        <v>4</v>
      </c>
      <c r="B20" t="s">
        <v>3</v>
      </c>
      <c r="C20" t="s">
        <v>63</v>
      </c>
      <c r="D20" t="s">
        <v>68</v>
      </c>
      <c r="E20">
        <v>38</v>
      </c>
    </row>
    <row r="21" spans="1:5" x14ac:dyDescent="0.25">
      <c r="A21" t="s">
        <v>6</v>
      </c>
      <c r="B21" t="s">
        <v>5</v>
      </c>
      <c r="D21" t="s">
        <v>69</v>
      </c>
      <c r="E21">
        <v>39</v>
      </c>
    </row>
    <row r="22" spans="1:5" x14ac:dyDescent="0.25">
      <c r="A22" t="s">
        <v>7</v>
      </c>
      <c r="B22" t="s">
        <v>5</v>
      </c>
      <c r="D22" t="s">
        <v>68</v>
      </c>
      <c r="E22">
        <v>19</v>
      </c>
    </row>
    <row r="23" spans="1:5" x14ac:dyDescent="0.25">
      <c r="A23" t="s">
        <v>8</v>
      </c>
      <c r="B23" t="s">
        <v>5</v>
      </c>
      <c r="D23" t="s">
        <v>67</v>
      </c>
      <c r="E23">
        <v>51</v>
      </c>
    </row>
    <row r="24" spans="1:5" x14ac:dyDescent="0.25">
      <c r="A24" t="s">
        <v>8</v>
      </c>
      <c r="B24" t="s">
        <v>5</v>
      </c>
      <c r="D24" t="s">
        <v>68</v>
      </c>
      <c r="E24">
        <v>29</v>
      </c>
    </row>
    <row r="25" spans="1:5" x14ac:dyDescent="0.25">
      <c r="A25" t="s">
        <v>9</v>
      </c>
      <c r="B25" t="s">
        <v>5</v>
      </c>
      <c r="D25" t="s">
        <v>72</v>
      </c>
      <c r="E25">
        <v>2</v>
      </c>
    </row>
    <row r="26" spans="1:5" x14ac:dyDescent="0.25">
      <c r="A26" t="s">
        <v>9</v>
      </c>
      <c r="B26" t="s">
        <v>5</v>
      </c>
      <c r="D26" t="s">
        <v>67</v>
      </c>
      <c r="E26">
        <v>48</v>
      </c>
    </row>
    <row r="27" spans="1:5" x14ac:dyDescent="0.25">
      <c r="A27" t="s">
        <v>9</v>
      </c>
      <c r="B27" t="s">
        <v>5</v>
      </c>
      <c r="D27" t="s">
        <v>68</v>
      </c>
      <c r="E27">
        <v>32</v>
      </c>
    </row>
    <row r="28" spans="1:5" x14ac:dyDescent="0.25">
      <c r="A28" t="s">
        <v>10</v>
      </c>
      <c r="B28" t="s">
        <v>5</v>
      </c>
      <c r="D28" t="s">
        <v>69</v>
      </c>
      <c r="E28">
        <v>53</v>
      </c>
    </row>
    <row r="29" spans="1:5" x14ac:dyDescent="0.25">
      <c r="A29" t="s">
        <v>11</v>
      </c>
      <c r="B29" t="s">
        <v>5</v>
      </c>
      <c r="D29" t="s">
        <v>67</v>
      </c>
      <c r="E29">
        <v>55</v>
      </c>
    </row>
    <row r="30" spans="1:5" x14ac:dyDescent="0.25">
      <c r="A30" t="s">
        <v>11</v>
      </c>
      <c r="B30" t="s">
        <v>5</v>
      </c>
      <c r="D30" t="s">
        <v>68</v>
      </c>
      <c r="E30">
        <v>22</v>
      </c>
    </row>
    <row r="31" spans="1:5" x14ac:dyDescent="0.25">
      <c r="A31" t="s">
        <v>12</v>
      </c>
      <c r="B31" t="s">
        <v>5</v>
      </c>
      <c r="D31" t="s">
        <v>67</v>
      </c>
      <c r="E31">
        <v>59</v>
      </c>
    </row>
    <row r="32" spans="1:5" x14ac:dyDescent="0.25">
      <c r="A32" t="s">
        <v>12</v>
      </c>
      <c r="B32" t="s">
        <v>5</v>
      </c>
      <c r="D32" t="s">
        <v>68</v>
      </c>
      <c r="E32">
        <v>35</v>
      </c>
    </row>
    <row r="33" spans="1:5" x14ac:dyDescent="0.25">
      <c r="A33" t="s">
        <v>14</v>
      </c>
      <c r="B33" t="s">
        <v>13</v>
      </c>
      <c r="D33" t="s">
        <v>69</v>
      </c>
      <c r="E33">
        <v>65</v>
      </c>
    </row>
    <row r="34" spans="1:5" x14ac:dyDescent="0.25">
      <c r="A34" t="s">
        <v>15</v>
      </c>
      <c r="B34" t="s">
        <v>13</v>
      </c>
      <c r="D34" t="s">
        <v>69</v>
      </c>
      <c r="E34">
        <v>70</v>
      </c>
    </row>
    <row r="35" spans="1:5" x14ac:dyDescent="0.25">
      <c r="A35" t="s">
        <v>16</v>
      </c>
      <c r="B35" t="s">
        <v>13</v>
      </c>
      <c r="C35" t="s">
        <v>63</v>
      </c>
      <c r="D35" t="s">
        <v>72</v>
      </c>
      <c r="E35">
        <v>3</v>
      </c>
    </row>
    <row r="36" spans="1:5" x14ac:dyDescent="0.25">
      <c r="A36" t="s">
        <v>16</v>
      </c>
      <c r="B36" t="s">
        <v>13</v>
      </c>
      <c r="C36" t="s">
        <v>63</v>
      </c>
      <c r="D36" t="s">
        <v>67</v>
      </c>
      <c r="E36">
        <v>69</v>
      </c>
    </row>
    <row r="37" spans="1:5" x14ac:dyDescent="0.25">
      <c r="A37" t="s">
        <v>16</v>
      </c>
      <c r="B37" t="s">
        <v>13</v>
      </c>
      <c r="C37" t="s">
        <v>63</v>
      </c>
      <c r="D37" t="s">
        <v>68</v>
      </c>
      <c r="E37">
        <v>37</v>
      </c>
    </row>
    <row r="38" spans="1:5" x14ac:dyDescent="0.25">
      <c r="A38" t="s">
        <v>17</v>
      </c>
      <c r="B38" t="s">
        <v>13</v>
      </c>
      <c r="D38" t="s">
        <v>69</v>
      </c>
      <c r="E38">
        <v>20</v>
      </c>
    </row>
    <row r="39" spans="1:5" x14ac:dyDescent="0.25">
      <c r="A39" t="s">
        <v>18</v>
      </c>
      <c r="B39" t="s">
        <v>13</v>
      </c>
      <c r="D39" t="s">
        <v>67</v>
      </c>
      <c r="E39">
        <v>69</v>
      </c>
    </row>
    <row r="40" spans="1:5" x14ac:dyDescent="0.25">
      <c r="A40" t="s">
        <v>18</v>
      </c>
      <c r="B40" t="s">
        <v>13</v>
      </c>
      <c r="D40" t="s">
        <v>68</v>
      </c>
      <c r="E40">
        <v>36</v>
      </c>
    </row>
    <row r="41" spans="1:5" x14ac:dyDescent="0.25">
      <c r="A41" t="s">
        <v>20</v>
      </c>
      <c r="B41" t="s">
        <v>19</v>
      </c>
      <c r="D41" t="s">
        <v>68</v>
      </c>
      <c r="E41">
        <v>24</v>
      </c>
    </row>
    <row r="42" spans="1:5" x14ac:dyDescent="0.25">
      <c r="A42" t="s">
        <v>21</v>
      </c>
      <c r="B42" t="s">
        <v>19</v>
      </c>
      <c r="C42" t="s">
        <v>63</v>
      </c>
      <c r="D42" t="s">
        <v>67</v>
      </c>
      <c r="E42">
        <v>75</v>
      </c>
    </row>
    <row r="43" spans="1:5" x14ac:dyDescent="0.25">
      <c r="A43" t="s">
        <v>21</v>
      </c>
      <c r="B43" t="s">
        <v>19</v>
      </c>
      <c r="C43" t="s">
        <v>63</v>
      </c>
      <c r="D43" t="s">
        <v>68</v>
      </c>
      <c r="E43">
        <v>27</v>
      </c>
    </row>
    <row r="44" spans="1:5" x14ac:dyDescent="0.25">
      <c r="A44" t="s">
        <v>22</v>
      </c>
      <c r="B44" t="s">
        <v>19</v>
      </c>
      <c r="D44" t="s">
        <v>69</v>
      </c>
      <c r="E44">
        <v>14</v>
      </c>
    </row>
    <row r="45" spans="1:5" x14ac:dyDescent="0.25">
      <c r="A45" t="s">
        <v>23</v>
      </c>
      <c r="B45" t="s">
        <v>19</v>
      </c>
      <c r="D45" t="s">
        <v>67</v>
      </c>
      <c r="E45">
        <v>75</v>
      </c>
    </row>
    <row r="46" spans="1:5" x14ac:dyDescent="0.25">
      <c r="A46" t="s">
        <v>23</v>
      </c>
      <c r="B46" t="s">
        <v>19</v>
      </c>
      <c r="D46" t="s">
        <v>68</v>
      </c>
      <c r="E46">
        <v>31</v>
      </c>
    </row>
    <row r="47" spans="1:5" x14ac:dyDescent="0.25">
      <c r="A47" t="s">
        <v>24</v>
      </c>
      <c r="B47" t="s">
        <v>19</v>
      </c>
      <c r="D47" t="s">
        <v>67</v>
      </c>
      <c r="E47">
        <v>73</v>
      </c>
    </row>
    <row r="48" spans="1:5" x14ac:dyDescent="0.25">
      <c r="A48" t="s">
        <v>24</v>
      </c>
      <c r="B48" t="s">
        <v>19</v>
      </c>
      <c r="D48" t="s">
        <v>68</v>
      </c>
      <c r="E48">
        <v>18</v>
      </c>
    </row>
    <row r="49" spans="1:5" x14ac:dyDescent="0.25">
      <c r="A49" t="s">
        <v>25</v>
      </c>
      <c r="B49" t="s">
        <v>19</v>
      </c>
      <c r="D49" t="s">
        <v>67</v>
      </c>
      <c r="E49">
        <v>69</v>
      </c>
    </row>
    <row r="50" spans="1:5" x14ac:dyDescent="0.25">
      <c r="A50" t="s">
        <v>26</v>
      </c>
      <c r="B50" t="s">
        <v>19</v>
      </c>
      <c r="D50" t="s">
        <v>67</v>
      </c>
      <c r="E50">
        <v>75</v>
      </c>
    </row>
    <row r="51" spans="1:5" x14ac:dyDescent="0.25">
      <c r="A51" t="s">
        <v>26</v>
      </c>
      <c r="B51" t="s">
        <v>19</v>
      </c>
      <c r="D51" t="s">
        <v>68</v>
      </c>
      <c r="E51">
        <v>34</v>
      </c>
    </row>
    <row r="52" spans="1:5" x14ac:dyDescent="0.25">
      <c r="A52" t="s">
        <v>27</v>
      </c>
      <c r="B52" t="s">
        <v>19</v>
      </c>
      <c r="D52" t="s">
        <v>69</v>
      </c>
      <c r="E52">
        <v>46</v>
      </c>
    </row>
    <row r="53" spans="1:5" x14ac:dyDescent="0.25">
      <c r="A53" t="s">
        <v>28</v>
      </c>
      <c r="B53" t="s">
        <v>19</v>
      </c>
      <c r="D53" t="s">
        <v>69</v>
      </c>
      <c r="E53">
        <v>31</v>
      </c>
    </row>
    <row r="54" spans="1:5" x14ac:dyDescent="0.25">
      <c r="A54" t="s">
        <v>29</v>
      </c>
      <c r="B54" t="s">
        <v>19</v>
      </c>
      <c r="D54" t="s">
        <v>69</v>
      </c>
      <c r="E54">
        <v>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5F71-8250-4BCC-AFCE-AF493AD75D5F}">
  <dimension ref="A1:C4"/>
  <sheetViews>
    <sheetView workbookViewId="0">
      <selection activeCell="C5" sqref="C5"/>
    </sheetView>
  </sheetViews>
  <sheetFormatPr defaultRowHeight="15" x14ac:dyDescent="0.25"/>
  <sheetData>
    <row r="1" spans="1:3" x14ac:dyDescent="0.25">
      <c r="A1" t="s">
        <v>70</v>
      </c>
      <c r="C1" t="s">
        <v>31</v>
      </c>
    </row>
    <row r="2" spans="1:3" x14ac:dyDescent="0.25">
      <c r="A2" t="s">
        <v>67</v>
      </c>
      <c r="C2" t="s">
        <v>58</v>
      </c>
    </row>
    <row r="3" spans="1:3" x14ac:dyDescent="0.25">
      <c r="A3" t="s">
        <v>68</v>
      </c>
      <c r="C3" t="s">
        <v>59</v>
      </c>
    </row>
    <row r="4" spans="1:3" x14ac:dyDescent="0.25">
      <c r="A4" t="s">
        <v>69</v>
      </c>
      <c r="C4" t="s">
        <v>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578D-9F0B-451A-970B-E67DBF7D4DF4}">
  <dimension ref="A1:K4"/>
  <sheetViews>
    <sheetView workbookViewId="0">
      <selection activeCell="Q16" sqref="K1:Q16"/>
    </sheetView>
  </sheetViews>
  <sheetFormatPr defaultRowHeight="15" x14ac:dyDescent="0.25"/>
  <cols>
    <col min="2" max="2" width="11.85546875" customWidth="1"/>
    <col min="3" max="4" width="10.5703125" customWidth="1"/>
    <col min="5" max="5" width="11.5703125" bestFit="1" customWidth="1"/>
    <col min="6" max="6" width="8.85546875" customWidth="1"/>
    <col min="9" max="9" width="10.7109375" bestFit="1" customWidth="1"/>
    <col min="11" max="11" width="10.7109375" bestFit="1" customWidth="1"/>
  </cols>
  <sheetData>
    <row r="1" spans="1:11" ht="30" x14ac:dyDescent="0.25">
      <c r="A1" s="4" t="s">
        <v>56</v>
      </c>
      <c r="B1" s="4" t="s">
        <v>57</v>
      </c>
      <c r="C1" s="4" t="s">
        <v>32</v>
      </c>
      <c r="D1" s="4" t="s">
        <v>33</v>
      </c>
      <c r="E1" s="4" t="s">
        <v>34</v>
      </c>
      <c r="F1" s="4" t="s">
        <v>61</v>
      </c>
      <c r="G1" s="4" t="s">
        <v>62</v>
      </c>
    </row>
    <row r="2" spans="1:11" x14ac:dyDescent="0.25">
      <c r="A2" s="7" t="s">
        <v>58</v>
      </c>
      <c r="B2" s="8">
        <v>45493</v>
      </c>
      <c r="C2" s="9">
        <f>D2-6</f>
        <v>23</v>
      </c>
      <c r="D2" s="7">
        <v>29</v>
      </c>
      <c r="E2" s="10">
        <v>125000</v>
      </c>
      <c r="F2" s="7"/>
      <c r="G2" s="7" t="s">
        <v>63</v>
      </c>
      <c r="I2" s="21"/>
      <c r="K2" s="21"/>
    </row>
    <row r="3" spans="1:11" x14ac:dyDescent="0.25">
      <c r="A3" s="7" t="s">
        <v>59</v>
      </c>
      <c r="B3" s="8">
        <v>45550</v>
      </c>
      <c r="C3" s="9">
        <f t="shared" ref="C3:C4" si="0">D3-6</f>
        <v>24</v>
      </c>
      <c r="D3" s="7">
        <v>30</v>
      </c>
      <c r="E3" s="10">
        <v>150000</v>
      </c>
      <c r="F3" s="7" t="s">
        <v>63</v>
      </c>
      <c r="G3" s="7" t="s">
        <v>63</v>
      </c>
      <c r="I3" s="21"/>
      <c r="K3" s="21"/>
    </row>
    <row r="4" spans="1:11" x14ac:dyDescent="0.25">
      <c r="A4" s="7" t="s">
        <v>60</v>
      </c>
      <c r="B4" s="8">
        <v>45651</v>
      </c>
      <c r="C4" s="9">
        <f t="shared" si="0"/>
        <v>20</v>
      </c>
      <c r="D4" s="7">
        <v>26</v>
      </c>
      <c r="E4" s="10">
        <v>110000</v>
      </c>
      <c r="F4" s="7"/>
      <c r="G4" s="7"/>
      <c r="I4" s="2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AF79-1C94-4623-B984-788B1B4B4222}">
  <dimension ref="A1:I33"/>
  <sheetViews>
    <sheetView workbookViewId="0">
      <selection activeCell="I11" sqref="I11"/>
    </sheetView>
  </sheetViews>
  <sheetFormatPr defaultRowHeight="15" x14ac:dyDescent="0.25"/>
  <cols>
    <col min="3" max="3" width="14.85546875" bestFit="1" customWidth="1"/>
    <col min="6" max="6" width="16" customWidth="1"/>
    <col min="7" max="7" width="17.140625" bestFit="1" customWidth="1"/>
    <col min="8" max="8" width="14.42578125" bestFit="1" customWidth="1"/>
  </cols>
  <sheetData>
    <row r="1" spans="1:9" x14ac:dyDescent="0.25">
      <c r="A1" s="19" t="s">
        <v>56</v>
      </c>
      <c r="B1" s="1" t="s">
        <v>0</v>
      </c>
      <c r="C1" s="1" t="s">
        <v>72</v>
      </c>
      <c r="D1" s="1" t="s">
        <v>62</v>
      </c>
      <c r="E1" s="1" t="s">
        <v>67</v>
      </c>
      <c r="F1" s="1" t="s">
        <v>68</v>
      </c>
      <c r="G1" s="1" t="s">
        <v>69</v>
      </c>
      <c r="I1" s="28" t="s">
        <v>88</v>
      </c>
    </row>
    <row r="2" spans="1:9" x14ac:dyDescent="0.25">
      <c r="A2" s="2" t="s">
        <v>83</v>
      </c>
      <c r="B2" s="2" t="s">
        <v>3</v>
      </c>
      <c r="C2" s="2">
        <v>1</v>
      </c>
      <c r="D2" s="2" t="s">
        <v>63</v>
      </c>
      <c r="E2" s="27">
        <v>50</v>
      </c>
      <c r="F2" s="23">
        <v>27</v>
      </c>
      <c r="G2" s="2"/>
      <c r="I2" s="29" t="s">
        <v>89</v>
      </c>
    </row>
    <row r="3" spans="1:9" x14ac:dyDescent="0.25">
      <c r="A3" s="2" t="s">
        <v>85</v>
      </c>
      <c r="B3" s="2" t="s">
        <v>3</v>
      </c>
      <c r="C3" s="2"/>
      <c r="D3" s="2"/>
      <c r="E3" s="24">
        <v>71</v>
      </c>
      <c r="F3" s="2"/>
      <c r="G3" s="2"/>
      <c r="I3" s="26" t="s">
        <v>90</v>
      </c>
    </row>
    <row r="4" spans="1:9" x14ac:dyDescent="0.25">
      <c r="A4" s="2" t="s">
        <v>84</v>
      </c>
      <c r="B4" s="2" t="s">
        <v>3</v>
      </c>
      <c r="C4" s="2"/>
      <c r="D4" s="2"/>
      <c r="E4" s="27">
        <v>52</v>
      </c>
      <c r="F4" s="23">
        <v>37</v>
      </c>
      <c r="G4" s="2"/>
      <c r="I4" s="25" t="s">
        <v>91</v>
      </c>
    </row>
    <row r="5" spans="1:9" x14ac:dyDescent="0.25">
      <c r="A5" s="2" t="s">
        <v>79</v>
      </c>
      <c r="B5" s="2" t="s">
        <v>3</v>
      </c>
      <c r="C5" s="2"/>
      <c r="D5" s="2"/>
      <c r="E5" s="22">
        <v>63</v>
      </c>
      <c r="F5" s="22">
        <v>32</v>
      </c>
      <c r="G5" s="2"/>
    </row>
    <row r="6" spans="1:9" x14ac:dyDescent="0.25">
      <c r="A6" s="2" t="s">
        <v>86</v>
      </c>
      <c r="B6" s="2" t="s">
        <v>3</v>
      </c>
      <c r="C6" s="2"/>
      <c r="D6" s="2"/>
      <c r="E6" s="2"/>
      <c r="F6" s="2"/>
      <c r="G6" s="24">
        <v>66</v>
      </c>
    </row>
    <row r="7" spans="1:9" x14ac:dyDescent="0.25">
      <c r="A7" s="2" t="s">
        <v>80</v>
      </c>
      <c r="B7" s="2" t="s">
        <v>3</v>
      </c>
      <c r="C7" s="2"/>
      <c r="D7" s="2" t="s">
        <v>63</v>
      </c>
      <c r="E7" s="22">
        <v>74</v>
      </c>
      <c r="F7" s="22">
        <v>40</v>
      </c>
      <c r="G7" s="23">
        <v>14</v>
      </c>
    </row>
    <row r="8" spans="1:9" x14ac:dyDescent="0.25">
      <c r="A8" s="2" t="s">
        <v>87</v>
      </c>
      <c r="B8" s="2" t="s">
        <v>3</v>
      </c>
      <c r="C8" s="2"/>
      <c r="D8" s="2"/>
      <c r="E8" s="2"/>
      <c r="F8" s="24">
        <v>23</v>
      </c>
      <c r="G8" s="2"/>
    </row>
    <row r="9" spans="1:9" x14ac:dyDescent="0.25">
      <c r="A9" s="2" t="s">
        <v>81</v>
      </c>
      <c r="B9" s="2" t="s">
        <v>3</v>
      </c>
      <c r="C9" s="2"/>
      <c r="D9" s="2"/>
      <c r="E9" s="22">
        <v>65</v>
      </c>
      <c r="F9" s="22">
        <v>37</v>
      </c>
      <c r="G9" s="2"/>
    </row>
    <row r="10" spans="1:9" x14ac:dyDescent="0.25">
      <c r="A10" s="2" t="s">
        <v>82</v>
      </c>
      <c r="B10" s="2" t="s">
        <v>3</v>
      </c>
      <c r="C10" s="2"/>
      <c r="D10" s="2"/>
      <c r="E10" s="22">
        <v>71</v>
      </c>
      <c r="F10" s="23">
        <v>21</v>
      </c>
      <c r="G10" s="2"/>
    </row>
    <row r="11" spans="1:9" x14ac:dyDescent="0.25">
      <c r="A11" s="2" t="s">
        <v>4</v>
      </c>
      <c r="B11" s="2" t="s">
        <v>3</v>
      </c>
      <c r="C11" s="2"/>
      <c r="D11" s="2" t="s">
        <v>63</v>
      </c>
      <c r="E11" s="27">
        <v>55</v>
      </c>
      <c r="F11" s="23">
        <v>38</v>
      </c>
      <c r="G11" s="2"/>
    </row>
    <row r="12" spans="1:9" x14ac:dyDescent="0.25">
      <c r="A12" s="2" t="s">
        <v>6</v>
      </c>
      <c r="B12" s="2" t="s">
        <v>5</v>
      </c>
      <c r="C12" s="2"/>
      <c r="D12" s="2"/>
      <c r="E12" s="2"/>
      <c r="F12" s="2"/>
      <c r="G12" s="24">
        <v>39</v>
      </c>
    </row>
    <row r="13" spans="1:9" x14ac:dyDescent="0.25">
      <c r="A13" s="2" t="s">
        <v>7</v>
      </c>
      <c r="B13" s="2" t="s">
        <v>5</v>
      </c>
      <c r="C13" s="2"/>
      <c r="D13" s="2"/>
      <c r="E13" s="2"/>
      <c r="F13" s="27">
        <v>19</v>
      </c>
      <c r="G13" s="2"/>
    </row>
    <row r="14" spans="1:9" x14ac:dyDescent="0.25">
      <c r="A14" s="2" t="s">
        <v>8</v>
      </c>
      <c r="B14" s="2" t="s">
        <v>5</v>
      </c>
      <c r="C14" s="2"/>
      <c r="D14" s="2"/>
      <c r="E14" s="22">
        <v>51</v>
      </c>
      <c r="F14" s="23">
        <v>29</v>
      </c>
      <c r="G14" s="2"/>
    </row>
    <row r="15" spans="1:9" x14ac:dyDescent="0.25">
      <c r="A15" s="2" t="s">
        <v>9</v>
      </c>
      <c r="B15" s="2" t="s">
        <v>5</v>
      </c>
      <c r="C15" s="2">
        <v>2</v>
      </c>
      <c r="D15" s="2"/>
      <c r="E15" s="27">
        <v>48</v>
      </c>
      <c r="F15" s="23">
        <v>32</v>
      </c>
      <c r="G15" s="2"/>
    </row>
    <row r="16" spans="1:9" x14ac:dyDescent="0.25">
      <c r="A16" s="2" t="s">
        <v>10</v>
      </c>
      <c r="B16" s="2" t="s">
        <v>5</v>
      </c>
      <c r="C16" s="2"/>
      <c r="D16" s="2"/>
      <c r="E16" s="2"/>
      <c r="F16" s="2"/>
      <c r="G16" s="24">
        <v>53</v>
      </c>
    </row>
    <row r="17" spans="1:7" x14ac:dyDescent="0.25">
      <c r="A17" s="2" t="s">
        <v>11</v>
      </c>
      <c r="B17" s="2" t="s">
        <v>5</v>
      </c>
      <c r="C17" s="2"/>
      <c r="D17" s="2"/>
      <c r="E17" s="22">
        <v>55</v>
      </c>
      <c r="F17" s="23">
        <v>22</v>
      </c>
      <c r="G17" s="2"/>
    </row>
    <row r="18" spans="1:7" x14ac:dyDescent="0.25">
      <c r="A18" s="2" t="s">
        <v>12</v>
      </c>
      <c r="B18" s="2" t="s">
        <v>5</v>
      </c>
      <c r="C18" s="2"/>
      <c r="D18" s="2"/>
      <c r="E18" s="27">
        <v>59</v>
      </c>
      <c r="F18" s="22">
        <v>35</v>
      </c>
      <c r="G18" s="2"/>
    </row>
    <row r="19" spans="1:7" x14ac:dyDescent="0.25">
      <c r="A19" s="2" t="s">
        <v>14</v>
      </c>
      <c r="B19" s="2" t="s">
        <v>13</v>
      </c>
      <c r="C19" s="2"/>
      <c r="D19" s="2"/>
      <c r="E19" s="2"/>
      <c r="F19" s="2"/>
      <c r="G19" s="24">
        <v>65</v>
      </c>
    </row>
    <row r="20" spans="1:7" x14ac:dyDescent="0.25">
      <c r="A20" s="2" t="s">
        <v>15</v>
      </c>
      <c r="B20" s="2" t="s">
        <v>13</v>
      </c>
      <c r="C20" s="2"/>
      <c r="D20" s="2"/>
      <c r="E20" s="2"/>
      <c r="F20" s="2"/>
      <c r="G20" s="24">
        <v>70</v>
      </c>
    </row>
    <row r="21" spans="1:7" x14ac:dyDescent="0.25">
      <c r="A21" s="2" t="s">
        <v>16</v>
      </c>
      <c r="B21" s="2" t="s">
        <v>13</v>
      </c>
      <c r="C21" s="2">
        <v>3</v>
      </c>
      <c r="D21" s="2" t="s">
        <v>63</v>
      </c>
      <c r="E21" s="27">
        <v>69</v>
      </c>
      <c r="F21" s="23">
        <v>37</v>
      </c>
      <c r="G21" s="2"/>
    </row>
    <row r="22" spans="1:7" x14ac:dyDescent="0.25">
      <c r="A22" s="2" t="s">
        <v>17</v>
      </c>
      <c r="B22" s="2" t="s">
        <v>13</v>
      </c>
      <c r="C22" s="2"/>
      <c r="D22" s="2"/>
      <c r="E22" s="2"/>
      <c r="F22" s="2"/>
      <c r="G22" s="24">
        <v>20</v>
      </c>
    </row>
    <row r="23" spans="1:7" x14ac:dyDescent="0.25">
      <c r="A23" s="2" t="s">
        <v>18</v>
      </c>
      <c r="B23" s="2" t="s">
        <v>13</v>
      </c>
      <c r="C23" s="2"/>
      <c r="D23" s="2"/>
      <c r="E23" s="22">
        <v>69</v>
      </c>
      <c r="F23" s="23">
        <v>36</v>
      </c>
      <c r="G23" s="2"/>
    </row>
    <row r="24" spans="1:7" x14ac:dyDescent="0.25">
      <c r="A24" s="2" t="s">
        <v>20</v>
      </c>
      <c r="B24" s="2" t="s">
        <v>19</v>
      </c>
      <c r="C24" s="2"/>
      <c r="D24" s="2"/>
      <c r="E24" s="2"/>
      <c r="F24" s="27">
        <v>24</v>
      </c>
      <c r="G24" s="2"/>
    </row>
    <row r="25" spans="1:7" x14ac:dyDescent="0.25">
      <c r="A25" s="2" t="s">
        <v>21</v>
      </c>
      <c r="B25" s="2" t="s">
        <v>19</v>
      </c>
      <c r="C25" s="2"/>
      <c r="D25" s="2" t="s">
        <v>63</v>
      </c>
      <c r="E25" s="27">
        <v>75</v>
      </c>
      <c r="F25" s="23">
        <v>27</v>
      </c>
      <c r="G25" s="2"/>
    </row>
    <row r="26" spans="1:7" x14ac:dyDescent="0.25">
      <c r="A26" s="2" t="s">
        <v>22</v>
      </c>
      <c r="B26" s="2" t="s">
        <v>19</v>
      </c>
      <c r="C26" s="2"/>
      <c r="D26" s="2"/>
      <c r="E26" s="2"/>
      <c r="F26" s="2"/>
      <c r="G26" s="24">
        <v>14</v>
      </c>
    </row>
    <row r="27" spans="1:7" x14ac:dyDescent="0.25">
      <c r="A27" s="2" t="s">
        <v>23</v>
      </c>
      <c r="B27" s="2" t="s">
        <v>19</v>
      </c>
      <c r="C27" s="2"/>
      <c r="D27" s="2"/>
      <c r="E27" s="22">
        <v>75</v>
      </c>
      <c r="F27" s="23">
        <v>31</v>
      </c>
      <c r="G27" s="2"/>
    </row>
    <row r="28" spans="1:7" x14ac:dyDescent="0.25">
      <c r="A28" s="2" t="s">
        <v>24</v>
      </c>
      <c r="B28" s="2" t="s">
        <v>19</v>
      </c>
      <c r="C28" s="2"/>
      <c r="D28" s="2"/>
      <c r="E28" s="27">
        <v>73</v>
      </c>
      <c r="F28" s="22">
        <v>18</v>
      </c>
      <c r="G28" s="2"/>
    </row>
    <row r="29" spans="1:7" x14ac:dyDescent="0.25">
      <c r="A29" s="2" t="s">
        <v>25</v>
      </c>
      <c r="B29" s="2" t="s">
        <v>19</v>
      </c>
      <c r="C29" s="2"/>
      <c r="D29" s="2"/>
      <c r="E29" s="22">
        <v>69</v>
      </c>
      <c r="F29" s="2"/>
      <c r="G29" s="2"/>
    </row>
    <row r="30" spans="1:7" x14ac:dyDescent="0.25">
      <c r="A30" s="2" t="s">
        <v>26</v>
      </c>
      <c r="B30" s="2" t="s">
        <v>19</v>
      </c>
      <c r="C30" s="2"/>
      <c r="D30" s="2"/>
      <c r="E30" s="22">
        <v>75</v>
      </c>
      <c r="F30" s="23">
        <v>34</v>
      </c>
      <c r="G30" s="2"/>
    </row>
    <row r="31" spans="1:7" x14ac:dyDescent="0.25">
      <c r="A31" s="2" t="s">
        <v>27</v>
      </c>
      <c r="B31" s="2" t="s">
        <v>19</v>
      </c>
      <c r="C31" s="2"/>
      <c r="D31" s="2"/>
      <c r="E31" s="2"/>
      <c r="F31" s="2"/>
      <c r="G31" s="24">
        <v>46</v>
      </c>
    </row>
    <row r="32" spans="1:7" x14ac:dyDescent="0.25">
      <c r="A32" s="2" t="s">
        <v>28</v>
      </c>
      <c r="B32" s="2" t="s">
        <v>19</v>
      </c>
      <c r="C32" s="2"/>
      <c r="D32" s="2"/>
      <c r="E32" s="2"/>
      <c r="F32" s="2"/>
      <c r="G32" s="24">
        <v>31</v>
      </c>
    </row>
    <row r="33" spans="1:7" x14ac:dyDescent="0.25">
      <c r="A33" s="2" t="s">
        <v>29</v>
      </c>
      <c r="B33" s="2" t="s">
        <v>19</v>
      </c>
      <c r="C33" s="2"/>
      <c r="D33" s="2"/>
      <c r="E33" s="2"/>
      <c r="F33" s="2"/>
      <c r="G33" s="24">
        <v>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80F7-DFD7-4475-8443-0A7000907B74}">
  <dimension ref="A1:F6"/>
  <sheetViews>
    <sheetView workbookViewId="0">
      <selection activeCell="D15" sqref="D15:D16"/>
    </sheetView>
  </sheetViews>
  <sheetFormatPr defaultRowHeight="15" x14ac:dyDescent="0.25"/>
  <cols>
    <col min="1" max="1" width="32.7109375" bestFit="1" customWidth="1"/>
    <col min="2" max="2" width="13" customWidth="1"/>
    <col min="3" max="3" width="22.28515625" bestFit="1" customWidth="1"/>
    <col min="4" max="4" width="11.42578125" bestFit="1" customWidth="1"/>
    <col min="5" max="5" width="15" bestFit="1" customWidth="1"/>
    <col min="6" max="6" width="12.28515625" customWidth="1"/>
  </cols>
  <sheetData>
    <row r="1" spans="1:6" ht="22.5" customHeight="1" x14ac:dyDescent="0.25">
      <c r="A1" s="4" t="s">
        <v>56</v>
      </c>
      <c r="B1" s="4" t="s">
        <v>71</v>
      </c>
      <c r="C1" s="4" t="s">
        <v>54</v>
      </c>
      <c r="D1" s="4" t="s">
        <v>46</v>
      </c>
      <c r="E1" s="4" t="s">
        <v>48</v>
      </c>
      <c r="F1" s="4" t="s">
        <v>51</v>
      </c>
    </row>
    <row r="2" spans="1:6" x14ac:dyDescent="0.25">
      <c r="A2" s="7" t="str">
        <f>B2&amp;"|"&amp;C2</f>
        <v>Perfuração|Revestimento</v>
      </c>
      <c r="B2" s="7" t="s">
        <v>67</v>
      </c>
      <c r="C2" s="7" t="s">
        <v>47</v>
      </c>
      <c r="D2" s="7">
        <v>1000</v>
      </c>
      <c r="E2" s="7">
        <v>0</v>
      </c>
      <c r="F2" s="7" t="s">
        <v>75</v>
      </c>
    </row>
    <row r="3" spans="1:6" x14ac:dyDescent="0.25">
      <c r="A3" s="7" t="str">
        <f t="shared" ref="A3:A6" si="0">B3&amp;"|"&amp;C3</f>
        <v>Perfuração|Serviço Perfuração</v>
      </c>
      <c r="B3" s="7" t="s">
        <v>67</v>
      </c>
      <c r="C3" s="7" t="s">
        <v>73</v>
      </c>
      <c r="D3" s="7">
        <v>1</v>
      </c>
      <c r="E3" s="7">
        <v>0</v>
      </c>
      <c r="F3" s="7"/>
    </row>
    <row r="4" spans="1:6" x14ac:dyDescent="0.25">
      <c r="A4" s="7" t="str">
        <f t="shared" si="0"/>
        <v>Perfuração|BAP</v>
      </c>
      <c r="B4" s="7" t="s">
        <v>67</v>
      </c>
      <c r="C4" s="7" t="s">
        <v>49</v>
      </c>
      <c r="D4" s="7">
        <v>1</v>
      </c>
      <c r="E4" s="7">
        <v>10</v>
      </c>
      <c r="F4" s="7" t="s">
        <v>75</v>
      </c>
    </row>
    <row r="5" spans="1:6" x14ac:dyDescent="0.25">
      <c r="A5" s="7" t="str">
        <f t="shared" si="0"/>
        <v>Completação|CI</v>
      </c>
      <c r="B5" s="7" t="s">
        <v>68</v>
      </c>
      <c r="C5" s="7" t="s">
        <v>50</v>
      </c>
      <c r="D5" s="7">
        <v>1</v>
      </c>
      <c r="E5" s="7">
        <v>0</v>
      </c>
      <c r="F5" s="7" t="s">
        <v>75</v>
      </c>
    </row>
    <row r="6" spans="1:6" x14ac:dyDescent="0.25">
      <c r="A6" s="7" t="str">
        <f t="shared" si="0"/>
        <v>Completação|Serviço Completação</v>
      </c>
      <c r="B6" s="7" t="s">
        <v>68</v>
      </c>
      <c r="C6" s="7" t="s">
        <v>74</v>
      </c>
      <c r="D6" s="7">
        <v>1</v>
      </c>
      <c r="E6" s="7">
        <v>0</v>
      </c>
      <c r="F6" s="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73AA-01B3-4921-9FB4-25A16931B21B}">
  <dimension ref="A1:D61"/>
  <sheetViews>
    <sheetView workbookViewId="0">
      <selection activeCell="D15" sqref="D15:D16"/>
    </sheetView>
  </sheetViews>
  <sheetFormatPr defaultRowHeight="15" x14ac:dyDescent="0.25"/>
  <cols>
    <col min="2" max="2" width="22.28515625" bestFit="1" customWidth="1"/>
    <col min="3" max="3" width="12" customWidth="1"/>
    <col min="4" max="4" width="10.7109375" bestFit="1" customWidth="1"/>
  </cols>
  <sheetData>
    <row r="1" spans="1:4" x14ac:dyDescent="0.25">
      <c r="A1" s="4" t="s">
        <v>56</v>
      </c>
      <c r="B1" s="4" t="s">
        <v>54</v>
      </c>
      <c r="C1" s="4" t="s">
        <v>46</v>
      </c>
      <c r="D1" s="4" t="s">
        <v>52</v>
      </c>
    </row>
    <row r="2" spans="1:4" x14ac:dyDescent="0.25">
      <c r="A2" s="7">
        <v>1</v>
      </c>
      <c r="B2" s="7" t="s">
        <v>74</v>
      </c>
      <c r="C2" s="15">
        <v>1</v>
      </c>
      <c r="D2" s="16">
        <v>45503</v>
      </c>
    </row>
    <row r="3" spans="1:4" ht="16.5" customHeight="1" x14ac:dyDescent="0.25">
      <c r="A3" s="7">
        <v>2</v>
      </c>
      <c r="B3" s="20" t="s">
        <v>74</v>
      </c>
      <c r="C3" s="15">
        <v>1</v>
      </c>
      <c r="D3" s="16">
        <v>45540</v>
      </c>
    </row>
    <row r="4" spans="1:4" x14ac:dyDescent="0.25">
      <c r="A4" s="7">
        <v>3</v>
      </c>
      <c r="B4" s="7" t="s">
        <v>73</v>
      </c>
      <c r="C4" s="15">
        <v>1</v>
      </c>
      <c r="D4" s="16">
        <v>45555</v>
      </c>
    </row>
    <row r="5" spans="1:4" x14ac:dyDescent="0.25">
      <c r="A5" s="7">
        <v>4</v>
      </c>
      <c r="B5" s="7" t="s">
        <v>73</v>
      </c>
      <c r="C5" s="15">
        <v>1</v>
      </c>
      <c r="D5" s="16">
        <v>45483</v>
      </c>
    </row>
    <row r="6" spans="1:4" x14ac:dyDescent="0.25">
      <c r="A6" s="7">
        <v>5</v>
      </c>
      <c r="B6" s="7" t="s">
        <v>50</v>
      </c>
      <c r="C6" s="15">
        <v>1</v>
      </c>
      <c r="D6" s="16">
        <v>45585</v>
      </c>
    </row>
    <row r="7" spans="1:4" x14ac:dyDescent="0.25">
      <c r="A7" s="7">
        <v>6</v>
      </c>
      <c r="B7" s="7" t="s">
        <v>50</v>
      </c>
      <c r="C7" s="15">
        <v>1</v>
      </c>
      <c r="D7" s="16">
        <f>D6+30</f>
        <v>45615</v>
      </c>
    </row>
    <row r="8" spans="1:4" x14ac:dyDescent="0.25">
      <c r="A8" s="7">
        <v>7</v>
      </c>
      <c r="B8" s="7" t="s">
        <v>50</v>
      </c>
      <c r="C8" s="15">
        <v>1</v>
      </c>
      <c r="D8" s="16">
        <f t="shared" ref="D8:D25" si="0">D7+30</f>
        <v>45645</v>
      </c>
    </row>
    <row r="9" spans="1:4" x14ac:dyDescent="0.25">
      <c r="A9" s="7">
        <v>8</v>
      </c>
      <c r="B9" s="7" t="s">
        <v>50</v>
      </c>
      <c r="C9" s="15">
        <v>1</v>
      </c>
      <c r="D9" s="16">
        <f t="shared" si="0"/>
        <v>45675</v>
      </c>
    </row>
    <row r="10" spans="1:4" x14ac:dyDescent="0.25">
      <c r="A10" s="7">
        <v>9</v>
      </c>
      <c r="B10" s="7" t="s">
        <v>50</v>
      </c>
      <c r="C10" s="15">
        <v>1</v>
      </c>
      <c r="D10" s="16">
        <f t="shared" si="0"/>
        <v>45705</v>
      </c>
    </row>
    <row r="11" spans="1:4" x14ac:dyDescent="0.25">
      <c r="A11" s="7">
        <v>10</v>
      </c>
      <c r="B11" s="7" t="s">
        <v>50</v>
      </c>
      <c r="C11" s="15">
        <v>1</v>
      </c>
      <c r="D11" s="16">
        <f t="shared" si="0"/>
        <v>45735</v>
      </c>
    </row>
    <row r="12" spans="1:4" x14ac:dyDescent="0.25">
      <c r="A12" s="7">
        <v>11</v>
      </c>
      <c r="B12" s="7" t="s">
        <v>50</v>
      </c>
      <c r="C12" s="15">
        <v>1</v>
      </c>
      <c r="D12" s="16">
        <f t="shared" si="0"/>
        <v>45765</v>
      </c>
    </row>
    <row r="13" spans="1:4" x14ac:dyDescent="0.25">
      <c r="A13" s="7">
        <v>12</v>
      </c>
      <c r="B13" s="7" t="s">
        <v>50</v>
      </c>
      <c r="C13" s="15">
        <v>1</v>
      </c>
      <c r="D13" s="16">
        <f t="shared" si="0"/>
        <v>45795</v>
      </c>
    </row>
    <row r="14" spans="1:4" x14ac:dyDescent="0.25">
      <c r="A14" s="7">
        <v>13</v>
      </c>
      <c r="B14" s="7" t="s">
        <v>50</v>
      </c>
      <c r="C14" s="15">
        <v>1</v>
      </c>
      <c r="D14" s="16">
        <f t="shared" si="0"/>
        <v>45825</v>
      </c>
    </row>
    <row r="15" spans="1:4" x14ac:dyDescent="0.25">
      <c r="A15" s="7">
        <v>14</v>
      </c>
      <c r="B15" s="7" t="s">
        <v>50</v>
      </c>
      <c r="C15" s="15">
        <v>1</v>
      </c>
      <c r="D15" s="16">
        <f t="shared" si="0"/>
        <v>45855</v>
      </c>
    </row>
    <row r="16" spans="1:4" x14ac:dyDescent="0.25">
      <c r="A16" s="7">
        <v>15</v>
      </c>
      <c r="B16" s="7" t="s">
        <v>50</v>
      </c>
      <c r="C16" s="15">
        <v>1</v>
      </c>
      <c r="D16" s="16">
        <f t="shared" si="0"/>
        <v>45885</v>
      </c>
    </row>
    <row r="17" spans="1:4" x14ac:dyDescent="0.25">
      <c r="A17" s="7">
        <v>16</v>
      </c>
      <c r="B17" s="7" t="s">
        <v>50</v>
      </c>
      <c r="C17" s="15">
        <v>1</v>
      </c>
      <c r="D17" s="16">
        <f t="shared" si="0"/>
        <v>45915</v>
      </c>
    </row>
    <row r="18" spans="1:4" x14ac:dyDescent="0.25">
      <c r="A18" s="7">
        <v>17</v>
      </c>
      <c r="B18" s="7" t="s">
        <v>50</v>
      </c>
      <c r="C18" s="15">
        <v>1</v>
      </c>
      <c r="D18" s="16">
        <f t="shared" si="0"/>
        <v>45945</v>
      </c>
    </row>
    <row r="19" spans="1:4" x14ac:dyDescent="0.25">
      <c r="A19" s="7">
        <v>18</v>
      </c>
      <c r="B19" s="7" t="s">
        <v>50</v>
      </c>
      <c r="C19" s="15">
        <v>1</v>
      </c>
      <c r="D19" s="16">
        <f t="shared" si="0"/>
        <v>45975</v>
      </c>
    </row>
    <row r="20" spans="1:4" x14ac:dyDescent="0.25">
      <c r="A20" s="7">
        <v>19</v>
      </c>
      <c r="B20" s="7" t="s">
        <v>50</v>
      </c>
      <c r="C20" s="15">
        <v>1</v>
      </c>
      <c r="D20" s="16">
        <f t="shared" si="0"/>
        <v>46005</v>
      </c>
    </row>
    <row r="21" spans="1:4" x14ac:dyDescent="0.25">
      <c r="A21" s="7">
        <v>20</v>
      </c>
      <c r="B21" s="7" t="s">
        <v>50</v>
      </c>
      <c r="C21" s="15">
        <v>1</v>
      </c>
      <c r="D21" s="16">
        <f t="shared" si="0"/>
        <v>46035</v>
      </c>
    </row>
    <row r="22" spans="1:4" x14ac:dyDescent="0.25">
      <c r="A22" s="7">
        <v>21</v>
      </c>
      <c r="B22" s="7" t="s">
        <v>50</v>
      </c>
      <c r="C22" s="15">
        <v>1</v>
      </c>
      <c r="D22" s="16">
        <f t="shared" si="0"/>
        <v>46065</v>
      </c>
    </row>
    <row r="23" spans="1:4" x14ac:dyDescent="0.25">
      <c r="A23" s="7">
        <v>22</v>
      </c>
      <c r="B23" s="7" t="s">
        <v>50</v>
      </c>
      <c r="C23" s="15">
        <v>1</v>
      </c>
      <c r="D23" s="16">
        <f t="shared" si="0"/>
        <v>46095</v>
      </c>
    </row>
    <row r="24" spans="1:4" x14ac:dyDescent="0.25">
      <c r="A24" s="7">
        <v>23</v>
      </c>
      <c r="B24" s="7" t="s">
        <v>50</v>
      </c>
      <c r="C24" s="15">
        <v>1</v>
      </c>
      <c r="D24" s="16">
        <f t="shared" si="0"/>
        <v>46125</v>
      </c>
    </row>
    <row r="25" spans="1:4" x14ac:dyDescent="0.25">
      <c r="A25" s="7">
        <v>24</v>
      </c>
      <c r="B25" s="7" t="s">
        <v>50</v>
      </c>
      <c r="C25" s="15">
        <v>1</v>
      </c>
      <c r="D25" s="16">
        <f t="shared" si="0"/>
        <v>46155</v>
      </c>
    </row>
    <row r="26" spans="1:4" x14ac:dyDescent="0.25">
      <c r="A26" s="7">
        <v>25</v>
      </c>
      <c r="B26" s="7" t="s">
        <v>49</v>
      </c>
      <c r="C26" s="15">
        <v>1</v>
      </c>
      <c r="D26" s="16">
        <v>45493</v>
      </c>
    </row>
    <row r="27" spans="1:4" x14ac:dyDescent="0.25">
      <c r="A27" s="7">
        <v>26</v>
      </c>
      <c r="B27" s="7" t="s">
        <v>49</v>
      </c>
      <c r="C27" s="15">
        <v>1</v>
      </c>
      <c r="D27" s="16">
        <f>D26+40</f>
        <v>45533</v>
      </c>
    </row>
    <row r="28" spans="1:4" x14ac:dyDescent="0.25">
      <c r="A28" s="7">
        <v>27</v>
      </c>
      <c r="B28" s="7" t="s">
        <v>49</v>
      </c>
      <c r="C28" s="15">
        <v>1</v>
      </c>
      <c r="D28" s="16">
        <f t="shared" ref="D28:D42" si="1">D27+40</f>
        <v>45573</v>
      </c>
    </row>
    <row r="29" spans="1:4" x14ac:dyDescent="0.25">
      <c r="A29" s="7">
        <v>28</v>
      </c>
      <c r="B29" s="7" t="s">
        <v>49</v>
      </c>
      <c r="C29" s="15">
        <v>1</v>
      </c>
      <c r="D29" s="16">
        <f t="shared" si="1"/>
        <v>45613</v>
      </c>
    </row>
    <row r="30" spans="1:4" x14ac:dyDescent="0.25">
      <c r="A30" s="7">
        <v>29</v>
      </c>
      <c r="B30" s="7" t="s">
        <v>49</v>
      </c>
      <c r="C30" s="15">
        <v>1</v>
      </c>
      <c r="D30" s="16">
        <f t="shared" si="1"/>
        <v>45653</v>
      </c>
    </row>
    <row r="31" spans="1:4" x14ac:dyDescent="0.25">
      <c r="A31" s="7">
        <v>30</v>
      </c>
      <c r="B31" s="7" t="s">
        <v>49</v>
      </c>
      <c r="C31" s="15">
        <v>1</v>
      </c>
      <c r="D31" s="16">
        <f t="shared" si="1"/>
        <v>45693</v>
      </c>
    </row>
    <row r="32" spans="1:4" x14ac:dyDescent="0.25">
      <c r="A32" s="7">
        <v>31</v>
      </c>
      <c r="B32" s="7" t="s">
        <v>49</v>
      </c>
      <c r="C32" s="15">
        <v>1</v>
      </c>
      <c r="D32" s="16">
        <f t="shared" si="1"/>
        <v>45733</v>
      </c>
    </row>
    <row r="33" spans="1:4" x14ac:dyDescent="0.25">
      <c r="A33" s="7">
        <v>32</v>
      </c>
      <c r="B33" s="7" t="s">
        <v>49</v>
      </c>
      <c r="C33" s="15">
        <v>1</v>
      </c>
      <c r="D33" s="16">
        <f t="shared" si="1"/>
        <v>45773</v>
      </c>
    </row>
    <row r="34" spans="1:4" x14ac:dyDescent="0.25">
      <c r="A34" s="7">
        <v>33</v>
      </c>
      <c r="B34" s="7" t="s">
        <v>49</v>
      </c>
      <c r="C34" s="15">
        <v>1</v>
      </c>
      <c r="D34" s="16">
        <f t="shared" si="1"/>
        <v>45813</v>
      </c>
    </row>
    <row r="35" spans="1:4" x14ac:dyDescent="0.25">
      <c r="A35" s="7">
        <v>34</v>
      </c>
      <c r="B35" s="7" t="s">
        <v>49</v>
      </c>
      <c r="C35" s="15">
        <v>1</v>
      </c>
      <c r="D35" s="16">
        <f t="shared" si="1"/>
        <v>45853</v>
      </c>
    </row>
    <row r="36" spans="1:4" x14ac:dyDescent="0.25">
      <c r="A36" s="7">
        <v>35</v>
      </c>
      <c r="B36" s="7" t="s">
        <v>49</v>
      </c>
      <c r="C36" s="15">
        <v>1</v>
      </c>
      <c r="D36" s="16">
        <f t="shared" si="1"/>
        <v>45893</v>
      </c>
    </row>
    <row r="37" spans="1:4" x14ac:dyDescent="0.25">
      <c r="A37" s="7">
        <v>36</v>
      </c>
      <c r="B37" s="7" t="s">
        <v>49</v>
      </c>
      <c r="C37" s="15">
        <v>1</v>
      </c>
      <c r="D37" s="16">
        <f t="shared" si="1"/>
        <v>45933</v>
      </c>
    </row>
    <row r="38" spans="1:4" x14ac:dyDescent="0.25">
      <c r="A38" s="7">
        <v>37</v>
      </c>
      <c r="B38" s="7" t="s">
        <v>49</v>
      </c>
      <c r="C38" s="15">
        <v>1</v>
      </c>
      <c r="D38" s="16">
        <f t="shared" si="1"/>
        <v>45973</v>
      </c>
    </row>
    <row r="39" spans="1:4" x14ac:dyDescent="0.25">
      <c r="A39" s="7">
        <v>38</v>
      </c>
      <c r="B39" s="7" t="s">
        <v>49</v>
      </c>
      <c r="C39" s="15">
        <v>1</v>
      </c>
      <c r="D39" s="16">
        <f t="shared" si="1"/>
        <v>46013</v>
      </c>
    </row>
    <row r="40" spans="1:4" x14ac:dyDescent="0.25">
      <c r="A40" s="7">
        <v>39</v>
      </c>
      <c r="B40" s="7" t="s">
        <v>49</v>
      </c>
      <c r="C40" s="15">
        <v>1</v>
      </c>
      <c r="D40" s="16">
        <f t="shared" si="1"/>
        <v>46053</v>
      </c>
    </row>
    <row r="41" spans="1:4" x14ac:dyDescent="0.25">
      <c r="A41" s="7">
        <v>40</v>
      </c>
      <c r="B41" s="7" t="s">
        <v>49</v>
      </c>
      <c r="C41" s="15">
        <v>1</v>
      </c>
      <c r="D41" s="16">
        <f t="shared" si="1"/>
        <v>46093</v>
      </c>
    </row>
    <row r="42" spans="1:4" x14ac:dyDescent="0.25">
      <c r="A42" s="7">
        <v>41</v>
      </c>
      <c r="B42" s="7" t="s">
        <v>49</v>
      </c>
      <c r="C42" s="15">
        <v>1</v>
      </c>
      <c r="D42" s="16">
        <f t="shared" si="1"/>
        <v>46133</v>
      </c>
    </row>
    <row r="43" spans="1:4" x14ac:dyDescent="0.25">
      <c r="A43" s="7">
        <v>42</v>
      </c>
      <c r="B43" s="7" t="s">
        <v>47</v>
      </c>
      <c r="C43" s="15">
        <v>900</v>
      </c>
      <c r="D43" s="16">
        <v>45463</v>
      </c>
    </row>
    <row r="44" spans="1:4" x14ac:dyDescent="0.25">
      <c r="A44" s="7">
        <v>43</v>
      </c>
      <c r="B44" s="7" t="s">
        <v>47</v>
      </c>
      <c r="C44" s="15">
        <v>900</v>
      </c>
      <c r="D44" s="16">
        <v>45493</v>
      </c>
    </row>
    <row r="45" spans="1:4" x14ac:dyDescent="0.25">
      <c r="A45" s="7">
        <v>44</v>
      </c>
      <c r="B45" s="7" t="s">
        <v>47</v>
      </c>
      <c r="C45" s="15">
        <v>900</v>
      </c>
      <c r="D45" s="16">
        <v>45523</v>
      </c>
    </row>
    <row r="46" spans="1:4" x14ac:dyDescent="0.25">
      <c r="A46" s="7">
        <v>45</v>
      </c>
      <c r="B46" s="7" t="s">
        <v>47</v>
      </c>
      <c r="C46" s="15">
        <v>900</v>
      </c>
      <c r="D46" s="16">
        <v>45553</v>
      </c>
    </row>
    <row r="47" spans="1:4" x14ac:dyDescent="0.25">
      <c r="A47" s="7">
        <v>46</v>
      </c>
      <c r="B47" s="7" t="s">
        <v>47</v>
      </c>
      <c r="C47" s="15">
        <v>900</v>
      </c>
      <c r="D47" s="16">
        <v>45583</v>
      </c>
    </row>
    <row r="48" spans="1:4" x14ac:dyDescent="0.25">
      <c r="A48" s="7">
        <v>47</v>
      </c>
      <c r="B48" s="7" t="s">
        <v>47</v>
      </c>
      <c r="C48" s="15">
        <v>900</v>
      </c>
      <c r="D48" s="16">
        <v>45613</v>
      </c>
    </row>
    <row r="49" spans="1:4" x14ac:dyDescent="0.25">
      <c r="A49" s="7">
        <v>48</v>
      </c>
      <c r="B49" s="7" t="s">
        <v>47</v>
      </c>
      <c r="C49" s="15">
        <v>900</v>
      </c>
      <c r="D49" s="16">
        <v>45643</v>
      </c>
    </row>
    <row r="50" spans="1:4" x14ac:dyDescent="0.25">
      <c r="A50" s="7">
        <v>49</v>
      </c>
      <c r="B50" s="7" t="s">
        <v>47</v>
      </c>
      <c r="C50" s="15">
        <v>900</v>
      </c>
      <c r="D50" s="16">
        <v>45673</v>
      </c>
    </row>
    <row r="51" spans="1:4" x14ac:dyDescent="0.25">
      <c r="A51" s="7">
        <v>50</v>
      </c>
      <c r="B51" s="7" t="s">
        <v>47</v>
      </c>
      <c r="C51" s="15">
        <v>900</v>
      </c>
      <c r="D51" s="16">
        <v>45703</v>
      </c>
    </row>
    <row r="52" spans="1:4" x14ac:dyDescent="0.25">
      <c r="A52" s="7">
        <v>51</v>
      </c>
      <c r="B52" s="7" t="s">
        <v>47</v>
      </c>
      <c r="C52" s="15">
        <v>900</v>
      </c>
      <c r="D52" s="16">
        <v>45733</v>
      </c>
    </row>
    <row r="53" spans="1:4" x14ac:dyDescent="0.25">
      <c r="A53" s="7">
        <v>52</v>
      </c>
      <c r="B53" s="7" t="s">
        <v>47</v>
      </c>
      <c r="C53" s="15">
        <v>900</v>
      </c>
      <c r="D53" s="16">
        <v>45763</v>
      </c>
    </row>
    <row r="54" spans="1:4" x14ac:dyDescent="0.25">
      <c r="A54" s="7">
        <v>53</v>
      </c>
      <c r="B54" s="7" t="s">
        <v>47</v>
      </c>
      <c r="C54" s="15">
        <v>900</v>
      </c>
      <c r="D54" s="16">
        <v>45793</v>
      </c>
    </row>
    <row r="55" spans="1:4" x14ac:dyDescent="0.25">
      <c r="A55" s="7">
        <v>54</v>
      </c>
      <c r="B55" s="7" t="s">
        <v>47</v>
      </c>
      <c r="C55" s="15">
        <v>900</v>
      </c>
      <c r="D55" s="16">
        <v>45823</v>
      </c>
    </row>
    <row r="56" spans="1:4" x14ac:dyDescent="0.25">
      <c r="A56" s="7">
        <v>55</v>
      </c>
      <c r="B56" s="7" t="s">
        <v>47</v>
      </c>
      <c r="C56" s="15">
        <v>900</v>
      </c>
      <c r="D56" s="16">
        <v>45853</v>
      </c>
    </row>
    <row r="57" spans="1:4" x14ac:dyDescent="0.25">
      <c r="A57" s="7">
        <v>56</v>
      </c>
      <c r="B57" s="7" t="s">
        <v>47</v>
      </c>
      <c r="C57" s="15">
        <v>900</v>
      </c>
      <c r="D57" s="16">
        <v>45883</v>
      </c>
    </row>
    <row r="58" spans="1:4" x14ac:dyDescent="0.25">
      <c r="A58" s="7">
        <v>57</v>
      </c>
      <c r="B58" s="7" t="s">
        <v>47</v>
      </c>
      <c r="C58" s="15">
        <v>900</v>
      </c>
      <c r="D58" s="16">
        <f>D57+30</f>
        <v>45913</v>
      </c>
    </row>
    <row r="59" spans="1:4" x14ac:dyDescent="0.25">
      <c r="A59" s="7">
        <v>58</v>
      </c>
      <c r="B59" s="7" t="s">
        <v>47</v>
      </c>
      <c r="C59" s="15">
        <v>900</v>
      </c>
      <c r="D59" s="16">
        <f t="shared" ref="D59:D61" si="2">D58+30</f>
        <v>45943</v>
      </c>
    </row>
    <row r="60" spans="1:4" x14ac:dyDescent="0.25">
      <c r="A60" s="7">
        <v>59</v>
      </c>
      <c r="B60" s="7" t="s">
        <v>47</v>
      </c>
      <c r="C60" s="15">
        <v>900</v>
      </c>
      <c r="D60" s="16">
        <f t="shared" si="2"/>
        <v>45973</v>
      </c>
    </row>
    <row r="61" spans="1:4" x14ac:dyDescent="0.25">
      <c r="A61" s="7">
        <v>60</v>
      </c>
      <c r="B61" s="7" t="s">
        <v>47</v>
      </c>
      <c r="C61" s="15">
        <v>800</v>
      </c>
      <c r="D61" s="16">
        <f t="shared" si="2"/>
        <v>46003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FF58-CA67-4C23-942A-3C74E92FE09D}">
  <dimension ref="A1:G15"/>
  <sheetViews>
    <sheetView tabSelected="1" zoomScale="130" zoomScaleNormal="130" workbookViewId="0">
      <selection activeCell="G2" sqref="G2"/>
    </sheetView>
  </sheetViews>
  <sheetFormatPr defaultRowHeight="15" x14ac:dyDescent="0.25"/>
  <cols>
    <col min="1" max="1" width="31.7109375" customWidth="1"/>
    <col min="3" max="3" width="11.85546875" bestFit="1" customWidth="1"/>
    <col min="4" max="5" width="16.85546875" customWidth="1"/>
    <col min="7" max="7" width="11.42578125" customWidth="1"/>
  </cols>
  <sheetData>
    <row r="1" spans="1:7" x14ac:dyDescent="0.25">
      <c r="A1" s="4" t="s">
        <v>56</v>
      </c>
      <c r="B1" s="4" t="s">
        <v>1</v>
      </c>
      <c r="C1" s="4" t="s">
        <v>53</v>
      </c>
      <c r="D1" s="17" t="s">
        <v>78</v>
      </c>
      <c r="E1" s="4" t="s">
        <v>77</v>
      </c>
      <c r="F1" s="17" t="s">
        <v>64</v>
      </c>
      <c r="G1" s="17" t="s">
        <v>92</v>
      </c>
    </row>
    <row r="2" spans="1:7" x14ac:dyDescent="0.25">
      <c r="A2" s="7" t="str">
        <f>B2&amp;"|"&amp;C2&amp;"|"&amp;D2&amp;"|"&amp;E2</f>
        <v>P04|P01|Perfuração|Perfuração</v>
      </c>
      <c r="B2" s="15" t="s">
        <v>79</v>
      </c>
      <c r="C2" s="15" t="s">
        <v>83</v>
      </c>
      <c r="D2" s="15" t="s">
        <v>67</v>
      </c>
      <c r="E2" s="15" t="s">
        <v>67</v>
      </c>
      <c r="F2" s="15">
        <v>60</v>
      </c>
      <c r="G2" s="15"/>
    </row>
    <row r="3" spans="1:7" x14ac:dyDescent="0.25">
      <c r="A3" s="7" t="str">
        <f t="shared" ref="A3:A15" si="0">B3&amp;"|"&amp;C3&amp;"|"&amp;D3&amp;"|"&amp;E3</f>
        <v>P06|P04|Perfuração|Completação</v>
      </c>
      <c r="B3" s="15" t="s">
        <v>80</v>
      </c>
      <c r="C3" s="15" t="s">
        <v>79</v>
      </c>
      <c r="D3" s="15" t="s">
        <v>67</v>
      </c>
      <c r="E3" s="15" t="s">
        <v>68</v>
      </c>
      <c r="F3" s="15">
        <v>60</v>
      </c>
      <c r="G3" s="15"/>
    </row>
    <row r="4" spans="1:7" x14ac:dyDescent="0.25">
      <c r="A4" s="7" t="str">
        <f t="shared" si="0"/>
        <v>P06|P03|Perfuração|Perfuração</v>
      </c>
      <c r="B4" s="15" t="s">
        <v>80</v>
      </c>
      <c r="C4" s="15" t="s">
        <v>84</v>
      </c>
      <c r="D4" s="15" t="s">
        <v>67</v>
      </c>
      <c r="E4" s="15" t="s">
        <v>67</v>
      </c>
      <c r="F4" s="15">
        <v>60</v>
      </c>
      <c r="G4" s="15"/>
    </row>
    <row r="5" spans="1:7" x14ac:dyDescent="0.25">
      <c r="A5" s="7" t="str">
        <f t="shared" si="0"/>
        <v>P08|P03|Perfuração|Perfuração</v>
      </c>
      <c r="B5" s="15" t="s">
        <v>81</v>
      </c>
      <c r="C5" s="15" t="s">
        <v>84</v>
      </c>
      <c r="D5" s="15" t="s">
        <v>67</v>
      </c>
      <c r="E5" s="15" t="s">
        <v>67</v>
      </c>
      <c r="F5" s="15">
        <v>60</v>
      </c>
      <c r="G5" s="15"/>
    </row>
    <row r="6" spans="1:7" x14ac:dyDescent="0.25">
      <c r="A6" s="7" t="str">
        <f t="shared" si="0"/>
        <v>P09|P08|Perfuração|Completação</v>
      </c>
      <c r="B6" s="15" t="s">
        <v>82</v>
      </c>
      <c r="C6" s="15" t="s">
        <v>81</v>
      </c>
      <c r="D6" s="15" t="s">
        <v>67</v>
      </c>
      <c r="E6" s="15" t="s">
        <v>68</v>
      </c>
      <c r="F6" s="15">
        <v>60</v>
      </c>
      <c r="G6" s="15"/>
    </row>
    <row r="7" spans="1:7" x14ac:dyDescent="0.25">
      <c r="A7" s="7" t="str">
        <f t="shared" si="0"/>
        <v>P09|P06|Perfuração|Perfuração</v>
      </c>
      <c r="B7" s="15" t="s">
        <v>82</v>
      </c>
      <c r="C7" s="15" t="s">
        <v>80</v>
      </c>
      <c r="D7" s="15" t="s">
        <v>67</v>
      </c>
      <c r="E7" s="15" t="s">
        <v>67</v>
      </c>
      <c r="F7" s="15">
        <v>60</v>
      </c>
      <c r="G7" s="15"/>
    </row>
    <row r="8" spans="1:7" x14ac:dyDescent="0.25">
      <c r="A8" s="7" t="str">
        <f t="shared" si="0"/>
        <v>P13|P12|Perfuração|Completação</v>
      </c>
      <c r="B8" s="15" t="s">
        <v>8</v>
      </c>
      <c r="C8" s="15" t="s">
        <v>7</v>
      </c>
      <c r="D8" s="15" t="s">
        <v>67</v>
      </c>
      <c r="E8" s="15" t="s">
        <v>68</v>
      </c>
      <c r="F8" s="15">
        <v>60</v>
      </c>
      <c r="G8" s="15"/>
    </row>
    <row r="9" spans="1:7" x14ac:dyDescent="0.25">
      <c r="A9" s="7" t="str">
        <f t="shared" si="0"/>
        <v>P16|P14|Perfuração|Perfuração</v>
      </c>
      <c r="B9" s="15" t="s">
        <v>11</v>
      </c>
      <c r="C9" s="15" t="s">
        <v>9</v>
      </c>
      <c r="D9" s="15" t="s">
        <v>67</v>
      </c>
      <c r="E9" s="15" t="s">
        <v>67</v>
      </c>
      <c r="F9" s="15">
        <v>60</v>
      </c>
      <c r="G9" s="15"/>
    </row>
    <row r="10" spans="1:7" x14ac:dyDescent="0.25">
      <c r="A10" s="7" t="str">
        <f t="shared" si="0"/>
        <v>P16|P17|Perfuração|Completação</v>
      </c>
      <c r="B10" s="15" t="s">
        <v>11</v>
      </c>
      <c r="C10" s="15" t="s">
        <v>12</v>
      </c>
      <c r="D10" s="15" t="s">
        <v>67</v>
      </c>
      <c r="E10" s="15" t="s">
        <v>68</v>
      </c>
      <c r="F10" s="15">
        <v>60</v>
      </c>
      <c r="G10" s="15"/>
    </row>
    <row r="11" spans="1:7" x14ac:dyDescent="0.25">
      <c r="A11" s="7" t="str">
        <f t="shared" si="0"/>
        <v>P22|P20|Perfuração|Perfuração</v>
      </c>
      <c r="B11" s="15" t="s">
        <v>18</v>
      </c>
      <c r="C11" s="15" t="s">
        <v>16</v>
      </c>
      <c r="D11" s="15" t="s">
        <v>67</v>
      </c>
      <c r="E11" s="15" t="s">
        <v>67</v>
      </c>
      <c r="F11" s="15">
        <v>60</v>
      </c>
      <c r="G11" s="15"/>
    </row>
    <row r="12" spans="1:7" x14ac:dyDescent="0.25">
      <c r="A12" s="7" t="str">
        <f t="shared" si="0"/>
        <v>P26|P23|Perfuração|Completação</v>
      </c>
      <c r="B12" s="15" t="s">
        <v>23</v>
      </c>
      <c r="C12" s="15" t="s">
        <v>20</v>
      </c>
      <c r="D12" s="15" t="s">
        <v>67</v>
      </c>
      <c r="E12" s="15" t="s">
        <v>68</v>
      </c>
      <c r="F12" s="15">
        <v>60</v>
      </c>
      <c r="G12" s="15"/>
    </row>
    <row r="13" spans="1:7" x14ac:dyDescent="0.25">
      <c r="A13" s="7" t="str">
        <f t="shared" si="0"/>
        <v>P26|P24|Perfuração|Perfuração</v>
      </c>
      <c r="B13" s="15" t="s">
        <v>23</v>
      </c>
      <c r="C13" s="15" t="s">
        <v>21</v>
      </c>
      <c r="D13" s="15" t="s">
        <v>67</v>
      </c>
      <c r="E13" s="15" t="s">
        <v>67</v>
      </c>
      <c r="F13" s="15">
        <v>60</v>
      </c>
      <c r="G13" s="15"/>
    </row>
    <row r="14" spans="1:7" x14ac:dyDescent="0.25">
      <c r="A14" s="7" t="str">
        <f t="shared" si="0"/>
        <v>P28|P27|Perfuração|Perfuração</v>
      </c>
      <c r="B14" s="15" t="s">
        <v>25</v>
      </c>
      <c r="C14" s="15" t="s">
        <v>24</v>
      </c>
      <c r="D14" s="15" t="s">
        <v>67</v>
      </c>
      <c r="E14" s="15" t="s">
        <v>67</v>
      </c>
      <c r="F14" s="15">
        <v>60</v>
      </c>
      <c r="G14" s="15"/>
    </row>
    <row r="15" spans="1:7" x14ac:dyDescent="0.25">
      <c r="A15" s="7" t="str">
        <f t="shared" si="0"/>
        <v>P29|P27|Perfuração|Completação</v>
      </c>
      <c r="B15" s="15" t="s">
        <v>26</v>
      </c>
      <c r="C15" s="15" t="s">
        <v>24</v>
      </c>
      <c r="D15" s="15" t="s">
        <v>67</v>
      </c>
      <c r="E15" s="15" t="s">
        <v>68</v>
      </c>
      <c r="F15" s="15">
        <v>60</v>
      </c>
      <c r="G15" s="15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EA37-897B-47DC-A387-6E7FB9397567}">
  <dimension ref="A1:G49"/>
  <sheetViews>
    <sheetView workbookViewId="0">
      <selection activeCell="E27" sqref="E27"/>
    </sheetView>
  </sheetViews>
  <sheetFormatPr defaultRowHeight="15" x14ac:dyDescent="0.25"/>
  <cols>
    <col min="3" max="3" width="12.5703125" bestFit="1" customWidth="1"/>
    <col min="5" max="5" width="10.7109375" bestFit="1" customWidth="1"/>
    <col min="7" max="7" width="13.5703125" customWidth="1"/>
  </cols>
  <sheetData>
    <row r="1" spans="1:7" ht="21.75" customHeight="1" x14ac:dyDescent="0.25">
      <c r="A1" s="4" t="s">
        <v>56</v>
      </c>
      <c r="B1" s="4" t="s">
        <v>1</v>
      </c>
      <c r="C1" s="4" t="s">
        <v>71</v>
      </c>
      <c r="D1" s="4" t="s">
        <v>31</v>
      </c>
      <c r="E1" s="4" t="s">
        <v>65</v>
      </c>
      <c r="F1" s="4" t="s">
        <v>2</v>
      </c>
      <c r="G1" s="4" t="s">
        <v>66</v>
      </c>
    </row>
    <row r="2" spans="1:7" x14ac:dyDescent="0.25">
      <c r="A2" s="2">
        <v>1</v>
      </c>
      <c r="B2" s="2" t="s">
        <v>83</v>
      </c>
      <c r="C2" s="2" t="s">
        <v>67</v>
      </c>
      <c r="D2" s="2" t="s">
        <v>58</v>
      </c>
      <c r="E2" s="18">
        <v>45493</v>
      </c>
      <c r="F2" s="2">
        <v>50</v>
      </c>
      <c r="G2" s="18">
        <f t="shared" ref="G2:G49" si="0">F2+E2+1</f>
        <v>45544</v>
      </c>
    </row>
    <row r="3" spans="1:7" x14ac:dyDescent="0.25">
      <c r="A3" s="2">
        <v>2</v>
      </c>
      <c r="B3" s="2" t="s">
        <v>83</v>
      </c>
      <c r="C3" s="2" t="s">
        <v>68</v>
      </c>
      <c r="D3" s="2" t="s">
        <v>58</v>
      </c>
      <c r="E3" s="18">
        <f t="shared" ref="E3:E15" si="1">G2</f>
        <v>45544</v>
      </c>
      <c r="F3" s="2">
        <v>27</v>
      </c>
      <c r="G3" s="18">
        <f t="shared" si="0"/>
        <v>45572</v>
      </c>
    </row>
    <row r="4" spans="1:7" x14ac:dyDescent="0.25">
      <c r="A4" s="2">
        <v>3</v>
      </c>
      <c r="B4" s="2" t="s">
        <v>85</v>
      </c>
      <c r="C4" s="2" t="s">
        <v>67</v>
      </c>
      <c r="D4" s="2" t="s">
        <v>58</v>
      </c>
      <c r="E4" s="18">
        <f t="shared" si="1"/>
        <v>45572</v>
      </c>
      <c r="F4" s="2">
        <v>71</v>
      </c>
      <c r="G4" s="18">
        <f t="shared" si="0"/>
        <v>45644</v>
      </c>
    </row>
    <row r="5" spans="1:7" x14ac:dyDescent="0.25">
      <c r="A5" s="2">
        <v>4</v>
      </c>
      <c r="B5" s="2" t="s">
        <v>84</v>
      </c>
      <c r="C5" s="2" t="s">
        <v>67</v>
      </c>
      <c r="D5" s="2" t="s">
        <v>58</v>
      </c>
      <c r="E5" s="18">
        <f t="shared" si="1"/>
        <v>45644</v>
      </c>
      <c r="F5" s="2">
        <v>52</v>
      </c>
      <c r="G5" s="18">
        <f t="shared" si="0"/>
        <v>45697</v>
      </c>
    </row>
    <row r="6" spans="1:7" x14ac:dyDescent="0.25">
      <c r="A6" s="2">
        <v>5</v>
      </c>
      <c r="B6" s="2" t="s">
        <v>84</v>
      </c>
      <c r="C6" s="2" t="s">
        <v>68</v>
      </c>
      <c r="D6" s="2" t="s">
        <v>58</v>
      </c>
      <c r="E6" s="18">
        <f t="shared" si="1"/>
        <v>45697</v>
      </c>
      <c r="F6" s="2">
        <v>37</v>
      </c>
      <c r="G6" s="18">
        <f t="shared" si="0"/>
        <v>45735</v>
      </c>
    </row>
    <row r="7" spans="1:7" x14ac:dyDescent="0.25">
      <c r="A7" s="2">
        <v>6</v>
      </c>
      <c r="B7" s="2" t="s">
        <v>79</v>
      </c>
      <c r="C7" s="2" t="s">
        <v>67</v>
      </c>
      <c r="D7" s="2" t="s">
        <v>58</v>
      </c>
      <c r="E7" s="18">
        <f t="shared" si="1"/>
        <v>45735</v>
      </c>
      <c r="F7" s="2">
        <v>63</v>
      </c>
      <c r="G7" s="18">
        <f t="shared" si="0"/>
        <v>45799</v>
      </c>
    </row>
    <row r="8" spans="1:7" x14ac:dyDescent="0.25">
      <c r="A8" s="2">
        <v>7</v>
      </c>
      <c r="B8" s="2" t="s">
        <v>79</v>
      </c>
      <c r="C8" s="2" t="s">
        <v>68</v>
      </c>
      <c r="D8" s="2" t="s">
        <v>58</v>
      </c>
      <c r="E8" s="18">
        <f t="shared" si="1"/>
        <v>45799</v>
      </c>
      <c r="F8" s="2">
        <v>32</v>
      </c>
      <c r="G8" s="18">
        <f t="shared" si="0"/>
        <v>45832</v>
      </c>
    </row>
    <row r="9" spans="1:7" x14ac:dyDescent="0.25">
      <c r="A9" s="2">
        <v>8</v>
      </c>
      <c r="B9" s="2" t="s">
        <v>80</v>
      </c>
      <c r="C9" s="2" t="s">
        <v>67</v>
      </c>
      <c r="D9" s="2" t="s">
        <v>58</v>
      </c>
      <c r="E9" s="18">
        <f t="shared" si="1"/>
        <v>45832</v>
      </c>
      <c r="F9" s="2">
        <v>74</v>
      </c>
      <c r="G9" s="18">
        <f t="shared" si="0"/>
        <v>45907</v>
      </c>
    </row>
    <row r="10" spans="1:7" x14ac:dyDescent="0.25">
      <c r="A10" s="2">
        <v>9</v>
      </c>
      <c r="B10" s="2" t="s">
        <v>80</v>
      </c>
      <c r="C10" s="2" t="s">
        <v>68</v>
      </c>
      <c r="D10" s="2" t="s">
        <v>58</v>
      </c>
      <c r="E10" s="18">
        <f t="shared" si="1"/>
        <v>45907</v>
      </c>
      <c r="F10" s="2">
        <v>40</v>
      </c>
      <c r="G10" s="18">
        <f t="shared" si="0"/>
        <v>45948</v>
      </c>
    </row>
    <row r="11" spans="1:7" x14ac:dyDescent="0.25">
      <c r="A11" s="2">
        <v>10</v>
      </c>
      <c r="B11" s="2" t="s">
        <v>87</v>
      </c>
      <c r="C11" s="2" t="s">
        <v>67</v>
      </c>
      <c r="D11" s="2" t="s">
        <v>58</v>
      </c>
      <c r="E11" s="18">
        <f t="shared" si="1"/>
        <v>45948</v>
      </c>
      <c r="F11" s="2">
        <v>23</v>
      </c>
      <c r="G11" s="18">
        <f t="shared" si="0"/>
        <v>45972</v>
      </c>
    </row>
    <row r="12" spans="1:7" x14ac:dyDescent="0.25">
      <c r="A12" s="2">
        <v>11</v>
      </c>
      <c r="B12" s="2" t="s">
        <v>81</v>
      </c>
      <c r="C12" s="2" t="s">
        <v>67</v>
      </c>
      <c r="D12" s="2" t="s">
        <v>58</v>
      </c>
      <c r="E12" s="18">
        <f t="shared" si="1"/>
        <v>45972</v>
      </c>
      <c r="F12" s="2">
        <v>65</v>
      </c>
      <c r="G12" s="18">
        <f t="shared" si="0"/>
        <v>46038</v>
      </c>
    </row>
    <row r="13" spans="1:7" x14ac:dyDescent="0.25">
      <c r="A13" s="2">
        <v>12</v>
      </c>
      <c r="B13" s="2" t="s">
        <v>81</v>
      </c>
      <c r="C13" s="2" t="s">
        <v>68</v>
      </c>
      <c r="D13" s="2" t="s">
        <v>58</v>
      </c>
      <c r="E13" s="18">
        <f t="shared" si="1"/>
        <v>46038</v>
      </c>
      <c r="F13" s="2">
        <v>37</v>
      </c>
      <c r="G13" s="18">
        <f t="shared" si="0"/>
        <v>46076</v>
      </c>
    </row>
    <row r="14" spans="1:7" x14ac:dyDescent="0.25">
      <c r="A14" s="2">
        <v>13</v>
      </c>
      <c r="B14" s="2" t="s">
        <v>82</v>
      </c>
      <c r="C14" s="2" t="s">
        <v>67</v>
      </c>
      <c r="D14" s="2" t="s">
        <v>58</v>
      </c>
      <c r="E14" s="18">
        <f t="shared" si="1"/>
        <v>46076</v>
      </c>
      <c r="F14" s="2">
        <v>71</v>
      </c>
      <c r="G14" s="18">
        <f t="shared" si="0"/>
        <v>46148</v>
      </c>
    </row>
    <row r="15" spans="1:7" x14ac:dyDescent="0.25">
      <c r="A15" s="2">
        <v>14</v>
      </c>
      <c r="B15" s="2" t="s">
        <v>82</v>
      </c>
      <c r="C15" s="2" t="s">
        <v>68</v>
      </c>
      <c r="D15" s="2" t="s">
        <v>58</v>
      </c>
      <c r="E15" s="18">
        <f t="shared" si="1"/>
        <v>46148</v>
      </c>
      <c r="F15" s="2">
        <v>21</v>
      </c>
      <c r="G15" s="18">
        <f t="shared" si="0"/>
        <v>46170</v>
      </c>
    </row>
    <row r="16" spans="1:7" x14ac:dyDescent="0.25">
      <c r="A16" s="2">
        <v>15</v>
      </c>
      <c r="B16" s="2" t="s">
        <v>4</v>
      </c>
      <c r="C16" s="2" t="s">
        <v>67</v>
      </c>
      <c r="D16" s="2" t="s">
        <v>59</v>
      </c>
      <c r="E16" s="18">
        <v>45534</v>
      </c>
      <c r="F16" s="2">
        <v>55</v>
      </c>
      <c r="G16" s="18">
        <f t="shared" si="0"/>
        <v>45590</v>
      </c>
    </row>
    <row r="17" spans="1:7" x14ac:dyDescent="0.25">
      <c r="A17" s="2">
        <v>16</v>
      </c>
      <c r="B17" s="2" t="s">
        <v>4</v>
      </c>
      <c r="C17" s="2" t="s">
        <v>68</v>
      </c>
      <c r="D17" s="2" t="s">
        <v>59</v>
      </c>
      <c r="E17" s="18">
        <f t="shared" ref="E17:E31" si="2">G16</f>
        <v>45590</v>
      </c>
      <c r="F17" s="2">
        <v>38</v>
      </c>
      <c r="G17" s="18">
        <f t="shared" si="0"/>
        <v>45629</v>
      </c>
    </row>
    <row r="18" spans="1:7" x14ac:dyDescent="0.25">
      <c r="A18" s="2">
        <v>17</v>
      </c>
      <c r="B18" s="2" t="s">
        <v>6</v>
      </c>
      <c r="C18" s="2" t="s">
        <v>69</v>
      </c>
      <c r="D18" s="2" t="s">
        <v>59</v>
      </c>
      <c r="E18" s="18">
        <f t="shared" si="2"/>
        <v>45629</v>
      </c>
      <c r="F18" s="2">
        <v>39</v>
      </c>
      <c r="G18" s="18">
        <f t="shared" si="0"/>
        <v>45669</v>
      </c>
    </row>
    <row r="19" spans="1:7" x14ac:dyDescent="0.25">
      <c r="A19" s="2">
        <v>18</v>
      </c>
      <c r="B19" s="2" t="s">
        <v>7</v>
      </c>
      <c r="C19" s="2" t="s">
        <v>68</v>
      </c>
      <c r="D19" s="2" t="s">
        <v>59</v>
      </c>
      <c r="E19" s="18">
        <f t="shared" si="2"/>
        <v>45669</v>
      </c>
      <c r="F19" s="2">
        <v>19</v>
      </c>
      <c r="G19" s="18">
        <f t="shared" si="0"/>
        <v>45689</v>
      </c>
    </row>
    <row r="20" spans="1:7" x14ac:dyDescent="0.25">
      <c r="A20" s="2">
        <v>19</v>
      </c>
      <c r="B20" s="2" t="s">
        <v>8</v>
      </c>
      <c r="C20" s="2" t="s">
        <v>67</v>
      </c>
      <c r="D20" s="2" t="s">
        <v>59</v>
      </c>
      <c r="E20" s="18">
        <f t="shared" si="2"/>
        <v>45689</v>
      </c>
      <c r="F20" s="2">
        <v>51</v>
      </c>
      <c r="G20" s="18">
        <f t="shared" si="0"/>
        <v>45741</v>
      </c>
    </row>
    <row r="21" spans="1:7" x14ac:dyDescent="0.25">
      <c r="A21" s="2">
        <v>20</v>
      </c>
      <c r="B21" s="2" t="s">
        <v>8</v>
      </c>
      <c r="C21" s="2" t="s">
        <v>68</v>
      </c>
      <c r="D21" s="2" t="s">
        <v>59</v>
      </c>
      <c r="E21" s="18">
        <f t="shared" si="2"/>
        <v>45741</v>
      </c>
      <c r="F21" s="2">
        <v>29</v>
      </c>
      <c r="G21" s="18">
        <f t="shared" si="0"/>
        <v>45771</v>
      </c>
    </row>
    <row r="22" spans="1:7" x14ac:dyDescent="0.25">
      <c r="A22" s="2">
        <v>21</v>
      </c>
      <c r="B22" s="2" t="s">
        <v>9</v>
      </c>
      <c r="C22" s="2" t="s">
        <v>67</v>
      </c>
      <c r="D22" s="2" t="s">
        <v>59</v>
      </c>
      <c r="E22" s="18">
        <f t="shared" si="2"/>
        <v>45771</v>
      </c>
      <c r="F22" s="2">
        <v>48</v>
      </c>
      <c r="G22" s="18">
        <f t="shared" si="0"/>
        <v>45820</v>
      </c>
    </row>
    <row r="23" spans="1:7" x14ac:dyDescent="0.25">
      <c r="A23" s="2">
        <v>22</v>
      </c>
      <c r="B23" s="2" t="s">
        <v>9</v>
      </c>
      <c r="C23" s="2" t="s">
        <v>68</v>
      </c>
      <c r="D23" s="2" t="s">
        <v>59</v>
      </c>
      <c r="E23" s="18">
        <f t="shared" si="2"/>
        <v>45820</v>
      </c>
      <c r="F23" s="2">
        <v>32</v>
      </c>
      <c r="G23" s="18">
        <f t="shared" si="0"/>
        <v>45853</v>
      </c>
    </row>
    <row r="24" spans="1:7" x14ac:dyDescent="0.25">
      <c r="A24" s="2">
        <v>23</v>
      </c>
      <c r="B24" s="2" t="s">
        <v>10</v>
      </c>
      <c r="C24" s="2" t="s">
        <v>69</v>
      </c>
      <c r="D24" s="2" t="s">
        <v>59</v>
      </c>
      <c r="E24" s="18">
        <f t="shared" si="2"/>
        <v>45853</v>
      </c>
      <c r="F24" s="2">
        <v>53</v>
      </c>
      <c r="G24" s="18">
        <f t="shared" si="0"/>
        <v>45907</v>
      </c>
    </row>
    <row r="25" spans="1:7" x14ac:dyDescent="0.25">
      <c r="A25" s="2">
        <v>24</v>
      </c>
      <c r="B25" s="2" t="s">
        <v>11</v>
      </c>
      <c r="C25" s="2" t="s">
        <v>67</v>
      </c>
      <c r="D25" s="2" t="s">
        <v>59</v>
      </c>
      <c r="E25" s="18">
        <f t="shared" si="2"/>
        <v>45907</v>
      </c>
      <c r="F25" s="2">
        <v>55</v>
      </c>
      <c r="G25" s="18">
        <f t="shared" si="0"/>
        <v>45963</v>
      </c>
    </row>
    <row r="26" spans="1:7" x14ac:dyDescent="0.25">
      <c r="A26" s="2">
        <v>25</v>
      </c>
      <c r="B26" s="2" t="s">
        <v>11</v>
      </c>
      <c r="C26" s="2" t="s">
        <v>68</v>
      </c>
      <c r="D26" s="2" t="s">
        <v>59</v>
      </c>
      <c r="E26" s="18">
        <f t="shared" si="2"/>
        <v>45963</v>
      </c>
      <c r="F26" s="2">
        <v>22</v>
      </c>
      <c r="G26" s="18">
        <f t="shared" si="0"/>
        <v>45986</v>
      </c>
    </row>
    <row r="27" spans="1:7" x14ac:dyDescent="0.25">
      <c r="A27" s="2">
        <v>26</v>
      </c>
      <c r="B27" s="2" t="s">
        <v>12</v>
      </c>
      <c r="C27" s="2" t="s">
        <v>67</v>
      </c>
      <c r="D27" s="2" t="s">
        <v>59</v>
      </c>
      <c r="E27" s="18">
        <f t="shared" si="2"/>
        <v>45986</v>
      </c>
      <c r="F27" s="2">
        <v>59</v>
      </c>
      <c r="G27" s="18">
        <f t="shared" si="0"/>
        <v>46046</v>
      </c>
    </row>
    <row r="28" spans="1:7" x14ac:dyDescent="0.25">
      <c r="A28" s="2">
        <v>27</v>
      </c>
      <c r="B28" s="2" t="s">
        <v>12</v>
      </c>
      <c r="C28" s="2" t="s">
        <v>68</v>
      </c>
      <c r="D28" s="2" t="s">
        <v>59</v>
      </c>
      <c r="E28" s="18">
        <f t="shared" si="2"/>
        <v>46046</v>
      </c>
      <c r="F28" s="2">
        <v>35</v>
      </c>
      <c r="G28" s="18">
        <f t="shared" si="0"/>
        <v>46082</v>
      </c>
    </row>
    <row r="29" spans="1:7" x14ac:dyDescent="0.25">
      <c r="A29" s="2">
        <v>28</v>
      </c>
      <c r="B29" s="2" t="s">
        <v>14</v>
      </c>
      <c r="C29" s="2" t="s">
        <v>69</v>
      </c>
      <c r="D29" s="2" t="s">
        <v>59</v>
      </c>
      <c r="E29" s="18">
        <f t="shared" si="2"/>
        <v>46082</v>
      </c>
      <c r="F29" s="2">
        <v>65</v>
      </c>
      <c r="G29" s="18">
        <f t="shared" si="0"/>
        <v>46148</v>
      </c>
    </row>
    <row r="30" spans="1:7" x14ac:dyDescent="0.25">
      <c r="A30" s="2">
        <v>29</v>
      </c>
      <c r="B30" s="2" t="s">
        <v>15</v>
      </c>
      <c r="C30" s="2" t="s">
        <v>69</v>
      </c>
      <c r="D30" s="2" t="s">
        <v>59</v>
      </c>
      <c r="E30" s="18">
        <f t="shared" si="2"/>
        <v>46148</v>
      </c>
      <c r="F30" s="2">
        <v>70</v>
      </c>
      <c r="G30" s="18">
        <f t="shared" si="0"/>
        <v>46219</v>
      </c>
    </row>
    <row r="31" spans="1:7" x14ac:dyDescent="0.25">
      <c r="A31" s="2">
        <v>30</v>
      </c>
      <c r="B31" s="2" t="s">
        <v>16</v>
      </c>
      <c r="C31" s="2" t="s">
        <v>67</v>
      </c>
      <c r="D31" s="2" t="s">
        <v>59</v>
      </c>
      <c r="E31" s="18">
        <f t="shared" si="2"/>
        <v>46219</v>
      </c>
      <c r="F31" s="2">
        <v>69</v>
      </c>
      <c r="G31" s="18">
        <f t="shared" si="0"/>
        <v>46289</v>
      </c>
    </row>
    <row r="32" spans="1:7" x14ac:dyDescent="0.25">
      <c r="A32" s="2">
        <v>31</v>
      </c>
      <c r="B32" s="2" t="s">
        <v>16</v>
      </c>
      <c r="C32" s="2" t="s">
        <v>68</v>
      </c>
      <c r="D32" s="2" t="s">
        <v>60</v>
      </c>
      <c r="E32" s="18">
        <v>45590</v>
      </c>
      <c r="F32" s="2">
        <v>37</v>
      </c>
      <c r="G32" s="18">
        <f t="shared" si="0"/>
        <v>45628</v>
      </c>
    </row>
    <row r="33" spans="1:7" x14ac:dyDescent="0.25">
      <c r="A33" s="2">
        <v>32</v>
      </c>
      <c r="B33" s="2" t="s">
        <v>17</v>
      </c>
      <c r="C33" s="2" t="s">
        <v>69</v>
      </c>
      <c r="D33" s="2" t="s">
        <v>60</v>
      </c>
      <c r="E33" s="18">
        <f t="shared" ref="E33:E49" si="3">G32</f>
        <v>45628</v>
      </c>
      <c r="F33" s="2">
        <v>20</v>
      </c>
      <c r="G33" s="18">
        <f t="shared" si="0"/>
        <v>45649</v>
      </c>
    </row>
    <row r="34" spans="1:7" x14ac:dyDescent="0.25">
      <c r="A34" s="2">
        <v>33</v>
      </c>
      <c r="B34" s="2" t="s">
        <v>18</v>
      </c>
      <c r="C34" s="2" t="s">
        <v>67</v>
      </c>
      <c r="D34" s="2" t="s">
        <v>60</v>
      </c>
      <c r="E34" s="18">
        <f t="shared" si="3"/>
        <v>45649</v>
      </c>
      <c r="F34" s="2">
        <v>69</v>
      </c>
      <c r="G34" s="18">
        <f t="shared" si="0"/>
        <v>45719</v>
      </c>
    </row>
    <row r="35" spans="1:7" x14ac:dyDescent="0.25">
      <c r="A35" s="2">
        <v>34</v>
      </c>
      <c r="B35" s="2" t="s">
        <v>18</v>
      </c>
      <c r="C35" s="2" t="s">
        <v>68</v>
      </c>
      <c r="D35" s="2" t="s">
        <v>60</v>
      </c>
      <c r="E35" s="18">
        <f t="shared" si="3"/>
        <v>45719</v>
      </c>
      <c r="F35" s="2">
        <v>36</v>
      </c>
      <c r="G35" s="18">
        <f t="shared" si="0"/>
        <v>45756</v>
      </c>
    </row>
    <row r="36" spans="1:7" x14ac:dyDescent="0.25">
      <c r="A36" s="2">
        <v>35</v>
      </c>
      <c r="B36" s="2" t="s">
        <v>20</v>
      </c>
      <c r="C36" s="2" t="s">
        <v>68</v>
      </c>
      <c r="D36" s="2" t="s">
        <v>60</v>
      </c>
      <c r="E36" s="18">
        <f t="shared" si="3"/>
        <v>45756</v>
      </c>
      <c r="F36" s="2">
        <v>24</v>
      </c>
      <c r="G36" s="18">
        <f t="shared" si="0"/>
        <v>45781</v>
      </c>
    </row>
    <row r="37" spans="1:7" x14ac:dyDescent="0.25">
      <c r="A37" s="2">
        <v>36</v>
      </c>
      <c r="B37" s="2" t="s">
        <v>21</v>
      </c>
      <c r="C37" s="2" t="s">
        <v>67</v>
      </c>
      <c r="D37" s="2" t="s">
        <v>60</v>
      </c>
      <c r="E37" s="18">
        <f t="shared" si="3"/>
        <v>45781</v>
      </c>
      <c r="F37" s="2">
        <v>75</v>
      </c>
      <c r="G37" s="18">
        <f t="shared" si="0"/>
        <v>45857</v>
      </c>
    </row>
    <row r="38" spans="1:7" x14ac:dyDescent="0.25">
      <c r="A38" s="2">
        <v>37</v>
      </c>
      <c r="B38" s="2" t="s">
        <v>21</v>
      </c>
      <c r="C38" s="2" t="s">
        <v>68</v>
      </c>
      <c r="D38" s="2" t="s">
        <v>60</v>
      </c>
      <c r="E38" s="18">
        <f t="shared" si="3"/>
        <v>45857</v>
      </c>
      <c r="F38" s="2">
        <v>27</v>
      </c>
      <c r="G38" s="18">
        <f t="shared" si="0"/>
        <v>45885</v>
      </c>
    </row>
    <row r="39" spans="1:7" x14ac:dyDescent="0.25">
      <c r="A39" s="2">
        <v>38</v>
      </c>
      <c r="B39" s="2" t="s">
        <v>22</v>
      </c>
      <c r="C39" s="2" t="s">
        <v>69</v>
      </c>
      <c r="D39" s="2" t="s">
        <v>60</v>
      </c>
      <c r="E39" s="18">
        <f t="shared" si="3"/>
        <v>45885</v>
      </c>
      <c r="F39" s="2">
        <v>14</v>
      </c>
      <c r="G39" s="18">
        <f t="shared" si="0"/>
        <v>45900</v>
      </c>
    </row>
    <row r="40" spans="1:7" x14ac:dyDescent="0.25">
      <c r="A40" s="2">
        <v>39</v>
      </c>
      <c r="B40" s="2" t="s">
        <v>23</v>
      </c>
      <c r="C40" s="2" t="s">
        <v>67</v>
      </c>
      <c r="D40" s="2" t="s">
        <v>60</v>
      </c>
      <c r="E40" s="18">
        <f t="shared" si="3"/>
        <v>45900</v>
      </c>
      <c r="F40" s="2">
        <v>75</v>
      </c>
      <c r="G40" s="18">
        <f t="shared" si="0"/>
        <v>45976</v>
      </c>
    </row>
    <row r="41" spans="1:7" x14ac:dyDescent="0.25">
      <c r="A41" s="2">
        <v>40</v>
      </c>
      <c r="B41" s="2" t="s">
        <v>23</v>
      </c>
      <c r="C41" s="2" t="s">
        <v>68</v>
      </c>
      <c r="D41" s="2" t="s">
        <v>60</v>
      </c>
      <c r="E41" s="18">
        <f t="shared" si="3"/>
        <v>45976</v>
      </c>
      <c r="F41" s="2">
        <v>31</v>
      </c>
      <c r="G41" s="18">
        <f t="shared" si="0"/>
        <v>46008</v>
      </c>
    </row>
    <row r="42" spans="1:7" x14ac:dyDescent="0.25">
      <c r="A42" s="2">
        <v>41</v>
      </c>
      <c r="B42" s="2" t="s">
        <v>24</v>
      </c>
      <c r="C42" s="2" t="s">
        <v>67</v>
      </c>
      <c r="D42" s="2" t="s">
        <v>60</v>
      </c>
      <c r="E42" s="18">
        <f t="shared" si="3"/>
        <v>46008</v>
      </c>
      <c r="F42" s="2">
        <v>73</v>
      </c>
      <c r="G42" s="18">
        <f t="shared" si="0"/>
        <v>46082</v>
      </c>
    </row>
    <row r="43" spans="1:7" x14ac:dyDescent="0.25">
      <c r="A43" s="2">
        <v>42</v>
      </c>
      <c r="B43" s="2" t="s">
        <v>24</v>
      </c>
      <c r="C43" s="2" t="s">
        <v>68</v>
      </c>
      <c r="D43" s="2" t="s">
        <v>60</v>
      </c>
      <c r="E43" s="18">
        <f t="shared" si="3"/>
        <v>46082</v>
      </c>
      <c r="F43" s="2">
        <v>18</v>
      </c>
      <c r="G43" s="18">
        <f t="shared" si="0"/>
        <v>46101</v>
      </c>
    </row>
    <row r="44" spans="1:7" x14ac:dyDescent="0.25">
      <c r="A44" s="2">
        <v>43</v>
      </c>
      <c r="B44" s="2" t="s">
        <v>25</v>
      </c>
      <c r="C44" s="2" t="s">
        <v>67</v>
      </c>
      <c r="D44" s="2" t="s">
        <v>60</v>
      </c>
      <c r="E44" s="18">
        <f t="shared" si="3"/>
        <v>46101</v>
      </c>
      <c r="F44" s="2">
        <v>69</v>
      </c>
      <c r="G44" s="18">
        <f t="shared" si="0"/>
        <v>46171</v>
      </c>
    </row>
    <row r="45" spans="1:7" x14ac:dyDescent="0.25">
      <c r="A45" s="2">
        <v>44</v>
      </c>
      <c r="B45" s="2" t="s">
        <v>26</v>
      </c>
      <c r="C45" s="2" t="s">
        <v>67</v>
      </c>
      <c r="D45" s="2" t="s">
        <v>60</v>
      </c>
      <c r="E45" s="18">
        <f t="shared" si="3"/>
        <v>46171</v>
      </c>
      <c r="F45" s="2">
        <v>75</v>
      </c>
      <c r="G45" s="18">
        <f t="shared" si="0"/>
        <v>46247</v>
      </c>
    </row>
    <row r="46" spans="1:7" x14ac:dyDescent="0.25">
      <c r="A46" s="2">
        <v>45</v>
      </c>
      <c r="B46" s="2" t="s">
        <v>26</v>
      </c>
      <c r="C46" s="2" t="s">
        <v>68</v>
      </c>
      <c r="D46" s="2" t="s">
        <v>60</v>
      </c>
      <c r="E46" s="18">
        <f t="shared" si="3"/>
        <v>46247</v>
      </c>
      <c r="F46" s="2">
        <v>34</v>
      </c>
      <c r="G46" s="18">
        <f t="shared" si="0"/>
        <v>46282</v>
      </c>
    </row>
    <row r="47" spans="1:7" x14ac:dyDescent="0.25">
      <c r="A47" s="2">
        <v>46</v>
      </c>
      <c r="B47" s="2" t="s">
        <v>27</v>
      </c>
      <c r="C47" s="2" t="s">
        <v>69</v>
      </c>
      <c r="D47" s="2" t="s">
        <v>60</v>
      </c>
      <c r="E47" s="18">
        <f t="shared" si="3"/>
        <v>46282</v>
      </c>
      <c r="F47" s="2">
        <v>46</v>
      </c>
      <c r="G47" s="18">
        <f t="shared" si="0"/>
        <v>46329</v>
      </c>
    </row>
    <row r="48" spans="1:7" x14ac:dyDescent="0.25">
      <c r="A48" s="2">
        <v>47</v>
      </c>
      <c r="B48" s="2" t="s">
        <v>28</v>
      </c>
      <c r="C48" s="2" t="s">
        <v>69</v>
      </c>
      <c r="D48" s="2" t="s">
        <v>60</v>
      </c>
      <c r="E48" s="18">
        <f t="shared" si="3"/>
        <v>46329</v>
      </c>
      <c r="F48" s="2">
        <v>31</v>
      </c>
      <c r="G48" s="18">
        <f t="shared" si="0"/>
        <v>46361</v>
      </c>
    </row>
    <row r="49" spans="1:7" x14ac:dyDescent="0.25">
      <c r="A49" s="2">
        <v>48</v>
      </c>
      <c r="B49" s="2" t="s">
        <v>29</v>
      </c>
      <c r="C49" s="2" t="s">
        <v>69</v>
      </c>
      <c r="D49" s="2" t="s">
        <v>60</v>
      </c>
      <c r="E49" s="18">
        <f t="shared" si="3"/>
        <v>46361</v>
      </c>
      <c r="F49" s="2">
        <v>41</v>
      </c>
      <c r="G49" s="18">
        <f t="shared" si="0"/>
        <v>46403</v>
      </c>
    </row>
  </sheetData>
  <autoFilter ref="A1:G1" xr:uid="{FE80EA37-897B-47DC-A387-6E7FB9397567}">
    <sortState xmlns:xlrd2="http://schemas.microsoft.com/office/spreadsheetml/2017/richdata2" ref="A2:G49">
      <sortCondition ref="A1"/>
    </sortState>
  </autoFilter>
  <phoneticPr fontId="4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A52-3EF6-4CB9-A000-82E22C5B2015}">
  <dimension ref="A1:C6"/>
  <sheetViews>
    <sheetView workbookViewId="0">
      <selection activeCell="C2" sqref="C2"/>
    </sheetView>
  </sheetViews>
  <sheetFormatPr defaultRowHeight="15" x14ac:dyDescent="0.25"/>
  <cols>
    <col min="2" max="2" width="19.5703125" bestFit="1" customWidth="1"/>
  </cols>
  <sheetData>
    <row r="1" spans="1:3" x14ac:dyDescent="0.25">
      <c r="A1" s="4" t="s">
        <v>56</v>
      </c>
      <c r="B1" s="4" t="s">
        <v>54</v>
      </c>
      <c r="C1" s="4" t="s">
        <v>55</v>
      </c>
    </row>
    <row r="2" spans="1:3" x14ac:dyDescent="0.25">
      <c r="A2" s="15">
        <v>1</v>
      </c>
      <c r="B2" s="15" t="s">
        <v>43</v>
      </c>
      <c r="C2" s="15">
        <v>6</v>
      </c>
    </row>
    <row r="3" spans="1:3" x14ac:dyDescent="0.25">
      <c r="A3" s="15">
        <v>2</v>
      </c>
      <c r="B3" s="15" t="s">
        <v>44</v>
      </c>
      <c r="C3" s="15">
        <v>8</v>
      </c>
    </row>
    <row r="4" spans="1:3" x14ac:dyDescent="0.25">
      <c r="A4" s="15">
        <v>3</v>
      </c>
      <c r="B4" s="15" t="s">
        <v>61</v>
      </c>
      <c r="C4" s="15">
        <v>-5</v>
      </c>
    </row>
    <row r="5" spans="1:3" x14ac:dyDescent="0.25">
      <c r="A5" s="15">
        <v>4</v>
      </c>
      <c r="B5" s="15" t="s">
        <v>45</v>
      </c>
      <c r="C5" s="15">
        <v>12</v>
      </c>
    </row>
    <row r="6" spans="1:3" x14ac:dyDescent="0.25">
      <c r="A6" s="15">
        <v>5</v>
      </c>
      <c r="B6" s="15" t="s">
        <v>76</v>
      </c>
      <c r="C6" s="15">
        <v>15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74B0-2C56-4F92-81D4-B2837E53AD10}">
  <dimension ref="A1:B7"/>
  <sheetViews>
    <sheetView workbookViewId="0">
      <selection activeCell="C2" sqref="C2"/>
    </sheetView>
  </sheetViews>
  <sheetFormatPr defaultRowHeight="15" x14ac:dyDescent="0.25"/>
  <cols>
    <col min="1" max="1" width="35.28515625" customWidth="1"/>
    <col min="2" max="2" width="10.5703125" bestFit="1" customWidth="1"/>
    <col min="5" max="5" width="19.5703125" bestFit="1" customWidth="1"/>
  </cols>
  <sheetData>
    <row r="1" spans="1:2" x14ac:dyDescent="0.25">
      <c r="A1" s="3" t="s">
        <v>35</v>
      </c>
      <c r="B1" s="3" t="s">
        <v>36</v>
      </c>
    </row>
    <row r="2" spans="1:2" x14ac:dyDescent="0.25">
      <c r="A2" s="11" t="s">
        <v>37</v>
      </c>
      <c r="B2" s="12"/>
    </row>
    <row r="3" spans="1:2" x14ac:dyDescent="0.25">
      <c r="A3" s="13" t="s">
        <v>38</v>
      </c>
      <c r="B3" s="14"/>
    </row>
    <row r="4" spans="1:2" x14ac:dyDescent="0.25">
      <c r="A4" s="13" t="s">
        <v>39</v>
      </c>
      <c r="B4" s="14"/>
    </row>
    <row r="5" spans="1:2" x14ac:dyDescent="0.25">
      <c r="A5" s="13" t="s">
        <v>40</v>
      </c>
      <c r="B5" s="14"/>
    </row>
    <row r="6" spans="1:2" x14ac:dyDescent="0.25">
      <c r="A6" s="13" t="s">
        <v>41</v>
      </c>
      <c r="B6" s="14"/>
    </row>
    <row r="7" spans="1:2" x14ac:dyDescent="0.25">
      <c r="A7" s="13" t="s">
        <v>42</v>
      </c>
      <c r="B7" s="14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a d c 4 9 7 - 8 2 4 0 - 4 1 d 5 - a f d 9 - 7 3 1 7 a d 4 7 6 f 4 e "   x m l n s = " h t t p : / / s c h e m a s . m i c r o s o f t . c o m / D a t a M a s h u p " > A A A A A F M E A A B Q S w M E F A A C A A g A R S u J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E U r i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4 l Z b E s a B E w B A A C A A g A A E w A c A E Z v c m 1 1 b G F z L 1 N l Y 3 R p b 2 4 x L m 0 g o h g A K K A U A A A A A A A A A A A A A A A A A A A A A A A A A A A A h V H N S s N A E L 4 H 8 g 7 L e m k h F A T x U n o o q U J B 2 6 B R D 6 W H b T O l a 5 O d s D s p l Z C X 0 U M f J C / m J s G k W t S 9 L M y 3 + / 2 N g T V J V O y x u S + H r u M 6 Z i s 0 R M z X q J C N W A z k O s y e W 1 Q E d n B z W E M 8 8 D O t Q d E L 6 t 0 K c d f r 5 4 u Z S G D E 7 6 Q h M S a 5 l 5 G I w P B l s f C r n 4 q W X k N 0 w U O Z I h v H B F p E y C 1 n K F Y x D E I t l N m g T n y M s 0 S F b y m Y X i 3 r 5 T k P N L 4 C I f c Y W Y A R H K j w W M 6 n 0 d n o P p i c z Q L Q m 0 y L 8 l h + V B x T R d d X g 0 q i R n 1 M U p v 0 N 7 i K i X v Q 3 5 G i 3 y a a Z 6 S F Y Z V x Z e + Z Z W E T q c r 3 R K 6 F 6 S I + q V T u k e a 0 B d 2 k N L 2 f f d R u 2 7 B N v j q S t c L H p O U q a 5 B n E a P m n Y k v 9 Q d Q m I C I T o X t z K 6 n k / z H c F V 4 Q 2 9 1 J m 1 v d R m n F t p F 8 2 4 X P M D y a N 8 W f d e R 6 g 9 z w 0 9 Q S w E C L Q A U A A I A C A B F K 4 l Z D t E g U q U A A A D 2 A A A A E g A A A A A A A A A A A A A A A A A A A A A A Q 2 9 u Z m l n L 1 B h Y 2 t h Z 2 U u e G 1 s U E s B A i 0 A F A A C A A g A R S u J W Q / K 6 a u k A A A A 6 Q A A A B M A A A A A A A A A A A A A A A A A 8 Q A A A F t D b 2 5 0 Z W 5 0 X 1 R 5 c G V z X S 5 4 b W x Q S w E C L Q A U A A I A C A B F K 4 l Z b E s a B E w B A A C A A g A A E w A A A A A A A A A A A A A A A A D i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C w A A A A A A A J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c m 9 u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2 N W M 4 M m U x L T Y 5 Y W Q t N G Q 3 N i 0 5 M T N k L W J k Y T J i M m U x N z A y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N y b 2 5 v I i A v P j x F b n R y e S B U e X B l P S J G a W x s Z W R D b 2 1 w b G V 0 Z V J l c 3 V s d F R v V 2 9 y a 3 N o Z W V 0 I i B W Y W x 1 Z T 0 i b D E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w O D o y N j o x M C 4 2 O T Y z N j A 1 W i I g L z 4 8 R W 5 0 c n k g V H l w Z T 0 i R m l s b E N v b H V t b l R 5 c G V z I i B W Y W x 1 Z T 0 i c 0 J n W U d C Z 0 E 9 I i A v P j x F b n R y e S B U e X B l P S J G a W x s Q 2 9 s d W 1 u T m F t Z X M i I F Z h b H V l P S J z W y Z x d W 9 0 O 1 B v w 6 d v J n F 1 b 3 Q 7 L C Z x d W 9 0 O 1 B y b 2 p l d G 8 m c X V v d D s s J n F 1 b 3 Q 7 T V B E J n F 1 b 3 Q 7 L C Z x d W 9 0 O 0 F 0 a X Z p Z G F k Z S Z x d W 9 0 O y w m c X V v d D t E d X J h w 6 f D o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m 9 u b y 9 B d X R v U m V t b 3 Z l Z E N v b H V t b n M x L n t Q b 8 O n b y w w f S Z x d W 9 0 O y w m c X V v d D t T Z W N 0 a W 9 u M S 9 D c m 9 u b y 9 B d X R v U m V t b 3 Z l Z E N v b H V t b n M x L n t Q c m 9 q Z X R v L D F 9 J n F 1 b 3 Q 7 L C Z x d W 9 0 O 1 N l Y 3 R p b 2 4 x L 0 N y b 2 5 v L 0 F 1 d G 9 S Z W 1 v d m V k Q 2 9 s d W 1 u c z E u e 0 1 Q R C w y f S Z x d W 9 0 O y w m c X V v d D t T Z W N 0 a W 9 u M S 9 D c m 9 u b y 9 B d X R v U m V t b 3 Z l Z E N v b H V t b n M x L n t B d G l 2 a W R h Z G U s M 3 0 m c X V v d D s s J n F 1 b 3 Q 7 U 2 V j d G l v b j E v Q 3 J v b m 8 v Q X V 0 b 1 J l b W 9 2 Z W R D b 2 x 1 b W 5 z M S 5 7 R H V y Y c O n w 6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y b 2 5 v L 0 F 1 d G 9 S Z W 1 v d m V k Q 2 9 s d W 1 u c z E u e 1 B v w 6 d v L D B 9 J n F 1 b 3 Q 7 L C Z x d W 9 0 O 1 N l Y 3 R p b 2 4 x L 0 N y b 2 5 v L 0 F 1 d G 9 S Z W 1 v d m V k Q 2 9 s d W 1 u c z E u e 1 B y b 2 p l d G 8 s M X 0 m c X V v d D s s J n F 1 b 3 Q 7 U 2 V j d G l v b j E v Q 3 J v b m 8 v Q X V 0 b 1 J l b W 9 2 Z W R D b 2 x 1 b W 5 z M S 5 7 T V B E L D J 9 J n F 1 b 3 Q 7 L C Z x d W 9 0 O 1 N l Y 3 R p b 2 4 x L 0 N y b 2 5 v L 0 F 1 d G 9 S Z W 1 v d m V k Q 2 9 s d W 1 u c z E u e 0 F 0 a X Z p Z G F k Z S w z f S Z x d W 9 0 O y w m c X V v d D t T Z W N 0 a W 9 u M S 9 D c m 9 u b y 9 B d X R v U m V t b 3 Z l Z E N v b H V t b n M x L n t E d X J h w 6 f D o 2 8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J v b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u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u b y 9 P d X R y Y X M l M j B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2 5 v L 0 N v b H V u Y X M l M j B S Z W 5 v b W V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E V 3 m 9 V A i J K k t U l k s o y 0 u 4 A A A A A A g A A A A A A E G Y A A A A B A A A g A A A A 0 k y S e W Z 1 R l l U P h x L c n 7 n T q B V U / m s X p s Q s 8 a J Y I H R 9 l I A A A A A D o A A A A A C A A A g A A A A t c q S M h l R c 1 f t u a C G o o X b + 8 v K X r M 5 Z r 9 E D 9 + 8 v L f P O J 5 Q A A A A + 3 V K t i U L k x H P 0 I U u v Z M j 2 g g C r H 6 G k 4 Y 1 I v g A s T j I J 6 F R U L Y 2 Q 6 F b n 9 G w q G a d D k o z i N v w T p b q 5 + k Z z r w p X 9 N i R H k u j x P x z i Q o 6 w + J J y M 9 0 m 1 A A A A A X C 7 C Q a g f C b G L z G r 5 i p P W f O D L H m C E V 9 Q 7 x M H / a b W Z 7 / D K 8 f n z O m l q 2 T q x Y V 1 9 A x f b y y I x 7 l 8 + 0 a u 3 4 0 a s L 7 c T f g = = < / D a t a M a s h u p > 
</file>

<file path=customXml/itemProps1.xml><?xml version="1.0" encoding="utf-8"?>
<ds:datastoreItem xmlns:ds="http://schemas.openxmlformats.org/officeDocument/2006/customXml" ds:itemID="{AD184351-0A64-4CBF-98FA-DA0843420C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Projetos</vt:lpstr>
      <vt:lpstr>Sondas</vt:lpstr>
      <vt:lpstr>Poços</vt:lpstr>
      <vt:lpstr>Insumos</vt:lpstr>
      <vt:lpstr>Estoque</vt:lpstr>
      <vt:lpstr>Predecessor</vt:lpstr>
      <vt:lpstr>CronoEntrada</vt:lpstr>
      <vt:lpstr>Premissas Tempo</vt:lpstr>
      <vt:lpstr>Penalizações</vt:lpstr>
      <vt:lpstr>CronoT</vt:lpstr>
      <vt:lpstr>Picklist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Computador</dc:creator>
  <cp:lastModifiedBy>Rômulo Ribeiro</cp:lastModifiedBy>
  <dcterms:created xsi:type="dcterms:W3CDTF">2015-06-05T18:19:34Z</dcterms:created>
  <dcterms:modified xsi:type="dcterms:W3CDTF">2024-12-18T14:56:03Z</dcterms:modified>
</cp:coreProperties>
</file>