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dev\python\BIA 654 Experimental Design\HW4\"/>
    </mc:Choice>
  </mc:AlternateContent>
  <xr:revisionPtr revIDLastSave="0" documentId="13_ncr:1_{6E0D302D-49DD-460F-A90E-3F1E4F9F7588}" xr6:coauthVersionLast="40" xr6:coauthVersionMax="40" xr10:uidLastSave="{00000000-0000-0000-0000-000000000000}"/>
  <bookViews>
    <workbookView xWindow="-108" yWindow="-108" windowWidth="23256" windowHeight="12576" xr2:uid="{5E7586B6-D8E6-4A85-AFC0-0814DD8A06F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 i="1" l="1"/>
  <c r="G13" i="1"/>
  <c r="D14" i="1"/>
  <c r="D13" i="1"/>
  <c r="B14" i="1"/>
  <c r="H4" i="1"/>
  <c r="H5" i="1"/>
  <c r="H6" i="1"/>
  <c r="H7" i="1"/>
  <c r="H3" i="1"/>
  <c r="G4" i="1"/>
  <c r="G5" i="1"/>
  <c r="G6" i="1"/>
  <c r="G7" i="1"/>
  <c r="G3" i="1"/>
  <c r="F4" i="1"/>
  <c r="F5" i="1"/>
  <c r="F6" i="1"/>
  <c r="F7" i="1"/>
  <c r="F3" i="1"/>
  <c r="B13" i="1"/>
  <c r="B10" i="1"/>
  <c r="B9" i="1"/>
  <c r="C8" i="1"/>
  <c r="D8" i="1"/>
  <c r="B8" i="1"/>
</calcChain>
</file>

<file path=xl/sharedStrings.xml><?xml version="1.0" encoding="utf-8"?>
<sst xmlns="http://schemas.openxmlformats.org/spreadsheetml/2006/main" count="19" uniqueCount="16">
  <si>
    <t>Promotion 1</t>
  </si>
  <si>
    <t>Promotion 2</t>
  </si>
  <si>
    <t>Promotion 3</t>
  </si>
  <si>
    <t>Grand Mean</t>
  </si>
  <si>
    <t>Group Means</t>
  </si>
  <si>
    <t>n</t>
  </si>
  <si>
    <t>c</t>
  </si>
  <si>
    <t>SSB</t>
  </si>
  <si>
    <t>SSW</t>
  </si>
  <si>
    <t>RAW DATA</t>
  </si>
  <si>
    <t>Within-Group Squared Differences</t>
  </si>
  <si>
    <t>MSB</t>
  </si>
  <si>
    <t>MSW</t>
  </si>
  <si>
    <t>F stat</t>
  </si>
  <si>
    <t>F critical</t>
  </si>
  <si>
    <t>F stat &gt; F critical, therefore the null hypothesis should be rejected. At least one group population mean is significantly different from the others. This is consistent with the results obtained using the SciPy package in 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</si>
</sst>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rgb="FFFFFF00"/>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3">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3" borderId="7" xfId="0" applyFont="1" applyFill="1" applyBorder="1" applyAlignment="1">
      <alignment horizontal="right" vertical="center" wrapText="1"/>
    </xf>
    <xf numFmtId="0" fontId="2" fillId="3" borderId="0" xfId="0" applyFont="1" applyFill="1" applyBorder="1" applyAlignment="1">
      <alignment horizontal="right" vertical="center" wrapText="1"/>
    </xf>
    <xf numFmtId="0" fontId="2" fillId="3" borderId="8" xfId="0" applyFont="1" applyFill="1" applyBorder="1" applyAlignment="1">
      <alignment horizontal="right" vertical="center" wrapText="1"/>
    </xf>
    <xf numFmtId="0" fontId="2" fillId="2" borderId="7" xfId="0" applyFont="1" applyFill="1" applyBorder="1" applyAlignment="1">
      <alignment horizontal="right" vertical="center" wrapText="1"/>
    </xf>
    <xf numFmtId="0" fontId="2" fillId="2" borderId="0" xfId="0" applyFont="1" applyFill="1" applyBorder="1" applyAlignment="1">
      <alignment horizontal="right" vertical="center" wrapText="1"/>
    </xf>
    <xf numFmtId="0" fontId="2" fillId="2" borderId="8" xfId="0" applyFont="1" applyFill="1" applyBorder="1" applyAlignment="1">
      <alignment horizontal="right" vertical="center" wrapText="1"/>
    </xf>
    <xf numFmtId="0" fontId="2" fillId="3" borderId="9" xfId="0" applyFont="1" applyFill="1" applyBorder="1" applyAlignment="1">
      <alignment horizontal="right" vertical="center" wrapText="1"/>
    </xf>
    <xf numFmtId="0" fontId="2" fillId="3" borderId="10" xfId="0" applyFont="1" applyFill="1" applyBorder="1" applyAlignment="1">
      <alignment horizontal="right" vertical="center" wrapText="1"/>
    </xf>
    <xf numFmtId="0" fontId="2" fillId="3" borderId="11" xfId="0" applyFont="1" applyFill="1" applyBorder="1" applyAlignment="1">
      <alignment horizontal="right" vertical="center" wrapText="1"/>
    </xf>
    <xf numFmtId="0" fontId="0" fillId="0" borderId="4" xfId="0" applyBorder="1"/>
    <xf numFmtId="0" fontId="0" fillId="0" borderId="5" xfId="0" applyBorder="1"/>
    <xf numFmtId="0" fontId="0" fillId="0" borderId="6" xfId="0" applyBorder="1"/>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2" fillId="3" borderId="4" xfId="0" applyFont="1" applyFill="1" applyBorder="1" applyAlignment="1">
      <alignment horizontal="right" vertical="center" wrapText="1"/>
    </xf>
    <xf numFmtId="0" fontId="2" fillId="3" borderId="5" xfId="0" applyFont="1" applyFill="1" applyBorder="1" applyAlignment="1">
      <alignment horizontal="right" vertical="center" wrapText="1"/>
    </xf>
    <xf numFmtId="0" fontId="2" fillId="3" borderId="6" xfId="0" applyFont="1" applyFill="1" applyBorder="1" applyAlignment="1">
      <alignment horizontal="right" vertical="center" wrapText="1"/>
    </xf>
    <xf numFmtId="0" fontId="1" fillId="0" borderId="4" xfId="0" applyFont="1" applyFill="1" applyBorder="1" applyAlignment="1">
      <alignment horizontal="center"/>
    </xf>
    <xf numFmtId="0" fontId="1" fillId="0" borderId="9" xfId="0" applyFont="1" applyFill="1" applyBorder="1" applyAlignment="1">
      <alignment horizontal="center"/>
    </xf>
    <xf numFmtId="0" fontId="0" fillId="0" borderId="6" xfId="0" applyBorder="1" applyAlignment="1">
      <alignment horizontal="center"/>
    </xf>
    <xf numFmtId="0" fontId="0" fillId="0" borderId="11" xfId="0" applyBorder="1" applyAlignment="1">
      <alignment horizontal="center"/>
    </xf>
    <xf numFmtId="0" fontId="1" fillId="0" borderId="0" xfId="0" applyFont="1" applyBorder="1" applyAlignment="1">
      <alignment horizontal="center"/>
    </xf>
    <xf numFmtId="2" fontId="0" fillId="0" borderId="0" xfId="0" applyNumberFormat="1" applyBorder="1" applyAlignment="1">
      <alignment horizontal="center"/>
    </xf>
    <xf numFmtId="0" fontId="1"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0" fontId="0" fillId="0" borderId="6" xfId="0" applyBorder="1" applyAlignment="1">
      <alignment horizontal="center" vertical="center"/>
    </xf>
    <xf numFmtId="0" fontId="0" fillId="0" borderId="11" xfId="0" applyBorder="1" applyAlignment="1">
      <alignment horizontal="center" vertic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1" fillId="4" borderId="1"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7" xfId="0" applyFill="1" applyBorder="1" applyAlignment="1">
      <alignment horizontal="center" vertical="center" wrapText="1"/>
    </xf>
    <xf numFmtId="0" fontId="0" fillId="4" borderId="0" xfId="0" applyFill="1" applyBorder="1" applyAlignment="1">
      <alignment horizontal="center"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638F-E169-40DA-A2F6-D82A97E1FB1C}">
  <dimension ref="A1:H24"/>
  <sheetViews>
    <sheetView tabSelected="1" workbookViewId="0">
      <selection activeCell="K12" sqref="K12"/>
    </sheetView>
  </sheetViews>
  <sheetFormatPr defaultRowHeight="14.4" x14ac:dyDescent="0.3"/>
  <cols>
    <col min="1" max="1" width="12.77734375" bestFit="1" customWidth="1"/>
    <col min="2" max="4" width="11.109375" bestFit="1" customWidth="1"/>
    <col min="6" max="8" width="11.44140625" bestFit="1" customWidth="1"/>
  </cols>
  <sheetData>
    <row r="1" spans="1:8" x14ac:dyDescent="0.3">
      <c r="B1" s="41" t="s">
        <v>9</v>
      </c>
      <c r="C1" s="42"/>
      <c r="D1" s="43"/>
      <c r="F1" s="28" t="s">
        <v>10</v>
      </c>
      <c r="G1" s="29"/>
      <c r="H1" s="30"/>
    </row>
    <row r="2" spans="1:8" x14ac:dyDescent="0.3">
      <c r="B2" s="1" t="s">
        <v>0</v>
      </c>
      <c r="C2" s="2" t="s">
        <v>1</v>
      </c>
      <c r="D2" s="3" t="s">
        <v>2</v>
      </c>
      <c r="F2" s="1" t="s">
        <v>0</v>
      </c>
      <c r="G2" s="2" t="s">
        <v>1</v>
      </c>
      <c r="H2" s="3" t="s">
        <v>2</v>
      </c>
    </row>
    <row r="3" spans="1:8" x14ac:dyDescent="0.3">
      <c r="B3" s="4">
        <v>9.5</v>
      </c>
      <c r="C3" s="5">
        <v>8.5</v>
      </c>
      <c r="D3" s="6">
        <v>7.7</v>
      </c>
      <c r="F3" s="19">
        <f>(B3-$B$8)^2</f>
        <v>8.1795999999999971</v>
      </c>
      <c r="G3" s="20">
        <f>(C3-$C$8)^2</f>
        <v>3.1683999999999979</v>
      </c>
      <c r="H3" s="21">
        <f>(D3-$D$8)^2</f>
        <v>7.9523999999999964</v>
      </c>
    </row>
    <row r="4" spans="1:8" x14ac:dyDescent="0.3">
      <c r="B4" s="7">
        <v>3.2</v>
      </c>
      <c r="C4" s="8">
        <v>9</v>
      </c>
      <c r="D4" s="9">
        <v>11.3</v>
      </c>
      <c r="F4" s="4">
        <f t="shared" ref="F4:F7" si="0">(B4-$B$8)^2</f>
        <v>11.833600000000002</v>
      </c>
      <c r="G4" s="5">
        <f t="shared" ref="G4:G7" si="1">(C4-$C$8)^2</f>
        <v>5.1983999999999968</v>
      </c>
      <c r="H4" s="6">
        <f t="shared" ref="H4:H7" si="2">(D4-$D$8)^2</f>
        <v>0.60840000000000183</v>
      </c>
    </row>
    <row r="5" spans="1:8" x14ac:dyDescent="0.3">
      <c r="B5" s="4">
        <v>4.7</v>
      </c>
      <c r="C5" s="5">
        <v>7.9</v>
      </c>
      <c r="D5" s="6">
        <v>9.6999999999999993</v>
      </c>
      <c r="F5" s="4">
        <f t="shared" si="0"/>
        <v>3.7636000000000016</v>
      </c>
      <c r="G5" s="5">
        <f t="shared" si="1"/>
        <v>1.3923999999999994</v>
      </c>
      <c r="H5" s="6">
        <f t="shared" si="2"/>
        <v>0.67240000000000044</v>
      </c>
    </row>
    <row r="6" spans="1:8" x14ac:dyDescent="0.3">
      <c r="B6" s="7">
        <v>7.5</v>
      </c>
      <c r="C6" s="8">
        <v>5</v>
      </c>
      <c r="D6" s="9">
        <v>11.5</v>
      </c>
      <c r="F6" s="4">
        <f t="shared" si="0"/>
        <v>0.73959999999999904</v>
      </c>
      <c r="G6" s="5">
        <f t="shared" si="1"/>
        <v>2.9584000000000024</v>
      </c>
      <c r="H6" s="6">
        <f t="shared" si="2"/>
        <v>0.96040000000000081</v>
      </c>
    </row>
    <row r="7" spans="1:8" x14ac:dyDescent="0.3">
      <c r="B7" s="10">
        <v>8.3000000000000007</v>
      </c>
      <c r="C7" s="11">
        <v>3.2</v>
      </c>
      <c r="D7" s="12">
        <v>12.4</v>
      </c>
      <c r="F7" s="10">
        <f t="shared" si="0"/>
        <v>2.7556000000000003</v>
      </c>
      <c r="G7" s="11">
        <f t="shared" si="1"/>
        <v>12.390400000000003</v>
      </c>
      <c r="H7" s="12">
        <f t="shared" si="2"/>
        <v>3.5344000000000029</v>
      </c>
    </row>
    <row r="8" spans="1:8" x14ac:dyDescent="0.3">
      <c r="A8" s="16" t="s">
        <v>4</v>
      </c>
      <c r="B8" s="13">
        <f>AVERAGE(B3:B7)</f>
        <v>6.6400000000000006</v>
      </c>
      <c r="C8" s="14">
        <f t="shared" ref="C8:D8" si="3">AVERAGE(C3:C7)</f>
        <v>6.7200000000000006</v>
      </c>
      <c r="D8" s="15">
        <f t="shared" si="3"/>
        <v>10.52</v>
      </c>
    </row>
    <row r="9" spans="1:8" x14ac:dyDescent="0.3">
      <c r="A9" s="17" t="s">
        <v>3</v>
      </c>
      <c r="B9" s="35">
        <f>AVERAGE(B8:D8)</f>
        <v>7.9600000000000009</v>
      </c>
      <c r="C9" s="36"/>
      <c r="D9" s="37"/>
    </row>
    <row r="10" spans="1:8" x14ac:dyDescent="0.3">
      <c r="A10" s="17" t="s">
        <v>5</v>
      </c>
      <c r="B10" s="35">
        <f>COUNT(B3:D7)</f>
        <v>15</v>
      </c>
      <c r="C10" s="36"/>
      <c r="D10" s="37"/>
    </row>
    <row r="11" spans="1:8" x14ac:dyDescent="0.3">
      <c r="A11" s="18" t="s">
        <v>6</v>
      </c>
      <c r="B11" s="38">
        <v>3</v>
      </c>
      <c r="C11" s="39"/>
      <c r="D11" s="40"/>
    </row>
    <row r="13" spans="1:8" ht="14.4" customHeight="1" x14ac:dyDescent="0.3">
      <c r="A13" s="22" t="s">
        <v>7</v>
      </c>
      <c r="B13" s="24">
        <f>(COUNT(B3:B7)*((B8-B9)^2)) + (COUNT(C3:C7)*((C8-B9)^2)) + (COUNT(D3:D7)*((D8-B9)^2))</f>
        <v>49.167999999999971</v>
      </c>
      <c r="C13" s="22" t="s">
        <v>11</v>
      </c>
      <c r="D13" s="24">
        <f>B13/(B11-1)</f>
        <v>24.583999999999985</v>
      </c>
      <c r="F13" s="31" t="s">
        <v>13</v>
      </c>
      <c r="G13" s="33">
        <f>D13/D14</f>
        <v>4.4625158831003775</v>
      </c>
    </row>
    <row r="14" spans="1:8" x14ac:dyDescent="0.3">
      <c r="A14" s="23" t="s">
        <v>8</v>
      </c>
      <c r="B14" s="25">
        <f>SUM(F3:H7)</f>
        <v>66.108000000000018</v>
      </c>
      <c r="C14" s="23" t="s">
        <v>12</v>
      </c>
      <c r="D14" s="25">
        <f>B14/(B10-B11)</f>
        <v>5.5090000000000012</v>
      </c>
      <c r="F14" s="32"/>
      <c r="G14" s="34"/>
    </row>
    <row r="15" spans="1:8" x14ac:dyDescent="0.3">
      <c r="F15" s="31" t="s">
        <v>14</v>
      </c>
      <c r="G15" s="33">
        <f>_xlfn.F.INV.RT(0.05, B11-1, B10-B11)</f>
        <v>3.8852938346523942</v>
      </c>
    </row>
    <row r="16" spans="1:8" x14ac:dyDescent="0.3">
      <c r="F16" s="32"/>
      <c r="G16" s="34"/>
    </row>
    <row r="17" spans="2:7" x14ac:dyDescent="0.3">
      <c r="F17" s="26"/>
      <c r="G17" s="27"/>
    </row>
    <row r="19" spans="2:7" x14ac:dyDescent="0.3">
      <c r="B19" s="44" t="s">
        <v>15</v>
      </c>
      <c r="C19" s="45"/>
      <c r="D19" s="45"/>
      <c r="E19" s="46"/>
    </row>
    <row r="20" spans="2:7" x14ac:dyDescent="0.3">
      <c r="B20" s="47"/>
      <c r="C20" s="48"/>
      <c r="D20" s="48"/>
      <c r="E20" s="49"/>
    </row>
    <row r="21" spans="2:7" x14ac:dyDescent="0.3">
      <c r="B21" s="47"/>
      <c r="C21" s="48"/>
      <c r="D21" s="48"/>
      <c r="E21" s="49"/>
    </row>
    <row r="22" spans="2:7" x14ac:dyDescent="0.3">
      <c r="B22" s="47"/>
      <c r="C22" s="48"/>
      <c r="D22" s="48"/>
      <c r="E22" s="49"/>
    </row>
    <row r="23" spans="2:7" x14ac:dyDescent="0.3">
      <c r="B23" s="47"/>
      <c r="C23" s="48"/>
      <c r="D23" s="48"/>
      <c r="E23" s="49"/>
    </row>
    <row r="24" spans="2:7" x14ac:dyDescent="0.3">
      <c r="B24" s="50"/>
      <c r="C24" s="51"/>
      <c r="D24" s="51"/>
      <c r="E24" s="52"/>
    </row>
  </sheetData>
  <mergeCells count="10">
    <mergeCell ref="B19:E24"/>
    <mergeCell ref="B9:D9"/>
    <mergeCell ref="B10:D10"/>
    <mergeCell ref="B11:D11"/>
    <mergeCell ref="B1:D1"/>
    <mergeCell ref="F1:H1"/>
    <mergeCell ref="F13:F14"/>
    <mergeCell ref="G13:G14"/>
    <mergeCell ref="F15:F16"/>
    <mergeCell ref="G15:G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alexc</dc:creator>
  <cp:lastModifiedBy>alexc</cp:lastModifiedBy>
  <dcterms:created xsi:type="dcterms:W3CDTF">2019-02-27T21:35:54Z</dcterms:created>
  <dcterms:modified xsi:type="dcterms:W3CDTF">2019-03-01T16:47:40Z</dcterms:modified>
</cp:coreProperties>
</file>