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0c122d173c4c392/Courses/607 Fall 2021/Meetups/"/>
    </mc:Choice>
  </mc:AlternateContent>
  <xr:revisionPtr revIDLastSave="22" documentId="8_{186D1104-851F-4017-AF2B-D2D440A39542}" xr6:coauthVersionLast="46" xr6:coauthVersionMax="46" xr10:uidLastSave="{31220DBD-FB63-4479-98E6-96C4B516A90A}"/>
  <bookViews>
    <workbookView xWindow="-98" yWindow="-98" windowWidth="24496" windowHeight="15796" activeTab="1" xr2:uid="{00000000-000D-0000-FFFF-FFFF00000000}"/>
  </bookViews>
  <sheets>
    <sheet name="Train Line Data" sheetId="8" r:id="rId1"/>
    <sheet name="Train Line Wide Data" sheetId="1" r:id="rId2"/>
    <sheet name="Train Line Long Data" sheetId="3" r:id="rId3"/>
    <sheet name="On Time Performance Analysis" sheetId="2" r:id="rId4"/>
    <sheet name="Notes" sheetId="5" r:id="rId5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G8" i="1"/>
  <c r="H4" i="1"/>
  <c r="H7" i="1"/>
  <c r="H6" i="1"/>
  <c r="H3" i="1"/>
  <c r="H2" i="1"/>
  <c r="D4" i="1"/>
  <c r="E4" i="1"/>
  <c r="F4" i="1"/>
  <c r="G4" i="1"/>
  <c r="C4" i="1"/>
  <c r="D8" i="1"/>
  <c r="E8" i="1"/>
  <c r="F8" i="1"/>
  <c r="C8" i="1"/>
  <c r="G8" i="2" l="1"/>
  <c r="F8" i="2"/>
  <c r="E8" i="2"/>
  <c r="D8" i="2"/>
  <c r="C8" i="2"/>
  <c r="H7" i="2"/>
  <c r="H6" i="2"/>
  <c r="G4" i="2"/>
  <c r="F4" i="2"/>
  <c r="E4" i="2"/>
  <c r="D4" i="2"/>
  <c r="C4" i="2"/>
  <c r="H3" i="2"/>
  <c r="H2" i="2"/>
  <c r="H4" i="2" l="1"/>
  <c r="H8" i="2"/>
</calcChain>
</file>

<file path=xl/sharedStrings.xml><?xml version="1.0" encoding="utf-8"?>
<sst xmlns="http://schemas.openxmlformats.org/spreadsheetml/2006/main" count="62" uniqueCount="17">
  <si>
    <t>on time</t>
  </si>
  <si>
    <t>delayed</t>
  </si>
  <si>
    <t>TGV</t>
  </si>
  <si>
    <t>SHINKANSEN</t>
  </si>
  <si>
    <t>Atlantis</t>
  </si>
  <si>
    <t>Hyperborea</t>
  </si>
  <si>
    <t>El Dorado</t>
  </si>
  <si>
    <t>Valhalla</t>
  </si>
  <si>
    <t>Narnia</t>
  </si>
  <si>
    <r>
      <t xml:space="preserve">Based on data in Kaiser Fung's </t>
    </r>
    <r>
      <rPr>
        <i/>
        <sz val="11"/>
        <color theme="1"/>
        <rFont val="Calibri"/>
        <family val="2"/>
        <scheme val="minor"/>
      </rPr>
      <t>Numbersense</t>
    </r>
    <r>
      <rPr>
        <sz val="11"/>
        <color theme="1"/>
        <rFont val="Calibri"/>
        <family val="2"/>
        <scheme val="minor"/>
      </rPr>
      <t>.</t>
    </r>
  </si>
  <si>
    <t>on_time</t>
  </si>
  <si>
    <t>was_delayed</t>
  </si>
  <si>
    <t>route</t>
  </si>
  <si>
    <t>train_line</t>
  </si>
  <si>
    <t>Totals</t>
  </si>
  <si>
    <t>Which train line had the better performance?</t>
  </si>
  <si>
    <t>What would this data look like if you converted it to long format?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</si>
</sst>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9" fontId="2" fillId="0" borderId="0" xfId="1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7" fillId="0" borderId="0" xfId="0" applyFont="1" applyAlignment="1">
      <alignment vertical="center"/>
    </xf>
    <xf numFmtId="0" fontId="4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E538-F1B1-4DA3-968A-F664986C8F39}">
  <sheetPr>
    <pageSetUpPr autoPageBreaks="0"/>
  </sheetPr>
  <dimension ref="A1:H13"/>
  <sheetViews>
    <sheetView workbookViewId="0">
      <selection activeCell="J6" sqref="J6"/>
    </sheetView>
  </sheetViews>
  <sheetFormatPr defaultColWidth="8.796875" defaultRowHeight="18"/>
  <cols>
    <col min="1" max="1" width="20.59765625" style="2" customWidth="1"/>
    <col min="2" max="2" width="15.59765625" style="2" customWidth="1"/>
    <col min="3" max="7" width="15.59765625" style="5" customWidth="1"/>
    <col min="8" max="16384" width="8.796875" style="2"/>
  </cols>
  <sheetData>
    <row r="1" spans="1:8">
      <c r="A1" s="8"/>
      <c r="B1" s="8"/>
      <c r="C1" s="9" t="s">
        <v>4</v>
      </c>
      <c r="D1" s="9" t="s">
        <v>6</v>
      </c>
      <c r="E1" s="9" t="s">
        <v>5</v>
      </c>
      <c r="F1" s="9" t="s">
        <v>8</v>
      </c>
      <c r="G1" s="9" t="s">
        <v>7</v>
      </c>
    </row>
    <row r="2" spans="1:8">
      <c r="A2" s="10" t="s">
        <v>3</v>
      </c>
      <c r="B2" s="8" t="s">
        <v>0</v>
      </c>
      <c r="C2" s="14">
        <v>497</v>
      </c>
      <c r="D2" s="14">
        <v>221</v>
      </c>
      <c r="E2" s="14">
        <v>212</v>
      </c>
      <c r="F2" s="14">
        <v>503</v>
      </c>
      <c r="G2" s="14">
        <v>1841</v>
      </c>
    </row>
    <row r="3" spans="1:8">
      <c r="A3" s="10"/>
      <c r="B3" s="8" t="s">
        <v>1</v>
      </c>
      <c r="C3" s="14">
        <v>62</v>
      </c>
      <c r="D3" s="14">
        <v>12</v>
      </c>
      <c r="E3" s="14">
        <v>20</v>
      </c>
      <c r="F3" s="14">
        <v>102</v>
      </c>
      <c r="G3" s="14">
        <v>305</v>
      </c>
    </row>
    <row r="4" spans="1:8">
      <c r="A4" s="10"/>
      <c r="B4" s="8"/>
      <c r="C4" s="11"/>
      <c r="D4" s="11"/>
      <c r="E4" s="11"/>
      <c r="F4" s="11"/>
      <c r="G4" s="11"/>
    </row>
    <row r="5" spans="1:8">
      <c r="A5" s="10"/>
      <c r="B5" s="8"/>
      <c r="C5" s="11"/>
      <c r="D5" s="11"/>
      <c r="E5" s="11"/>
      <c r="F5" s="11"/>
      <c r="G5" s="11"/>
    </row>
    <row r="6" spans="1:8">
      <c r="A6" s="10" t="s">
        <v>2</v>
      </c>
      <c r="B6" s="8" t="s">
        <v>0</v>
      </c>
      <c r="C6" s="14">
        <v>694</v>
      </c>
      <c r="D6" s="14">
        <v>4840</v>
      </c>
      <c r="E6" s="14">
        <v>383</v>
      </c>
      <c r="F6" s="14">
        <v>320</v>
      </c>
      <c r="G6" s="14">
        <v>201</v>
      </c>
    </row>
    <row r="7" spans="1:8">
      <c r="A7" s="10"/>
      <c r="B7" s="8" t="s">
        <v>1</v>
      </c>
      <c r="C7" s="14">
        <v>117</v>
      </c>
      <c r="D7" s="14">
        <v>415</v>
      </c>
      <c r="E7" s="14">
        <v>65</v>
      </c>
      <c r="F7" s="14">
        <v>129</v>
      </c>
      <c r="G7" s="14">
        <v>61</v>
      </c>
    </row>
    <row r="8" spans="1:8">
      <c r="A8" s="3"/>
      <c r="C8" s="11"/>
      <c r="D8" s="11"/>
      <c r="E8" s="11"/>
      <c r="F8" s="11"/>
      <c r="G8" s="11"/>
      <c r="H8" s="4"/>
    </row>
    <row r="9" spans="1:8">
      <c r="A9" s="3"/>
      <c r="C9" s="6"/>
      <c r="D9" s="6"/>
      <c r="E9" s="6"/>
      <c r="F9" s="6"/>
      <c r="G9" s="6"/>
    </row>
    <row r="12" spans="1:8">
      <c r="A12" s="2" t="s">
        <v>15</v>
      </c>
    </row>
    <row r="13" spans="1:8">
      <c r="A13" s="2" t="s">
        <v>16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12"/>
  <sheetViews>
    <sheetView tabSelected="1" workbookViewId="0">
      <selection activeCell="G14" sqref="G14"/>
    </sheetView>
  </sheetViews>
  <sheetFormatPr defaultColWidth="8.796875" defaultRowHeight="18"/>
  <cols>
    <col min="1" max="1" width="20.59765625" style="2" customWidth="1"/>
    <col min="2" max="2" width="15.59765625" style="2" customWidth="1"/>
    <col min="3" max="7" width="15.59765625" style="5" customWidth="1"/>
    <col min="8" max="8" width="17.06640625" style="2" bestFit="1" customWidth="1"/>
    <col min="9" max="16384" width="8.796875" style="2"/>
  </cols>
  <sheetData>
    <row r="1" spans="1:9">
      <c r="A1" s="8"/>
      <c r="B1" s="8"/>
      <c r="C1" s="9" t="s">
        <v>4</v>
      </c>
      <c r="D1" s="9" t="s">
        <v>6</v>
      </c>
      <c r="E1" s="9" t="s">
        <v>5</v>
      </c>
      <c r="F1" s="9" t="s">
        <v>8</v>
      </c>
      <c r="G1" s="9" t="s">
        <v>7</v>
      </c>
      <c r="H1" s="5" t="s">
        <v>14</v>
      </c>
    </row>
    <row r="2" spans="1:9">
      <c r="A2" s="10" t="s">
        <v>3</v>
      </c>
      <c r="B2" s="8" t="s">
        <v>0</v>
      </c>
      <c r="C2" s="14">
        <v>497</v>
      </c>
      <c r="D2" s="14">
        <v>221</v>
      </c>
      <c r="E2" s="14">
        <v>212</v>
      </c>
      <c r="F2" s="14">
        <v>503</v>
      </c>
      <c r="G2" s="14">
        <v>1841</v>
      </c>
      <c r="H2" s="2">
        <f>SUM(C2:G2)</f>
        <v>3274</v>
      </c>
    </row>
    <row r="3" spans="1:9">
      <c r="A3" s="10"/>
      <c r="B3" s="8" t="s">
        <v>1</v>
      </c>
      <c r="C3" s="14">
        <v>62</v>
      </c>
      <c r="D3" s="14">
        <v>12</v>
      </c>
      <c r="E3" s="14">
        <v>20</v>
      </c>
      <c r="F3" s="14">
        <v>102</v>
      </c>
      <c r="G3" s="14">
        <v>305</v>
      </c>
      <c r="H3" s="2">
        <f>SUM(C3:G3)</f>
        <v>501</v>
      </c>
    </row>
    <row r="4" spans="1:9">
      <c r="A4" s="10"/>
      <c r="B4" s="8"/>
      <c r="C4" s="11">
        <f t="shared" ref="C4:H4" si="0">C2/(C2+C3)</f>
        <v>0.88908765652951705</v>
      </c>
      <c r="D4" s="11">
        <f t="shared" si="0"/>
        <v>0.94849785407725318</v>
      </c>
      <c r="E4" s="11">
        <f t="shared" si="0"/>
        <v>0.91379310344827591</v>
      </c>
      <c r="F4" s="11">
        <f t="shared" si="0"/>
        <v>0.83140495867768593</v>
      </c>
      <c r="G4" s="11">
        <f t="shared" si="0"/>
        <v>0.85787511649580617</v>
      </c>
      <c r="H4" s="11">
        <f t="shared" si="0"/>
        <v>0.86728476821192058</v>
      </c>
    </row>
    <row r="5" spans="1:9">
      <c r="A5" s="10"/>
      <c r="B5" s="8"/>
      <c r="C5" s="6"/>
      <c r="D5" s="6"/>
      <c r="E5" s="6"/>
      <c r="F5" s="6"/>
      <c r="G5" s="6"/>
      <c r="H5" s="4"/>
    </row>
    <row r="6" spans="1:9">
      <c r="A6" s="10" t="s">
        <v>2</v>
      </c>
      <c r="B6" s="8" t="s">
        <v>0</v>
      </c>
      <c r="C6" s="14">
        <v>694</v>
      </c>
      <c r="D6" s="14">
        <v>4840</v>
      </c>
      <c r="E6" s="14">
        <v>383</v>
      </c>
      <c r="F6" s="14">
        <v>320</v>
      </c>
      <c r="G6" s="14">
        <v>201</v>
      </c>
      <c r="H6" s="2">
        <f>SUM(C6:G6)</f>
        <v>6438</v>
      </c>
    </row>
    <row r="7" spans="1:9">
      <c r="A7" s="10"/>
      <c r="B7" s="8" t="s">
        <v>1</v>
      </c>
      <c r="C7" s="14">
        <v>117</v>
      </c>
      <c r="D7" s="14">
        <v>415</v>
      </c>
      <c r="E7" s="14">
        <v>65</v>
      </c>
      <c r="F7" s="14">
        <v>129</v>
      </c>
      <c r="G7" s="14">
        <v>61</v>
      </c>
      <c r="H7" s="2">
        <f>SUM(C7:G7)</f>
        <v>787</v>
      </c>
    </row>
    <row r="8" spans="1:9">
      <c r="A8" s="3"/>
      <c r="C8" s="11">
        <f>C6/(C6+C7)</f>
        <v>0.8557336621454994</v>
      </c>
      <c r="D8" s="11">
        <f t="shared" ref="D8:F8" si="1">D6/(D6+D7)</f>
        <v>0.92102759276879165</v>
      </c>
      <c r="E8" s="11">
        <f t="shared" si="1"/>
        <v>0.8549107142857143</v>
      </c>
      <c r="F8" s="11">
        <f t="shared" si="1"/>
        <v>0.71269487750556793</v>
      </c>
      <c r="G8" s="11">
        <f>G6/(G6+G7)</f>
        <v>0.76717557251908397</v>
      </c>
      <c r="H8" s="11">
        <f>H6/(H6+H7)</f>
        <v>0.89107266435986154</v>
      </c>
      <c r="I8" s="4"/>
    </row>
    <row r="9" spans="1:9">
      <c r="A9" s="3"/>
      <c r="C9" s="6"/>
      <c r="D9" s="6"/>
      <c r="E9" s="6"/>
      <c r="F9" s="6"/>
      <c r="G9" s="6"/>
      <c r="H9" s="4"/>
    </row>
    <row r="12" spans="1:9">
      <c r="A12" s="2" t="s">
        <v>15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8482-5413-4B04-B87E-CBEA04E518D5}">
  <dimension ref="A1:D11"/>
  <sheetViews>
    <sheetView workbookViewId="0">
      <selection activeCell="C2" sqref="C2"/>
    </sheetView>
  </sheetViews>
  <sheetFormatPr defaultRowHeight="14.25"/>
  <cols>
    <col min="1" max="1" width="20.59765625" customWidth="1"/>
    <col min="2" max="4" width="15.59765625" customWidth="1"/>
  </cols>
  <sheetData>
    <row r="1" spans="1:4" ht="18">
      <c r="A1" s="13" t="s">
        <v>13</v>
      </c>
      <c r="B1" s="2" t="s">
        <v>12</v>
      </c>
      <c r="C1" s="5" t="s">
        <v>10</v>
      </c>
      <c r="D1" s="5" t="s">
        <v>11</v>
      </c>
    </row>
    <row r="2" spans="1:4" ht="18">
      <c r="A2" s="13" t="s">
        <v>3</v>
      </c>
      <c r="B2" s="2" t="s">
        <v>4</v>
      </c>
      <c r="C2" s="7">
        <v>497</v>
      </c>
      <c r="D2" s="7">
        <v>62</v>
      </c>
    </row>
    <row r="3" spans="1:4" ht="18">
      <c r="A3" s="13" t="s">
        <v>3</v>
      </c>
      <c r="B3" s="2" t="s">
        <v>6</v>
      </c>
      <c r="C3" s="7">
        <v>221</v>
      </c>
      <c r="D3" s="7">
        <v>12</v>
      </c>
    </row>
    <row r="4" spans="1:4" ht="18">
      <c r="A4" s="13" t="s">
        <v>3</v>
      </c>
      <c r="B4" s="2" t="s">
        <v>5</v>
      </c>
      <c r="C4" s="7">
        <v>212</v>
      </c>
      <c r="D4" s="7">
        <v>20</v>
      </c>
    </row>
    <row r="5" spans="1:4" ht="18">
      <c r="A5" s="13" t="s">
        <v>3</v>
      </c>
      <c r="B5" s="2" t="s">
        <v>8</v>
      </c>
      <c r="C5" s="7">
        <v>503</v>
      </c>
      <c r="D5" s="7">
        <v>102</v>
      </c>
    </row>
    <row r="6" spans="1:4" ht="18">
      <c r="A6" s="13" t="s">
        <v>3</v>
      </c>
      <c r="B6" s="2" t="s">
        <v>7</v>
      </c>
      <c r="C6" s="7">
        <v>1841</v>
      </c>
      <c r="D6" s="7">
        <v>305</v>
      </c>
    </row>
    <row r="7" spans="1:4" ht="18">
      <c r="A7" s="13" t="s">
        <v>2</v>
      </c>
      <c r="B7" s="2" t="s">
        <v>4</v>
      </c>
      <c r="C7" s="7">
        <v>694</v>
      </c>
      <c r="D7" s="7">
        <v>117</v>
      </c>
    </row>
    <row r="8" spans="1:4" ht="18">
      <c r="A8" s="13" t="s">
        <v>2</v>
      </c>
      <c r="B8" s="2" t="s">
        <v>6</v>
      </c>
      <c r="C8" s="7">
        <v>4840</v>
      </c>
      <c r="D8" s="7">
        <v>415</v>
      </c>
    </row>
    <row r="9" spans="1:4" ht="18">
      <c r="A9" s="13" t="s">
        <v>2</v>
      </c>
      <c r="B9" s="2" t="s">
        <v>5</v>
      </c>
      <c r="C9" s="7">
        <v>383</v>
      </c>
      <c r="D9" s="7">
        <v>65</v>
      </c>
    </row>
    <row r="10" spans="1:4" ht="18">
      <c r="A10" s="13" t="s">
        <v>2</v>
      </c>
      <c r="B10" s="2" t="s">
        <v>8</v>
      </c>
      <c r="C10" s="7">
        <v>320</v>
      </c>
      <c r="D10" s="7">
        <v>129</v>
      </c>
    </row>
    <row r="11" spans="1:4" ht="18">
      <c r="A11" s="13" t="s">
        <v>2</v>
      </c>
      <c r="B11" s="2" t="s">
        <v>7</v>
      </c>
      <c r="C11" s="7">
        <v>201</v>
      </c>
      <c r="D11" s="7">
        <v>61</v>
      </c>
    </row>
  </sheetData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H8"/>
  <sheetViews>
    <sheetView workbookViewId="0">
      <selection activeCell="H2" sqref="H2"/>
    </sheetView>
  </sheetViews>
  <sheetFormatPr defaultColWidth="8.796875" defaultRowHeight="14.25"/>
  <cols>
    <col min="1" max="1" width="20.59765625" customWidth="1"/>
    <col min="2" max="2" width="15.59765625" customWidth="1"/>
    <col min="3" max="7" width="15.59765625" style="1" customWidth="1"/>
    <col min="8" max="8" width="15.59765625" customWidth="1"/>
  </cols>
  <sheetData>
    <row r="1" spans="1:8" ht="18">
      <c r="A1" s="8"/>
      <c r="B1" s="2"/>
      <c r="C1" s="5" t="s">
        <v>4</v>
      </c>
      <c r="D1" s="5" t="s">
        <v>6</v>
      </c>
      <c r="E1" s="5" t="s">
        <v>5</v>
      </c>
      <c r="F1" s="5" t="s">
        <v>8</v>
      </c>
      <c r="G1" s="5" t="s">
        <v>7</v>
      </c>
      <c r="H1" s="2"/>
    </row>
    <row r="2" spans="1:8" ht="18">
      <c r="A2" s="10" t="s">
        <v>3</v>
      </c>
      <c r="B2" s="2" t="s">
        <v>0</v>
      </c>
      <c r="C2" s="5">
        <v>497</v>
      </c>
      <c r="D2" s="5">
        <v>221</v>
      </c>
      <c r="E2" s="5">
        <v>212</v>
      </c>
      <c r="F2" s="5">
        <v>503</v>
      </c>
      <c r="G2" s="5">
        <v>1841</v>
      </c>
      <c r="H2" s="2">
        <f>SUM(C2:G2)</f>
        <v>3274</v>
      </c>
    </row>
    <row r="3" spans="1:8" ht="18">
      <c r="A3" s="10"/>
      <c r="B3" s="2" t="s">
        <v>1</v>
      </c>
      <c r="C3" s="5">
        <v>62</v>
      </c>
      <c r="D3" s="5">
        <v>12</v>
      </c>
      <c r="E3" s="5">
        <v>20</v>
      </c>
      <c r="F3" s="5">
        <v>102</v>
      </c>
      <c r="G3" s="5">
        <v>305</v>
      </c>
      <c r="H3" s="2">
        <f>SUM(C3:G3)</f>
        <v>501</v>
      </c>
    </row>
    <row r="4" spans="1:8" ht="18">
      <c r="A4" s="10"/>
      <c r="B4" s="2"/>
      <c r="C4" s="11">
        <f t="shared" ref="C4:H4" si="0">C3/C2</f>
        <v>0.12474849094567404</v>
      </c>
      <c r="D4" s="11">
        <f t="shared" si="0"/>
        <v>5.4298642533936653E-2</v>
      </c>
      <c r="E4" s="11">
        <f t="shared" si="0"/>
        <v>9.4339622641509441E-2</v>
      </c>
      <c r="F4" s="11">
        <f t="shared" si="0"/>
        <v>0.20278330019880716</v>
      </c>
      <c r="G4" s="11">
        <f t="shared" si="0"/>
        <v>0.16567083107007061</v>
      </c>
      <c r="H4" s="12">
        <f t="shared" si="0"/>
        <v>0.15302382406841783</v>
      </c>
    </row>
    <row r="5" spans="1:8" ht="18">
      <c r="A5" s="10"/>
      <c r="B5" s="2"/>
      <c r="C5" s="5"/>
      <c r="D5" s="5"/>
      <c r="E5" s="5"/>
      <c r="F5" s="5"/>
      <c r="G5" s="5"/>
      <c r="H5" s="2"/>
    </row>
    <row r="6" spans="1:8" ht="18">
      <c r="A6" s="10" t="s">
        <v>2</v>
      </c>
      <c r="B6" s="2" t="s">
        <v>0</v>
      </c>
      <c r="C6" s="5">
        <v>694</v>
      </c>
      <c r="D6" s="5">
        <v>4840</v>
      </c>
      <c r="E6" s="5">
        <v>383</v>
      </c>
      <c r="F6" s="5">
        <v>320</v>
      </c>
      <c r="G6" s="5">
        <v>201</v>
      </c>
      <c r="H6" s="2">
        <f>SUM(C6:G6)</f>
        <v>6438</v>
      </c>
    </row>
    <row r="7" spans="1:8" ht="18">
      <c r="A7" s="10"/>
      <c r="B7" s="2" t="s">
        <v>1</v>
      </c>
      <c r="C7" s="5">
        <v>117</v>
      </c>
      <c r="D7" s="5">
        <v>415</v>
      </c>
      <c r="E7" s="5">
        <v>65</v>
      </c>
      <c r="F7" s="5">
        <v>129</v>
      </c>
      <c r="G7" s="5">
        <v>61</v>
      </c>
      <c r="H7" s="2">
        <f>SUM(C7:G7)</f>
        <v>787</v>
      </c>
    </row>
    <row r="8" spans="1:8" ht="18">
      <c r="A8" s="3"/>
      <c r="B8" s="2"/>
      <c r="C8" s="11">
        <f t="shared" ref="C8:H8" si="1">C7/C6</f>
        <v>0.16858789625360229</v>
      </c>
      <c r="D8" s="11">
        <f t="shared" si="1"/>
        <v>8.5743801652892568E-2</v>
      </c>
      <c r="E8" s="11">
        <f t="shared" si="1"/>
        <v>0.16971279373368145</v>
      </c>
      <c r="F8" s="11">
        <f t="shared" si="1"/>
        <v>0.40312500000000001</v>
      </c>
      <c r="G8" s="11">
        <f t="shared" si="1"/>
        <v>0.30348258706467662</v>
      </c>
      <c r="H8" s="12">
        <f t="shared" si="1"/>
        <v>0.12224293258776017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907D-C81E-4891-B207-513DAAB62C55}">
  <dimension ref="A1"/>
  <sheetViews>
    <sheetView workbookViewId="0">
      <selection activeCell="B3" sqref="B3"/>
    </sheetView>
  </sheetViews>
  <sheetFormatPr defaultRowHeight="14.25"/>
  <sheetData>
    <row r="1" spans="1:1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Line Data</vt:lpstr>
      <vt:lpstr>Train Line Wide Data</vt:lpstr>
      <vt:lpstr>Train Line Long Data</vt:lpstr>
      <vt:lpstr>On Time Performance Analysis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Catlin</cp:lastModifiedBy>
  <cp:lastPrinted>2018-10-14T17:21:44Z</cp:lastPrinted>
  <dcterms:created xsi:type="dcterms:W3CDTF">2014-11-03T22:13:08Z</dcterms:created>
  <dcterms:modified xsi:type="dcterms:W3CDTF">2021-09-29T13:13:50Z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444d8ba6-ddb5-4d1a-a3e9-7184115e49f6</vt:lpwstr>
  </property>
</Properties>
</file>